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kToko">Invoice!$E$1</definedName>
    <definedName name="_xlnm.Print_Area" localSheetId="0">Invoice!$A$229:$L$342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84" i="2" l="1"/>
  <c r="C1984" i="2"/>
  <c r="D1984" i="2"/>
  <c r="B1985" i="2"/>
  <c r="C1985" i="2"/>
  <c r="D1985" i="2"/>
  <c r="B1986" i="2"/>
  <c r="C1986" i="2"/>
  <c r="D1986" i="2"/>
  <c r="B1987" i="2"/>
  <c r="C1987" i="2"/>
  <c r="D1987" i="2"/>
  <c r="B1988" i="2"/>
  <c r="C1988" i="2"/>
  <c r="D1988" i="2"/>
  <c r="B1989" i="2"/>
  <c r="C1989" i="2"/>
  <c r="D1989" i="2"/>
  <c r="B1990" i="2"/>
  <c r="C1990" i="2"/>
  <c r="D1990" i="2"/>
  <c r="B1991" i="2"/>
  <c r="C1991" i="2"/>
  <c r="D1991" i="2"/>
  <c r="B1992" i="2"/>
  <c r="C1992" i="2"/>
  <c r="D1992" i="2"/>
  <c r="B1993" i="2"/>
  <c r="C1993" i="2"/>
  <c r="D1993" i="2"/>
  <c r="B1994" i="2"/>
  <c r="C1994" i="2"/>
  <c r="D1994" i="2"/>
  <c r="B1995" i="2"/>
  <c r="C1995" i="2"/>
  <c r="D1995" i="2"/>
  <c r="B1996" i="2"/>
  <c r="C1996" i="2"/>
  <c r="D1996" i="2"/>
  <c r="B1997" i="2"/>
  <c r="C1997" i="2"/>
  <c r="D1997" i="2"/>
  <c r="B1998" i="2"/>
  <c r="C1998" i="2"/>
  <c r="D1998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D1578" i="2"/>
  <c r="C1578" i="2"/>
  <c r="B1578" i="2"/>
  <c r="D1572" i="2"/>
  <c r="C1572" i="2"/>
  <c r="B1572" i="2"/>
  <c r="D1566" i="2"/>
  <c r="C1566" i="2"/>
  <c r="B1566" i="2"/>
  <c r="D1560" i="2"/>
  <c r="C1560" i="2"/>
  <c r="B1560" i="2"/>
  <c r="D1554" i="2"/>
  <c r="C1554" i="2"/>
  <c r="B1554" i="2"/>
  <c r="D1548" i="2"/>
  <c r="C1548" i="2"/>
  <c r="B1548" i="2"/>
  <c r="D1542" i="2"/>
  <c r="C1542" i="2"/>
  <c r="B1542" i="2"/>
  <c r="D1536" i="2"/>
  <c r="C1536" i="2"/>
  <c r="B1536" i="2"/>
  <c r="D1530" i="2"/>
  <c r="C1530" i="2"/>
  <c r="B1530" i="2"/>
  <c r="D1524" i="2"/>
  <c r="C1524" i="2"/>
  <c r="B1524" i="2"/>
  <c r="D1518" i="2"/>
  <c r="C1518" i="2"/>
  <c r="B1518" i="2"/>
  <c r="D1512" i="2"/>
  <c r="C1512" i="2"/>
  <c r="B1512" i="2"/>
  <c r="D1506" i="2"/>
  <c r="C1506" i="2"/>
  <c r="B1506" i="2"/>
  <c r="D1500" i="2"/>
  <c r="C1500" i="2"/>
  <c r="B1500" i="2"/>
  <c r="D1494" i="2"/>
  <c r="C1494" i="2"/>
  <c r="B1494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E2780" i="2"/>
  <c r="G2780" i="2" s="1"/>
  <c r="E2779" i="2"/>
  <c r="G2779" i="2" s="1"/>
  <c r="E2778" i="2"/>
  <c r="G2778" i="2" s="1"/>
  <c r="E2777" i="2"/>
  <c r="G2777" i="2" s="1"/>
  <c r="E2776" i="2"/>
  <c r="G2776" i="2" s="1"/>
  <c r="E2775" i="2"/>
  <c r="G2775" i="2" s="1"/>
  <c r="E2774" i="2"/>
  <c r="G2774" i="2" s="1"/>
  <c r="E2773" i="2"/>
  <c r="G2773" i="2" s="1"/>
  <c r="E2772" i="2"/>
  <c r="G2772" i="2" s="1"/>
  <c r="E2771" i="2"/>
  <c r="G2771" i="2" s="1"/>
  <c r="E2770" i="2"/>
  <c r="G2770" i="2" s="1"/>
  <c r="E2769" i="2"/>
  <c r="G2769" i="2" s="1"/>
  <c r="E2768" i="2"/>
  <c r="G2768" i="2" s="1"/>
  <c r="E2767" i="2"/>
  <c r="G2767" i="2" s="1"/>
  <c r="E2766" i="2"/>
  <c r="G2766" i="2" s="1"/>
  <c r="E2765" i="2"/>
  <c r="G2765" i="2" s="1"/>
  <c r="I2765" i="2" s="1"/>
  <c r="E2753" i="2"/>
  <c r="G2753" i="2" s="1"/>
  <c r="H2753" i="2" s="1"/>
  <c r="J2753" i="2" s="1"/>
  <c r="E2752" i="2"/>
  <c r="G2752" i="2" s="1"/>
  <c r="E2751" i="2"/>
  <c r="G2751" i="2" s="1"/>
  <c r="E2750" i="2"/>
  <c r="G2750" i="2" s="1"/>
  <c r="I2750" i="2" s="1"/>
  <c r="E2749" i="2"/>
  <c r="G2749" i="2" s="1"/>
  <c r="E2748" i="2"/>
  <c r="G2748" i="2" s="1"/>
  <c r="E2747" i="2"/>
  <c r="G2747" i="2" s="1"/>
  <c r="E2746" i="2"/>
  <c r="G2746" i="2" s="1"/>
  <c r="I2746" i="2" s="1"/>
  <c r="E2745" i="2"/>
  <c r="G2745" i="2" s="1"/>
  <c r="E2744" i="2"/>
  <c r="G2744" i="2" s="1"/>
  <c r="E2743" i="2"/>
  <c r="G2743" i="2" s="1"/>
  <c r="E2742" i="2"/>
  <c r="G2742" i="2" s="1"/>
  <c r="I2742" i="2" s="1"/>
  <c r="E2741" i="2"/>
  <c r="G2741" i="2" s="1"/>
  <c r="H2741" i="2" s="1"/>
  <c r="J2741" i="2" s="1"/>
  <c r="E2740" i="2"/>
  <c r="G2740" i="2" s="1"/>
  <c r="E2739" i="2"/>
  <c r="G2739" i="2" s="1"/>
  <c r="E2738" i="2"/>
  <c r="E2726" i="2"/>
  <c r="G2726" i="2" s="1"/>
  <c r="I2726" i="2" s="1"/>
  <c r="E2725" i="2"/>
  <c r="G2725" i="2" s="1"/>
  <c r="H2725" i="2" s="1"/>
  <c r="J2725" i="2" s="1"/>
  <c r="E2724" i="2"/>
  <c r="G2724" i="2" s="1"/>
  <c r="E2723" i="2"/>
  <c r="G2723" i="2" s="1"/>
  <c r="E2722" i="2"/>
  <c r="G2722" i="2" s="1"/>
  <c r="I2722" i="2" s="1"/>
  <c r="E2721" i="2"/>
  <c r="G2721" i="2" s="1"/>
  <c r="H2721" i="2" s="1"/>
  <c r="J2721" i="2" s="1"/>
  <c r="E2720" i="2"/>
  <c r="G2720" i="2" s="1"/>
  <c r="E2719" i="2"/>
  <c r="G2719" i="2" s="1"/>
  <c r="E2718" i="2"/>
  <c r="G2718" i="2" s="1"/>
  <c r="I2718" i="2" s="1"/>
  <c r="E2717" i="2"/>
  <c r="G2717" i="2" s="1"/>
  <c r="E2716" i="2"/>
  <c r="G2716" i="2" s="1"/>
  <c r="E2715" i="2"/>
  <c r="G2715" i="2" s="1"/>
  <c r="E2714" i="2"/>
  <c r="G2714" i="2" s="1"/>
  <c r="E2713" i="2"/>
  <c r="G2713" i="2" s="1"/>
  <c r="H2713" i="2" s="1"/>
  <c r="J2713" i="2" s="1"/>
  <c r="E2712" i="2"/>
  <c r="G2712" i="2" s="1"/>
  <c r="E2711" i="2"/>
  <c r="E2728" i="2" s="1"/>
  <c r="E2729" i="2" s="1"/>
  <c r="E2699" i="2"/>
  <c r="G2699" i="2" s="1"/>
  <c r="E2698" i="2"/>
  <c r="G2698" i="2" s="1"/>
  <c r="I2698" i="2" s="1"/>
  <c r="E2697" i="2"/>
  <c r="G2697" i="2" s="1"/>
  <c r="H2697" i="2" s="1"/>
  <c r="J2697" i="2" s="1"/>
  <c r="E2696" i="2"/>
  <c r="G2696" i="2" s="1"/>
  <c r="E2695" i="2"/>
  <c r="G2695" i="2" s="1"/>
  <c r="E2694" i="2"/>
  <c r="G2694" i="2" s="1"/>
  <c r="I2694" i="2" s="1"/>
  <c r="E2693" i="2"/>
  <c r="G2693" i="2" s="1"/>
  <c r="E2692" i="2"/>
  <c r="G2692" i="2" s="1"/>
  <c r="E2691" i="2"/>
  <c r="G2691" i="2" s="1"/>
  <c r="E2690" i="2"/>
  <c r="G2690" i="2" s="1"/>
  <c r="E2689" i="2"/>
  <c r="G2689" i="2" s="1"/>
  <c r="H2689" i="2" s="1"/>
  <c r="J2689" i="2" s="1"/>
  <c r="E2688" i="2"/>
  <c r="G2688" i="2" s="1"/>
  <c r="E2687" i="2"/>
  <c r="G2687" i="2" s="1"/>
  <c r="E2686" i="2"/>
  <c r="G2686" i="2" s="1"/>
  <c r="I2686" i="2" s="1"/>
  <c r="E2685" i="2"/>
  <c r="G2685" i="2" s="1"/>
  <c r="E2684" i="2"/>
  <c r="E2672" i="2"/>
  <c r="G2672" i="2" s="1"/>
  <c r="E2671" i="2"/>
  <c r="G2671" i="2" s="1"/>
  <c r="E2670" i="2"/>
  <c r="G2670" i="2" s="1"/>
  <c r="I2670" i="2" s="1"/>
  <c r="E2669" i="2"/>
  <c r="G2669" i="2" s="1"/>
  <c r="H2669" i="2" s="1"/>
  <c r="J2669" i="2" s="1"/>
  <c r="E2668" i="2"/>
  <c r="G2668" i="2" s="1"/>
  <c r="E2667" i="2"/>
  <c r="G2667" i="2" s="1"/>
  <c r="E2666" i="2"/>
  <c r="G2666" i="2" s="1"/>
  <c r="E2665" i="2"/>
  <c r="G2665" i="2" s="1"/>
  <c r="E2664" i="2"/>
  <c r="G2664" i="2" s="1"/>
  <c r="I2664" i="2" s="1"/>
  <c r="E2663" i="2"/>
  <c r="G2663" i="2" s="1"/>
  <c r="I2663" i="2" s="1"/>
  <c r="E2662" i="2"/>
  <c r="G2662" i="2" s="1"/>
  <c r="H2662" i="2" s="1"/>
  <c r="J2662" i="2" s="1"/>
  <c r="E2661" i="2"/>
  <c r="G2661" i="2" s="1"/>
  <c r="E2660" i="2"/>
  <c r="G2660" i="2" s="1"/>
  <c r="I2660" i="2" s="1"/>
  <c r="E2659" i="2"/>
  <c r="G2659" i="2" s="1"/>
  <c r="E2658" i="2"/>
  <c r="G2658" i="2" s="1"/>
  <c r="H2658" i="2" s="1"/>
  <c r="J2658" i="2" s="1"/>
  <c r="E2657" i="2"/>
  <c r="E2645" i="2"/>
  <c r="G2645" i="2" s="1"/>
  <c r="E2644" i="2"/>
  <c r="G2644" i="2" s="1"/>
  <c r="I2644" i="2" s="1"/>
  <c r="E2643" i="2"/>
  <c r="G2643" i="2" s="1"/>
  <c r="I2643" i="2" s="1"/>
  <c r="E2642" i="2"/>
  <c r="G2642" i="2" s="1"/>
  <c r="H2642" i="2" s="1"/>
  <c r="J2642" i="2" s="1"/>
  <c r="E2641" i="2"/>
  <c r="G2641" i="2" s="1"/>
  <c r="E2640" i="2"/>
  <c r="G2640" i="2" s="1"/>
  <c r="E2639" i="2"/>
  <c r="G2639" i="2" s="1"/>
  <c r="E2638" i="2"/>
  <c r="G2638" i="2" s="1"/>
  <c r="H2638" i="2" s="1"/>
  <c r="J2638" i="2" s="1"/>
  <c r="E2637" i="2"/>
  <c r="G2637" i="2" s="1"/>
  <c r="E2636" i="2"/>
  <c r="G2636" i="2" s="1"/>
  <c r="I2636" i="2" s="1"/>
  <c r="E2635" i="2"/>
  <c r="G2635" i="2" s="1"/>
  <c r="E2634" i="2"/>
  <c r="G2634" i="2" s="1"/>
  <c r="H2634" i="2" s="1"/>
  <c r="J2634" i="2" s="1"/>
  <c r="E2633" i="2"/>
  <c r="G2633" i="2" s="1"/>
  <c r="E2632" i="2"/>
  <c r="G2632" i="2" s="1"/>
  <c r="I2632" i="2" s="1"/>
  <c r="E2631" i="2"/>
  <c r="G2631" i="2" s="1"/>
  <c r="E2630" i="2"/>
  <c r="E2647" i="2" s="1"/>
  <c r="G2647" i="2" s="1"/>
  <c r="E2618" i="2"/>
  <c r="G2618" i="2" s="1"/>
  <c r="H2618" i="2" s="1"/>
  <c r="J2618" i="2" s="1"/>
  <c r="E2617" i="2"/>
  <c r="G2617" i="2" s="1"/>
  <c r="E2616" i="2"/>
  <c r="G2616" i="2" s="1"/>
  <c r="E2615" i="2"/>
  <c r="G2615" i="2" s="1"/>
  <c r="E2614" i="2"/>
  <c r="G2614" i="2" s="1"/>
  <c r="H2614" i="2" s="1"/>
  <c r="J2614" i="2" s="1"/>
  <c r="E2613" i="2"/>
  <c r="G2613" i="2" s="1"/>
  <c r="E2612" i="2"/>
  <c r="G2612" i="2" s="1"/>
  <c r="I2612" i="2" s="1"/>
  <c r="E2611" i="2"/>
  <c r="G2611" i="2" s="1"/>
  <c r="I2611" i="2" s="1"/>
  <c r="E2610" i="2"/>
  <c r="G2610" i="2" s="1"/>
  <c r="H2610" i="2" s="1"/>
  <c r="J2610" i="2" s="1"/>
  <c r="E2609" i="2"/>
  <c r="G2609" i="2" s="1"/>
  <c r="E2608" i="2"/>
  <c r="G2608" i="2" s="1"/>
  <c r="I2608" i="2" s="1"/>
  <c r="E2607" i="2"/>
  <c r="G2607" i="2" s="1"/>
  <c r="E2606" i="2"/>
  <c r="G2606" i="2" s="1"/>
  <c r="H2606" i="2" s="1"/>
  <c r="J2606" i="2" s="1"/>
  <c r="E2605" i="2"/>
  <c r="G2605" i="2" s="1"/>
  <c r="E2604" i="2"/>
  <c r="G2604" i="2" s="1"/>
  <c r="I2604" i="2" s="1"/>
  <c r="E2603" i="2"/>
  <c r="G2603" i="2" s="1"/>
  <c r="E2591" i="2"/>
  <c r="G2591" i="2" s="1"/>
  <c r="I2591" i="2" s="1"/>
  <c r="E2590" i="2"/>
  <c r="G2590" i="2" s="1"/>
  <c r="H2590" i="2" s="1"/>
  <c r="J2590" i="2" s="1"/>
  <c r="E2589" i="2"/>
  <c r="G2589" i="2" s="1"/>
  <c r="E2588" i="2"/>
  <c r="G2588" i="2" s="1"/>
  <c r="I2588" i="2" s="1"/>
  <c r="E2587" i="2"/>
  <c r="G2587" i="2" s="1"/>
  <c r="I2587" i="2" s="1"/>
  <c r="E2586" i="2"/>
  <c r="G2586" i="2" s="1"/>
  <c r="H2586" i="2" s="1"/>
  <c r="J2586" i="2" s="1"/>
  <c r="E2585" i="2"/>
  <c r="G2585" i="2" s="1"/>
  <c r="E2584" i="2"/>
  <c r="G2584" i="2" s="1"/>
  <c r="E2583" i="2"/>
  <c r="G2583" i="2" s="1"/>
  <c r="E2582" i="2"/>
  <c r="G2582" i="2" s="1"/>
  <c r="H2582" i="2" s="1"/>
  <c r="J2582" i="2" s="1"/>
  <c r="E2581" i="2"/>
  <c r="G2581" i="2" s="1"/>
  <c r="E2580" i="2"/>
  <c r="G2580" i="2" s="1"/>
  <c r="I2580" i="2" s="1"/>
  <c r="E2579" i="2"/>
  <c r="G2579" i="2" s="1"/>
  <c r="I2579" i="2" s="1"/>
  <c r="E2578" i="2"/>
  <c r="G2578" i="2" s="1"/>
  <c r="H2578" i="2" s="1"/>
  <c r="J2578" i="2" s="1"/>
  <c r="E2577" i="2"/>
  <c r="G2577" i="2" s="1"/>
  <c r="E2576" i="2"/>
  <c r="E2593" i="2" s="1"/>
  <c r="G2593" i="2" s="1"/>
  <c r="E2564" i="2"/>
  <c r="G2564" i="2" s="1"/>
  <c r="I2564" i="2" s="1"/>
  <c r="E2563" i="2"/>
  <c r="G2563" i="2" s="1"/>
  <c r="E2562" i="2"/>
  <c r="G2562" i="2" s="1"/>
  <c r="E2561" i="2"/>
  <c r="G2561" i="2" s="1"/>
  <c r="E2560" i="2"/>
  <c r="G2560" i="2" s="1"/>
  <c r="I2560" i="2" s="1"/>
  <c r="E2559" i="2"/>
  <c r="G2559" i="2" s="1"/>
  <c r="H2559" i="2" s="1"/>
  <c r="J2559" i="2" s="1"/>
  <c r="E2558" i="2"/>
  <c r="G2558" i="2" s="1"/>
  <c r="E2557" i="2"/>
  <c r="G2557" i="2" s="1"/>
  <c r="E2556" i="2"/>
  <c r="G2556" i="2" s="1"/>
  <c r="I2556" i="2" s="1"/>
  <c r="E2555" i="2"/>
  <c r="G2555" i="2" s="1"/>
  <c r="E2554" i="2"/>
  <c r="G2554" i="2" s="1"/>
  <c r="E2553" i="2"/>
  <c r="G2553" i="2" s="1"/>
  <c r="E2552" i="2"/>
  <c r="G2552" i="2" s="1"/>
  <c r="H2552" i="2" s="1"/>
  <c r="J2552" i="2" s="1"/>
  <c r="E2551" i="2"/>
  <c r="G2551" i="2" s="1"/>
  <c r="E2550" i="2"/>
  <c r="G2550" i="2" s="1"/>
  <c r="E2549" i="2"/>
  <c r="E2566" i="2" s="1"/>
  <c r="G2566" i="2" s="1"/>
  <c r="E2537" i="2"/>
  <c r="G2537" i="2" s="1"/>
  <c r="E2536" i="2"/>
  <c r="G2536" i="2" s="1"/>
  <c r="E2535" i="2"/>
  <c r="G2535" i="2" s="1"/>
  <c r="E2534" i="2"/>
  <c r="G2534" i="2" s="1"/>
  <c r="H2534" i="2" s="1"/>
  <c r="J2534" i="2" s="1"/>
  <c r="E2533" i="2"/>
  <c r="G2533" i="2" s="1"/>
  <c r="E2532" i="2"/>
  <c r="G2532" i="2" s="1"/>
  <c r="E2531" i="2"/>
  <c r="G2531" i="2" s="1"/>
  <c r="I2531" i="2" s="1"/>
  <c r="E2530" i="2"/>
  <c r="G2530" i="2" s="1"/>
  <c r="H2530" i="2" s="1"/>
  <c r="J2530" i="2" s="1"/>
  <c r="E2529" i="2"/>
  <c r="G2529" i="2" s="1"/>
  <c r="E2528" i="2"/>
  <c r="G2528" i="2" s="1"/>
  <c r="E2527" i="2"/>
  <c r="G2527" i="2" s="1"/>
  <c r="H2527" i="2" s="1"/>
  <c r="J2527" i="2" s="1"/>
  <c r="E2526" i="2"/>
  <c r="G2526" i="2" s="1"/>
  <c r="H2526" i="2" s="1"/>
  <c r="J2526" i="2" s="1"/>
  <c r="E2525" i="2"/>
  <c r="G2525" i="2" s="1"/>
  <c r="E2524" i="2"/>
  <c r="G2524" i="2" s="1"/>
  <c r="E2523" i="2"/>
  <c r="G2523" i="2" s="1"/>
  <c r="E2522" i="2"/>
  <c r="E2510" i="2"/>
  <c r="G2510" i="2" s="1"/>
  <c r="E2509" i="2"/>
  <c r="G2509" i="2" s="1"/>
  <c r="E2508" i="2"/>
  <c r="G2508" i="2" s="1"/>
  <c r="I2508" i="2" s="1"/>
  <c r="E2507" i="2"/>
  <c r="G2507" i="2" s="1"/>
  <c r="I2507" i="2" s="1"/>
  <c r="E2506" i="2"/>
  <c r="G2506" i="2" s="1"/>
  <c r="E2505" i="2"/>
  <c r="G2505" i="2" s="1"/>
  <c r="E2504" i="2"/>
  <c r="G2504" i="2" s="1"/>
  <c r="I2504" i="2" s="1"/>
  <c r="E2503" i="2"/>
  <c r="G2503" i="2" s="1"/>
  <c r="I2503" i="2" s="1"/>
  <c r="E2502" i="2"/>
  <c r="G2502" i="2" s="1"/>
  <c r="E2501" i="2"/>
  <c r="G2501" i="2" s="1"/>
  <c r="E2500" i="2"/>
  <c r="G2500" i="2" s="1"/>
  <c r="I2500" i="2" s="1"/>
  <c r="E2499" i="2"/>
  <c r="G2499" i="2" s="1"/>
  <c r="E2498" i="2"/>
  <c r="G2498" i="2" s="1"/>
  <c r="E2497" i="2"/>
  <c r="G2497" i="2" s="1"/>
  <c r="E2496" i="2"/>
  <c r="G2496" i="2" s="1"/>
  <c r="E2495" i="2"/>
  <c r="G2495" i="2" s="1"/>
  <c r="I2495" i="2" s="1"/>
  <c r="E2483" i="2"/>
  <c r="G2483" i="2" s="1"/>
  <c r="E2482" i="2"/>
  <c r="G2482" i="2" s="1"/>
  <c r="E2481" i="2"/>
  <c r="G2481" i="2" s="1"/>
  <c r="E2480" i="2"/>
  <c r="G2480" i="2" s="1"/>
  <c r="I2480" i="2" s="1"/>
  <c r="E2479" i="2"/>
  <c r="G2479" i="2" s="1"/>
  <c r="H2479" i="2" s="1"/>
  <c r="J2479" i="2" s="1"/>
  <c r="E2478" i="2"/>
  <c r="G2478" i="2" s="1"/>
  <c r="E2477" i="2"/>
  <c r="G2477" i="2" s="1"/>
  <c r="E2476" i="2"/>
  <c r="G2476" i="2" s="1"/>
  <c r="E2475" i="2"/>
  <c r="G2475" i="2" s="1"/>
  <c r="E2474" i="2"/>
  <c r="G2474" i="2" s="1"/>
  <c r="E2473" i="2"/>
  <c r="G2473" i="2" s="1"/>
  <c r="E2472" i="2"/>
  <c r="G2472" i="2" s="1"/>
  <c r="E2471" i="2"/>
  <c r="G2471" i="2" s="1"/>
  <c r="H2471" i="2" s="1"/>
  <c r="J2471" i="2" s="1"/>
  <c r="E2470" i="2"/>
  <c r="G2470" i="2" s="1"/>
  <c r="E2469" i="2"/>
  <c r="G2469" i="2" s="1"/>
  <c r="E2468" i="2"/>
  <c r="E2456" i="2"/>
  <c r="G2456" i="2" s="1"/>
  <c r="I2456" i="2" s="1"/>
  <c r="E2455" i="2"/>
  <c r="G2455" i="2" s="1"/>
  <c r="H2455" i="2" s="1"/>
  <c r="J2455" i="2" s="1"/>
  <c r="E2454" i="2"/>
  <c r="G2454" i="2" s="1"/>
  <c r="E2453" i="2"/>
  <c r="G2453" i="2" s="1"/>
  <c r="E2452" i="2"/>
  <c r="G2452" i="2" s="1"/>
  <c r="E2451" i="2"/>
  <c r="G2451" i="2" s="1"/>
  <c r="E2450" i="2"/>
  <c r="G2450" i="2" s="1"/>
  <c r="E2449" i="2"/>
  <c r="G2449" i="2" s="1"/>
  <c r="E2448" i="2"/>
  <c r="G2448" i="2" s="1"/>
  <c r="E2447" i="2"/>
  <c r="G2447" i="2" s="1"/>
  <c r="H2447" i="2" s="1"/>
  <c r="J2447" i="2" s="1"/>
  <c r="E2446" i="2"/>
  <c r="G2446" i="2" s="1"/>
  <c r="E2445" i="2"/>
  <c r="G2445" i="2" s="1"/>
  <c r="E2444" i="2"/>
  <c r="G2444" i="2" s="1"/>
  <c r="I2444" i="2" s="1"/>
  <c r="E2443" i="2"/>
  <c r="G2443" i="2" s="1"/>
  <c r="H2443" i="2" s="1"/>
  <c r="J2443" i="2" s="1"/>
  <c r="E2442" i="2"/>
  <c r="G2442" i="2" s="1"/>
  <c r="E2441" i="2"/>
  <c r="E2458" i="2" s="1"/>
  <c r="E2459" i="2" s="1"/>
  <c r="E2429" i="2"/>
  <c r="G2429" i="2" s="1"/>
  <c r="E2428" i="2"/>
  <c r="G2428" i="2" s="1"/>
  <c r="E2427" i="2"/>
  <c r="G2427" i="2" s="1"/>
  <c r="H2427" i="2" s="1"/>
  <c r="J2427" i="2" s="1"/>
  <c r="E2426" i="2"/>
  <c r="G2426" i="2" s="1"/>
  <c r="E2425" i="2"/>
  <c r="G2425" i="2" s="1"/>
  <c r="E2424" i="2"/>
  <c r="G2424" i="2" s="1"/>
  <c r="E2423" i="2"/>
  <c r="G2423" i="2" s="1"/>
  <c r="E2422" i="2"/>
  <c r="G2422" i="2" s="1"/>
  <c r="E2421" i="2"/>
  <c r="G2421" i="2" s="1"/>
  <c r="E2420" i="2"/>
  <c r="G2420" i="2" s="1"/>
  <c r="I2420" i="2" s="1"/>
  <c r="E2419" i="2"/>
  <c r="G2419" i="2" s="1"/>
  <c r="E2418" i="2"/>
  <c r="G2418" i="2" s="1"/>
  <c r="E2417" i="2"/>
  <c r="G2417" i="2" s="1"/>
  <c r="E2416" i="2"/>
  <c r="G2416" i="2" s="1"/>
  <c r="I2416" i="2" s="1"/>
  <c r="E2415" i="2"/>
  <c r="G2415" i="2" s="1"/>
  <c r="H2415" i="2" s="1"/>
  <c r="J2415" i="2" s="1"/>
  <c r="E2414" i="2"/>
  <c r="E2431" i="2" s="1"/>
  <c r="G2431" i="2" s="1"/>
  <c r="E2402" i="2"/>
  <c r="G2402" i="2" s="1"/>
  <c r="E2401" i="2"/>
  <c r="G2401" i="2" s="1"/>
  <c r="E2400" i="2"/>
  <c r="G2400" i="2" s="1"/>
  <c r="E2399" i="2"/>
  <c r="G2399" i="2" s="1"/>
  <c r="H2399" i="2" s="1"/>
  <c r="J2399" i="2" s="1"/>
  <c r="E2398" i="2"/>
  <c r="G2398" i="2" s="1"/>
  <c r="E2397" i="2"/>
  <c r="G2397" i="2" s="1"/>
  <c r="E2396" i="2"/>
  <c r="G2396" i="2" s="1"/>
  <c r="I2396" i="2" s="1"/>
  <c r="E2395" i="2"/>
  <c r="G2395" i="2" s="1"/>
  <c r="E2394" i="2"/>
  <c r="G2394" i="2" s="1"/>
  <c r="H2394" i="2" s="1"/>
  <c r="J2394" i="2" s="1"/>
  <c r="E2393" i="2"/>
  <c r="G2393" i="2" s="1"/>
  <c r="E2392" i="2"/>
  <c r="G2392" i="2" s="1"/>
  <c r="I2392" i="2" s="1"/>
  <c r="E2391" i="2"/>
  <c r="G2391" i="2" s="1"/>
  <c r="I2391" i="2" s="1"/>
  <c r="E2390" i="2"/>
  <c r="G2390" i="2" s="1"/>
  <c r="H2390" i="2" s="1"/>
  <c r="J2390" i="2" s="1"/>
  <c r="E2389" i="2"/>
  <c r="G2389" i="2" s="1"/>
  <c r="E2388" i="2"/>
  <c r="G2388" i="2" s="1"/>
  <c r="I2388" i="2" s="1"/>
  <c r="E2387" i="2"/>
  <c r="E2375" i="2"/>
  <c r="G2375" i="2" s="1"/>
  <c r="E2374" i="2"/>
  <c r="G2374" i="2" s="1"/>
  <c r="H2374" i="2" s="1"/>
  <c r="J2374" i="2" s="1"/>
  <c r="E2373" i="2"/>
  <c r="G2373" i="2" s="1"/>
  <c r="E2372" i="2"/>
  <c r="G2372" i="2" s="1"/>
  <c r="E2371" i="2"/>
  <c r="G2371" i="2" s="1"/>
  <c r="E2370" i="2"/>
  <c r="G2370" i="2" s="1"/>
  <c r="H2370" i="2" s="1"/>
  <c r="J2370" i="2" s="1"/>
  <c r="E2369" i="2"/>
  <c r="G2369" i="2" s="1"/>
  <c r="E2368" i="2"/>
  <c r="G2368" i="2" s="1"/>
  <c r="E2367" i="2"/>
  <c r="G2367" i="2" s="1"/>
  <c r="E2366" i="2"/>
  <c r="G2366" i="2" s="1"/>
  <c r="H2366" i="2" s="1"/>
  <c r="J2366" i="2" s="1"/>
  <c r="E2365" i="2"/>
  <c r="G2365" i="2" s="1"/>
  <c r="E2364" i="2"/>
  <c r="G2364" i="2" s="1"/>
  <c r="E2363" i="2"/>
  <c r="G2363" i="2" s="1"/>
  <c r="E2362" i="2"/>
  <c r="G2362" i="2" s="1"/>
  <c r="H2362" i="2" s="1"/>
  <c r="J2362" i="2" s="1"/>
  <c r="E2361" i="2"/>
  <c r="G2361" i="2" s="1"/>
  <c r="E2360" i="2"/>
  <c r="E2377" i="2" s="1"/>
  <c r="G2377" i="2" s="1"/>
  <c r="I2377" i="2" s="1"/>
  <c r="E2348" i="2"/>
  <c r="G2348" i="2" s="1"/>
  <c r="I2348" i="2" s="1"/>
  <c r="E2347" i="2"/>
  <c r="G2347" i="2" s="1"/>
  <c r="I2347" i="2" s="1"/>
  <c r="E2346" i="2"/>
  <c r="G2346" i="2" s="1"/>
  <c r="E2345" i="2"/>
  <c r="G2345" i="2" s="1"/>
  <c r="E2344" i="2"/>
  <c r="G2344" i="2" s="1"/>
  <c r="I2344" i="2" s="1"/>
  <c r="E2343" i="2"/>
  <c r="G2343" i="2" s="1"/>
  <c r="I2343" i="2" s="1"/>
  <c r="E2342" i="2"/>
  <c r="G2342" i="2" s="1"/>
  <c r="E2341" i="2"/>
  <c r="G2341" i="2" s="1"/>
  <c r="E2340" i="2"/>
  <c r="G2340" i="2" s="1"/>
  <c r="I2340" i="2" s="1"/>
  <c r="E2339" i="2"/>
  <c r="G2339" i="2" s="1"/>
  <c r="I2339" i="2" s="1"/>
  <c r="E2338" i="2"/>
  <c r="G2338" i="2" s="1"/>
  <c r="E2337" i="2"/>
  <c r="G2337" i="2" s="1"/>
  <c r="E2336" i="2"/>
  <c r="G2336" i="2" s="1"/>
  <c r="I2336" i="2" s="1"/>
  <c r="E2335" i="2"/>
  <c r="G2335" i="2" s="1"/>
  <c r="I2335" i="2" s="1"/>
  <c r="E2334" i="2"/>
  <c r="G2334" i="2" s="1"/>
  <c r="E2333" i="2"/>
  <c r="E2350" i="2" s="1"/>
  <c r="G2350" i="2" s="1"/>
  <c r="E2321" i="2"/>
  <c r="G2321" i="2" s="1"/>
  <c r="E2320" i="2"/>
  <c r="G2320" i="2" s="1"/>
  <c r="E2319" i="2"/>
  <c r="G2319" i="2" s="1"/>
  <c r="I2319" i="2" s="1"/>
  <c r="E2318" i="2"/>
  <c r="G2318" i="2" s="1"/>
  <c r="E2317" i="2"/>
  <c r="G2317" i="2" s="1"/>
  <c r="E2316" i="2"/>
  <c r="G2316" i="2" s="1"/>
  <c r="E2315" i="2"/>
  <c r="G2315" i="2" s="1"/>
  <c r="I2315" i="2" s="1"/>
  <c r="E2314" i="2"/>
  <c r="G2314" i="2" s="1"/>
  <c r="E2313" i="2"/>
  <c r="G2313" i="2" s="1"/>
  <c r="E2312" i="2"/>
  <c r="G2312" i="2" s="1"/>
  <c r="E2311" i="2"/>
  <c r="G2311" i="2" s="1"/>
  <c r="I2311" i="2" s="1"/>
  <c r="E2310" i="2"/>
  <c r="G2310" i="2" s="1"/>
  <c r="E2309" i="2"/>
  <c r="G2309" i="2" s="1"/>
  <c r="E2308" i="2"/>
  <c r="G2308" i="2" s="1"/>
  <c r="E2307" i="2"/>
  <c r="G2307" i="2" s="1"/>
  <c r="I2307" i="2" s="1"/>
  <c r="E2306" i="2"/>
  <c r="E2294" i="2"/>
  <c r="G2294" i="2" s="1"/>
  <c r="H2294" i="2" s="1"/>
  <c r="J2294" i="2" s="1"/>
  <c r="E2293" i="2"/>
  <c r="G2293" i="2" s="1"/>
  <c r="E2292" i="2"/>
  <c r="G2292" i="2" s="1"/>
  <c r="E2291" i="2"/>
  <c r="G2291" i="2" s="1"/>
  <c r="H2291" i="2" s="1"/>
  <c r="J2291" i="2" s="1"/>
  <c r="E2290" i="2"/>
  <c r="G2290" i="2" s="1"/>
  <c r="H2290" i="2" s="1"/>
  <c r="J2290" i="2" s="1"/>
  <c r="E2289" i="2"/>
  <c r="G2289" i="2" s="1"/>
  <c r="E2288" i="2"/>
  <c r="G2288" i="2" s="1"/>
  <c r="E2287" i="2"/>
  <c r="G2287" i="2" s="1"/>
  <c r="E2286" i="2"/>
  <c r="G2286" i="2" s="1"/>
  <c r="H2286" i="2" s="1"/>
  <c r="J2286" i="2" s="1"/>
  <c r="E2285" i="2"/>
  <c r="G2285" i="2" s="1"/>
  <c r="E2284" i="2"/>
  <c r="G2284" i="2" s="1"/>
  <c r="E2283" i="2"/>
  <c r="G2283" i="2" s="1"/>
  <c r="E2282" i="2"/>
  <c r="G2282" i="2" s="1"/>
  <c r="H2282" i="2" s="1"/>
  <c r="J2282" i="2" s="1"/>
  <c r="E2281" i="2"/>
  <c r="G2281" i="2" s="1"/>
  <c r="E2280" i="2"/>
  <c r="G2280" i="2" s="1"/>
  <c r="E2279" i="2"/>
  <c r="G2279" i="2" s="1"/>
  <c r="E2267" i="2"/>
  <c r="G2267" i="2" s="1"/>
  <c r="H2267" i="2" s="1"/>
  <c r="J2267" i="2" s="1"/>
  <c r="E2266" i="2"/>
  <c r="G2266" i="2" s="1"/>
  <c r="H2266" i="2" s="1"/>
  <c r="J2266" i="2" s="1"/>
  <c r="E2265" i="2"/>
  <c r="G2265" i="2" s="1"/>
  <c r="E2264" i="2"/>
  <c r="G2264" i="2" s="1"/>
  <c r="E2263" i="2"/>
  <c r="G2263" i="2" s="1"/>
  <c r="E2262" i="2"/>
  <c r="G2262" i="2" s="1"/>
  <c r="H2262" i="2" s="1"/>
  <c r="J2262" i="2" s="1"/>
  <c r="E2261" i="2"/>
  <c r="G2261" i="2" s="1"/>
  <c r="E2260" i="2"/>
  <c r="G2260" i="2" s="1"/>
  <c r="I2260" i="2" s="1"/>
  <c r="E2259" i="2"/>
  <c r="G2259" i="2" s="1"/>
  <c r="E2258" i="2"/>
  <c r="G2258" i="2" s="1"/>
  <c r="H2258" i="2" s="1"/>
  <c r="J2258" i="2" s="1"/>
  <c r="E2257" i="2"/>
  <c r="G2257" i="2" s="1"/>
  <c r="E2256" i="2"/>
  <c r="G2256" i="2" s="1"/>
  <c r="I2256" i="2" s="1"/>
  <c r="E2255" i="2"/>
  <c r="G2255" i="2" s="1"/>
  <c r="I2255" i="2" s="1"/>
  <c r="E2254" i="2"/>
  <c r="G2254" i="2" s="1"/>
  <c r="H2254" i="2" s="1"/>
  <c r="J2254" i="2" s="1"/>
  <c r="E2253" i="2"/>
  <c r="G2253" i="2" s="1"/>
  <c r="E2252" i="2"/>
  <c r="E2269" i="2" s="1"/>
  <c r="E2270" i="2" s="1"/>
  <c r="E2240" i="2"/>
  <c r="G2240" i="2" s="1"/>
  <c r="E2239" i="2"/>
  <c r="G2239" i="2" s="1"/>
  <c r="I2239" i="2" s="1"/>
  <c r="E2238" i="2"/>
  <c r="G2238" i="2" s="1"/>
  <c r="E2237" i="2"/>
  <c r="G2237" i="2" s="1"/>
  <c r="H2237" i="2" s="1"/>
  <c r="J2237" i="2" s="1"/>
  <c r="E2236" i="2"/>
  <c r="G2236" i="2" s="1"/>
  <c r="E2235" i="2"/>
  <c r="G2235" i="2" s="1"/>
  <c r="I2235" i="2" s="1"/>
  <c r="E2234" i="2"/>
  <c r="G2234" i="2" s="1"/>
  <c r="E2233" i="2"/>
  <c r="G2233" i="2" s="1"/>
  <c r="E2232" i="2"/>
  <c r="G2232" i="2" s="1"/>
  <c r="E2231" i="2"/>
  <c r="G2231" i="2" s="1"/>
  <c r="I2231" i="2" s="1"/>
  <c r="E2230" i="2"/>
  <c r="G2230" i="2" s="1"/>
  <c r="E2229" i="2"/>
  <c r="G2229" i="2" s="1"/>
  <c r="E2228" i="2"/>
  <c r="G2228" i="2" s="1"/>
  <c r="E2227" i="2"/>
  <c r="G2227" i="2" s="1"/>
  <c r="I2227" i="2" s="1"/>
  <c r="E2226" i="2"/>
  <c r="G2226" i="2" s="1"/>
  <c r="E2225" i="2"/>
  <c r="G2225" i="2" s="1"/>
  <c r="I2225" i="2" s="1"/>
  <c r="E2213" i="2"/>
  <c r="G2213" i="2" s="1"/>
  <c r="E2212" i="2"/>
  <c r="G2212" i="2" s="1"/>
  <c r="E2211" i="2"/>
  <c r="G2211" i="2" s="1"/>
  <c r="E2210" i="2"/>
  <c r="G2210" i="2" s="1"/>
  <c r="E2209" i="2"/>
  <c r="G2209" i="2" s="1"/>
  <c r="E2208" i="2"/>
  <c r="G2208" i="2" s="1"/>
  <c r="E2207" i="2"/>
  <c r="G2207" i="2" s="1"/>
  <c r="I2207" i="2" s="1"/>
  <c r="E2206" i="2"/>
  <c r="G2206" i="2" s="1"/>
  <c r="H2206" i="2" s="1"/>
  <c r="J2206" i="2" s="1"/>
  <c r="E2205" i="2"/>
  <c r="G2205" i="2" s="1"/>
  <c r="E2204" i="2"/>
  <c r="G2204" i="2" s="1"/>
  <c r="E2203" i="2"/>
  <c r="G2203" i="2" s="1"/>
  <c r="E2202" i="2"/>
  <c r="G2202" i="2" s="1"/>
  <c r="E2201" i="2"/>
  <c r="G2201" i="2" s="1"/>
  <c r="E2200" i="2"/>
  <c r="G2200" i="2" s="1"/>
  <c r="E2199" i="2"/>
  <c r="G2199" i="2" s="1"/>
  <c r="E2198" i="2"/>
  <c r="E2186" i="2"/>
  <c r="G2186" i="2" s="1"/>
  <c r="H2186" i="2" s="1"/>
  <c r="J2186" i="2" s="1"/>
  <c r="E2185" i="2"/>
  <c r="G2185" i="2" s="1"/>
  <c r="E2184" i="2"/>
  <c r="G2184" i="2" s="1"/>
  <c r="E2183" i="2"/>
  <c r="G2183" i="2" s="1"/>
  <c r="E2182" i="2"/>
  <c r="G2182" i="2" s="1"/>
  <c r="H2182" i="2" s="1"/>
  <c r="J2182" i="2" s="1"/>
  <c r="E2181" i="2"/>
  <c r="G2181" i="2" s="1"/>
  <c r="E2180" i="2"/>
  <c r="G2180" i="2" s="1"/>
  <c r="E2179" i="2"/>
  <c r="G2179" i="2" s="1"/>
  <c r="I2179" i="2" s="1"/>
  <c r="E2178" i="2"/>
  <c r="G2178" i="2" s="1"/>
  <c r="E2177" i="2"/>
  <c r="G2177" i="2" s="1"/>
  <c r="E2176" i="2"/>
  <c r="G2176" i="2" s="1"/>
  <c r="E2175" i="2"/>
  <c r="G2175" i="2" s="1"/>
  <c r="I2175" i="2" s="1"/>
  <c r="E2174" i="2"/>
  <c r="G2174" i="2" s="1"/>
  <c r="E2173" i="2"/>
  <c r="G2173" i="2" s="1"/>
  <c r="E2172" i="2"/>
  <c r="G2172" i="2" s="1"/>
  <c r="E2171" i="2"/>
  <c r="E2159" i="2"/>
  <c r="G2159" i="2" s="1"/>
  <c r="I2159" i="2" s="1"/>
  <c r="E2158" i="2"/>
  <c r="G2158" i="2" s="1"/>
  <c r="H2158" i="2" s="1"/>
  <c r="J2158" i="2" s="1"/>
  <c r="E2157" i="2"/>
  <c r="G2157" i="2" s="1"/>
  <c r="E2156" i="2"/>
  <c r="G2156" i="2" s="1"/>
  <c r="E2155" i="2"/>
  <c r="G2155" i="2" s="1"/>
  <c r="E2154" i="2"/>
  <c r="G2154" i="2" s="1"/>
  <c r="E2153" i="2"/>
  <c r="G2153" i="2" s="1"/>
  <c r="E2152" i="2"/>
  <c r="G2152" i="2" s="1"/>
  <c r="E2151" i="2"/>
  <c r="G2151" i="2" s="1"/>
  <c r="I2151" i="2" s="1"/>
  <c r="E2150" i="2"/>
  <c r="G2150" i="2" s="1"/>
  <c r="H2150" i="2" s="1"/>
  <c r="J2150" i="2" s="1"/>
  <c r="E2149" i="2"/>
  <c r="G2149" i="2" s="1"/>
  <c r="E2148" i="2"/>
  <c r="G2148" i="2" s="1"/>
  <c r="E2147" i="2"/>
  <c r="G2147" i="2" s="1"/>
  <c r="I2147" i="2" s="1"/>
  <c r="E2146" i="2"/>
  <c r="G2146" i="2" s="1"/>
  <c r="E2145" i="2"/>
  <c r="G2145" i="2" s="1"/>
  <c r="E2144" i="2"/>
  <c r="E2161" i="2" s="1"/>
  <c r="E2162" i="2" s="1"/>
  <c r="E2132" i="2"/>
  <c r="G2132" i="2" s="1"/>
  <c r="E2131" i="2"/>
  <c r="G2131" i="2" s="1"/>
  <c r="E2130" i="2"/>
  <c r="G2130" i="2" s="1"/>
  <c r="E2129" i="2"/>
  <c r="G2129" i="2" s="1"/>
  <c r="E2128" i="2"/>
  <c r="G2128" i="2" s="1"/>
  <c r="E2127" i="2"/>
  <c r="G2127" i="2" s="1"/>
  <c r="I2127" i="2" s="1"/>
  <c r="E2126" i="2"/>
  <c r="G2126" i="2" s="1"/>
  <c r="H2126" i="2" s="1"/>
  <c r="J2126" i="2" s="1"/>
  <c r="E2125" i="2"/>
  <c r="G2125" i="2" s="1"/>
  <c r="E2124" i="2"/>
  <c r="G2124" i="2" s="1"/>
  <c r="E2123" i="2"/>
  <c r="G2123" i="2" s="1"/>
  <c r="I2123" i="2" s="1"/>
  <c r="E2122" i="2"/>
  <c r="G2122" i="2" s="1"/>
  <c r="H2122" i="2" s="1"/>
  <c r="J2122" i="2" s="1"/>
  <c r="E2121" i="2"/>
  <c r="G2121" i="2" s="1"/>
  <c r="E2120" i="2"/>
  <c r="G2120" i="2" s="1"/>
  <c r="E2119" i="2"/>
  <c r="G2119" i="2" s="1"/>
  <c r="I2119" i="2" s="1"/>
  <c r="E2118" i="2"/>
  <c r="G2118" i="2" s="1"/>
  <c r="H2118" i="2" s="1"/>
  <c r="J2118" i="2" s="1"/>
  <c r="E2117" i="2"/>
  <c r="E2105" i="2"/>
  <c r="G2105" i="2" s="1"/>
  <c r="E2104" i="2"/>
  <c r="G2104" i="2" s="1"/>
  <c r="E2103" i="2"/>
  <c r="G2103" i="2" s="1"/>
  <c r="E2102" i="2"/>
  <c r="G2102" i="2" s="1"/>
  <c r="H2102" i="2" s="1"/>
  <c r="J2102" i="2" s="1"/>
  <c r="E2101" i="2"/>
  <c r="G2101" i="2" s="1"/>
  <c r="E2100" i="2"/>
  <c r="G2100" i="2" s="1"/>
  <c r="E2099" i="2"/>
  <c r="G2099" i="2" s="1"/>
  <c r="I2099" i="2" s="1"/>
  <c r="E2098" i="2"/>
  <c r="G2098" i="2" s="1"/>
  <c r="I2098" i="2" s="1"/>
  <c r="E2097" i="2"/>
  <c r="G2097" i="2" s="1"/>
  <c r="I2097" i="2" s="1"/>
  <c r="E2096" i="2"/>
  <c r="G2096" i="2" s="1"/>
  <c r="H2096" i="2" s="1"/>
  <c r="J2096" i="2" s="1"/>
  <c r="E2095" i="2"/>
  <c r="G2095" i="2" s="1"/>
  <c r="E2094" i="2"/>
  <c r="G2094" i="2" s="1"/>
  <c r="E2093" i="2"/>
  <c r="G2093" i="2" s="1"/>
  <c r="E2092" i="2"/>
  <c r="G2092" i="2" s="1"/>
  <c r="H2092" i="2" s="1"/>
  <c r="J2092" i="2" s="1"/>
  <c r="E2091" i="2"/>
  <c r="G2091" i="2" s="1"/>
  <c r="E2090" i="2"/>
  <c r="G2090" i="2" s="1"/>
  <c r="E2078" i="2"/>
  <c r="G2078" i="2" s="1"/>
  <c r="I2078" i="2" s="1"/>
  <c r="E2077" i="2"/>
  <c r="G2077" i="2" s="1"/>
  <c r="E2076" i="2"/>
  <c r="G2076" i="2" s="1"/>
  <c r="H2076" i="2" s="1"/>
  <c r="J2076" i="2" s="1"/>
  <c r="E2075" i="2"/>
  <c r="G2075" i="2" s="1"/>
  <c r="E2074" i="2"/>
  <c r="G2074" i="2" s="1"/>
  <c r="I2074" i="2" s="1"/>
  <c r="E2073" i="2"/>
  <c r="G2073" i="2" s="1"/>
  <c r="H2073" i="2" s="1"/>
  <c r="J2073" i="2" s="1"/>
  <c r="E2072" i="2"/>
  <c r="G2072" i="2" s="1"/>
  <c r="H2072" i="2" s="1"/>
  <c r="J2072" i="2" s="1"/>
  <c r="E2071" i="2"/>
  <c r="G2071" i="2" s="1"/>
  <c r="E2070" i="2"/>
  <c r="G2070" i="2" s="1"/>
  <c r="I2070" i="2" s="1"/>
  <c r="E2069" i="2"/>
  <c r="G2069" i="2" s="1"/>
  <c r="E2068" i="2"/>
  <c r="G2068" i="2" s="1"/>
  <c r="H2068" i="2" s="1"/>
  <c r="J2068" i="2" s="1"/>
  <c r="E2067" i="2"/>
  <c r="G2067" i="2" s="1"/>
  <c r="E2066" i="2"/>
  <c r="G2066" i="2" s="1"/>
  <c r="E2065" i="2"/>
  <c r="G2065" i="2" s="1"/>
  <c r="I2065" i="2" s="1"/>
  <c r="E2064" i="2"/>
  <c r="G2064" i="2" s="1"/>
  <c r="H2064" i="2" s="1"/>
  <c r="J2064" i="2" s="1"/>
  <c r="E2063" i="2"/>
  <c r="E2080" i="2" s="1"/>
  <c r="G2080" i="2" s="1"/>
  <c r="E2051" i="2"/>
  <c r="G2051" i="2" s="1"/>
  <c r="E2050" i="2"/>
  <c r="G2050" i="2" s="1"/>
  <c r="I2050" i="2" s="1"/>
  <c r="E2049" i="2"/>
  <c r="G2049" i="2" s="1"/>
  <c r="H2049" i="2" s="1"/>
  <c r="J2049" i="2" s="1"/>
  <c r="E2048" i="2"/>
  <c r="G2048" i="2" s="1"/>
  <c r="H2048" i="2" s="1"/>
  <c r="J2048" i="2" s="1"/>
  <c r="E2047" i="2"/>
  <c r="G2047" i="2" s="1"/>
  <c r="E2046" i="2"/>
  <c r="G2046" i="2" s="1"/>
  <c r="I2046" i="2" s="1"/>
  <c r="E2045" i="2"/>
  <c r="G2045" i="2" s="1"/>
  <c r="H2045" i="2" s="1"/>
  <c r="J2045" i="2" s="1"/>
  <c r="E2044" i="2"/>
  <c r="G2044" i="2" s="1"/>
  <c r="H2044" i="2" s="1"/>
  <c r="J2044" i="2" s="1"/>
  <c r="E2043" i="2"/>
  <c r="G2043" i="2" s="1"/>
  <c r="E2042" i="2"/>
  <c r="G2042" i="2" s="1"/>
  <c r="E2041" i="2"/>
  <c r="G2041" i="2" s="1"/>
  <c r="E2040" i="2"/>
  <c r="G2040" i="2" s="1"/>
  <c r="H2040" i="2" s="1"/>
  <c r="J2040" i="2" s="1"/>
  <c r="E2039" i="2"/>
  <c r="G2039" i="2" s="1"/>
  <c r="E2038" i="2"/>
  <c r="G2038" i="2" s="1"/>
  <c r="I2038" i="2" s="1"/>
  <c r="E2037" i="2"/>
  <c r="G2037" i="2" s="1"/>
  <c r="E2036" i="2"/>
  <c r="E2053" i="2" s="1"/>
  <c r="G2053" i="2" s="1"/>
  <c r="H2053" i="2" s="1"/>
  <c r="J2053" i="2" s="1"/>
  <c r="E2024" i="2"/>
  <c r="G2024" i="2" s="1"/>
  <c r="H2024" i="2" s="1"/>
  <c r="J2024" i="2" s="1"/>
  <c r="E2023" i="2"/>
  <c r="G2023" i="2" s="1"/>
  <c r="E2022" i="2"/>
  <c r="G2022" i="2" s="1"/>
  <c r="I2022" i="2" s="1"/>
  <c r="E2021" i="2"/>
  <c r="G2021" i="2" s="1"/>
  <c r="E2020" i="2"/>
  <c r="G2020" i="2" s="1"/>
  <c r="H2020" i="2" s="1"/>
  <c r="J2020" i="2" s="1"/>
  <c r="E2019" i="2"/>
  <c r="G2019" i="2" s="1"/>
  <c r="E2018" i="2"/>
  <c r="G2018" i="2" s="1"/>
  <c r="E2017" i="2"/>
  <c r="G2017" i="2" s="1"/>
  <c r="I2017" i="2" s="1"/>
  <c r="E2016" i="2"/>
  <c r="G2016" i="2" s="1"/>
  <c r="H2016" i="2" s="1"/>
  <c r="J2016" i="2" s="1"/>
  <c r="E2015" i="2"/>
  <c r="G2015" i="2" s="1"/>
  <c r="E2014" i="2"/>
  <c r="G2014" i="2" s="1"/>
  <c r="E2013" i="2"/>
  <c r="G2013" i="2" s="1"/>
  <c r="E2012" i="2"/>
  <c r="G2012" i="2" s="1"/>
  <c r="H2012" i="2" s="1"/>
  <c r="J2012" i="2" s="1"/>
  <c r="E2011" i="2"/>
  <c r="G2011" i="2" s="1"/>
  <c r="E2010" i="2"/>
  <c r="G2010" i="2" s="1"/>
  <c r="E2009" i="2"/>
  <c r="G2009" i="2" s="1"/>
  <c r="E1998" i="2"/>
  <c r="G1998" i="2" s="1"/>
  <c r="I1998" i="2" s="1"/>
  <c r="E1997" i="2"/>
  <c r="G1997" i="2" s="1"/>
  <c r="I1997" i="2" s="1"/>
  <c r="E1996" i="2"/>
  <c r="G1996" i="2" s="1"/>
  <c r="E1995" i="2"/>
  <c r="G1995" i="2" s="1"/>
  <c r="E1994" i="2"/>
  <c r="G1994" i="2" s="1"/>
  <c r="I1994" i="2" s="1"/>
  <c r="E1993" i="2"/>
  <c r="G1993" i="2" s="1"/>
  <c r="I1993" i="2" s="1"/>
  <c r="E1992" i="2"/>
  <c r="G1992" i="2" s="1"/>
  <c r="E1991" i="2"/>
  <c r="G1991" i="2" s="1"/>
  <c r="E1990" i="2"/>
  <c r="G1990" i="2" s="1"/>
  <c r="H1990" i="2" s="1"/>
  <c r="J1990" i="2" s="1"/>
  <c r="E1989" i="2"/>
  <c r="G1989" i="2" s="1"/>
  <c r="I1989" i="2" s="1"/>
  <c r="E1988" i="2"/>
  <c r="G1988" i="2" s="1"/>
  <c r="E1987" i="2"/>
  <c r="G1987" i="2" s="1"/>
  <c r="E1986" i="2"/>
  <c r="G1986" i="2" s="1"/>
  <c r="H1986" i="2" s="1"/>
  <c r="J1986" i="2" s="1"/>
  <c r="E1985" i="2"/>
  <c r="G1985" i="2" s="1"/>
  <c r="I1985" i="2" s="1"/>
  <c r="E1984" i="2"/>
  <c r="G1984" i="2" s="1"/>
  <c r="E1983" i="2"/>
  <c r="E1999" i="2" s="1"/>
  <c r="G1999" i="2" s="1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86" i="2" s="1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87" i="2" s="1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G1884" i="2" l="1"/>
  <c r="I1884" i="2" s="1"/>
  <c r="E1885" i="2"/>
  <c r="G1974" i="2"/>
  <c r="H1974" i="2" s="1"/>
  <c r="G1975" i="2"/>
  <c r="G1968" i="2"/>
  <c r="H1968" i="2" s="1"/>
  <c r="G1969" i="2"/>
  <c r="G1962" i="2"/>
  <c r="H1962" i="2" s="1"/>
  <c r="G1963" i="2"/>
  <c r="G1956" i="2"/>
  <c r="H1956" i="2" s="1"/>
  <c r="G1957" i="2"/>
  <c r="G1950" i="2"/>
  <c r="I1950" i="2" s="1"/>
  <c r="G1951" i="2"/>
  <c r="G1944" i="2"/>
  <c r="H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H1920" i="2" s="1"/>
  <c r="G1921" i="2"/>
  <c r="G1914" i="2"/>
  <c r="H1914" i="2" s="1"/>
  <c r="G1915" i="2"/>
  <c r="G1908" i="2"/>
  <c r="H1908" i="2" s="1"/>
  <c r="G1909" i="2"/>
  <c r="G1902" i="2"/>
  <c r="H1902" i="2" s="1"/>
  <c r="G1903" i="2"/>
  <c r="G1896" i="2"/>
  <c r="H1896" i="2" s="1"/>
  <c r="G1897" i="2"/>
  <c r="G1890" i="2"/>
  <c r="I1890" i="2" s="1"/>
  <c r="G1891" i="2"/>
  <c r="G1875" i="2"/>
  <c r="I1875" i="2" s="1"/>
  <c r="G1876" i="2"/>
  <c r="G1869" i="2"/>
  <c r="I1869" i="2" s="1"/>
  <c r="G1870" i="2"/>
  <c r="G1863" i="2"/>
  <c r="I1863" i="2" s="1"/>
  <c r="G1864" i="2"/>
  <c r="G1857" i="2"/>
  <c r="I1857" i="2" s="1"/>
  <c r="G1858" i="2"/>
  <c r="G1851" i="2"/>
  <c r="H1851" i="2" s="1"/>
  <c r="G1852" i="2"/>
  <c r="G1845" i="2"/>
  <c r="I1845" i="2" s="1"/>
  <c r="G1846" i="2"/>
  <c r="G1839" i="2"/>
  <c r="H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H1815" i="2" s="1"/>
  <c r="G1816" i="2"/>
  <c r="G1809" i="2"/>
  <c r="I1809" i="2" s="1"/>
  <c r="G1810" i="2"/>
  <c r="G1803" i="2"/>
  <c r="H1803" i="2" s="1"/>
  <c r="G1804" i="2"/>
  <c r="G1797" i="2"/>
  <c r="I1797" i="2" s="1"/>
  <c r="G1798" i="2"/>
  <c r="G1791" i="2"/>
  <c r="H1791" i="2" s="1"/>
  <c r="G1792" i="2"/>
  <c r="G1776" i="2"/>
  <c r="I1776" i="2" s="1"/>
  <c r="G1777" i="2"/>
  <c r="G1771" i="2"/>
  <c r="G1770" i="2"/>
  <c r="I1770" i="2" s="1"/>
  <c r="G1764" i="2"/>
  <c r="I1764" i="2" s="1"/>
  <c r="G1765" i="2"/>
  <c r="G1758" i="2"/>
  <c r="I1758" i="2" s="1"/>
  <c r="G1759" i="2"/>
  <c r="G1752" i="2"/>
  <c r="I1752" i="2" s="1"/>
  <c r="G1753" i="2"/>
  <c r="G1746" i="2"/>
  <c r="I1746" i="2" s="1"/>
  <c r="G1747" i="2"/>
  <c r="G1740" i="2"/>
  <c r="H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I1704" i="2" s="1"/>
  <c r="G1705" i="2"/>
  <c r="G1698" i="2"/>
  <c r="I1698" i="2" s="1"/>
  <c r="G1699" i="2"/>
  <c r="G1692" i="2"/>
  <c r="H1692" i="2" s="1"/>
  <c r="G1693" i="2"/>
  <c r="E1588" i="2"/>
  <c r="G1588" i="2" s="1"/>
  <c r="G1677" i="2"/>
  <c r="H1677" i="2" s="1"/>
  <c r="G1678" i="2"/>
  <c r="G1671" i="2"/>
  <c r="I1671" i="2" s="1"/>
  <c r="G1672" i="2"/>
  <c r="G1665" i="2"/>
  <c r="H1665" i="2" s="1"/>
  <c r="G1666" i="2"/>
  <c r="G1659" i="2"/>
  <c r="H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H1635" i="2" s="1"/>
  <c r="G1636" i="2"/>
  <c r="G1629" i="2"/>
  <c r="H1629" i="2" s="1"/>
  <c r="G1630" i="2"/>
  <c r="G1623" i="2"/>
  <c r="I1623" i="2" s="1"/>
  <c r="G1624" i="2"/>
  <c r="G1617" i="2"/>
  <c r="H1617" i="2" s="1"/>
  <c r="G1618" i="2"/>
  <c r="G1611" i="2"/>
  <c r="H1611" i="2" s="1"/>
  <c r="G1612" i="2"/>
  <c r="G1605" i="2"/>
  <c r="H1605" i="2" s="1"/>
  <c r="G1606" i="2"/>
  <c r="G1599" i="2"/>
  <c r="I1599" i="2" s="1"/>
  <c r="G1600" i="2"/>
  <c r="G1593" i="2"/>
  <c r="H1593" i="2" s="1"/>
  <c r="G1594" i="2"/>
  <c r="G1488" i="2"/>
  <c r="H1488" i="2" s="1"/>
  <c r="E1489" i="2"/>
  <c r="G1578" i="2"/>
  <c r="H1578" i="2" s="1"/>
  <c r="G1579" i="2"/>
  <c r="G1573" i="2"/>
  <c r="G1572" i="2"/>
  <c r="H1572" i="2" s="1"/>
  <c r="E1467" i="2"/>
  <c r="E1468" i="2" s="1"/>
  <c r="G1468" i="2" s="1"/>
  <c r="G1566" i="2"/>
  <c r="H1566" i="2" s="1"/>
  <c r="G1567" i="2"/>
  <c r="G1560" i="2"/>
  <c r="H1560" i="2" s="1"/>
  <c r="G1561" i="2"/>
  <c r="G1554" i="2"/>
  <c r="I1554" i="2" s="1"/>
  <c r="G1555" i="2"/>
  <c r="G1548" i="2"/>
  <c r="H1548" i="2" s="1"/>
  <c r="G1549" i="2"/>
  <c r="G1542" i="2"/>
  <c r="H1542" i="2" s="1"/>
  <c r="G1543" i="2"/>
  <c r="G1536" i="2"/>
  <c r="H1536" i="2" s="1"/>
  <c r="G1537" i="2"/>
  <c r="G1530" i="2"/>
  <c r="I1530" i="2" s="1"/>
  <c r="G1531" i="2"/>
  <c r="G1524" i="2"/>
  <c r="H1524" i="2" s="1"/>
  <c r="G1525" i="2"/>
  <c r="G1518" i="2"/>
  <c r="H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H1494" i="2" s="1"/>
  <c r="G1495" i="2"/>
  <c r="E1389" i="2"/>
  <c r="E1437" i="2"/>
  <c r="E1443" i="2"/>
  <c r="E1444" i="2" s="1"/>
  <c r="E1419" i="2"/>
  <c r="E1395" i="2"/>
  <c r="E1473" i="2"/>
  <c r="E1474" i="2" s="1"/>
  <c r="E1461" i="2"/>
  <c r="E1462" i="2" s="1"/>
  <c r="E1449" i="2"/>
  <c r="E1450" i="2" s="1"/>
  <c r="E1425" i="2"/>
  <c r="E1413" i="2"/>
  <c r="E1401" i="2"/>
  <c r="E1479" i="2"/>
  <c r="E1480" i="2" s="1"/>
  <c r="E1455" i="2"/>
  <c r="E1456" i="2" s="1"/>
  <c r="E1431" i="2"/>
  <c r="E1432" i="2" s="1"/>
  <c r="E1407" i="2"/>
  <c r="E1408" i="2" s="1"/>
  <c r="E1290" i="2"/>
  <c r="E1291" i="2" s="1"/>
  <c r="G1291" i="2" s="1"/>
  <c r="E1275" i="2"/>
  <c r="G1275" i="2" s="1"/>
  <c r="I1275" i="2" s="1"/>
  <c r="E1380" i="2"/>
  <c r="E1381" i="2" s="1"/>
  <c r="E1356" i="2"/>
  <c r="E1332" i="2"/>
  <c r="E1308" i="2"/>
  <c r="E1374" i="2"/>
  <c r="E1375" i="2" s="1"/>
  <c r="E1362" i="2"/>
  <c r="E1363" i="2" s="1"/>
  <c r="E1350" i="2"/>
  <c r="E1351" i="2" s="1"/>
  <c r="E1338" i="2"/>
  <c r="E1339" i="2" s="1"/>
  <c r="E1326" i="2"/>
  <c r="E1327" i="2" s="1"/>
  <c r="E1314" i="2"/>
  <c r="E1302" i="2"/>
  <c r="E1276" i="2"/>
  <c r="G1276" i="2" s="1"/>
  <c r="G1277" i="2" s="1"/>
  <c r="E1368" i="2"/>
  <c r="E1369" i="2" s="1"/>
  <c r="E1344" i="2"/>
  <c r="E1345" i="2" s="1"/>
  <c r="E1320" i="2"/>
  <c r="E1321" i="2" s="1"/>
  <c r="E1296" i="2"/>
  <c r="E1297" i="2" s="1"/>
  <c r="E1281" i="2"/>
  <c r="E1269" i="2"/>
  <c r="E1257" i="2"/>
  <c r="E1245" i="2"/>
  <c r="E1233" i="2"/>
  <c r="E1221" i="2"/>
  <c r="E1209" i="2"/>
  <c r="E1197" i="2"/>
  <c r="E1198" i="2" s="1"/>
  <c r="G1198" i="2" s="1"/>
  <c r="E1191" i="2"/>
  <c r="E1263" i="2"/>
  <c r="E1264" i="2" s="1"/>
  <c r="E1251" i="2"/>
  <c r="E1252" i="2" s="1"/>
  <c r="E1239" i="2"/>
  <c r="E1240" i="2" s="1"/>
  <c r="E1227" i="2"/>
  <c r="E1228" i="2" s="1"/>
  <c r="E1215" i="2"/>
  <c r="E1203" i="2"/>
  <c r="E1146" i="2"/>
  <c r="E1147" i="2" s="1"/>
  <c r="E1098" i="2"/>
  <c r="E1099" i="2" s="1"/>
  <c r="I2092" i="2"/>
  <c r="H2307" i="2"/>
  <c r="J2307" i="2" s="1"/>
  <c r="I2614" i="2"/>
  <c r="H2563" i="2"/>
  <c r="J2563" i="2" s="1"/>
  <c r="I2563" i="2"/>
  <c r="I2045" i="2"/>
  <c r="H2256" i="2"/>
  <c r="J2256" i="2" s="1"/>
  <c r="I2254" i="2"/>
  <c r="E1176" i="2"/>
  <c r="E1177" i="2" s="1"/>
  <c r="E1164" i="2"/>
  <c r="E1165" i="2" s="1"/>
  <c r="E1152" i="2"/>
  <c r="E1153" i="2" s="1"/>
  <c r="E1140" i="2"/>
  <c r="E1141" i="2" s="1"/>
  <c r="E1128" i="2"/>
  <c r="E1129" i="2" s="1"/>
  <c r="E1116" i="2"/>
  <c r="E1117" i="2" s="1"/>
  <c r="E1104" i="2"/>
  <c r="E1105" i="2" s="1"/>
  <c r="E1182" i="2"/>
  <c r="E1183" i="2" s="1"/>
  <c r="E1170" i="2"/>
  <c r="E1171" i="2" s="1"/>
  <c r="E1158" i="2"/>
  <c r="E1159" i="2" s="1"/>
  <c r="E1134" i="2"/>
  <c r="E1135" i="2" s="1"/>
  <c r="E1122" i="2"/>
  <c r="E1123" i="2" s="1"/>
  <c r="E1110" i="2"/>
  <c r="E1111" i="2" s="1"/>
  <c r="H2283" i="2"/>
  <c r="J2283" i="2" s="1"/>
  <c r="I2283" i="2"/>
  <c r="H2749" i="2"/>
  <c r="J2749" i="2" s="1"/>
  <c r="I2749" i="2"/>
  <c r="H2287" i="2"/>
  <c r="J2287" i="2" s="1"/>
  <c r="I2287" i="2"/>
  <c r="H2635" i="2"/>
  <c r="J2635" i="2" s="1"/>
  <c r="I2635" i="2"/>
  <c r="I2774" i="2"/>
  <c r="H2774" i="2"/>
  <c r="J2774" i="2" s="1"/>
  <c r="H2555" i="2"/>
  <c r="J2555" i="2" s="1"/>
  <c r="I2555" i="2"/>
  <c r="H2659" i="2"/>
  <c r="J2659" i="2" s="1"/>
  <c r="I2659" i="2"/>
  <c r="H2146" i="2"/>
  <c r="J2146" i="2" s="1"/>
  <c r="I2146" i="2"/>
  <c r="H2279" i="2"/>
  <c r="J2279" i="2" s="1"/>
  <c r="I2279" i="2"/>
  <c r="H2551" i="2"/>
  <c r="J2551" i="2" s="1"/>
  <c r="I2551" i="2"/>
  <c r="H2607" i="2"/>
  <c r="J2607" i="2" s="1"/>
  <c r="I2607" i="2"/>
  <c r="H2745" i="2"/>
  <c r="J2745" i="2" s="1"/>
  <c r="I2745" i="2"/>
  <c r="I2766" i="2"/>
  <c r="H2766" i="2"/>
  <c r="J2766" i="2" s="1"/>
  <c r="I2773" i="2"/>
  <c r="H2773" i="2"/>
  <c r="J2773" i="2" s="1"/>
  <c r="I2150" i="2"/>
  <c r="G2252" i="2"/>
  <c r="H2252" i="2" s="1"/>
  <c r="J2252" i="2" s="1"/>
  <c r="I2267" i="2"/>
  <c r="I2291" i="2"/>
  <c r="H2311" i="2"/>
  <c r="J2311" i="2" s="1"/>
  <c r="I2527" i="2"/>
  <c r="I2559" i="2"/>
  <c r="I2582" i="2"/>
  <c r="I2610" i="2"/>
  <c r="I2638" i="2"/>
  <c r="H2750" i="2"/>
  <c r="J2750" i="2" s="1"/>
  <c r="H2255" i="2"/>
  <c r="J2255" i="2" s="1"/>
  <c r="I2266" i="2"/>
  <c r="H2315" i="2"/>
  <c r="J2315" i="2" s="1"/>
  <c r="I2394" i="2"/>
  <c r="H2420" i="2"/>
  <c r="J2420" i="2" s="1"/>
  <c r="I2526" i="2"/>
  <c r="H2319" i="2"/>
  <c r="J2319" i="2" s="1"/>
  <c r="I2010" i="2"/>
  <c r="H2010" i="2"/>
  <c r="J2010" i="2" s="1"/>
  <c r="H2154" i="2"/>
  <c r="J2154" i="2" s="1"/>
  <c r="I2154" i="2"/>
  <c r="I2202" i="2"/>
  <c r="H2202" i="2"/>
  <c r="J2202" i="2" s="1"/>
  <c r="I2230" i="2"/>
  <c r="H2230" i="2"/>
  <c r="J2230" i="2" s="1"/>
  <c r="I2041" i="2"/>
  <c r="H2041" i="2"/>
  <c r="J2041" i="2" s="1"/>
  <c r="I2199" i="2"/>
  <c r="H2199" i="2"/>
  <c r="J2199" i="2" s="1"/>
  <c r="I2203" i="2"/>
  <c r="H2203" i="2"/>
  <c r="J2203" i="2" s="1"/>
  <c r="I2042" i="2"/>
  <c r="H2042" i="2"/>
  <c r="J2042" i="2" s="1"/>
  <c r="I2066" i="2"/>
  <c r="H2066" i="2"/>
  <c r="J2066" i="2" s="1"/>
  <c r="I2210" i="2"/>
  <c r="H2210" i="2"/>
  <c r="J2210" i="2" s="1"/>
  <c r="I2014" i="2"/>
  <c r="H2014" i="2"/>
  <c r="J2014" i="2" s="1"/>
  <c r="I2018" i="2"/>
  <c r="H2018" i="2"/>
  <c r="J2018" i="2" s="1"/>
  <c r="I2037" i="2"/>
  <c r="H2037" i="2"/>
  <c r="J2037" i="2" s="1"/>
  <c r="I2094" i="2"/>
  <c r="H2094" i="2"/>
  <c r="J2094" i="2" s="1"/>
  <c r="I2183" i="2"/>
  <c r="H2183" i="2"/>
  <c r="J2183" i="2" s="1"/>
  <c r="I2226" i="2"/>
  <c r="H2226" i="2"/>
  <c r="J2226" i="2" s="1"/>
  <c r="I2233" i="2"/>
  <c r="H2233" i="2"/>
  <c r="J2233" i="2" s="1"/>
  <c r="I2069" i="2"/>
  <c r="H2069" i="2"/>
  <c r="J2069" i="2" s="1"/>
  <c r="H2077" i="2"/>
  <c r="J2077" i="2" s="1"/>
  <c r="I2077" i="2"/>
  <c r="H2130" i="2"/>
  <c r="J2130" i="2" s="1"/>
  <c r="I2130" i="2"/>
  <c r="I2234" i="2"/>
  <c r="H2234" i="2"/>
  <c r="J2234" i="2" s="1"/>
  <c r="H2009" i="2"/>
  <c r="J2009" i="2" s="1"/>
  <c r="I2009" i="2"/>
  <c r="I2013" i="2"/>
  <c r="H2013" i="2"/>
  <c r="J2013" i="2" s="1"/>
  <c r="H2021" i="2"/>
  <c r="J2021" i="2" s="1"/>
  <c r="I2021" i="2"/>
  <c r="H2093" i="2"/>
  <c r="J2093" i="2" s="1"/>
  <c r="I2093" i="2"/>
  <c r="H2178" i="2"/>
  <c r="J2178" i="2" s="1"/>
  <c r="I2178" i="2"/>
  <c r="I2211" i="2"/>
  <c r="H2211" i="2"/>
  <c r="J2211" i="2" s="1"/>
  <c r="I2229" i="2"/>
  <c r="H2229" i="2"/>
  <c r="J2229" i="2" s="1"/>
  <c r="G1587" i="2"/>
  <c r="I1587" i="2" s="1"/>
  <c r="I2040" i="2"/>
  <c r="I2049" i="2"/>
  <c r="H2097" i="2"/>
  <c r="J2097" i="2" s="1"/>
  <c r="H2119" i="2"/>
  <c r="J2119" i="2" s="1"/>
  <c r="H2123" i="2"/>
  <c r="J2123" i="2" s="1"/>
  <c r="H2147" i="2"/>
  <c r="J2147" i="2" s="1"/>
  <c r="I2158" i="2"/>
  <c r="H2175" i="2"/>
  <c r="J2175" i="2" s="1"/>
  <c r="I2206" i="2"/>
  <c r="I2259" i="2"/>
  <c r="H2259" i="2"/>
  <c r="J2259" i="2" s="1"/>
  <c r="I2320" i="2"/>
  <c r="H2320" i="2"/>
  <c r="J2320" i="2" s="1"/>
  <c r="H2419" i="2"/>
  <c r="J2419" i="2" s="1"/>
  <c r="I2419" i="2"/>
  <c r="H2451" i="2"/>
  <c r="J2451" i="2" s="1"/>
  <c r="I2451" i="2"/>
  <c r="H2475" i="2"/>
  <c r="J2475" i="2" s="1"/>
  <c r="I2475" i="2"/>
  <c r="I2535" i="2"/>
  <c r="H2535" i="2"/>
  <c r="J2535" i="2" s="1"/>
  <c r="I2584" i="2"/>
  <c r="H2584" i="2"/>
  <c r="J2584" i="2" s="1"/>
  <c r="I2615" i="2"/>
  <c r="H2615" i="2"/>
  <c r="J2615" i="2" s="1"/>
  <c r="H1985" i="2"/>
  <c r="J1985" i="2" s="1"/>
  <c r="H1989" i="2"/>
  <c r="J1989" i="2" s="1"/>
  <c r="H1993" i="2"/>
  <c r="J1993" i="2" s="1"/>
  <c r="H1997" i="2"/>
  <c r="J1997" i="2" s="1"/>
  <c r="H2065" i="2"/>
  <c r="J2065" i="2" s="1"/>
  <c r="I2238" i="2"/>
  <c r="H2238" i="2"/>
  <c r="J2238" i="2" s="1"/>
  <c r="I2308" i="2"/>
  <c r="H2308" i="2"/>
  <c r="J2308" i="2" s="1"/>
  <c r="H2499" i="2"/>
  <c r="J2499" i="2" s="1"/>
  <c r="I2499" i="2"/>
  <c r="I2616" i="2"/>
  <c r="H2616" i="2"/>
  <c r="J2616" i="2" s="1"/>
  <c r="H2631" i="2"/>
  <c r="J2631" i="2" s="1"/>
  <c r="I2631" i="2"/>
  <c r="H2693" i="2"/>
  <c r="J2693" i="2" s="1"/>
  <c r="I2693" i="2"/>
  <c r="H2717" i="2"/>
  <c r="J2717" i="2" s="1"/>
  <c r="I2717" i="2"/>
  <c r="H2769" i="2"/>
  <c r="J2769" i="2" s="1"/>
  <c r="I2769" i="2"/>
  <c r="I2012" i="2"/>
  <c r="H2017" i="2"/>
  <c r="J2017" i="2" s="1"/>
  <c r="I2102" i="2"/>
  <c r="I2118" i="2"/>
  <c r="I2122" i="2"/>
  <c r="I2126" i="2"/>
  <c r="G2144" i="2"/>
  <c r="I2144" i="2" s="1"/>
  <c r="H2263" i="2"/>
  <c r="J2263" i="2" s="1"/>
  <c r="I2263" i="2"/>
  <c r="I2312" i="2"/>
  <c r="H2312" i="2"/>
  <c r="J2312" i="2" s="1"/>
  <c r="H2423" i="2"/>
  <c r="J2423" i="2" s="1"/>
  <c r="I2423" i="2"/>
  <c r="H2483" i="2"/>
  <c r="J2483" i="2" s="1"/>
  <c r="I2483" i="2"/>
  <c r="H2523" i="2"/>
  <c r="J2523" i="2" s="1"/>
  <c r="I2523" i="2"/>
  <c r="I2603" i="2"/>
  <c r="H2603" i="2"/>
  <c r="J2603" i="2" s="1"/>
  <c r="H2639" i="2"/>
  <c r="J2639" i="2" s="1"/>
  <c r="I2639" i="2"/>
  <c r="I2770" i="2"/>
  <c r="H2770" i="2"/>
  <c r="J2770" i="2" s="1"/>
  <c r="H2777" i="2"/>
  <c r="J2777" i="2" s="1"/>
  <c r="I2777" i="2"/>
  <c r="I2044" i="2"/>
  <c r="I2048" i="2"/>
  <c r="H2050" i="2"/>
  <c r="J2050" i="2" s="1"/>
  <c r="I2186" i="2"/>
  <c r="H2207" i="2"/>
  <c r="J2207" i="2" s="1"/>
  <c r="I2237" i="2"/>
  <c r="I2316" i="2"/>
  <c r="H2316" i="2"/>
  <c r="J2316" i="2" s="1"/>
  <c r="I2395" i="2"/>
  <c r="H2395" i="2"/>
  <c r="J2395" i="2" s="1"/>
  <c r="I2583" i="2"/>
  <c r="H2583" i="2"/>
  <c r="J2583" i="2" s="1"/>
  <c r="I2640" i="2"/>
  <c r="H2640" i="2"/>
  <c r="J2640" i="2" s="1"/>
  <c r="H2685" i="2"/>
  <c r="J2685" i="2" s="1"/>
  <c r="I2685" i="2"/>
  <c r="I2778" i="2"/>
  <c r="H2778" i="2"/>
  <c r="J2778" i="2" s="1"/>
  <c r="G2360" i="2"/>
  <c r="G2378" i="2" s="1"/>
  <c r="H2396" i="2"/>
  <c r="J2396" i="2" s="1"/>
  <c r="I2427" i="2"/>
  <c r="H2444" i="2"/>
  <c r="J2444" i="2" s="1"/>
  <c r="I2455" i="2"/>
  <c r="I2471" i="2"/>
  <c r="H2507" i="2"/>
  <c r="J2507" i="2" s="1"/>
  <c r="H2508" i="2"/>
  <c r="J2508" i="2" s="1"/>
  <c r="H2531" i="2"/>
  <c r="J2531" i="2" s="1"/>
  <c r="G2576" i="2"/>
  <c r="I2576" i="2" s="1"/>
  <c r="I2586" i="2"/>
  <c r="H2587" i="2"/>
  <c r="J2587" i="2" s="1"/>
  <c r="H2588" i="2"/>
  <c r="J2588" i="2" s="1"/>
  <c r="H2591" i="2"/>
  <c r="J2591" i="2" s="1"/>
  <c r="I2606" i="2"/>
  <c r="H2608" i="2"/>
  <c r="J2608" i="2" s="1"/>
  <c r="H2663" i="2"/>
  <c r="J2663" i="2" s="1"/>
  <c r="I2669" i="2"/>
  <c r="I2689" i="2"/>
  <c r="H2698" i="2"/>
  <c r="J2698" i="2" s="1"/>
  <c r="G2711" i="2"/>
  <c r="I2711" i="2" s="1"/>
  <c r="I2713" i="2"/>
  <c r="H2722" i="2"/>
  <c r="J2722" i="2" s="1"/>
  <c r="I2294" i="2"/>
  <c r="H2335" i="2"/>
  <c r="J2335" i="2" s="1"/>
  <c r="H2336" i="2"/>
  <c r="J2336" i="2" s="1"/>
  <c r="H2339" i="2"/>
  <c r="J2339" i="2" s="1"/>
  <c r="H2340" i="2"/>
  <c r="J2340" i="2" s="1"/>
  <c r="H2343" i="2"/>
  <c r="J2343" i="2" s="1"/>
  <c r="H2344" i="2"/>
  <c r="J2344" i="2" s="1"/>
  <c r="H2347" i="2"/>
  <c r="J2347" i="2" s="1"/>
  <c r="H2348" i="2"/>
  <c r="J2348" i="2" s="1"/>
  <c r="I2399" i="2"/>
  <c r="I2415" i="2"/>
  <c r="G2441" i="2"/>
  <c r="I2441" i="2" s="1"/>
  <c r="I2443" i="2"/>
  <c r="I2447" i="2"/>
  <c r="I2479" i="2"/>
  <c r="H2503" i="2"/>
  <c r="J2503" i="2" s="1"/>
  <c r="H2504" i="2"/>
  <c r="J2504" i="2" s="1"/>
  <c r="I2534" i="2"/>
  <c r="H2564" i="2"/>
  <c r="J2564" i="2" s="1"/>
  <c r="H2579" i="2"/>
  <c r="J2579" i="2" s="1"/>
  <c r="E2594" i="2"/>
  <c r="H2611" i="2"/>
  <c r="J2611" i="2" s="1"/>
  <c r="H2612" i="2"/>
  <c r="J2612" i="2" s="1"/>
  <c r="I2642" i="2"/>
  <c r="H2643" i="2"/>
  <c r="J2643" i="2" s="1"/>
  <c r="H2644" i="2"/>
  <c r="J2644" i="2" s="1"/>
  <c r="H2670" i="2"/>
  <c r="J2670" i="2" s="1"/>
  <c r="I2697" i="2"/>
  <c r="I2721" i="2"/>
  <c r="I2725" i="2"/>
  <c r="I2741" i="2"/>
  <c r="E2378" i="2"/>
  <c r="H2746" i="2"/>
  <c r="J2746" i="2" s="1"/>
  <c r="H2550" i="2"/>
  <c r="J2550" i="2" s="1"/>
  <c r="I2550" i="2"/>
  <c r="H2558" i="2"/>
  <c r="J2558" i="2" s="1"/>
  <c r="I2558" i="2"/>
  <c r="H2562" i="2"/>
  <c r="J2562" i="2" s="1"/>
  <c r="I2562" i="2"/>
  <c r="I2593" i="2"/>
  <c r="H2593" i="2"/>
  <c r="J2593" i="2" s="1"/>
  <c r="I2613" i="2"/>
  <c r="H2613" i="2"/>
  <c r="J2613" i="2" s="1"/>
  <c r="I2645" i="2"/>
  <c r="H2645" i="2"/>
  <c r="J2645" i="2" s="1"/>
  <c r="I2528" i="2"/>
  <c r="H2528" i="2"/>
  <c r="J2528" i="2" s="1"/>
  <c r="I2536" i="2"/>
  <c r="H2536" i="2"/>
  <c r="J2536" i="2" s="1"/>
  <c r="H2647" i="2"/>
  <c r="J2647" i="2" s="1"/>
  <c r="I2647" i="2"/>
  <c r="I2641" i="2"/>
  <c r="H2641" i="2"/>
  <c r="J2641" i="2" s="1"/>
  <c r="I2661" i="2"/>
  <c r="H2661" i="2"/>
  <c r="J2661" i="2" s="1"/>
  <c r="I2529" i="2"/>
  <c r="H2529" i="2"/>
  <c r="J2529" i="2" s="1"/>
  <c r="I2537" i="2"/>
  <c r="H2537" i="2"/>
  <c r="J2537" i="2" s="1"/>
  <c r="I2589" i="2"/>
  <c r="H2589" i="2"/>
  <c r="J2589" i="2" s="1"/>
  <c r="I2609" i="2"/>
  <c r="H2609" i="2"/>
  <c r="J2609" i="2" s="1"/>
  <c r="I2525" i="2"/>
  <c r="H2525" i="2"/>
  <c r="J2525" i="2" s="1"/>
  <c r="I2533" i="2"/>
  <c r="H2533" i="2"/>
  <c r="J2533" i="2" s="1"/>
  <c r="H2554" i="2"/>
  <c r="J2554" i="2" s="1"/>
  <c r="I2554" i="2"/>
  <c r="I2530" i="2"/>
  <c r="I2524" i="2"/>
  <c r="H2524" i="2"/>
  <c r="J2524" i="2" s="1"/>
  <c r="I2532" i="2"/>
  <c r="H2532" i="2"/>
  <c r="J2532" i="2" s="1"/>
  <c r="I2566" i="2"/>
  <c r="H2566" i="2"/>
  <c r="J2566" i="2" s="1"/>
  <c r="I2553" i="2"/>
  <c r="H2553" i="2"/>
  <c r="J2553" i="2" s="1"/>
  <c r="I2557" i="2"/>
  <c r="H2557" i="2"/>
  <c r="J2557" i="2" s="1"/>
  <c r="I2561" i="2"/>
  <c r="H2561" i="2"/>
  <c r="J2561" i="2" s="1"/>
  <c r="I2585" i="2"/>
  <c r="H2585" i="2"/>
  <c r="J2585" i="2" s="1"/>
  <c r="I2617" i="2"/>
  <c r="H2617" i="2"/>
  <c r="J2617" i="2" s="1"/>
  <c r="E2567" i="2"/>
  <c r="I2667" i="2"/>
  <c r="H2667" i="2"/>
  <c r="J2667" i="2" s="1"/>
  <c r="I2776" i="2"/>
  <c r="H2776" i="2"/>
  <c r="J2776" i="2" s="1"/>
  <c r="E2539" i="2"/>
  <c r="G2539" i="2" s="1"/>
  <c r="H2556" i="2"/>
  <c r="J2556" i="2" s="1"/>
  <c r="H2560" i="2"/>
  <c r="J2560" i="2" s="1"/>
  <c r="I2590" i="2"/>
  <c r="E2674" i="2"/>
  <c r="G2674" i="2" s="1"/>
  <c r="I2658" i="2"/>
  <c r="I2714" i="2"/>
  <c r="H2714" i="2"/>
  <c r="J2714" i="2" s="1"/>
  <c r="I2739" i="2"/>
  <c r="H2739" i="2"/>
  <c r="J2739" i="2" s="1"/>
  <c r="G2522" i="2"/>
  <c r="I2552" i="2"/>
  <c r="I2578" i="2"/>
  <c r="H2580" i="2"/>
  <c r="J2580" i="2" s="1"/>
  <c r="H2604" i="2"/>
  <c r="J2604" i="2" s="1"/>
  <c r="I2634" i="2"/>
  <c r="H2636" i="2"/>
  <c r="J2636" i="2" s="1"/>
  <c r="G2657" i="2"/>
  <c r="I2662" i="2"/>
  <c r="H2664" i="2"/>
  <c r="J2664" i="2" s="1"/>
  <c r="I2666" i="2"/>
  <c r="H2666" i="2"/>
  <c r="J2666" i="2" s="1"/>
  <c r="H2686" i="2"/>
  <c r="J2686" i="2" s="1"/>
  <c r="I2690" i="2"/>
  <c r="H2690" i="2"/>
  <c r="J2690" i="2" s="1"/>
  <c r="I2719" i="2"/>
  <c r="H2719" i="2"/>
  <c r="J2719" i="2" s="1"/>
  <c r="I2740" i="2"/>
  <c r="H2740" i="2"/>
  <c r="J2740" i="2" s="1"/>
  <c r="I2752" i="2"/>
  <c r="H2752" i="2"/>
  <c r="J2752" i="2" s="1"/>
  <c r="I2780" i="2"/>
  <c r="H2780" i="2"/>
  <c r="J2780" i="2" s="1"/>
  <c r="I2581" i="2"/>
  <c r="H2581" i="2"/>
  <c r="J2581" i="2" s="1"/>
  <c r="I2605" i="2"/>
  <c r="H2605" i="2"/>
  <c r="J2605" i="2" s="1"/>
  <c r="E2648" i="2"/>
  <c r="G2630" i="2"/>
  <c r="I2637" i="2"/>
  <c r="H2637" i="2"/>
  <c r="J2637" i="2" s="1"/>
  <c r="I2665" i="2"/>
  <c r="H2665" i="2"/>
  <c r="J2665" i="2" s="1"/>
  <c r="I2691" i="2"/>
  <c r="H2691" i="2"/>
  <c r="J2691" i="2" s="1"/>
  <c r="I2712" i="2"/>
  <c r="H2712" i="2"/>
  <c r="J2712" i="2" s="1"/>
  <c r="I2716" i="2"/>
  <c r="H2716" i="2"/>
  <c r="J2716" i="2" s="1"/>
  <c r="I2743" i="2"/>
  <c r="H2743" i="2"/>
  <c r="J2743" i="2" s="1"/>
  <c r="G2549" i="2"/>
  <c r="I2618" i="2"/>
  <c r="H2632" i="2"/>
  <c r="J2632" i="2" s="1"/>
  <c r="H2660" i="2"/>
  <c r="J2660" i="2" s="1"/>
  <c r="I2688" i="2"/>
  <c r="H2688" i="2"/>
  <c r="J2688" i="2" s="1"/>
  <c r="I2692" i="2"/>
  <c r="H2692" i="2"/>
  <c r="J2692" i="2" s="1"/>
  <c r="H2726" i="2"/>
  <c r="J2726" i="2" s="1"/>
  <c r="I2771" i="2"/>
  <c r="H2771" i="2"/>
  <c r="J2771" i="2" s="1"/>
  <c r="I2577" i="2"/>
  <c r="H2577" i="2"/>
  <c r="J2577" i="2" s="1"/>
  <c r="I2633" i="2"/>
  <c r="H2633" i="2"/>
  <c r="J2633" i="2" s="1"/>
  <c r="I2695" i="2"/>
  <c r="H2695" i="2"/>
  <c r="J2695" i="2" s="1"/>
  <c r="I2715" i="2"/>
  <c r="H2715" i="2"/>
  <c r="J2715" i="2" s="1"/>
  <c r="I2775" i="2"/>
  <c r="H2775" i="2"/>
  <c r="J2775" i="2" s="1"/>
  <c r="E2620" i="2"/>
  <c r="G2620" i="2" s="1"/>
  <c r="I2668" i="2"/>
  <c r="H2668" i="2"/>
  <c r="J2668" i="2" s="1"/>
  <c r="I2671" i="2"/>
  <c r="H2671" i="2"/>
  <c r="J2671" i="2" s="1"/>
  <c r="I2696" i="2"/>
  <c r="H2696" i="2"/>
  <c r="J2696" i="2" s="1"/>
  <c r="I2699" i="2"/>
  <c r="H2699" i="2"/>
  <c r="J2699" i="2" s="1"/>
  <c r="I2720" i="2"/>
  <c r="H2720" i="2"/>
  <c r="J2720" i="2" s="1"/>
  <c r="I2723" i="2"/>
  <c r="H2723" i="2"/>
  <c r="J2723" i="2" s="1"/>
  <c r="G2728" i="2"/>
  <c r="I2744" i="2"/>
  <c r="H2744" i="2"/>
  <c r="J2744" i="2" s="1"/>
  <c r="I2747" i="2"/>
  <c r="H2747" i="2"/>
  <c r="J2747" i="2" s="1"/>
  <c r="I2767" i="2"/>
  <c r="H2767" i="2"/>
  <c r="J2767" i="2" s="1"/>
  <c r="I2772" i="2"/>
  <c r="H2772" i="2"/>
  <c r="J2772" i="2" s="1"/>
  <c r="I2672" i="2"/>
  <c r="H2672" i="2"/>
  <c r="J2672" i="2" s="1"/>
  <c r="G2684" i="2"/>
  <c r="I2687" i="2"/>
  <c r="H2687" i="2"/>
  <c r="J2687" i="2" s="1"/>
  <c r="H2694" i="2"/>
  <c r="J2694" i="2" s="1"/>
  <c r="E2701" i="2"/>
  <c r="G2701" i="2" s="1"/>
  <c r="H2718" i="2"/>
  <c r="J2718" i="2" s="1"/>
  <c r="I2724" i="2"/>
  <c r="H2724" i="2"/>
  <c r="J2724" i="2" s="1"/>
  <c r="H2742" i="2"/>
  <c r="J2742" i="2" s="1"/>
  <c r="I2748" i="2"/>
  <c r="H2748" i="2"/>
  <c r="J2748" i="2" s="1"/>
  <c r="I2751" i="2"/>
  <c r="H2751" i="2"/>
  <c r="J2751" i="2" s="1"/>
  <c r="I2753" i="2"/>
  <c r="I2768" i="2"/>
  <c r="H2768" i="2"/>
  <c r="J2768" i="2" s="1"/>
  <c r="I2779" i="2"/>
  <c r="H2779" i="2"/>
  <c r="J2779" i="2" s="1"/>
  <c r="E2782" i="2"/>
  <c r="G2782" i="2" s="1"/>
  <c r="G2783" i="2" s="1"/>
  <c r="E2755" i="2"/>
  <c r="G2755" i="2" s="1"/>
  <c r="G2738" i="2"/>
  <c r="H2765" i="2"/>
  <c r="I2257" i="2"/>
  <c r="H2257" i="2"/>
  <c r="J2257" i="2" s="1"/>
  <c r="I2253" i="2"/>
  <c r="H2253" i="2"/>
  <c r="J2253" i="2" s="1"/>
  <c r="I2293" i="2"/>
  <c r="H2293" i="2"/>
  <c r="J2293" i="2" s="1"/>
  <c r="I2309" i="2"/>
  <c r="H2309" i="2"/>
  <c r="J2309" i="2" s="1"/>
  <c r="I2321" i="2"/>
  <c r="H2321" i="2"/>
  <c r="J2321" i="2" s="1"/>
  <c r="H2342" i="2"/>
  <c r="J2342" i="2" s="1"/>
  <c r="I2342" i="2"/>
  <c r="I2365" i="2"/>
  <c r="H2365" i="2"/>
  <c r="J2365" i="2" s="1"/>
  <c r="I2373" i="2"/>
  <c r="H2373" i="2"/>
  <c r="J2373" i="2" s="1"/>
  <c r="H2260" i="2"/>
  <c r="J2260" i="2" s="1"/>
  <c r="I2265" i="2"/>
  <c r="H2265" i="2"/>
  <c r="J2265" i="2" s="1"/>
  <c r="G2269" i="2"/>
  <c r="H2280" i="2"/>
  <c r="J2280" i="2" s="1"/>
  <c r="I2280" i="2"/>
  <c r="I2282" i="2"/>
  <c r="H2288" i="2"/>
  <c r="J2288" i="2" s="1"/>
  <c r="I2288" i="2"/>
  <c r="I2290" i="2"/>
  <c r="G2306" i="2"/>
  <c r="H2310" i="2"/>
  <c r="J2310" i="2" s="1"/>
  <c r="I2310" i="2"/>
  <c r="H2314" i="2"/>
  <c r="J2314" i="2" s="1"/>
  <c r="I2314" i="2"/>
  <c r="H2318" i="2"/>
  <c r="J2318" i="2" s="1"/>
  <c r="I2318" i="2"/>
  <c r="E2323" i="2"/>
  <c r="G2323" i="2" s="1"/>
  <c r="I2363" i="2"/>
  <c r="H2363" i="2"/>
  <c r="J2363" i="2" s="1"/>
  <c r="I2368" i="2"/>
  <c r="H2368" i="2"/>
  <c r="J2368" i="2" s="1"/>
  <c r="H2371" i="2"/>
  <c r="J2371" i="2" s="1"/>
  <c r="I2371" i="2"/>
  <c r="I2426" i="2"/>
  <c r="H2426" i="2"/>
  <c r="J2426" i="2" s="1"/>
  <c r="I2496" i="2"/>
  <c r="H2496" i="2"/>
  <c r="J2496" i="2" s="1"/>
  <c r="I2506" i="2"/>
  <c r="H2506" i="2"/>
  <c r="J2506" i="2" s="1"/>
  <c r="I2262" i="2"/>
  <c r="I2281" i="2"/>
  <c r="H2281" i="2"/>
  <c r="J2281" i="2" s="1"/>
  <c r="I2289" i="2"/>
  <c r="H2289" i="2"/>
  <c r="J2289" i="2" s="1"/>
  <c r="I2361" i="2"/>
  <c r="H2361" i="2"/>
  <c r="J2361" i="2" s="1"/>
  <c r="I2369" i="2"/>
  <c r="H2369" i="2"/>
  <c r="J2369" i="2" s="1"/>
  <c r="I2393" i="2"/>
  <c r="H2393" i="2"/>
  <c r="J2393" i="2" s="1"/>
  <c r="E2432" i="2"/>
  <c r="G2414" i="2"/>
  <c r="I2424" i="2"/>
  <c r="H2424" i="2"/>
  <c r="J2424" i="2" s="1"/>
  <c r="I2454" i="2"/>
  <c r="H2454" i="2"/>
  <c r="J2454" i="2" s="1"/>
  <c r="I2478" i="2"/>
  <c r="H2478" i="2"/>
  <c r="J2478" i="2" s="1"/>
  <c r="H2264" i="2"/>
  <c r="J2264" i="2" s="1"/>
  <c r="I2264" i="2"/>
  <c r="I2285" i="2"/>
  <c r="H2285" i="2"/>
  <c r="J2285" i="2" s="1"/>
  <c r="I2313" i="2"/>
  <c r="H2313" i="2"/>
  <c r="J2313" i="2" s="1"/>
  <c r="I2317" i="2"/>
  <c r="H2317" i="2"/>
  <c r="J2317" i="2" s="1"/>
  <c r="H2334" i="2"/>
  <c r="J2334" i="2" s="1"/>
  <c r="I2334" i="2"/>
  <c r="H2338" i="2"/>
  <c r="J2338" i="2" s="1"/>
  <c r="I2338" i="2"/>
  <c r="H2346" i="2"/>
  <c r="J2346" i="2" s="1"/>
  <c r="I2346" i="2"/>
  <c r="H2377" i="2"/>
  <c r="J2377" i="2" s="1"/>
  <c r="I2431" i="2"/>
  <c r="H2431" i="2"/>
  <c r="J2431" i="2" s="1"/>
  <c r="I2448" i="2"/>
  <c r="H2448" i="2"/>
  <c r="J2448" i="2" s="1"/>
  <c r="I2472" i="2"/>
  <c r="H2472" i="2"/>
  <c r="J2472" i="2" s="1"/>
  <c r="I2258" i="2"/>
  <c r="I2261" i="2"/>
  <c r="H2261" i="2"/>
  <c r="J2261" i="2" s="1"/>
  <c r="I2284" i="2"/>
  <c r="H2284" i="2"/>
  <c r="J2284" i="2" s="1"/>
  <c r="I2286" i="2"/>
  <c r="H2292" i="2"/>
  <c r="J2292" i="2" s="1"/>
  <c r="I2292" i="2"/>
  <c r="I2350" i="2"/>
  <c r="H2350" i="2"/>
  <c r="J2350" i="2" s="1"/>
  <c r="I2337" i="2"/>
  <c r="H2337" i="2"/>
  <c r="J2337" i="2" s="1"/>
  <c r="I2341" i="2"/>
  <c r="H2341" i="2"/>
  <c r="J2341" i="2" s="1"/>
  <c r="I2345" i="2"/>
  <c r="H2345" i="2"/>
  <c r="J2345" i="2" s="1"/>
  <c r="E2351" i="2"/>
  <c r="I2364" i="2"/>
  <c r="H2364" i="2"/>
  <c r="J2364" i="2" s="1"/>
  <c r="I2367" i="2"/>
  <c r="H2367" i="2"/>
  <c r="J2367" i="2" s="1"/>
  <c r="I2372" i="2"/>
  <c r="H2372" i="2"/>
  <c r="J2372" i="2" s="1"/>
  <c r="I2375" i="2"/>
  <c r="H2375" i="2"/>
  <c r="J2375" i="2" s="1"/>
  <c r="I2389" i="2"/>
  <c r="H2389" i="2"/>
  <c r="J2389" i="2" s="1"/>
  <c r="I2450" i="2"/>
  <c r="H2450" i="2"/>
  <c r="J2450" i="2" s="1"/>
  <c r="I2474" i="2"/>
  <c r="H2474" i="2"/>
  <c r="J2474" i="2" s="1"/>
  <c r="I2401" i="2"/>
  <c r="H2401" i="2"/>
  <c r="J2401" i="2" s="1"/>
  <c r="I2452" i="2"/>
  <c r="H2452" i="2"/>
  <c r="J2452" i="2" s="1"/>
  <c r="G2458" i="2"/>
  <c r="I2476" i="2"/>
  <c r="H2476" i="2"/>
  <c r="J2476" i="2" s="1"/>
  <c r="I2501" i="2"/>
  <c r="H2501" i="2"/>
  <c r="J2501" i="2" s="1"/>
  <c r="E2296" i="2"/>
  <c r="G2296" i="2" s="1"/>
  <c r="G2333" i="2"/>
  <c r="I2362" i="2"/>
  <c r="I2366" i="2"/>
  <c r="I2370" i="2"/>
  <c r="I2374" i="2"/>
  <c r="H2388" i="2"/>
  <c r="J2388" i="2" s="1"/>
  <c r="H2391" i="2"/>
  <c r="J2391" i="2" s="1"/>
  <c r="H2392" i="2"/>
  <c r="J2392" i="2" s="1"/>
  <c r="I2398" i="2"/>
  <c r="H2398" i="2"/>
  <c r="J2398" i="2" s="1"/>
  <c r="I2402" i="2"/>
  <c r="H2402" i="2"/>
  <c r="J2402" i="2" s="1"/>
  <c r="I2417" i="2"/>
  <c r="H2417" i="2"/>
  <c r="J2417" i="2" s="1"/>
  <c r="I2481" i="2"/>
  <c r="H2481" i="2"/>
  <c r="J2481" i="2" s="1"/>
  <c r="I2497" i="2"/>
  <c r="H2497" i="2"/>
  <c r="J2497" i="2" s="1"/>
  <c r="I2510" i="2"/>
  <c r="H2510" i="2"/>
  <c r="J2510" i="2" s="1"/>
  <c r="I2428" i="2"/>
  <c r="H2428" i="2"/>
  <c r="J2428" i="2" s="1"/>
  <c r="I2390" i="2"/>
  <c r="I2400" i="2"/>
  <c r="H2400" i="2"/>
  <c r="J2400" i="2" s="1"/>
  <c r="I2429" i="2"/>
  <c r="H2429" i="2"/>
  <c r="J2429" i="2" s="1"/>
  <c r="I2453" i="2"/>
  <c r="H2453" i="2"/>
  <c r="J2453" i="2" s="1"/>
  <c r="I2477" i="2"/>
  <c r="H2477" i="2"/>
  <c r="J2477" i="2" s="1"/>
  <c r="I2498" i="2"/>
  <c r="H2498" i="2"/>
  <c r="J2498" i="2" s="1"/>
  <c r="I2505" i="2"/>
  <c r="H2505" i="2"/>
  <c r="J2505" i="2" s="1"/>
  <c r="E2404" i="2"/>
  <c r="G2404" i="2" s="1"/>
  <c r="I2418" i="2"/>
  <c r="H2418" i="2"/>
  <c r="J2418" i="2" s="1"/>
  <c r="I2421" i="2"/>
  <c r="H2421" i="2"/>
  <c r="J2421" i="2" s="1"/>
  <c r="I2442" i="2"/>
  <c r="H2442" i="2"/>
  <c r="J2442" i="2" s="1"/>
  <c r="I2445" i="2"/>
  <c r="H2445" i="2"/>
  <c r="J2445" i="2" s="1"/>
  <c r="I2469" i="2"/>
  <c r="H2469" i="2"/>
  <c r="J2469" i="2" s="1"/>
  <c r="I2482" i="2"/>
  <c r="H2482" i="2"/>
  <c r="J2482" i="2" s="1"/>
  <c r="I2502" i="2"/>
  <c r="H2502" i="2"/>
  <c r="J2502" i="2" s="1"/>
  <c r="G2387" i="2"/>
  <c r="I2397" i="2"/>
  <c r="H2397" i="2"/>
  <c r="J2397" i="2" s="1"/>
  <c r="H2416" i="2"/>
  <c r="J2416" i="2" s="1"/>
  <c r="I2422" i="2"/>
  <c r="H2422" i="2"/>
  <c r="J2422" i="2" s="1"/>
  <c r="I2425" i="2"/>
  <c r="H2425" i="2"/>
  <c r="J2425" i="2" s="1"/>
  <c r="I2446" i="2"/>
  <c r="H2446" i="2"/>
  <c r="J2446" i="2" s="1"/>
  <c r="I2449" i="2"/>
  <c r="H2449" i="2"/>
  <c r="J2449" i="2" s="1"/>
  <c r="H2456" i="2"/>
  <c r="J2456" i="2" s="1"/>
  <c r="I2470" i="2"/>
  <c r="H2470" i="2"/>
  <c r="J2470" i="2" s="1"/>
  <c r="I2473" i="2"/>
  <c r="H2473" i="2"/>
  <c r="J2473" i="2" s="1"/>
  <c r="H2480" i="2"/>
  <c r="J2480" i="2" s="1"/>
  <c r="H2500" i="2"/>
  <c r="J2500" i="2" s="1"/>
  <c r="I2509" i="2"/>
  <c r="H2509" i="2"/>
  <c r="J2509" i="2" s="1"/>
  <c r="E2512" i="2"/>
  <c r="G2512" i="2" s="1"/>
  <c r="E2485" i="2"/>
  <c r="G2485" i="2" s="1"/>
  <c r="G2468" i="2"/>
  <c r="H2495" i="2"/>
  <c r="I2228" i="2"/>
  <c r="H2228" i="2"/>
  <c r="J2228" i="2" s="1"/>
  <c r="I2236" i="2"/>
  <c r="H2236" i="2"/>
  <c r="J2236" i="2" s="1"/>
  <c r="I2232" i="2"/>
  <c r="H2232" i="2"/>
  <c r="J2232" i="2" s="1"/>
  <c r="I2240" i="2"/>
  <c r="H2240" i="2"/>
  <c r="J2240" i="2" s="1"/>
  <c r="H2227" i="2"/>
  <c r="J2227" i="2" s="1"/>
  <c r="H2231" i="2"/>
  <c r="J2231" i="2" s="1"/>
  <c r="H2235" i="2"/>
  <c r="J2235" i="2" s="1"/>
  <c r="H2239" i="2"/>
  <c r="J2239" i="2" s="1"/>
  <c r="E2242" i="2"/>
  <c r="G2242" i="2" s="1"/>
  <c r="G2243" i="2" s="1"/>
  <c r="H2225" i="2"/>
  <c r="I1999" i="2"/>
  <c r="H1999" i="2"/>
  <c r="J1999" i="2" s="1"/>
  <c r="I1987" i="2"/>
  <c r="H1987" i="2"/>
  <c r="J1987" i="2" s="1"/>
  <c r="I1991" i="2"/>
  <c r="H1991" i="2"/>
  <c r="J1991" i="2" s="1"/>
  <c r="I2047" i="2"/>
  <c r="H2047" i="2"/>
  <c r="J2047" i="2" s="1"/>
  <c r="H1984" i="2"/>
  <c r="J1984" i="2" s="1"/>
  <c r="I1984" i="2"/>
  <c r="H1988" i="2"/>
  <c r="J1988" i="2" s="1"/>
  <c r="I1988" i="2"/>
  <c r="H1992" i="2"/>
  <c r="J1992" i="2" s="1"/>
  <c r="I1992" i="2"/>
  <c r="H1996" i="2"/>
  <c r="J1996" i="2" s="1"/>
  <c r="I1996" i="2"/>
  <c r="I2080" i="2"/>
  <c r="H2080" i="2"/>
  <c r="J2080" i="2" s="1"/>
  <c r="I2067" i="2"/>
  <c r="H2067" i="2"/>
  <c r="J2067" i="2" s="1"/>
  <c r="I2071" i="2"/>
  <c r="H2071" i="2"/>
  <c r="J2071" i="2" s="1"/>
  <c r="I2015" i="2"/>
  <c r="H2015" i="2"/>
  <c r="J2015" i="2" s="1"/>
  <c r="I2019" i="2"/>
  <c r="H2019" i="2"/>
  <c r="J2019" i="2" s="1"/>
  <c r="I2075" i="2"/>
  <c r="H2075" i="2"/>
  <c r="J2075" i="2" s="1"/>
  <c r="I1995" i="2"/>
  <c r="H1995" i="2"/>
  <c r="J1995" i="2" s="1"/>
  <c r="I2043" i="2"/>
  <c r="H2043" i="2"/>
  <c r="J2043" i="2" s="1"/>
  <c r="I2091" i="2"/>
  <c r="H2091" i="2"/>
  <c r="J2091" i="2" s="1"/>
  <c r="I2011" i="2"/>
  <c r="H2011" i="2"/>
  <c r="J2011" i="2" s="1"/>
  <c r="I2051" i="2"/>
  <c r="H2051" i="2"/>
  <c r="J2051" i="2" s="1"/>
  <c r="I2095" i="2"/>
  <c r="H2095" i="2"/>
  <c r="J2095" i="2" s="1"/>
  <c r="I2156" i="2"/>
  <c r="H2156" i="2"/>
  <c r="J2156" i="2" s="1"/>
  <c r="I2181" i="2"/>
  <c r="H2181" i="2"/>
  <c r="J2181" i="2" s="1"/>
  <c r="I2209" i="2"/>
  <c r="H2209" i="2"/>
  <c r="J2209" i="2" s="1"/>
  <c r="H1994" i="2"/>
  <c r="J1994" i="2" s="1"/>
  <c r="H1998" i="2"/>
  <c r="J1998" i="2" s="1"/>
  <c r="I2016" i="2"/>
  <c r="H2022" i="2"/>
  <c r="J2022" i="2" s="1"/>
  <c r="E2054" i="2"/>
  <c r="G2036" i="2"/>
  <c r="I2068" i="2"/>
  <c r="I2096" i="2"/>
  <c r="H2098" i="2"/>
  <c r="J2098" i="2" s="1"/>
  <c r="I2104" i="2"/>
  <c r="H2104" i="2"/>
  <c r="J2104" i="2" s="1"/>
  <c r="I2153" i="2"/>
  <c r="H2153" i="2"/>
  <c r="J2153" i="2" s="1"/>
  <c r="H2179" i="2"/>
  <c r="J2179" i="2" s="1"/>
  <c r="I2204" i="2"/>
  <c r="H2204" i="2"/>
  <c r="J2204" i="2" s="1"/>
  <c r="I1986" i="2"/>
  <c r="I1990" i="2"/>
  <c r="I2024" i="2"/>
  <c r="H2038" i="2"/>
  <c r="J2038" i="2" s="1"/>
  <c r="G2063" i="2"/>
  <c r="I2072" i="2"/>
  <c r="I2073" i="2"/>
  <c r="I2076" i="2"/>
  <c r="H2078" i="2"/>
  <c r="J2078" i="2" s="1"/>
  <c r="E2081" i="2"/>
  <c r="I2090" i="2"/>
  <c r="I2101" i="2"/>
  <c r="H2101" i="2"/>
  <c r="J2101" i="2" s="1"/>
  <c r="I2105" i="2"/>
  <c r="H2105" i="2"/>
  <c r="J2105" i="2" s="1"/>
  <c r="H2127" i="2"/>
  <c r="J2127" i="2" s="1"/>
  <c r="I2131" i="2"/>
  <c r="H2131" i="2"/>
  <c r="J2131" i="2" s="1"/>
  <c r="H2151" i="2"/>
  <c r="J2151" i="2" s="1"/>
  <c r="I2155" i="2"/>
  <c r="H2155" i="2"/>
  <c r="J2155" i="2" s="1"/>
  <c r="G2161" i="2"/>
  <c r="H2174" i="2"/>
  <c r="J2174" i="2" s="1"/>
  <c r="I2174" i="2"/>
  <c r="I2213" i="2"/>
  <c r="H2213" i="2"/>
  <c r="J2213" i="2" s="1"/>
  <c r="I2039" i="2"/>
  <c r="H2039" i="2"/>
  <c r="J2039" i="2" s="1"/>
  <c r="G2117" i="2"/>
  <c r="I2132" i="2"/>
  <c r="H2132" i="2"/>
  <c r="J2132" i="2" s="1"/>
  <c r="I2185" i="2"/>
  <c r="H2185" i="2"/>
  <c r="J2185" i="2" s="1"/>
  <c r="G1983" i="2"/>
  <c r="E2000" i="2"/>
  <c r="I2020" i="2"/>
  <c r="I2053" i="2"/>
  <c r="I2064" i="2"/>
  <c r="H2070" i="2"/>
  <c r="J2070" i="2" s="1"/>
  <c r="H2074" i="2"/>
  <c r="J2074" i="2" s="1"/>
  <c r="I2129" i="2"/>
  <c r="H2129" i="2"/>
  <c r="J2129" i="2" s="1"/>
  <c r="E2134" i="2"/>
  <c r="G2134" i="2" s="1"/>
  <c r="I2157" i="2"/>
  <c r="H2157" i="2"/>
  <c r="J2157" i="2" s="1"/>
  <c r="I2023" i="2"/>
  <c r="H2023" i="2"/>
  <c r="J2023" i="2" s="1"/>
  <c r="H2046" i="2"/>
  <c r="J2046" i="2" s="1"/>
  <c r="H2090" i="2"/>
  <c r="H2099" i="2"/>
  <c r="J2099" i="2" s="1"/>
  <c r="I2103" i="2"/>
  <c r="H2103" i="2"/>
  <c r="J2103" i="2" s="1"/>
  <c r="I2120" i="2"/>
  <c r="H2120" i="2"/>
  <c r="J2120" i="2" s="1"/>
  <c r="I2184" i="2"/>
  <c r="H2184" i="2"/>
  <c r="J2184" i="2" s="1"/>
  <c r="I2208" i="2"/>
  <c r="H2208" i="2"/>
  <c r="J2208" i="2" s="1"/>
  <c r="E2026" i="2"/>
  <c r="G2026" i="2" s="1"/>
  <c r="I2121" i="2"/>
  <c r="H2121" i="2"/>
  <c r="J2121" i="2" s="1"/>
  <c r="I2124" i="2"/>
  <c r="H2124" i="2"/>
  <c r="J2124" i="2" s="1"/>
  <c r="I2145" i="2"/>
  <c r="H2145" i="2"/>
  <c r="J2145" i="2" s="1"/>
  <c r="I2148" i="2"/>
  <c r="H2148" i="2"/>
  <c r="J2148" i="2" s="1"/>
  <c r="I2172" i="2"/>
  <c r="H2172" i="2"/>
  <c r="J2172" i="2" s="1"/>
  <c r="I2176" i="2"/>
  <c r="H2176" i="2"/>
  <c r="J2176" i="2" s="1"/>
  <c r="I2200" i="2"/>
  <c r="H2200" i="2"/>
  <c r="J2200" i="2" s="1"/>
  <c r="I2205" i="2"/>
  <c r="H2205" i="2"/>
  <c r="J2205" i="2" s="1"/>
  <c r="E2107" i="2"/>
  <c r="G2107" i="2" s="1"/>
  <c r="G2108" i="2" s="1"/>
  <c r="I2100" i="2"/>
  <c r="H2100" i="2"/>
  <c r="J2100" i="2" s="1"/>
  <c r="I2125" i="2"/>
  <c r="H2125" i="2"/>
  <c r="J2125" i="2" s="1"/>
  <c r="I2128" i="2"/>
  <c r="H2128" i="2"/>
  <c r="J2128" i="2" s="1"/>
  <c r="I2149" i="2"/>
  <c r="H2149" i="2"/>
  <c r="J2149" i="2" s="1"/>
  <c r="I2152" i="2"/>
  <c r="H2152" i="2"/>
  <c r="J2152" i="2" s="1"/>
  <c r="H2159" i="2"/>
  <c r="J2159" i="2" s="1"/>
  <c r="I2173" i="2"/>
  <c r="H2173" i="2"/>
  <c r="J2173" i="2" s="1"/>
  <c r="I2177" i="2"/>
  <c r="H2177" i="2"/>
  <c r="J2177" i="2" s="1"/>
  <c r="I2180" i="2"/>
  <c r="H2180" i="2"/>
  <c r="J2180" i="2" s="1"/>
  <c r="I2182" i="2"/>
  <c r="I2201" i="2"/>
  <c r="H2201" i="2"/>
  <c r="J2201" i="2" s="1"/>
  <c r="I2212" i="2"/>
  <c r="H2212" i="2"/>
  <c r="J2212" i="2" s="1"/>
  <c r="E2215" i="2"/>
  <c r="G2215" i="2" s="1"/>
  <c r="E2188" i="2"/>
  <c r="G2188" i="2" s="1"/>
  <c r="G2198" i="2"/>
  <c r="G2171" i="2"/>
  <c r="I1974" i="2"/>
  <c r="G1885" i="2"/>
  <c r="H1884" i="2"/>
  <c r="G1785" i="2"/>
  <c r="G1786" i="2"/>
  <c r="G1687" i="2"/>
  <c r="G1686" i="2"/>
  <c r="B999" i="2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D825" i="2"/>
  <c r="B825" i="2"/>
  <c r="D819" i="2"/>
  <c r="B819" i="2"/>
  <c r="D813" i="2"/>
  <c r="B813" i="2"/>
  <c r="D807" i="2"/>
  <c r="B807" i="2"/>
  <c r="D801" i="2"/>
  <c r="B801" i="2"/>
  <c r="D831" i="2"/>
  <c r="B831" i="2"/>
  <c r="B837" i="2"/>
  <c r="D837" i="2"/>
  <c r="D843" i="2"/>
  <c r="B843" i="2"/>
  <c r="B849" i="2"/>
  <c r="D849" i="2"/>
  <c r="D855" i="2"/>
  <c r="B855" i="2"/>
  <c r="B861" i="2"/>
  <c r="D861" i="2"/>
  <c r="D867" i="2"/>
  <c r="B867" i="2"/>
  <c r="B873" i="2"/>
  <c r="D873" i="2"/>
  <c r="D879" i="2"/>
  <c r="B879" i="2"/>
  <c r="D885" i="2"/>
  <c r="B885" i="2"/>
  <c r="C801" i="2"/>
  <c r="C807" i="2"/>
  <c r="C813" i="2"/>
  <c r="C819" i="2"/>
  <c r="C825" i="2"/>
  <c r="C831" i="2"/>
  <c r="C837" i="2"/>
  <c r="C843" i="2"/>
  <c r="C849" i="2"/>
  <c r="C855" i="2"/>
  <c r="C861" i="2"/>
  <c r="C867" i="2"/>
  <c r="C873" i="2"/>
  <c r="C879" i="2"/>
  <c r="C885" i="2"/>
  <c r="H1975" i="2" l="1"/>
  <c r="J1975" i="2" s="1"/>
  <c r="I1975" i="2"/>
  <c r="E1970" i="2"/>
  <c r="E1976" i="2"/>
  <c r="I1976" i="2"/>
  <c r="J1974" i="2"/>
  <c r="G1976" i="2"/>
  <c r="H1950" i="2"/>
  <c r="J1950" i="2" s="1"/>
  <c r="I1969" i="2"/>
  <c r="H1969" i="2"/>
  <c r="J1969" i="2" s="1"/>
  <c r="J1968" i="2"/>
  <c r="I1968" i="2"/>
  <c r="I1970" i="2" s="1"/>
  <c r="G1970" i="2"/>
  <c r="H1963" i="2"/>
  <c r="J1963" i="2" s="1"/>
  <c r="I1963" i="2"/>
  <c r="E1964" i="2"/>
  <c r="J1962" i="2"/>
  <c r="H1964" i="2"/>
  <c r="I1962" i="2"/>
  <c r="I1964" i="2" s="1"/>
  <c r="G1964" i="2"/>
  <c r="H1957" i="2"/>
  <c r="J1957" i="2" s="1"/>
  <c r="I1957" i="2"/>
  <c r="E1958" i="2"/>
  <c r="J1956" i="2"/>
  <c r="H1958" i="2"/>
  <c r="I1956" i="2"/>
  <c r="G1958" i="2"/>
  <c r="H1951" i="2"/>
  <c r="J1951" i="2" s="1"/>
  <c r="I1951" i="2"/>
  <c r="I1952" i="2" s="1"/>
  <c r="E1952" i="2"/>
  <c r="G1952" i="2"/>
  <c r="H1945" i="2"/>
  <c r="J1945" i="2" s="1"/>
  <c r="I1945" i="2"/>
  <c r="H1938" i="2"/>
  <c r="J1938" i="2" s="1"/>
  <c r="E1946" i="2"/>
  <c r="J1944" i="2"/>
  <c r="J1946" i="2" s="1"/>
  <c r="I1944" i="2"/>
  <c r="G1946" i="2"/>
  <c r="H1939" i="2"/>
  <c r="J1939" i="2" s="1"/>
  <c r="I1939" i="2"/>
  <c r="I1940" i="2" s="1"/>
  <c r="I1932" i="2"/>
  <c r="E1940" i="2"/>
  <c r="G1940" i="2"/>
  <c r="H1926" i="2"/>
  <c r="J1926" i="2" s="1"/>
  <c r="H1933" i="2"/>
  <c r="J1933" i="2" s="1"/>
  <c r="I1933" i="2"/>
  <c r="E1934" i="2"/>
  <c r="I1914" i="2"/>
  <c r="J1932" i="2"/>
  <c r="G1934" i="2"/>
  <c r="I1927" i="2"/>
  <c r="I1928" i="2" s="1"/>
  <c r="H1927" i="2"/>
  <c r="J1927" i="2" s="1"/>
  <c r="E1928" i="2"/>
  <c r="G1928" i="2"/>
  <c r="J1920" i="2"/>
  <c r="H1921" i="2"/>
  <c r="J1921" i="2" s="1"/>
  <c r="I1921" i="2"/>
  <c r="E1922" i="2"/>
  <c r="I1920" i="2"/>
  <c r="G1922" i="2"/>
  <c r="J1914" i="2"/>
  <c r="I1908" i="2"/>
  <c r="E1916" i="2"/>
  <c r="H1915" i="2"/>
  <c r="J1915" i="2" s="1"/>
  <c r="I1915" i="2"/>
  <c r="G1916" i="2"/>
  <c r="H1890" i="2"/>
  <c r="J1890" i="2" s="1"/>
  <c r="H1909" i="2"/>
  <c r="J1909" i="2" s="1"/>
  <c r="I1909" i="2"/>
  <c r="I1902" i="2"/>
  <c r="E1910" i="2"/>
  <c r="J1908" i="2"/>
  <c r="J1910" i="2" s="1"/>
  <c r="G1910" i="2"/>
  <c r="H1903" i="2"/>
  <c r="J1903" i="2" s="1"/>
  <c r="I1903" i="2"/>
  <c r="E1904" i="2"/>
  <c r="J1902" i="2"/>
  <c r="G1904" i="2"/>
  <c r="E1898" i="2"/>
  <c r="H1897" i="2"/>
  <c r="J1897" i="2" s="1"/>
  <c r="I1897" i="2"/>
  <c r="J1896" i="2"/>
  <c r="I1896" i="2"/>
  <c r="G1898" i="2"/>
  <c r="H1875" i="2"/>
  <c r="J1875" i="2" s="1"/>
  <c r="E1892" i="2"/>
  <c r="H1891" i="2"/>
  <c r="J1891" i="2" s="1"/>
  <c r="I1891" i="2"/>
  <c r="I1892" i="2" s="1"/>
  <c r="G1892" i="2"/>
  <c r="H1869" i="2"/>
  <c r="J1869" i="2" s="1"/>
  <c r="E1877" i="2"/>
  <c r="H1876" i="2"/>
  <c r="J1876" i="2" s="1"/>
  <c r="I1876" i="2"/>
  <c r="I1877" i="2" s="1"/>
  <c r="G1877" i="2"/>
  <c r="H1870" i="2"/>
  <c r="J1870" i="2" s="1"/>
  <c r="I1870" i="2"/>
  <c r="I1871" i="2" s="1"/>
  <c r="H1863" i="2"/>
  <c r="J1863" i="2" s="1"/>
  <c r="E1871" i="2"/>
  <c r="I1851" i="2"/>
  <c r="G1871" i="2"/>
  <c r="E1865" i="2"/>
  <c r="H1864" i="2"/>
  <c r="J1864" i="2" s="1"/>
  <c r="I1864" i="2"/>
  <c r="I1865" i="2" s="1"/>
  <c r="G1865" i="2"/>
  <c r="E1859" i="2"/>
  <c r="I1858" i="2"/>
  <c r="I1859" i="2" s="1"/>
  <c r="H1858" i="2"/>
  <c r="J1858" i="2" s="1"/>
  <c r="H1857" i="2"/>
  <c r="G1859" i="2"/>
  <c r="H1845" i="2"/>
  <c r="J1845" i="2" s="1"/>
  <c r="E1853" i="2"/>
  <c r="H1852" i="2"/>
  <c r="J1852" i="2" s="1"/>
  <c r="I1852" i="2"/>
  <c r="J1851" i="2"/>
  <c r="G1853" i="2"/>
  <c r="I1827" i="2"/>
  <c r="E1847" i="2"/>
  <c r="H1846" i="2"/>
  <c r="J1846" i="2" s="1"/>
  <c r="I1846" i="2"/>
  <c r="I1847" i="2" s="1"/>
  <c r="G1847" i="2"/>
  <c r="H1840" i="2"/>
  <c r="J1840" i="2" s="1"/>
  <c r="I1840" i="2"/>
  <c r="E1841" i="2"/>
  <c r="J1839" i="2"/>
  <c r="I1839" i="2"/>
  <c r="G1841" i="2"/>
  <c r="H1834" i="2"/>
  <c r="J1834" i="2" s="1"/>
  <c r="I1834" i="2"/>
  <c r="I1835" i="2" s="1"/>
  <c r="E1835" i="2"/>
  <c r="H1833" i="2"/>
  <c r="G1835" i="2"/>
  <c r="H1821" i="2"/>
  <c r="J1821" i="2" s="1"/>
  <c r="E1829" i="2"/>
  <c r="H1828" i="2"/>
  <c r="J1828" i="2" s="1"/>
  <c r="I1828" i="2"/>
  <c r="J1827" i="2"/>
  <c r="G1829" i="2"/>
  <c r="E1823" i="2"/>
  <c r="H1822" i="2"/>
  <c r="J1822" i="2" s="1"/>
  <c r="I1822" i="2"/>
  <c r="I1823" i="2" s="1"/>
  <c r="G1823" i="2"/>
  <c r="H1797" i="2"/>
  <c r="J1797" i="2" s="1"/>
  <c r="E1817" i="2"/>
  <c r="J1815" i="2"/>
  <c r="H1816" i="2"/>
  <c r="J1816" i="2" s="1"/>
  <c r="I1816" i="2"/>
  <c r="I1815" i="2"/>
  <c r="G1817" i="2"/>
  <c r="I1803" i="2"/>
  <c r="E1811" i="2"/>
  <c r="H1810" i="2"/>
  <c r="J1810" i="2" s="1"/>
  <c r="I1810" i="2"/>
  <c r="I1811" i="2" s="1"/>
  <c r="H1809" i="2"/>
  <c r="G1811" i="2"/>
  <c r="E1805" i="2"/>
  <c r="J1803" i="2"/>
  <c r="H1804" i="2"/>
  <c r="J1804" i="2" s="1"/>
  <c r="I1804" i="2"/>
  <c r="G1805" i="2"/>
  <c r="H1798" i="2"/>
  <c r="J1798" i="2" s="1"/>
  <c r="I1798" i="2"/>
  <c r="I1799" i="2" s="1"/>
  <c r="E1799" i="2"/>
  <c r="G1799" i="2"/>
  <c r="E1793" i="2"/>
  <c r="J1791" i="2"/>
  <c r="H1792" i="2"/>
  <c r="J1792" i="2" s="1"/>
  <c r="I1792" i="2"/>
  <c r="I1791" i="2"/>
  <c r="G1793" i="2"/>
  <c r="H1770" i="2"/>
  <c r="J1770" i="2" s="1"/>
  <c r="I1605" i="2"/>
  <c r="H1777" i="2"/>
  <c r="J1777" i="2" s="1"/>
  <c r="I1777" i="2"/>
  <c r="I1778" i="2" s="1"/>
  <c r="E1778" i="2"/>
  <c r="H1776" i="2"/>
  <c r="G1778" i="2"/>
  <c r="H1764" i="2"/>
  <c r="J1764" i="2" s="1"/>
  <c r="G1772" i="2"/>
  <c r="E1772" i="2"/>
  <c r="I1771" i="2"/>
  <c r="I1772" i="2" s="1"/>
  <c r="H1771" i="2"/>
  <c r="J1771" i="2" s="1"/>
  <c r="H1758" i="2"/>
  <c r="J1758" i="2" s="1"/>
  <c r="H1765" i="2"/>
  <c r="J1765" i="2" s="1"/>
  <c r="I1765" i="2"/>
  <c r="I1766" i="2" s="1"/>
  <c r="E1760" i="2"/>
  <c r="E1766" i="2"/>
  <c r="E1754" i="2"/>
  <c r="G1766" i="2"/>
  <c r="I1759" i="2"/>
  <c r="I1760" i="2" s="1"/>
  <c r="H1759" i="2"/>
  <c r="J1759" i="2" s="1"/>
  <c r="G1760" i="2"/>
  <c r="H1746" i="2"/>
  <c r="J1746" i="2" s="1"/>
  <c r="I1753" i="2"/>
  <c r="I1754" i="2" s="1"/>
  <c r="H1753" i="2"/>
  <c r="J1753" i="2" s="1"/>
  <c r="H1752" i="2"/>
  <c r="G1754" i="2"/>
  <c r="E1748" i="2"/>
  <c r="H1747" i="2"/>
  <c r="J1747" i="2" s="1"/>
  <c r="I1747" i="2"/>
  <c r="I1748" i="2" s="1"/>
  <c r="G1748" i="2"/>
  <c r="H1741" i="2"/>
  <c r="J1741" i="2" s="1"/>
  <c r="I1741" i="2"/>
  <c r="H1722" i="2"/>
  <c r="J1722" i="2" s="1"/>
  <c r="E1742" i="2"/>
  <c r="J1740" i="2"/>
  <c r="I1740" i="2"/>
  <c r="G1742" i="2"/>
  <c r="E1736" i="2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H1728" i="2"/>
  <c r="G1730" i="2"/>
  <c r="E1724" i="2"/>
  <c r="I1723" i="2"/>
  <c r="I1724" i="2" s="1"/>
  <c r="H1723" i="2"/>
  <c r="J1723" i="2" s="1"/>
  <c r="G1724" i="2"/>
  <c r="H1717" i="2"/>
  <c r="J1717" i="2" s="1"/>
  <c r="I1717" i="2"/>
  <c r="E1718" i="2"/>
  <c r="J1716" i="2"/>
  <c r="I1716" i="2"/>
  <c r="G1718" i="2"/>
  <c r="E1712" i="2"/>
  <c r="H1711" i="2"/>
  <c r="J1711" i="2" s="1"/>
  <c r="I1711" i="2"/>
  <c r="I1712" i="2" s="1"/>
  <c r="H1710" i="2"/>
  <c r="G1712" i="2"/>
  <c r="H1705" i="2"/>
  <c r="J1705" i="2" s="1"/>
  <c r="I1705" i="2"/>
  <c r="I1706" i="2" s="1"/>
  <c r="H1698" i="2"/>
  <c r="J1698" i="2" s="1"/>
  <c r="E1706" i="2"/>
  <c r="H1704" i="2"/>
  <c r="G1706" i="2"/>
  <c r="E1700" i="2"/>
  <c r="H1699" i="2"/>
  <c r="J1699" i="2" s="1"/>
  <c r="I1699" i="2"/>
  <c r="I1700" i="2" s="1"/>
  <c r="I1665" i="2"/>
  <c r="G1700" i="2"/>
  <c r="H1693" i="2"/>
  <c r="J1693" i="2" s="1"/>
  <c r="I1693" i="2"/>
  <c r="J1692" i="2"/>
  <c r="E1589" i="2"/>
  <c r="E1694" i="2"/>
  <c r="I1692" i="2"/>
  <c r="G1694" i="2"/>
  <c r="I1588" i="2"/>
  <c r="I1589" i="2" s="1"/>
  <c r="H1588" i="2"/>
  <c r="J1588" i="2" s="1"/>
  <c r="I1678" i="2"/>
  <c r="H1678" i="2"/>
  <c r="J1678" i="2" s="1"/>
  <c r="E1679" i="2"/>
  <c r="J1677" i="2"/>
  <c r="I1677" i="2"/>
  <c r="G1679" i="2"/>
  <c r="H1672" i="2"/>
  <c r="J1672" i="2" s="1"/>
  <c r="I1672" i="2"/>
  <c r="I1673" i="2" s="1"/>
  <c r="E1667" i="2"/>
  <c r="E1673" i="2"/>
  <c r="H1671" i="2"/>
  <c r="G1673" i="2"/>
  <c r="J1665" i="2"/>
  <c r="E1661" i="2"/>
  <c r="I1666" i="2"/>
  <c r="H1666" i="2"/>
  <c r="J1666" i="2" s="1"/>
  <c r="G1667" i="2"/>
  <c r="J1659" i="2"/>
  <c r="I1660" i="2"/>
  <c r="H1660" i="2"/>
  <c r="J1660" i="2" s="1"/>
  <c r="H1641" i="2"/>
  <c r="I1659" i="2"/>
  <c r="G1661" i="2"/>
  <c r="J1653" i="2"/>
  <c r="I1654" i="2"/>
  <c r="H1654" i="2"/>
  <c r="J1654" i="2" s="1"/>
  <c r="E1655" i="2"/>
  <c r="I1653" i="2"/>
  <c r="G1655" i="2"/>
  <c r="I1648" i="2"/>
  <c r="I1649" i="2" s="1"/>
  <c r="H1648" i="2"/>
  <c r="J1648" i="2" s="1"/>
  <c r="E1649" i="2"/>
  <c r="H1647" i="2"/>
  <c r="G1649" i="2"/>
  <c r="H1642" i="2"/>
  <c r="J1642" i="2" s="1"/>
  <c r="I1642" i="2"/>
  <c r="I1643" i="2" s="1"/>
  <c r="J1641" i="2"/>
  <c r="E1643" i="2"/>
  <c r="G1643" i="2"/>
  <c r="I1617" i="2"/>
  <c r="I1636" i="2"/>
  <c r="H1636" i="2"/>
  <c r="J1636" i="2" s="1"/>
  <c r="J1635" i="2"/>
  <c r="E1637" i="2"/>
  <c r="I1635" i="2"/>
  <c r="G1637" i="2"/>
  <c r="H1630" i="2"/>
  <c r="J1630" i="2" s="1"/>
  <c r="I1630" i="2"/>
  <c r="J1629" i="2"/>
  <c r="E1631" i="2"/>
  <c r="I1629" i="2"/>
  <c r="G1631" i="2"/>
  <c r="E1625" i="2"/>
  <c r="I1593" i="2"/>
  <c r="I1624" i="2"/>
  <c r="I1625" i="2" s="1"/>
  <c r="H1624" i="2"/>
  <c r="J1624" i="2" s="1"/>
  <c r="H1623" i="2"/>
  <c r="G1625" i="2"/>
  <c r="J1617" i="2"/>
  <c r="E1619" i="2"/>
  <c r="H1618" i="2"/>
  <c r="J1618" i="2" s="1"/>
  <c r="I1618" i="2"/>
  <c r="G1619" i="2"/>
  <c r="J1611" i="2"/>
  <c r="I1612" i="2"/>
  <c r="H1612" i="2"/>
  <c r="J1612" i="2" s="1"/>
  <c r="E1613" i="2"/>
  <c r="I1611" i="2"/>
  <c r="G1613" i="2"/>
  <c r="J1605" i="2"/>
  <c r="H1606" i="2"/>
  <c r="J1606" i="2" s="1"/>
  <c r="I1606" i="2"/>
  <c r="E1607" i="2"/>
  <c r="G1607" i="2"/>
  <c r="E1601" i="2"/>
  <c r="H1600" i="2"/>
  <c r="J1600" i="2" s="1"/>
  <c r="I1600" i="2"/>
  <c r="I1601" i="2" s="1"/>
  <c r="H1599" i="2"/>
  <c r="G1601" i="2"/>
  <c r="J1593" i="2"/>
  <c r="I1488" i="2"/>
  <c r="E1595" i="2"/>
  <c r="H1594" i="2"/>
  <c r="J1594" i="2" s="1"/>
  <c r="I1594" i="2"/>
  <c r="G1595" i="2"/>
  <c r="I1560" i="2"/>
  <c r="H1579" i="2"/>
  <c r="J1579" i="2" s="1"/>
  <c r="I1579" i="2"/>
  <c r="I1566" i="2"/>
  <c r="E1580" i="2"/>
  <c r="J1578" i="2"/>
  <c r="I1578" i="2"/>
  <c r="G1580" i="2"/>
  <c r="G1467" i="2"/>
  <c r="I1467" i="2" s="1"/>
  <c r="G1574" i="2"/>
  <c r="H1573" i="2"/>
  <c r="J1573" i="2" s="1"/>
  <c r="I1573" i="2"/>
  <c r="E1574" i="2"/>
  <c r="H1554" i="2"/>
  <c r="J1554" i="2" s="1"/>
  <c r="E1568" i="2"/>
  <c r="J1572" i="2"/>
  <c r="I1572" i="2"/>
  <c r="I1567" i="2"/>
  <c r="H1567" i="2"/>
  <c r="J1567" i="2" s="1"/>
  <c r="J1566" i="2"/>
  <c r="G1568" i="2"/>
  <c r="J1560" i="2"/>
  <c r="H1561" i="2"/>
  <c r="J1561" i="2" s="1"/>
  <c r="I1561" i="2"/>
  <c r="E1562" i="2"/>
  <c r="G1562" i="2"/>
  <c r="I1555" i="2"/>
  <c r="I1556" i="2" s="1"/>
  <c r="H1555" i="2"/>
  <c r="J1555" i="2" s="1"/>
  <c r="E1556" i="2"/>
  <c r="G1556" i="2"/>
  <c r="H1549" i="2"/>
  <c r="J1549" i="2" s="1"/>
  <c r="I1549" i="2"/>
  <c r="I1542" i="2"/>
  <c r="G1538" i="2"/>
  <c r="E1550" i="2"/>
  <c r="J1548" i="2"/>
  <c r="I1548" i="2"/>
  <c r="G1550" i="2"/>
  <c r="E1538" i="2"/>
  <c r="E1544" i="2"/>
  <c r="I1536" i="2"/>
  <c r="H1543" i="2"/>
  <c r="J1543" i="2" s="1"/>
  <c r="I1543" i="2"/>
  <c r="J1542" i="2"/>
  <c r="G1544" i="2"/>
  <c r="H1530" i="2"/>
  <c r="J1530" i="2" s="1"/>
  <c r="I1537" i="2"/>
  <c r="H1537" i="2"/>
  <c r="J1537" i="2" s="1"/>
  <c r="J1536" i="2"/>
  <c r="H1531" i="2"/>
  <c r="J1531" i="2" s="1"/>
  <c r="I1531" i="2"/>
  <c r="I1532" i="2" s="1"/>
  <c r="E1532" i="2"/>
  <c r="G1532" i="2"/>
  <c r="H1525" i="2"/>
  <c r="J1525" i="2" s="1"/>
  <c r="I1525" i="2"/>
  <c r="I1518" i="2"/>
  <c r="E1526" i="2"/>
  <c r="J1524" i="2"/>
  <c r="I1524" i="2"/>
  <c r="G1526" i="2"/>
  <c r="H1512" i="2"/>
  <c r="J1512" i="2" s="1"/>
  <c r="H1519" i="2"/>
  <c r="J1519" i="2" s="1"/>
  <c r="I1519" i="2"/>
  <c r="J1518" i="2"/>
  <c r="E1520" i="2"/>
  <c r="G1520" i="2"/>
  <c r="I1494" i="2"/>
  <c r="H1506" i="2"/>
  <c r="J1506" i="2" s="1"/>
  <c r="E1514" i="2"/>
  <c r="H1513" i="2"/>
  <c r="J1513" i="2" s="1"/>
  <c r="I1513" i="2"/>
  <c r="I1514" i="2" s="1"/>
  <c r="G1514" i="2"/>
  <c r="E1508" i="2"/>
  <c r="H1507" i="2"/>
  <c r="J1507" i="2" s="1"/>
  <c r="I1507" i="2"/>
  <c r="I1508" i="2" s="1"/>
  <c r="G1508" i="2"/>
  <c r="J1500" i="2"/>
  <c r="E1502" i="2"/>
  <c r="H1501" i="2"/>
  <c r="J1501" i="2" s="1"/>
  <c r="I1501" i="2"/>
  <c r="I1500" i="2"/>
  <c r="G1502" i="2"/>
  <c r="J1494" i="2"/>
  <c r="E1496" i="2"/>
  <c r="H1495" i="2"/>
  <c r="J1495" i="2" s="1"/>
  <c r="I1495" i="2"/>
  <c r="G1496" i="2"/>
  <c r="G1425" i="2"/>
  <c r="I1425" i="2" s="1"/>
  <c r="E1426" i="2"/>
  <c r="G1426" i="2" s="1"/>
  <c r="G1395" i="2"/>
  <c r="I1395" i="2" s="1"/>
  <c r="E1396" i="2"/>
  <c r="G1396" i="2" s="1"/>
  <c r="H1396" i="2" s="1"/>
  <c r="J1396" i="2" s="1"/>
  <c r="G1419" i="2"/>
  <c r="E1420" i="2"/>
  <c r="G1389" i="2"/>
  <c r="E1390" i="2"/>
  <c r="G1390" i="2" s="1"/>
  <c r="G1401" i="2"/>
  <c r="I1401" i="2" s="1"/>
  <c r="E1402" i="2"/>
  <c r="G1402" i="2" s="1"/>
  <c r="H1402" i="2" s="1"/>
  <c r="J1402" i="2" s="1"/>
  <c r="G1437" i="2"/>
  <c r="E1438" i="2"/>
  <c r="G1438" i="2" s="1"/>
  <c r="H1438" i="2" s="1"/>
  <c r="J1438" i="2" s="1"/>
  <c r="G1413" i="2"/>
  <c r="H1413" i="2" s="1"/>
  <c r="J1413" i="2" s="1"/>
  <c r="E1414" i="2"/>
  <c r="G1414" i="2" s="1"/>
  <c r="I1414" i="2" s="1"/>
  <c r="H2144" i="2"/>
  <c r="J2144" i="2" s="1"/>
  <c r="G1479" i="2"/>
  <c r="H1479" i="2" s="1"/>
  <c r="G1480" i="2"/>
  <c r="G1420" i="2"/>
  <c r="H1420" i="2" s="1"/>
  <c r="J1420" i="2" s="1"/>
  <c r="G1473" i="2"/>
  <c r="H1473" i="2" s="1"/>
  <c r="G1474" i="2"/>
  <c r="E1469" i="2"/>
  <c r="H1468" i="2"/>
  <c r="J1468" i="2" s="1"/>
  <c r="I1468" i="2"/>
  <c r="G1461" i="2"/>
  <c r="G1462" i="2"/>
  <c r="G1455" i="2"/>
  <c r="I1455" i="2" s="1"/>
  <c r="G1456" i="2"/>
  <c r="G1449" i="2"/>
  <c r="G1450" i="2"/>
  <c r="G1443" i="2"/>
  <c r="G1444" i="2"/>
  <c r="G1431" i="2"/>
  <c r="H1431" i="2" s="1"/>
  <c r="G1432" i="2"/>
  <c r="G1407" i="2"/>
  <c r="G1408" i="2"/>
  <c r="H1275" i="2"/>
  <c r="J1275" i="2" s="1"/>
  <c r="G1290" i="2"/>
  <c r="H1290" i="2" s="1"/>
  <c r="G1314" i="2"/>
  <c r="H1314" i="2" s="1"/>
  <c r="J1314" i="2" s="1"/>
  <c r="E1315" i="2"/>
  <c r="E1316" i="2" s="1"/>
  <c r="G1356" i="2"/>
  <c r="I1356" i="2" s="1"/>
  <c r="E1357" i="2"/>
  <c r="G1308" i="2"/>
  <c r="E1309" i="2"/>
  <c r="G1309" i="2" s="1"/>
  <c r="I1309" i="2" s="1"/>
  <c r="G1302" i="2"/>
  <c r="H1302" i="2" s="1"/>
  <c r="J1302" i="2" s="1"/>
  <c r="E1303" i="2"/>
  <c r="G1303" i="2" s="1"/>
  <c r="H1303" i="2" s="1"/>
  <c r="J1303" i="2" s="1"/>
  <c r="G1332" i="2"/>
  <c r="I1332" i="2" s="1"/>
  <c r="E1333" i="2"/>
  <c r="G1333" i="2" s="1"/>
  <c r="H1333" i="2" s="1"/>
  <c r="J1333" i="2" s="1"/>
  <c r="G1380" i="2"/>
  <c r="G1381" i="2"/>
  <c r="G1374" i="2"/>
  <c r="I1374" i="2" s="1"/>
  <c r="G1375" i="2"/>
  <c r="G1368" i="2"/>
  <c r="H1368" i="2" s="1"/>
  <c r="G1369" i="2"/>
  <c r="G1362" i="2"/>
  <c r="G1363" i="2"/>
  <c r="G1350" i="2"/>
  <c r="I1350" i="2" s="1"/>
  <c r="G1351" i="2"/>
  <c r="G1344" i="2"/>
  <c r="H1344" i="2" s="1"/>
  <c r="G1345" i="2"/>
  <c r="G1338" i="2"/>
  <c r="G1339" i="2"/>
  <c r="G1326" i="2"/>
  <c r="G1327" i="2"/>
  <c r="G1320" i="2"/>
  <c r="H1320" i="2" s="1"/>
  <c r="G1321" i="2"/>
  <c r="G1197" i="2"/>
  <c r="G1199" i="2" s="1"/>
  <c r="G1296" i="2"/>
  <c r="G1297" i="2"/>
  <c r="G1221" i="2"/>
  <c r="E1222" i="2"/>
  <c r="G1222" i="2" s="1"/>
  <c r="H1222" i="2" s="1"/>
  <c r="J1222" i="2" s="1"/>
  <c r="G1269" i="2"/>
  <c r="E1270" i="2"/>
  <c r="G1270" i="2" s="1"/>
  <c r="H1270" i="2" s="1"/>
  <c r="J1270" i="2" s="1"/>
  <c r="E1192" i="2"/>
  <c r="G1192" i="2" s="1"/>
  <c r="G1209" i="2"/>
  <c r="E1210" i="2"/>
  <c r="G1210" i="2" s="1"/>
  <c r="I1210" i="2" s="1"/>
  <c r="G1257" i="2"/>
  <c r="E1258" i="2"/>
  <c r="G1258" i="2" s="1"/>
  <c r="H1258" i="2" s="1"/>
  <c r="J1258" i="2" s="1"/>
  <c r="G1203" i="2"/>
  <c r="I1203" i="2" s="1"/>
  <c r="E1204" i="2"/>
  <c r="G1204" i="2" s="1"/>
  <c r="G1233" i="2"/>
  <c r="E1234" i="2"/>
  <c r="G1234" i="2" s="1"/>
  <c r="I1234" i="2" s="1"/>
  <c r="G1281" i="2"/>
  <c r="E1282" i="2"/>
  <c r="G1282" i="2" s="1"/>
  <c r="H1282" i="2" s="1"/>
  <c r="J1282" i="2" s="1"/>
  <c r="G1215" i="2"/>
  <c r="I1215" i="2" s="1"/>
  <c r="E1216" i="2"/>
  <c r="G1216" i="2" s="1"/>
  <c r="H1216" i="2" s="1"/>
  <c r="J1216" i="2" s="1"/>
  <c r="G1245" i="2"/>
  <c r="E1246" i="2"/>
  <c r="G1246" i="2" s="1"/>
  <c r="I1246" i="2" s="1"/>
  <c r="E1277" i="2"/>
  <c r="H1276" i="2"/>
  <c r="J1276" i="2" s="1"/>
  <c r="I1276" i="2"/>
  <c r="I1277" i="2" s="1"/>
  <c r="G1263" i="2"/>
  <c r="G1264" i="2"/>
  <c r="G1251" i="2"/>
  <c r="H1251" i="2" s="1"/>
  <c r="G1252" i="2"/>
  <c r="G1239" i="2"/>
  <c r="I1239" i="2" s="1"/>
  <c r="G1240" i="2"/>
  <c r="G1191" i="2"/>
  <c r="I1191" i="2" s="1"/>
  <c r="G1227" i="2"/>
  <c r="G1228" i="2"/>
  <c r="H1198" i="2"/>
  <c r="J1198" i="2" s="1"/>
  <c r="I1198" i="2"/>
  <c r="E1199" i="2"/>
  <c r="I2360" i="2"/>
  <c r="I2378" i="2" s="1"/>
  <c r="H2711" i="2"/>
  <c r="J2711" i="2" s="1"/>
  <c r="G1182" i="2"/>
  <c r="I1182" i="2" s="1"/>
  <c r="G1183" i="2"/>
  <c r="G1176" i="2"/>
  <c r="H1176" i="2" s="1"/>
  <c r="G1177" i="2"/>
  <c r="G1170" i="2"/>
  <c r="I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G1147" i="2"/>
  <c r="G1140" i="2"/>
  <c r="I1140" i="2" s="1"/>
  <c r="G1141" i="2"/>
  <c r="G1134" i="2"/>
  <c r="I1134" i="2" s="1"/>
  <c r="G1135" i="2"/>
  <c r="G1128" i="2"/>
  <c r="G1129" i="2"/>
  <c r="G1122" i="2"/>
  <c r="H1122" i="2" s="1"/>
  <c r="G1123" i="2"/>
  <c r="G1116" i="2"/>
  <c r="I1116" i="2" s="1"/>
  <c r="G1117" i="2"/>
  <c r="G1111" i="2"/>
  <c r="G1104" i="2"/>
  <c r="I1104" i="2" s="1"/>
  <c r="G1105" i="2"/>
  <c r="G1098" i="2"/>
  <c r="G1099" i="2"/>
  <c r="H2360" i="2"/>
  <c r="J2360" i="2" s="1"/>
  <c r="J2378" i="2" s="1"/>
  <c r="H2441" i="2"/>
  <c r="J2441" i="2" s="1"/>
  <c r="I2594" i="2"/>
  <c r="G2459" i="2"/>
  <c r="G2270" i="2"/>
  <c r="H2576" i="2"/>
  <c r="J2576" i="2" s="1"/>
  <c r="J2594" i="2" s="1"/>
  <c r="I2252" i="2"/>
  <c r="G2594" i="2"/>
  <c r="G1110" i="2"/>
  <c r="H1587" i="2"/>
  <c r="J1587" i="2" s="1"/>
  <c r="E2108" i="2"/>
  <c r="G1589" i="2"/>
  <c r="E2135" i="2"/>
  <c r="E2513" i="2"/>
  <c r="E2621" i="2"/>
  <c r="E2756" i="2"/>
  <c r="E2189" i="2"/>
  <c r="E2675" i="2"/>
  <c r="E1292" i="2"/>
  <c r="E2486" i="2"/>
  <c r="I2738" i="2"/>
  <c r="H2738" i="2"/>
  <c r="G2756" i="2"/>
  <c r="I2701" i="2"/>
  <c r="H2701" i="2"/>
  <c r="J2701" i="2" s="1"/>
  <c r="I2684" i="2"/>
  <c r="G2702" i="2"/>
  <c r="H2684" i="2"/>
  <c r="I2728" i="2"/>
  <c r="I2729" i="2" s="1"/>
  <c r="H2728" i="2"/>
  <c r="J2728" i="2" s="1"/>
  <c r="I2755" i="2"/>
  <c r="H2755" i="2"/>
  <c r="J2755" i="2" s="1"/>
  <c r="E2702" i="2"/>
  <c r="H2620" i="2"/>
  <c r="I2620" i="2"/>
  <c r="I2621" i="2" s="1"/>
  <c r="G2621" i="2"/>
  <c r="G2567" i="2"/>
  <c r="I2549" i="2"/>
  <c r="I2567" i="2" s="1"/>
  <c r="H2549" i="2"/>
  <c r="G2675" i="2"/>
  <c r="I2657" i="2"/>
  <c r="H2657" i="2"/>
  <c r="H2674" i="2"/>
  <c r="J2674" i="2" s="1"/>
  <c r="I2674" i="2"/>
  <c r="E2540" i="2"/>
  <c r="G2540" i="2"/>
  <c r="H2522" i="2"/>
  <c r="I2522" i="2"/>
  <c r="H2782" i="2"/>
  <c r="J2782" i="2" s="1"/>
  <c r="I2782" i="2"/>
  <c r="I2783" i="2" s="1"/>
  <c r="G2729" i="2"/>
  <c r="J2765" i="2"/>
  <c r="E2783" i="2"/>
  <c r="G2648" i="2"/>
  <c r="H2630" i="2"/>
  <c r="I2630" i="2"/>
  <c r="I2648" i="2" s="1"/>
  <c r="H2539" i="2"/>
  <c r="J2539" i="2" s="1"/>
  <c r="I2539" i="2"/>
  <c r="I2468" i="2"/>
  <c r="G2486" i="2"/>
  <c r="H2468" i="2"/>
  <c r="G2405" i="2"/>
  <c r="I2387" i="2"/>
  <c r="H2387" i="2"/>
  <c r="H2404" i="2"/>
  <c r="J2404" i="2" s="1"/>
  <c r="I2404" i="2"/>
  <c r="I2333" i="2"/>
  <c r="I2351" i="2" s="1"/>
  <c r="G2351" i="2"/>
  <c r="H2333" i="2"/>
  <c r="G2324" i="2"/>
  <c r="H2306" i="2"/>
  <c r="I2306" i="2"/>
  <c r="H2512" i="2"/>
  <c r="J2512" i="2" s="1"/>
  <c r="I2512" i="2"/>
  <c r="I2513" i="2" s="1"/>
  <c r="G2513" i="2"/>
  <c r="E2405" i="2"/>
  <c r="H2296" i="2"/>
  <c r="G2297" i="2"/>
  <c r="I2296" i="2"/>
  <c r="I2297" i="2" s="1"/>
  <c r="I2414" i="2"/>
  <c r="I2432" i="2" s="1"/>
  <c r="G2432" i="2"/>
  <c r="H2414" i="2"/>
  <c r="H2323" i="2"/>
  <c r="J2323" i="2" s="1"/>
  <c r="I2323" i="2"/>
  <c r="E2324" i="2"/>
  <c r="I2458" i="2"/>
  <c r="I2459" i="2" s="1"/>
  <c r="H2458" i="2"/>
  <c r="J2458" i="2" s="1"/>
  <c r="I2485" i="2"/>
  <c r="H2485" i="2"/>
  <c r="J2485" i="2" s="1"/>
  <c r="H2269" i="2"/>
  <c r="I2269" i="2"/>
  <c r="I2270" i="2" s="1"/>
  <c r="J2495" i="2"/>
  <c r="E2297" i="2"/>
  <c r="H2242" i="2"/>
  <c r="J2242" i="2" s="1"/>
  <c r="I2242" i="2"/>
  <c r="I2243" i="2" s="1"/>
  <c r="E2243" i="2"/>
  <c r="J2225" i="2"/>
  <c r="I2171" i="2"/>
  <c r="G2189" i="2"/>
  <c r="H2171" i="2"/>
  <c r="G2216" i="2"/>
  <c r="H2198" i="2"/>
  <c r="I2198" i="2"/>
  <c r="H2026" i="2"/>
  <c r="G2027" i="2"/>
  <c r="I2026" i="2"/>
  <c r="I2027" i="2" s="1"/>
  <c r="G2054" i="2"/>
  <c r="H2036" i="2"/>
  <c r="I2036" i="2"/>
  <c r="I2054" i="2" s="1"/>
  <c r="I2188" i="2"/>
  <c r="H2188" i="2"/>
  <c r="J2188" i="2" s="1"/>
  <c r="J2090" i="2"/>
  <c r="I2134" i="2"/>
  <c r="H2134" i="2"/>
  <c r="J2134" i="2" s="1"/>
  <c r="I2063" i="2"/>
  <c r="I2081" i="2" s="1"/>
  <c r="G2081" i="2"/>
  <c r="H2063" i="2"/>
  <c r="E2216" i="2"/>
  <c r="I2117" i="2"/>
  <c r="G2135" i="2"/>
  <c r="H2117" i="2"/>
  <c r="I2161" i="2"/>
  <c r="I2162" i="2" s="1"/>
  <c r="H2161" i="2"/>
  <c r="J2161" i="2" s="1"/>
  <c r="E2027" i="2"/>
  <c r="H2215" i="2"/>
  <c r="J2215" i="2" s="1"/>
  <c r="I2215" i="2"/>
  <c r="H2107" i="2"/>
  <c r="J2107" i="2" s="1"/>
  <c r="I2107" i="2"/>
  <c r="I2108" i="2" s="1"/>
  <c r="G2162" i="2"/>
  <c r="I1983" i="2"/>
  <c r="I2000" i="2" s="1"/>
  <c r="G2000" i="2"/>
  <c r="H1983" i="2"/>
  <c r="H1885" i="2"/>
  <c r="J1885" i="2" s="1"/>
  <c r="I1885" i="2"/>
  <c r="I1886" i="2" s="1"/>
  <c r="E1886" i="2"/>
  <c r="G1886" i="2"/>
  <c r="J1884" i="2"/>
  <c r="H1786" i="2"/>
  <c r="J1786" i="2" s="1"/>
  <c r="I1786" i="2"/>
  <c r="H1686" i="2"/>
  <c r="G1688" i="2"/>
  <c r="I1686" i="2"/>
  <c r="G1489" i="2"/>
  <c r="E1490" i="2"/>
  <c r="G1787" i="2"/>
  <c r="H1785" i="2"/>
  <c r="I1785" i="2"/>
  <c r="J1488" i="2"/>
  <c r="H1687" i="2"/>
  <c r="J1687" i="2" s="1"/>
  <c r="I1687" i="2"/>
  <c r="E1688" i="2"/>
  <c r="E1787" i="2"/>
  <c r="I1291" i="2"/>
  <c r="H1291" i="2"/>
  <c r="J1291" i="2" s="1"/>
  <c r="E1083" i="2"/>
  <c r="E1071" i="2"/>
  <c r="E1072" i="2" s="1"/>
  <c r="G1072" i="2" s="1"/>
  <c r="I1072" i="2" s="1"/>
  <c r="I1073" i="2" s="1"/>
  <c r="E1059" i="2"/>
  <c r="E1047" i="2"/>
  <c r="E1035" i="2"/>
  <c r="E1023" i="2"/>
  <c r="E1011" i="2"/>
  <c r="E1053" i="2"/>
  <c r="E999" i="2"/>
  <c r="E1077" i="2"/>
  <c r="E1065" i="2"/>
  <c r="E1041" i="2"/>
  <c r="E1029" i="2"/>
  <c r="E1017" i="2"/>
  <c r="E1005" i="2"/>
  <c r="E984" i="2"/>
  <c r="E972" i="2"/>
  <c r="E960" i="2"/>
  <c r="E961" i="2" s="1"/>
  <c r="E924" i="2"/>
  <c r="E925" i="2" s="1"/>
  <c r="E900" i="2"/>
  <c r="E978" i="2"/>
  <c r="E966" i="2"/>
  <c r="E967" i="2" s="1"/>
  <c r="E954" i="2"/>
  <c r="E955" i="2" s="1"/>
  <c r="E906" i="2"/>
  <c r="E907" i="2" s="1"/>
  <c r="E948" i="2"/>
  <c r="E949" i="2" s="1"/>
  <c r="E936" i="2"/>
  <c r="E937" i="2" s="1"/>
  <c r="E912" i="2"/>
  <c r="E913" i="2" s="1"/>
  <c r="E942" i="2"/>
  <c r="E943" i="2" s="1"/>
  <c r="E930" i="2"/>
  <c r="E931" i="2" s="1"/>
  <c r="E918" i="2"/>
  <c r="E919" i="2" s="1"/>
  <c r="D795" i="2"/>
  <c r="C795" i="2"/>
  <c r="B795" i="2"/>
  <c r="D726" i="2"/>
  <c r="D720" i="2"/>
  <c r="D714" i="2"/>
  <c r="D708" i="2"/>
  <c r="D702" i="2"/>
  <c r="B726" i="2"/>
  <c r="B720" i="2"/>
  <c r="B714" i="2"/>
  <c r="B708" i="2"/>
  <c r="B702" i="2"/>
  <c r="D732" i="2"/>
  <c r="B732" i="2"/>
  <c r="B738" i="2"/>
  <c r="D738" i="2"/>
  <c r="D744" i="2"/>
  <c r="B744" i="2"/>
  <c r="B750" i="2"/>
  <c r="D750" i="2"/>
  <c r="D756" i="2"/>
  <c r="B756" i="2"/>
  <c r="B762" i="2"/>
  <c r="D762" i="2"/>
  <c r="D768" i="2"/>
  <c r="B768" i="2"/>
  <c r="B774" i="2"/>
  <c r="D774" i="2"/>
  <c r="D780" i="2"/>
  <c r="B780" i="2"/>
  <c r="D786" i="2"/>
  <c r="B786" i="2"/>
  <c r="C702" i="2"/>
  <c r="C708" i="2"/>
  <c r="C714" i="2"/>
  <c r="C720" i="2"/>
  <c r="C726" i="2"/>
  <c r="C732" i="2"/>
  <c r="C738" i="2"/>
  <c r="C744" i="2"/>
  <c r="C750" i="2"/>
  <c r="C756" i="2"/>
  <c r="C762" i="2"/>
  <c r="C768" i="2"/>
  <c r="C774" i="2"/>
  <c r="C780" i="2"/>
  <c r="C786" i="2"/>
  <c r="D696" i="2"/>
  <c r="C696" i="2"/>
  <c r="B696" i="2"/>
  <c r="D687" i="2"/>
  <c r="D681" i="2"/>
  <c r="D675" i="2"/>
  <c r="D669" i="2"/>
  <c r="D663" i="2"/>
  <c r="D657" i="2"/>
  <c r="D651" i="2"/>
  <c r="D645" i="2"/>
  <c r="D639" i="2"/>
  <c r="D633" i="2"/>
  <c r="D627" i="2"/>
  <c r="D621" i="2"/>
  <c r="D615" i="2"/>
  <c r="D609" i="2"/>
  <c r="D603" i="2"/>
  <c r="B687" i="2"/>
  <c r="B681" i="2"/>
  <c r="B675" i="2"/>
  <c r="B669" i="2"/>
  <c r="B663" i="2"/>
  <c r="B657" i="2"/>
  <c r="B651" i="2"/>
  <c r="B645" i="2"/>
  <c r="B639" i="2"/>
  <c r="B633" i="2"/>
  <c r="B627" i="2"/>
  <c r="B621" i="2"/>
  <c r="B615" i="2"/>
  <c r="B609" i="2"/>
  <c r="B603" i="2"/>
  <c r="C603" i="2"/>
  <c r="C609" i="2"/>
  <c r="C615" i="2"/>
  <c r="C621" i="2"/>
  <c r="C627" i="2"/>
  <c r="C633" i="2"/>
  <c r="C639" i="2"/>
  <c r="C645" i="2"/>
  <c r="C651" i="2"/>
  <c r="C657" i="2"/>
  <c r="C663" i="2"/>
  <c r="C669" i="2"/>
  <c r="C675" i="2"/>
  <c r="C681" i="2"/>
  <c r="C687" i="2"/>
  <c r="D597" i="2"/>
  <c r="C597" i="2"/>
  <c r="B597" i="2"/>
  <c r="J1976" i="2" l="1"/>
  <c r="H1970" i="2"/>
  <c r="H1971" i="2" s="1"/>
  <c r="J1970" i="2"/>
  <c r="I1958" i="2"/>
  <c r="G1979" i="2"/>
  <c r="H1976" i="2"/>
  <c r="H1977" i="2" s="1"/>
  <c r="J1934" i="2"/>
  <c r="J1964" i="2"/>
  <c r="I1934" i="2"/>
  <c r="J1958" i="2"/>
  <c r="H1965" i="2"/>
  <c r="H1952" i="2"/>
  <c r="H1953" i="2" s="1"/>
  <c r="H1959" i="2"/>
  <c r="J1952" i="2"/>
  <c r="I1946" i="2"/>
  <c r="J1940" i="2"/>
  <c r="H1946" i="2"/>
  <c r="H1947" i="2" s="1"/>
  <c r="H1940" i="2"/>
  <c r="H1941" i="2" s="1"/>
  <c r="H1928" i="2"/>
  <c r="H1929" i="2" s="1"/>
  <c r="H1904" i="2"/>
  <c r="H1905" i="2" s="1"/>
  <c r="I1916" i="2"/>
  <c r="H1934" i="2"/>
  <c r="H1935" i="2" s="1"/>
  <c r="J1928" i="2"/>
  <c r="I1922" i="2"/>
  <c r="J1904" i="2"/>
  <c r="H1922" i="2"/>
  <c r="H1923" i="2" s="1"/>
  <c r="H1910" i="2"/>
  <c r="H1916" i="2"/>
  <c r="H1917" i="2" s="1"/>
  <c r="J1922" i="2"/>
  <c r="I1910" i="2"/>
  <c r="J1898" i="2"/>
  <c r="I1904" i="2"/>
  <c r="J1916" i="2"/>
  <c r="I1898" i="2"/>
  <c r="H1911" i="2"/>
  <c r="H1892" i="2"/>
  <c r="H1893" i="2" s="1"/>
  <c r="J1892" i="2"/>
  <c r="H1898" i="2"/>
  <c r="H1899" i="2" s="1"/>
  <c r="H1865" i="2"/>
  <c r="H1866" i="2" s="1"/>
  <c r="G1880" i="2"/>
  <c r="I1853" i="2"/>
  <c r="H1871" i="2"/>
  <c r="H1872" i="2" s="1"/>
  <c r="H1877" i="2"/>
  <c r="H1878" i="2" s="1"/>
  <c r="J1871" i="2"/>
  <c r="J1877" i="2"/>
  <c r="H1853" i="2"/>
  <c r="H1854" i="2" s="1"/>
  <c r="J1853" i="2"/>
  <c r="J1865" i="2"/>
  <c r="I1841" i="2"/>
  <c r="J1857" i="2"/>
  <c r="J1859" i="2" s="1"/>
  <c r="H1859" i="2"/>
  <c r="H1860" i="2" s="1"/>
  <c r="H1841" i="2"/>
  <c r="H1842" i="2" s="1"/>
  <c r="I1829" i="2"/>
  <c r="H1847" i="2"/>
  <c r="H1848" i="2" s="1"/>
  <c r="J1847" i="2"/>
  <c r="J1841" i="2"/>
  <c r="J1833" i="2"/>
  <c r="J1835" i="2" s="1"/>
  <c r="H1835" i="2"/>
  <c r="H1836" i="2" s="1"/>
  <c r="H1829" i="2"/>
  <c r="H1830" i="2" s="1"/>
  <c r="J1829" i="2"/>
  <c r="I1817" i="2"/>
  <c r="J1817" i="2"/>
  <c r="H1823" i="2"/>
  <c r="H1824" i="2" s="1"/>
  <c r="H1817" i="2"/>
  <c r="H1818" i="2" s="1"/>
  <c r="I1805" i="2"/>
  <c r="J1823" i="2"/>
  <c r="H1805" i="2"/>
  <c r="H1806" i="2" s="1"/>
  <c r="J1805" i="2"/>
  <c r="J1809" i="2"/>
  <c r="J1811" i="2" s="1"/>
  <c r="H1811" i="2"/>
  <c r="H1812" i="2" s="1"/>
  <c r="H1799" i="2"/>
  <c r="H1800" i="2" s="1"/>
  <c r="J1799" i="2"/>
  <c r="H1793" i="2"/>
  <c r="H1794" i="2" s="1"/>
  <c r="I1607" i="2"/>
  <c r="I1793" i="2"/>
  <c r="J1793" i="2"/>
  <c r="G1781" i="2"/>
  <c r="J1766" i="2"/>
  <c r="J1760" i="2"/>
  <c r="J1772" i="2"/>
  <c r="J1776" i="2"/>
  <c r="J1778" i="2" s="1"/>
  <c r="H1778" i="2"/>
  <c r="H1779" i="2" s="1"/>
  <c r="H1772" i="2"/>
  <c r="H1773" i="2" s="1"/>
  <c r="I1667" i="2"/>
  <c r="H1766" i="2"/>
  <c r="H1767" i="2" s="1"/>
  <c r="J1742" i="2"/>
  <c r="H1760" i="2"/>
  <c r="H1761" i="2" s="1"/>
  <c r="I1718" i="2"/>
  <c r="J1752" i="2"/>
  <c r="J1754" i="2" s="1"/>
  <c r="H1754" i="2"/>
  <c r="H1755" i="2" s="1"/>
  <c r="I1742" i="2"/>
  <c r="H1748" i="2"/>
  <c r="H1749" i="2" s="1"/>
  <c r="H1742" i="2"/>
  <c r="H1743" i="2" s="1"/>
  <c r="J1748" i="2"/>
  <c r="H1718" i="2"/>
  <c r="H1719" i="2" s="1"/>
  <c r="J1734" i="2"/>
  <c r="J1736" i="2" s="1"/>
  <c r="H1736" i="2"/>
  <c r="H1737" i="2" s="1"/>
  <c r="J1728" i="2"/>
  <c r="J1730" i="2" s="1"/>
  <c r="H1730" i="2"/>
  <c r="H1731" i="2" s="1"/>
  <c r="J1718" i="2"/>
  <c r="H1724" i="2"/>
  <c r="H1725" i="2" s="1"/>
  <c r="J1724" i="2"/>
  <c r="J1710" i="2"/>
  <c r="J1712" i="2" s="1"/>
  <c r="H1712" i="2"/>
  <c r="H1713" i="2" s="1"/>
  <c r="J1589" i="2"/>
  <c r="H1694" i="2"/>
  <c r="H1695" i="2" s="1"/>
  <c r="J1704" i="2"/>
  <c r="J1706" i="2" s="1"/>
  <c r="H1706" i="2"/>
  <c r="H1707" i="2" s="1"/>
  <c r="I1694" i="2"/>
  <c r="J1694" i="2"/>
  <c r="H1700" i="2"/>
  <c r="H1701" i="2" s="1"/>
  <c r="J1700" i="2"/>
  <c r="G1682" i="2"/>
  <c r="J1679" i="2"/>
  <c r="H1679" i="2"/>
  <c r="H1680" i="2" s="1"/>
  <c r="I1679" i="2"/>
  <c r="J1886" i="2"/>
  <c r="J1671" i="2"/>
  <c r="J1673" i="2" s="1"/>
  <c r="H1673" i="2"/>
  <c r="H1674" i="2" s="1"/>
  <c r="H1667" i="2"/>
  <c r="H1668" i="2" s="1"/>
  <c r="J1667" i="2"/>
  <c r="I1661" i="2"/>
  <c r="H1661" i="2"/>
  <c r="H1662" i="2" s="1"/>
  <c r="H1655" i="2"/>
  <c r="H1656" i="2" s="1"/>
  <c r="J1661" i="2"/>
  <c r="I1619" i="2"/>
  <c r="I1655" i="2"/>
  <c r="J1655" i="2"/>
  <c r="I1631" i="2"/>
  <c r="H1637" i="2"/>
  <c r="H1638" i="2" s="1"/>
  <c r="H1643" i="2"/>
  <c r="H1644" i="2" s="1"/>
  <c r="J1637" i="2"/>
  <c r="J1643" i="2"/>
  <c r="J1647" i="2"/>
  <c r="J1649" i="2" s="1"/>
  <c r="H1649" i="2"/>
  <c r="H1650" i="2" s="1"/>
  <c r="H1631" i="2"/>
  <c r="H1632" i="2" s="1"/>
  <c r="I1595" i="2"/>
  <c r="I1637" i="2"/>
  <c r="J1631" i="2"/>
  <c r="J1623" i="2"/>
  <c r="J1625" i="2" s="1"/>
  <c r="H1625" i="2"/>
  <c r="H1626" i="2" s="1"/>
  <c r="H1619" i="2"/>
  <c r="H1620" i="2" s="1"/>
  <c r="J1619" i="2"/>
  <c r="I1402" i="2"/>
  <c r="I1403" i="2" s="1"/>
  <c r="I1613" i="2"/>
  <c r="H1613" i="2"/>
  <c r="H1614" i="2" s="1"/>
  <c r="I1469" i="2"/>
  <c r="J1613" i="2"/>
  <c r="H1607" i="2"/>
  <c r="H1608" i="2" s="1"/>
  <c r="J1607" i="2"/>
  <c r="J1595" i="2"/>
  <c r="G1469" i="2"/>
  <c r="I1562" i="2"/>
  <c r="J1599" i="2"/>
  <c r="J1601" i="2" s="1"/>
  <c r="H1601" i="2"/>
  <c r="H1602" i="2" s="1"/>
  <c r="H1595" i="2"/>
  <c r="H1596" i="2" s="1"/>
  <c r="H2513" i="2"/>
  <c r="H2514" i="2" s="1"/>
  <c r="I1580" i="2"/>
  <c r="I1574" i="2"/>
  <c r="J1580" i="2"/>
  <c r="I1568" i="2"/>
  <c r="H1580" i="2"/>
  <c r="H1581" i="2" s="1"/>
  <c r="H1467" i="2"/>
  <c r="J1467" i="2" s="1"/>
  <c r="J1469" i="2" s="1"/>
  <c r="H1556" i="2"/>
  <c r="H1557" i="2" s="1"/>
  <c r="H1568" i="2"/>
  <c r="H1569" i="2" s="1"/>
  <c r="J1574" i="2"/>
  <c r="H1574" i="2"/>
  <c r="H1575" i="2" s="1"/>
  <c r="J1556" i="2"/>
  <c r="J1568" i="2"/>
  <c r="J1508" i="2"/>
  <c r="H1562" i="2"/>
  <c r="H1563" i="2" s="1"/>
  <c r="I1550" i="2"/>
  <c r="J1562" i="2"/>
  <c r="H1544" i="2"/>
  <c r="H1545" i="2" s="1"/>
  <c r="H1550" i="2"/>
  <c r="H1551" i="2" s="1"/>
  <c r="J1544" i="2"/>
  <c r="J1550" i="2"/>
  <c r="I1544" i="2"/>
  <c r="J1532" i="2"/>
  <c r="I1538" i="2"/>
  <c r="J1526" i="2"/>
  <c r="H1532" i="2"/>
  <c r="H1533" i="2" s="1"/>
  <c r="I1520" i="2"/>
  <c r="H1538" i="2"/>
  <c r="H1539" i="2" s="1"/>
  <c r="J1538" i="2"/>
  <c r="I1526" i="2"/>
  <c r="H1526" i="2"/>
  <c r="H1527" i="2" s="1"/>
  <c r="H1520" i="2"/>
  <c r="H1521" i="2" s="1"/>
  <c r="J1520" i="2"/>
  <c r="I1496" i="2"/>
  <c r="H1514" i="2"/>
  <c r="H1515" i="2" s="1"/>
  <c r="I1502" i="2"/>
  <c r="J1514" i="2"/>
  <c r="H1508" i="2"/>
  <c r="H1509" i="2" s="1"/>
  <c r="H1502" i="2"/>
  <c r="H1503" i="2" s="1"/>
  <c r="G1391" i="2"/>
  <c r="J1502" i="2"/>
  <c r="H1496" i="2"/>
  <c r="H1497" i="2" s="1"/>
  <c r="J1496" i="2"/>
  <c r="I1390" i="2"/>
  <c r="E1403" i="2"/>
  <c r="G1427" i="2"/>
  <c r="I1413" i="2"/>
  <c r="I1415" i="2" s="1"/>
  <c r="H1401" i="2"/>
  <c r="J1401" i="2" s="1"/>
  <c r="J1403" i="2" s="1"/>
  <c r="H1425" i="2"/>
  <c r="J1425" i="2" s="1"/>
  <c r="G1403" i="2"/>
  <c r="I1438" i="2"/>
  <c r="H1390" i="2"/>
  <c r="J1390" i="2" s="1"/>
  <c r="E1391" i="2"/>
  <c r="H1437" i="2"/>
  <c r="J1437" i="2" s="1"/>
  <c r="J1439" i="2" s="1"/>
  <c r="I1437" i="2"/>
  <c r="I1389" i="2"/>
  <c r="I1391" i="2" s="1"/>
  <c r="H1389" i="2"/>
  <c r="J1389" i="2" s="1"/>
  <c r="G1439" i="2"/>
  <c r="H1395" i="2"/>
  <c r="J1395" i="2" s="1"/>
  <c r="J1397" i="2" s="1"/>
  <c r="E1439" i="2"/>
  <c r="H1419" i="2"/>
  <c r="J1419" i="2" s="1"/>
  <c r="J1421" i="2" s="1"/>
  <c r="I1419" i="2"/>
  <c r="E1421" i="2"/>
  <c r="G1421" i="2"/>
  <c r="J1479" i="2"/>
  <c r="H1480" i="2"/>
  <c r="J1480" i="2" s="1"/>
  <c r="I1480" i="2"/>
  <c r="I1420" i="2"/>
  <c r="E1481" i="2"/>
  <c r="I1479" i="2"/>
  <c r="G1481" i="2"/>
  <c r="H1474" i="2"/>
  <c r="J1474" i="2" s="1"/>
  <c r="I1474" i="2"/>
  <c r="E1475" i="2"/>
  <c r="I1473" i="2"/>
  <c r="G1475" i="2"/>
  <c r="J1473" i="2"/>
  <c r="H1309" i="2"/>
  <c r="J1309" i="2" s="1"/>
  <c r="G1397" i="2"/>
  <c r="H1414" i="2"/>
  <c r="J1414" i="2" s="1"/>
  <c r="J1415" i="2" s="1"/>
  <c r="E1463" i="2"/>
  <c r="H1462" i="2"/>
  <c r="J1462" i="2" s="1"/>
  <c r="I1462" i="2"/>
  <c r="I1426" i="2"/>
  <c r="I1427" i="2" s="1"/>
  <c r="G1463" i="2"/>
  <c r="I1461" i="2"/>
  <c r="H1461" i="2"/>
  <c r="E1451" i="2"/>
  <c r="H1426" i="2"/>
  <c r="J1426" i="2" s="1"/>
  <c r="E1457" i="2"/>
  <c r="E1427" i="2"/>
  <c r="H1456" i="2"/>
  <c r="J1456" i="2" s="1"/>
  <c r="I1456" i="2"/>
  <c r="I1457" i="2" s="1"/>
  <c r="H1455" i="2"/>
  <c r="G1457" i="2"/>
  <c r="E1415" i="2"/>
  <c r="I1449" i="2"/>
  <c r="G1451" i="2"/>
  <c r="H1449" i="2"/>
  <c r="G1415" i="2"/>
  <c r="E1445" i="2"/>
  <c r="H1450" i="2"/>
  <c r="J1450" i="2" s="1"/>
  <c r="I1450" i="2"/>
  <c r="I1396" i="2"/>
  <c r="I1397" i="2" s="1"/>
  <c r="E1397" i="2"/>
  <c r="G1445" i="2"/>
  <c r="I1443" i="2"/>
  <c r="H1443" i="2"/>
  <c r="H1444" i="2"/>
  <c r="J1444" i="2" s="1"/>
  <c r="I1444" i="2"/>
  <c r="H1432" i="2"/>
  <c r="J1432" i="2" s="1"/>
  <c r="I1432" i="2"/>
  <c r="E1433" i="2"/>
  <c r="J1431" i="2"/>
  <c r="I1431" i="2"/>
  <c r="G1433" i="2"/>
  <c r="I1290" i="2"/>
  <c r="I1292" i="2" s="1"/>
  <c r="G1310" i="2"/>
  <c r="E1310" i="2"/>
  <c r="I1407" i="2"/>
  <c r="G1409" i="2"/>
  <c r="H1407" i="2"/>
  <c r="H1408" i="2"/>
  <c r="J1408" i="2" s="1"/>
  <c r="I1408" i="2"/>
  <c r="E1409" i="2"/>
  <c r="G1292" i="2"/>
  <c r="I1302" i="2"/>
  <c r="H1356" i="2"/>
  <c r="J1356" i="2" s="1"/>
  <c r="I1314" i="2"/>
  <c r="H1332" i="2"/>
  <c r="J1332" i="2" s="1"/>
  <c r="J1334" i="2" s="1"/>
  <c r="I1308" i="2"/>
  <c r="I1310" i="2" s="1"/>
  <c r="H1308" i="2"/>
  <c r="J1308" i="2" s="1"/>
  <c r="I1333" i="2"/>
  <c r="I1334" i="2" s="1"/>
  <c r="G1334" i="2"/>
  <c r="E1382" i="2"/>
  <c r="H1381" i="2"/>
  <c r="J1381" i="2" s="1"/>
  <c r="I1381" i="2"/>
  <c r="E1304" i="2"/>
  <c r="G1382" i="2"/>
  <c r="H1380" i="2"/>
  <c r="I1380" i="2"/>
  <c r="H1375" i="2"/>
  <c r="J1375" i="2" s="1"/>
  <c r="I1375" i="2"/>
  <c r="I1376" i="2" s="1"/>
  <c r="E1334" i="2"/>
  <c r="E1376" i="2"/>
  <c r="H1374" i="2"/>
  <c r="G1376" i="2"/>
  <c r="E1370" i="2"/>
  <c r="J1368" i="2"/>
  <c r="H1369" i="2"/>
  <c r="J1369" i="2" s="1"/>
  <c r="I1369" i="2"/>
  <c r="I1368" i="2"/>
  <c r="G1370" i="2"/>
  <c r="G1357" i="2"/>
  <c r="E1358" i="2"/>
  <c r="H1363" i="2"/>
  <c r="J1363" i="2" s="1"/>
  <c r="I1363" i="2"/>
  <c r="E1364" i="2"/>
  <c r="H1362" i="2"/>
  <c r="G1364" i="2"/>
  <c r="I1362" i="2"/>
  <c r="I1364" i="2" s="1"/>
  <c r="H1351" i="2"/>
  <c r="J1351" i="2" s="1"/>
  <c r="I1351" i="2"/>
  <c r="I1352" i="2" s="1"/>
  <c r="E1352" i="2"/>
  <c r="H1350" i="2"/>
  <c r="G1352" i="2"/>
  <c r="G1315" i="2"/>
  <c r="G1316" i="2" s="1"/>
  <c r="E1340" i="2"/>
  <c r="E1346" i="2"/>
  <c r="H1345" i="2"/>
  <c r="J1345" i="2" s="1"/>
  <c r="I1345" i="2"/>
  <c r="E1328" i="2"/>
  <c r="J1344" i="2"/>
  <c r="I1344" i="2"/>
  <c r="G1346" i="2"/>
  <c r="H1338" i="2"/>
  <c r="G1340" i="2"/>
  <c r="I1303" i="2"/>
  <c r="E1193" i="2"/>
  <c r="I1338" i="2"/>
  <c r="H1339" i="2"/>
  <c r="J1339" i="2" s="1"/>
  <c r="I1339" i="2"/>
  <c r="G1304" i="2"/>
  <c r="G1328" i="2"/>
  <c r="H1326" i="2"/>
  <c r="I1326" i="2"/>
  <c r="H1327" i="2"/>
  <c r="J1327" i="2" s="1"/>
  <c r="I1327" i="2"/>
  <c r="H1321" i="2"/>
  <c r="J1321" i="2" s="1"/>
  <c r="I1321" i="2"/>
  <c r="J1320" i="2"/>
  <c r="E1322" i="2"/>
  <c r="I1320" i="2"/>
  <c r="G1322" i="2"/>
  <c r="H1215" i="2"/>
  <c r="J1215" i="2" s="1"/>
  <c r="J1217" i="2" s="1"/>
  <c r="H1246" i="2"/>
  <c r="J1246" i="2" s="1"/>
  <c r="H1210" i="2"/>
  <c r="J1210" i="2" s="1"/>
  <c r="E1271" i="2"/>
  <c r="E1283" i="2"/>
  <c r="G1223" i="2"/>
  <c r="H1197" i="2"/>
  <c r="J1197" i="2" s="1"/>
  <c r="J1199" i="2" s="1"/>
  <c r="I1197" i="2"/>
  <c r="I1199" i="2" s="1"/>
  <c r="H1304" i="2"/>
  <c r="I1222" i="2"/>
  <c r="H1234" i="2"/>
  <c r="J1234" i="2" s="1"/>
  <c r="E1259" i="2"/>
  <c r="E1223" i="2"/>
  <c r="J1304" i="2"/>
  <c r="H1297" i="2"/>
  <c r="J1297" i="2" s="1"/>
  <c r="I1297" i="2"/>
  <c r="E1247" i="2"/>
  <c r="I1258" i="2"/>
  <c r="I1282" i="2"/>
  <c r="G1247" i="2"/>
  <c r="G1283" i="2"/>
  <c r="E1298" i="2"/>
  <c r="G1259" i="2"/>
  <c r="G1271" i="2"/>
  <c r="I1296" i="2"/>
  <c r="G1298" i="2"/>
  <c r="H1296" i="2"/>
  <c r="H1192" i="2"/>
  <c r="J1192" i="2" s="1"/>
  <c r="I1192" i="2"/>
  <c r="I1193" i="2" s="1"/>
  <c r="G1211" i="2"/>
  <c r="E1211" i="2"/>
  <c r="G1205" i="2"/>
  <c r="I1209" i="2"/>
  <c r="I1211" i="2" s="1"/>
  <c r="H1209" i="2"/>
  <c r="J1209" i="2" s="1"/>
  <c r="I1269" i="2"/>
  <c r="H1269" i="2"/>
  <c r="J1269" i="2" s="1"/>
  <c r="I1281" i="2"/>
  <c r="H1281" i="2"/>
  <c r="J1281" i="2" s="1"/>
  <c r="E1235" i="2"/>
  <c r="I1270" i="2"/>
  <c r="H1233" i="2"/>
  <c r="J1233" i="2" s="1"/>
  <c r="I1233" i="2"/>
  <c r="I1235" i="2" s="1"/>
  <c r="I1245" i="2"/>
  <c r="I1247" i="2" s="1"/>
  <c r="H1245" i="2"/>
  <c r="J1245" i="2" s="1"/>
  <c r="H1203" i="2"/>
  <c r="J1203" i="2" s="1"/>
  <c r="G1235" i="2"/>
  <c r="H1257" i="2"/>
  <c r="J1257" i="2" s="1"/>
  <c r="J1259" i="2" s="1"/>
  <c r="I1257" i="2"/>
  <c r="H1221" i="2"/>
  <c r="J1221" i="2" s="1"/>
  <c r="J1223" i="2" s="1"/>
  <c r="I1221" i="2"/>
  <c r="I1223" i="2" s="1"/>
  <c r="H2378" i="2"/>
  <c r="H2379" i="2" s="1"/>
  <c r="H1277" i="2"/>
  <c r="H1278" i="2" s="1"/>
  <c r="J1277" i="2"/>
  <c r="J1283" i="2"/>
  <c r="E1265" i="2"/>
  <c r="J1271" i="2"/>
  <c r="H1263" i="2"/>
  <c r="G1265" i="2"/>
  <c r="H1264" i="2"/>
  <c r="J1264" i="2" s="1"/>
  <c r="I1264" i="2"/>
  <c r="I1263" i="2"/>
  <c r="I1216" i="2"/>
  <c r="I1217" i="2" s="1"/>
  <c r="H1252" i="2"/>
  <c r="J1252" i="2" s="1"/>
  <c r="I1252" i="2"/>
  <c r="E1253" i="2"/>
  <c r="J1251" i="2"/>
  <c r="I1251" i="2"/>
  <c r="G1253" i="2"/>
  <c r="G1217" i="2"/>
  <c r="E1217" i="2"/>
  <c r="H1239" i="2"/>
  <c r="G1241" i="2"/>
  <c r="H1240" i="2"/>
  <c r="J1240" i="2" s="1"/>
  <c r="I1240" i="2"/>
  <c r="I1241" i="2" s="1"/>
  <c r="E1241" i="2"/>
  <c r="H1191" i="2"/>
  <c r="J1191" i="2" s="1"/>
  <c r="G1193" i="2"/>
  <c r="E1229" i="2"/>
  <c r="I1227" i="2"/>
  <c r="G1229" i="2"/>
  <c r="H1227" i="2"/>
  <c r="H1228" i="2"/>
  <c r="J1228" i="2" s="1"/>
  <c r="I1228" i="2"/>
  <c r="E1205" i="2"/>
  <c r="I1204" i="2"/>
  <c r="I1205" i="2" s="1"/>
  <c r="H1204" i="2"/>
  <c r="J1204" i="2" s="1"/>
  <c r="H1183" i="2"/>
  <c r="J1183" i="2" s="1"/>
  <c r="I1183" i="2"/>
  <c r="I1184" i="2" s="1"/>
  <c r="E1184" i="2"/>
  <c r="H1182" i="2"/>
  <c r="G1184" i="2"/>
  <c r="J1176" i="2"/>
  <c r="H1177" i="2"/>
  <c r="J1177" i="2" s="1"/>
  <c r="I1177" i="2"/>
  <c r="E1178" i="2"/>
  <c r="I1176" i="2"/>
  <c r="G1178" i="2"/>
  <c r="H1171" i="2"/>
  <c r="J1171" i="2" s="1"/>
  <c r="I1171" i="2"/>
  <c r="I1172" i="2" s="1"/>
  <c r="E1172" i="2"/>
  <c r="H1170" i="2"/>
  <c r="G1172" i="2"/>
  <c r="H1165" i="2"/>
  <c r="J1165" i="2" s="1"/>
  <c r="I1165" i="2"/>
  <c r="I1166" i="2" s="1"/>
  <c r="E1166" i="2"/>
  <c r="H1164" i="2"/>
  <c r="G1166" i="2"/>
  <c r="H1159" i="2"/>
  <c r="J1159" i="2" s="1"/>
  <c r="I1159" i="2"/>
  <c r="I1160" i="2" s="1"/>
  <c r="E1160" i="2"/>
  <c r="H1158" i="2"/>
  <c r="G1160" i="2"/>
  <c r="J1152" i="2"/>
  <c r="H1153" i="2"/>
  <c r="J1153" i="2" s="1"/>
  <c r="I1153" i="2"/>
  <c r="E1154" i="2"/>
  <c r="I1152" i="2"/>
  <c r="G1154" i="2"/>
  <c r="H1147" i="2"/>
  <c r="J1147" i="2" s="1"/>
  <c r="I1147" i="2"/>
  <c r="E1148" i="2"/>
  <c r="H1146" i="2"/>
  <c r="G1148" i="2"/>
  <c r="I1146" i="2"/>
  <c r="I1148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E1136" i="2"/>
  <c r="H1134" i="2"/>
  <c r="G1136" i="2"/>
  <c r="H1129" i="2"/>
  <c r="J1129" i="2" s="1"/>
  <c r="I1129" i="2"/>
  <c r="E1130" i="2"/>
  <c r="G1130" i="2"/>
  <c r="I1128" i="2"/>
  <c r="H1128" i="2"/>
  <c r="H1123" i="2"/>
  <c r="J1123" i="2" s="1"/>
  <c r="I1123" i="2"/>
  <c r="J1122" i="2"/>
  <c r="E1124" i="2"/>
  <c r="I1122" i="2"/>
  <c r="G1124" i="2"/>
  <c r="E1118" i="2"/>
  <c r="H1117" i="2"/>
  <c r="J1117" i="2" s="1"/>
  <c r="I1117" i="2"/>
  <c r="I1118" i="2" s="1"/>
  <c r="H1116" i="2"/>
  <c r="G1118" i="2"/>
  <c r="I1110" i="2"/>
  <c r="G1112" i="2"/>
  <c r="H1111" i="2"/>
  <c r="J1111" i="2" s="1"/>
  <c r="I1111" i="2"/>
  <c r="E1112" i="2"/>
  <c r="E1106" i="2"/>
  <c r="H1105" i="2"/>
  <c r="J1105" i="2" s="1"/>
  <c r="I1105" i="2"/>
  <c r="I1106" i="2" s="1"/>
  <c r="H1104" i="2"/>
  <c r="G1106" i="2"/>
  <c r="G1100" i="2"/>
  <c r="I1098" i="2"/>
  <c r="H1098" i="2"/>
  <c r="H1099" i="2"/>
  <c r="J1099" i="2" s="1"/>
  <c r="I1099" i="2"/>
  <c r="E1100" i="2"/>
  <c r="H1589" i="2"/>
  <c r="H2594" i="2"/>
  <c r="H2595" i="2" s="1"/>
  <c r="I2405" i="2"/>
  <c r="J2243" i="2"/>
  <c r="H2783" i="2"/>
  <c r="H2784" i="2" s="1"/>
  <c r="H1886" i="2"/>
  <c r="G1073" i="2"/>
  <c r="H1110" i="2"/>
  <c r="H1072" i="2"/>
  <c r="J1072" i="2" s="1"/>
  <c r="J1073" i="2" s="1"/>
  <c r="G1035" i="2"/>
  <c r="I1035" i="2" s="1"/>
  <c r="E1036" i="2"/>
  <c r="G1017" i="2"/>
  <c r="I1017" i="2" s="1"/>
  <c r="E1018" i="2"/>
  <c r="G1053" i="2"/>
  <c r="I1053" i="2" s="1"/>
  <c r="E1054" i="2"/>
  <c r="G1041" i="2"/>
  <c r="I1041" i="2" s="1"/>
  <c r="E1042" i="2"/>
  <c r="G999" i="2"/>
  <c r="E1000" i="2"/>
  <c r="G1000" i="2" s="1"/>
  <c r="G1011" i="2"/>
  <c r="I1011" i="2" s="1"/>
  <c r="E1012" i="2"/>
  <c r="G1059" i="2"/>
  <c r="I1059" i="2" s="1"/>
  <c r="E1060" i="2"/>
  <c r="J2513" i="2"/>
  <c r="G1077" i="2"/>
  <c r="I1077" i="2" s="1"/>
  <c r="E1078" i="2"/>
  <c r="G1083" i="2"/>
  <c r="I1083" i="2" s="1"/>
  <c r="E1084" i="2"/>
  <c r="G1029" i="2"/>
  <c r="I1029" i="2" s="1"/>
  <c r="E1030" i="2"/>
  <c r="G1047" i="2"/>
  <c r="I1047" i="2" s="1"/>
  <c r="E1048" i="2"/>
  <c r="G1005" i="2"/>
  <c r="I1005" i="2" s="1"/>
  <c r="E1006" i="2"/>
  <c r="G1006" i="2" s="1"/>
  <c r="G1065" i="2"/>
  <c r="H1065" i="2" s="1"/>
  <c r="J1065" i="2" s="1"/>
  <c r="E1066" i="2"/>
  <c r="G1023" i="2"/>
  <c r="H1023" i="2" s="1"/>
  <c r="J1023" i="2" s="1"/>
  <c r="E1024" i="2"/>
  <c r="E1073" i="2"/>
  <c r="I2702" i="2"/>
  <c r="I1787" i="2"/>
  <c r="J2162" i="2"/>
  <c r="H2243" i="2"/>
  <c r="H2244" i="2" s="1"/>
  <c r="I2486" i="2"/>
  <c r="I1688" i="2"/>
  <c r="I2675" i="2"/>
  <c r="I2324" i="2"/>
  <c r="G1071" i="2"/>
  <c r="I1071" i="2" s="1"/>
  <c r="J2522" i="2"/>
  <c r="J2540" i="2" s="1"/>
  <c r="H2540" i="2"/>
  <c r="H2541" i="2" s="1"/>
  <c r="H2567" i="2"/>
  <c r="H2568" i="2" s="1"/>
  <c r="J2549" i="2"/>
  <c r="J2567" i="2" s="1"/>
  <c r="J2729" i="2"/>
  <c r="H2675" i="2"/>
  <c r="H2676" i="2" s="1"/>
  <c r="J2657" i="2"/>
  <c r="J2675" i="2" s="1"/>
  <c r="J2620" i="2"/>
  <c r="J2621" i="2" s="1"/>
  <c r="H2621" i="2"/>
  <c r="H2622" i="2" s="1"/>
  <c r="J2738" i="2"/>
  <c r="J2756" i="2" s="1"/>
  <c r="H2756" i="2"/>
  <c r="H2757" i="2" s="1"/>
  <c r="H2648" i="2"/>
  <c r="H2649" i="2" s="1"/>
  <c r="J2630" i="2"/>
  <c r="J2648" i="2" s="1"/>
  <c r="I2756" i="2"/>
  <c r="J2783" i="2"/>
  <c r="I2540" i="2"/>
  <c r="H2729" i="2"/>
  <c r="H2730" i="2" s="1"/>
  <c r="H2702" i="2"/>
  <c r="H2703" i="2" s="1"/>
  <c r="J2684" i="2"/>
  <c r="J2702" i="2" s="1"/>
  <c r="H2459" i="2"/>
  <c r="H2460" i="2" s="1"/>
  <c r="J2269" i="2"/>
  <c r="J2270" i="2" s="1"/>
  <c r="H2270" i="2"/>
  <c r="H2271" i="2" s="1"/>
  <c r="H2324" i="2"/>
  <c r="H2325" i="2" s="1"/>
  <c r="J2306" i="2"/>
  <c r="J2324" i="2" s="1"/>
  <c r="H2351" i="2"/>
  <c r="H2352" i="2" s="1"/>
  <c r="J2333" i="2"/>
  <c r="J2351" i="2" s="1"/>
  <c r="J2459" i="2"/>
  <c r="H2432" i="2"/>
  <c r="H2433" i="2" s="1"/>
  <c r="J2414" i="2"/>
  <c r="J2432" i="2" s="1"/>
  <c r="J2387" i="2"/>
  <c r="J2405" i="2" s="1"/>
  <c r="H2405" i="2"/>
  <c r="H2406" i="2" s="1"/>
  <c r="J2296" i="2"/>
  <c r="J2297" i="2" s="1"/>
  <c r="H2297" i="2"/>
  <c r="H2298" i="2" s="1"/>
  <c r="J2468" i="2"/>
  <c r="J2486" i="2" s="1"/>
  <c r="H2486" i="2"/>
  <c r="H2487" i="2" s="1"/>
  <c r="H2000" i="2"/>
  <c r="H2001" i="2" s="1"/>
  <c r="J1983" i="2"/>
  <c r="J2000" i="2" s="1"/>
  <c r="H2135" i="2"/>
  <c r="H2136" i="2" s="1"/>
  <c r="J2117" i="2"/>
  <c r="J2135" i="2" s="1"/>
  <c r="H2162" i="2"/>
  <c r="H2163" i="2" s="1"/>
  <c r="H2081" i="2"/>
  <c r="H2082" i="2" s="1"/>
  <c r="J2063" i="2"/>
  <c r="J2081" i="2" s="1"/>
  <c r="H2054" i="2"/>
  <c r="H2055" i="2" s="1"/>
  <c r="J2036" i="2"/>
  <c r="J2054" i="2" s="1"/>
  <c r="J2026" i="2"/>
  <c r="J2027" i="2" s="1"/>
  <c r="H2027" i="2"/>
  <c r="H2028" i="2" s="1"/>
  <c r="J2171" i="2"/>
  <c r="J2189" i="2" s="1"/>
  <c r="H2189" i="2"/>
  <c r="H2190" i="2" s="1"/>
  <c r="I2135" i="2"/>
  <c r="H2108" i="2"/>
  <c r="H2109" i="2" s="1"/>
  <c r="I2216" i="2"/>
  <c r="J2108" i="2"/>
  <c r="J2198" i="2"/>
  <c r="J2216" i="2" s="1"/>
  <c r="H2216" i="2"/>
  <c r="H2217" i="2" s="1"/>
  <c r="I2189" i="2"/>
  <c r="H1787" i="2"/>
  <c r="J1785" i="2"/>
  <c r="J1787" i="2" s="1"/>
  <c r="I1489" i="2"/>
  <c r="I1490" i="2" s="1"/>
  <c r="H1489" i="2"/>
  <c r="G1490" i="2"/>
  <c r="G1583" i="2" s="1"/>
  <c r="J1686" i="2"/>
  <c r="J1688" i="2" s="1"/>
  <c r="H1688" i="2"/>
  <c r="J1290" i="2"/>
  <c r="J1292" i="2" s="1"/>
  <c r="H1292" i="2"/>
  <c r="E985" i="2"/>
  <c r="G985" i="2" s="1"/>
  <c r="E979" i="2"/>
  <c r="G979" i="2" s="1"/>
  <c r="E973" i="2"/>
  <c r="G973" i="2" s="1"/>
  <c r="G900" i="2"/>
  <c r="I900" i="2" s="1"/>
  <c r="E901" i="2"/>
  <c r="G984" i="2"/>
  <c r="G978" i="2"/>
  <c r="G972" i="2"/>
  <c r="G966" i="2"/>
  <c r="I966" i="2" s="1"/>
  <c r="G967" i="2"/>
  <c r="G960" i="2"/>
  <c r="H960" i="2" s="1"/>
  <c r="G961" i="2"/>
  <c r="G954" i="2"/>
  <c r="H954" i="2" s="1"/>
  <c r="G955" i="2"/>
  <c r="G948" i="2"/>
  <c r="H948" i="2" s="1"/>
  <c r="G949" i="2"/>
  <c r="G942" i="2"/>
  <c r="G943" i="2"/>
  <c r="G936" i="2"/>
  <c r="I936" i="2" s="1"/>
  <c r="G937" i="2"/>
  <c r="G930" i="2"/>
  <c r="H930" i="2" s="1"/>
  <c r="G931" i="2"/>
  <c r="G924" i="2"/>
  <c r="H924" i="2" s="1"/>
  <c r="G925" i="2"/>
  <c r="G918" i="2"/>
  <c r="H918" i="2" s="1"/>
  <c r="G919" i="2"/>
  <c r="G912" i="2"/>
  <c r="G913" i="2"/>
  <c r="G906" i="2"/>
  <c r="G907" i="2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D5648" i="1"/>
  <c r="D5686" i="1" s="1"/>
  <c r="C5648" i="1"/>
  <c r="C5686" i="1" s="1"/>
  <c r="B5648" i="1"/>
  <c r="K5648" i="1" s="1"/>
  <c r="J5647" i="1"/>
  <c r="J5685" i="1" s="1"/>
  <c r="I5647" i="1"/>
  <c r="I5685" i="1" s="1"/>
  <c r="H5647" i="1"/>
  <c r="H5685" i="1" s="1"/>
  <c r="E5647" i="1"/>
  <c r="D5647" i="1"/>
  <c r="D5685" i="1" s="1"/>
  <c r="C5647" i="1"/>
  <c r="C5685" i="1" s="1"/>
  <c r="B5647" i="1"/>
  <c r="K5647" i="1" s="1"/>
  <c r="J5646" i="1"/>
  <c r="J5684" i="1" s="1"/>
  <c r="I5646" i="1"/>
  <c r="I5684" i="1" s="1"/>
  <c r="H5646" i="1"/>
  <c r="H5684" i="1" s="1"/>
  <c r="E5646" i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D5644" i="1"/>
  <c r="D5682" i="1" s="1"/>
  <c r="C5644" i="1"/>
  <c r="C5682" i="1" s="1"/>
  <c r="B5644" i="1"/>
  <c r="K5644" i="1" s="1"/>
  <c r="J5643" i="1"/>
  <c r="J5681" i="1" s="1"/>
  <c r="I5643" i="1"/>
  <c r="I5681" i="1" s="1"/>
  <c r="H5643" i="1"/>
  <c r="H5681" i="1" s="1"/>
  <c r="E5643" i="1"/>
  <c r="D5643" i="1"/>
  <c r="D5681" i="1" s="1"/>
  <c r="C5643" i="1"/>
  <c r="C5681" i="1" s="1"/>
  <c r="B5643" i="1"/>
  <c r="K5643" i="1" s="1"/>
  <c r="J5642" i="1"/>
  <c r="J5680" i="1" s="1"/>
  <c r="I5642" i="1"/>
  <c r="I5680" i="1" s="1"/>
  <c r="H5642" i="1"/>
  <c r="H5680" i="1" s="1"/>
  <c r="E5642" i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D5640" i="1"/>
  <c r="D5678" i="1" s="1"/>
  <c r="C5640" i="1"/>
  <c r="C5678" i="1" s="1"/>
  <c r="B5640" i="1"/>
  <c r="K5640" i="1" s="1"/>
  <c r="J5639" i="1"/>
  <c r="J5677" i="1" s="1"/>
  <c r="I5639" i="1"/>
  <c r="I5677" i="1" s="1"/>
  <c r="H5639" i="1"/>
  <c r="H5677" i="1" s="1"/>
  <c r="E5639" i="1"/>
  <c r="D5639" i="1"/>
  <c r="D5677" i="1" s="1"/>
  <c r="C5639" i="1"/>
  <c r="C5677" i="1" s="1"/>
  <c r="B5639" i="1"/>
  <c r="K5639" i="1" s="1"/>
  <c r="J5638" i="1"/>
  <c r="J5676" i="1" s="1"/>
  <c r="I5638" i="1"/>
  <c r="I5676" i="1" s="1"/>
  <c r="H5638" i="1"/>
  <c r="H5676" i="1" s="1"/>
  <c r="E5638" i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D5636" i="1"/>
  <c r="D5674" i="1" s="1"/>
  <c r="C5636" i="1"/>
  <c r="C5674" i="1" s="1"/>
  <c r="B5636" i="1"/>
  <c r="K5636" i="1" s="1"/>
  <c r="J5635" i="1"/>
  <c r="J5673" i="1" s="1"/>
  <c r="I5635" i="1"/>
  <c r="I5673" i="1" s="1"/>
  <c r="H5635" i="1"/>
  <c r="H5673" i="1" s="1"/>
  <c r="E5635" i="1"/>
  <c r="D5635" i="1"/>
  <c r="D5673" i="1" s="1"/>
  <c r="C5635" i="1"/>
  <c r="C5673" i="1" s="1"/>
  <c r="B5635" i="1"/>
  <c r="K5635" i="1" s="1"/>
  <c r="J5634" i="1"/>
  <c r="J5672" i="1" s="1"/>
  <c r="I5634" i="1"/>
  <c r="I5672" i="1" s="1"/>
  <c r="H5634" i="1"/>
  <c r="H5672" i="1" s="1"/>
  <c r="E5634" i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J5614" i="1" s="1"/>
  <c r="H5573" i="1"/>
  <c r="B5573" i="1"/>
  <c r="B5572" i="1"/>
  <c r="H5571" i="1"/>
  <c r="B5571" i="1"/>
  <c r="B5570" i="1"/>
  <c r="H5569" i="1"/>
  <c r="B5569" i="1"/>
  <c r="B5568" i="1"/>
  <c r="H5567" i="1"/>
  <c r="B5567" i="1"/>
  <c r="B5566" i="1"/>
  <c r="H5565" i="1"/>
  <c r="B5564" i="1"/>
  <c r="H5563" i="1"/>
  <c r="B5562" i="1"/>
  <c r="H5561" i="1"/>
  <c r="B5560" i="1"/>
  <c r="H5559" i="1"/>
  <c r="C5559" i="1"/>
  <c r="B5559" i="1"/>
  <c r="I5558" i="1"/>
  <c r="H5558" i="1"/>
  <c r="C5558" i="1"/>
  <c r="B5558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J5533" i="1"/>
  <c r="I5533" i="1"/>
  <c r="I5571" i="1" s="1"/>
  <c r="H5533" i="1"/>
  <c r="E5533" i="1"/>
  <c r="E5571" i="1" s="1"/>
  <c r="D5533" i="1"/>
  <c r="D5571" i="1" s="1"/>
  <c r="C5533" i="1"/>
  <c r="C5571" i="1" s="1"/>
  <c r="B5533" i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J5531" i="1"/>
  <c r="I5531" i="1"/>
  <c r="I5569" i="1" s="1"/>
  <c r="H5531" i="1"/>
  <c r="E5531" i="1"/>
  <c r="E5569" i="1" s="1"/>
  <c r="D5531" i="1"/>
  <c r="D5569" i="1" s="1"/>
  <c r="C5531" i="1"/>
  <c r="C5569" i="1" s="1"/>
  <c r="B5531" i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J5529" i="1"/>
  <c r="I5529" i="1"/>
  <c r="I5567" i="1" s="1"/>
  <c r="H5529" i="1"/>
  <c r="E5529" i="1"/>
  <c r="E5567" i="1" s="1"/>
  <c r="D5529" i="1"/>
  <c r="D5567" i="1" s="1"/>
  <c r="C5529" i="1"/>
  <c r="C5567" i="1" s="1"/>
  <c r="B5529" i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J5527" i="1"/>
  <c r="I5527" i="1"/>
  <c r="I5565" i="1" s="1"/>
  <c r="H5527" i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J5525" i="1"/>
  <c r="I5525" i="1"/>
  <c r="I5563" i="1" s="1"/>
  <c r="H5525" i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J5521" i="1"/>
  <c r="I5521" i="1"/>
  <c r="I5559" i="1" s="1"/>
  <c r="H5521" i="1"/>
  <c r="E5521" i="1"/>
  <c r="E5559" i="1" s="1"/>
  <c r="D5521" i="1"/>
  <c r="D5559" i="1" s="1"/>
  <c r="C5521" i="1"/>
  <c r="B5521" i="1"/>
  <c r="J5520" i="1"/>
  <c r="I5520" i="1"/>
  <c r="H5520" i="1"/>
  <c r="E5520" i="1"/>
  <c r="E5558" i="1" s="1"/>
  <c r="D5520" i="1"/>
  <c r="D5558" i="1" s="1"/>
  <c r="C5520" i="1"/>
  <c r="B5520" i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I5459" i="1"/>
  <c r="D5459" i="1"/>
  <c r="C5459" i="1"/>
  <c r="J5458" i="1"/>
  <c r="I5458" i="1"/>
  <c r="D5458" i="1"/>
  <c r="C5458" i="1"/>
  <c r="J5457" i="1"/>
  <c r="I5457" i="1"/>
  <c r="D5457" i="1"/>
  <c r="C5457" i="1"/>
  <c r="J5456" i="1"/>
  <c r="I5456" i="1"/>
  <c r="D5456" i="1"/>
  <c r="C5456" i="1"/>
  <c r="J5455" i="1"/>
  <c r="I5455" i="1"/>
  <c r="D5455" i="1"/>
  <c r="C5455" i="1"/>
  <c r="J5454" i="1"/>
  <c r="I5454" i="1"/>
  <c r="D5454" i="1"/>
  <c r="C5454" i="1"/>
  <c r="J5453" i="1"/>
  <c r="I5453" i="1"/>
  <c r="D5453" i="1"/>
  <c r="C5453" i="1"/>
  <c r="J5452" i="1"/>
  <c r="I5452" i="1"/>
  <c r="D5452" i="1"/>
  <c r="C5452" i="1"/>
  <c r="J5451" i="1"/>
  <c r="I5451" i="1"/>
  <c r="D5451" i="1"/>
  <c r="C5451" i="1"/>
  <c r="J5450" i="1"/>
  <c r="I5450" i="1"/>
  <c r="D5450" i="1"/>
  <c r="C5450" i="1"/>
  <c r="J5449" i="1"/>
  <c r="I5449" i="1"/>
  <c r="D5449" i="1"/>
  <c r="C5449" i="1"/>
  <c r="J5448" i="1"/>
  <c r="I5448" i="1"/>
  <c r="D5448" i="1"/>
  <c r="C5448" i="1"/>
  <c r="J5447" i="1"/>
  <c r="I5447" i="1"/>
  <c r="D5447" i="1"/>
  <c r="C5447" i="1"/>
  <c r="J5446" i="1"/>
  <c r="I5446" i="1"/>
  <c r="D5446" i="1"/>
  <c r="C5446" i="1"/>
  <c r="J5445" i="1"/>
  <c r="I5445" i="1"/>
  <c r="D5445" i="1"/>
  <c r="C5445" i="1"/>
  <c r="J5444" i="1"/>
  <c r="I5444" i="1"/>
  <c r="D5444" i="1"/>
  <c r="C5444" i="1"/>
  <c r="H5439" i="1"/>
  <c r="H5438" i="1"/>
  <c r="D5436" i="1"/>
  <c r="J5433" i="1"/>
  <c r="J5432" i="1"/>
  <c r="J5426" i="1"/>
  <c r="J5421" i="1"/>
  <c r="I5421" i="1"/>
  <c r="H5421" i="1"/>
  <c r="H5459" i="1" s="1"/>
  <c r="E5421" i="1"/>
  <c r="E5459" i="1" s="1"/>
  <c r="D5421" i="1"/>
  <c r="C5421" i="1"/>
  <c r="B5421" i="1"/>
  <c r="J5420" i="1"/>
  <c r="I5420" i="1"/>
  <c r="H5420" i="1"/>
  <c r="H5458" i="1" s="1"/>
  <c r="E5420" i="1"/>
  <c r="E5458" i="1" s="1"/>
  <c r="D5420" i="1"/>
  <c r="C5420" i="1"/>
  <c r="B5420" i="1"/>
  <c r="J5419" i="1"/>
  <c r="I5419" i="1"/>
  <c r="H5419" i="1"/>
  <c r="H5457" i="1" s="1"/>
  <c r="E5419" i="1"/>
  <c r="E5457" i="1" s="1"/>
  <c r="D5419" i="1"/>
  <c r="C5419" i="1"/>
  <c r="B5419" i="1"/>
  <c r="J5418" i="1"/>
  <c r="I5418" i="1"/>
  <c r="H5418" i="1"/>
  <c r="H5456" i="1" s="1"/>
  <c r="E5418" i="1"/>
  <c r="E5456" i="1" s="1"/>
  <c r="D5418" i="1"/>
  <c r="C5418" i="1"/>
  <c r="B5418" i="1"/>
  <c r="J5417" i="1"/>
  <c r="I5417" i="1"/>
  <c r="H5417" i="1"/>
  <c r="H5455" i="1" s="1"/>
  <c r="E5417" i="1"/>
  <c r="E5455" i="1" s="1"/>
  <c r="D5417" i="1"/>
  <c r="C5417" i="1"/>
  <c r="B5417" i="1"/>
  <c r="J5416" i="1"/>
  <c r="I5416" i="1"/>
  <c r="H5416" i="1"/>
  <c r="H5454" i="1" s="1"/>
  <c r="E5416" i="1"/>
  <c r="E5454" i="1" s="1"/>
  <c r="D5416" i="1"/>
  <c r="C5416" i="1"/>
  <c r="B5416" i="1"/>
  <c r="J5415" i="1"/>
  <c r="I5415" i="1"/>
  <c r="H5415" i="1"/>
  <c r="H5453" i="1" s="1"/>
  <c r="E5415" i="1"/>
  <c r="E5453" i="1" s="1"/>
  <c r="D5415" i="1"/>
  <c r="C5415" i="1"/>
  <c r="B5415" i="1"/>
  <c r="J5414" i="1"/>
  <c r="I5414" i="1"/>
  <c r="H5414" i="1"/>
  <c r="H5452" i="1" s="1"/>
  <c r="E5414" i="1"/>
  <c r="E5452" i="1" s="1"/>
  <c r="D5414" i="1"/>
  <c r="C5414" i="1"/>
  <c r="B5414" i="1"/>
  <c r="J5413" i="1"/>
  <c r="I5413" i="1"/>
  <c r="H5413" i="1"/>
  <c r="H5451" i="1" s="1"/>
  <c r="E5413" i="1"/>
  <c r="E5451" i="1" s="1"/>
  <c r="D5413" i="1"/>
  <c r="C5413" i="1"/>
  <c r="B5413" i="1"/>
  <c r="J5412" i="1"/>
  <c r="I5412" i="1"/>
  <c r="H5412" i="1"/>
  <c r="H5450" i="1" s="1"/>
  <c r="E5412" i="1"/>
  <c r="E5450" i="1" s="1"/>
  <c r="D5412" i="1"/>
  <c r="C5412" i="1"/>
  <c r="B5412" i="1"/>
  <c r="J5411" i="1"/>
  <c r="I5411" i="1"/>
  <c r="H5411" i="1"/>
  <c r="H5449" i="1" s="1"/>
  <c r="E5411" i="1"/>
  <c r="E5449" i="1" s="1"/>
  <c r="D5411" i="1"/>
  <c r="C5411" i="1"/>
  <c r="B5411" i="1"/>
  <c r="J5410" i="1"/>
  <c r="I5410" i="1"/>
  <c r="H5410" i="1"/>
  <c r="H5448" i="1" s="1"/>
  <c r="E5410" i="1"/>
  <c r="E5448" i="1" s="1"/>
  <c r="D5410" i="1"/>
  <c r="C5410" i="1"/>
  <c r="B5410" i="1"/>
  <c r="J5409" i="1"/>
  <c r="I5409" i="1"/>
  <c r="H5409" i="1"/>
  <c r="H5447" i="1" s="1"/>
  <c r="E5409" i="1"/>
  <c r="E5447" i="1" s="1"/>
  <c r="D5409" i="1"/>
  <c r="C5409" i="1"/>
  <c r="B5409" i="1"/>
  <c r="J5408" i="1"/>
  <c r="I5408" i="1"/>
  <c r="H5408" i="1"/>
  <c r="H5446" i="1" s="1"/>
  <c r="E5408" i="1"/>
  <c r="E5446" i="1" s="1"/>
  <c r="D5408" i="1"/>
  <c r="C5408" i="1"/>
  <c r="B5408" i="1"/>
  <c r="J5407" i="1"/>
  <c r="I5407" i="1"/>
  <c r="H5407" i="1"/>
  <c r="H5445" i="1" s="1"/>
  <c r="E5407" i="1"/>
  <c r="E5445" i="1" s="1"/>
  <c r="D5407" i="1"/>
  <c r="C5407" i="1"/>
  <c r="B5407" i="1"/>
  <c r="J5406" i="1"/>
  <c r="I5406" i="1"/>
  <c r="H5406" i="1"/>
  <c r="H5444" i="1" s="1"/>
  <c r="E5406" i="1"/>
  <c r="E5444" i="1" s="1"/>
  <c r="D5406" i="1"/>
  <c r="C5406" i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86" i="1" s="1"/>
  <c r="K5388" i="1" s="1"/>
  <c r="J5357" i="1"/>
  <c r="J5345" i="1"/>
  <c r="E5345" i="1"/>
  <c r="D5345" i="1"/>
  <c r="J5344" i="1"/>
  <c r="D5344" i="1"/>
  <c r="J5343" i="1"/>
  <c r="D5343" i="1"/>
  <c r="J5342" i="1"/>
  <c r="E5342" i="1"/>
  <c r="D5342" i="1"/>
  <c r="J5341" i="1"/>
  <c r="E5341" i="1"/>
  <c r="D5341" i="1"/>
  <c r="J5340" i="1"/>
  <c r="D5340" i="1"/>
  <c r="J5339" i="1"/>
  <c r="E5338" i="1"/>
  <c r="D5338" i="1"/>
  <c r="E5336" i="1"/>
  <c r="E5334" i="1"/>
  <c r="D5334" i="1"/>
  <c r="I5332" i="1"/>
  <c r="E5332" i="1"/>
  <c r="C5332" i="1"/>
  <c r="C5331" i="1"/>
  <c r="I5330" i="1"/>
  <c r="E5330" i="1"/>
  <c r="C5330" i="1"/>
  <c r="D5322" i="1"/>
  <c r="J5319" i="1"/>
  <c r="J5318" i="1"/>
  <c r="J5356" i="1" s="1"/>
  <c r="J5312" i="1"/>
  <c r="J5350" i="1" s="1"/>
  <c r="K5307" i="1"/>
  <c r="J5307" i="1"/>
  <c r="I5307" i="1"/>
  <c r="I5345" i="1" s="1"/>
  <c r="H5307" i="1"/>
  <c r="H5345" i="1" s="1"/>
  <c r="E5307" i="1"/>
  <c r="D5307" i="1"/>
  <c r="C5307" i="1"/>
  <c r="C5345" i="1" s="1"/>
  <c r="B5307" i="1"/>
  <c r="B5345" i="1" s="1"/>
  <c r="K5345" i="1" s="1"/>
  <c r="K5306" i="1"/>
  <c r="J5306" i="1"/>
  <c r="I5306" i="1"/>
  <c r="I5344" i="1" s="1"/>
  <c r="H5306" i="1"/>
  <c r="H5344" i="1" s="1"/>
  <c r="E5306" i="1"/>
  <c r="E5344" i="1" s="1"/>
  <c r="D5306" i="1"/>
  <c r="C5306" i="1"/>
  <c r="C5344" i="1" s="1"/>
  <c r="B5306" i="1"/>
  <c r="B5344" i="1" s="1"/>
  <c r="K5344" i="1" s="1"/>
  <c r="K5305" i="1"/>
  <c r="J5305" i="1"/>
  <c r="I5305" i="1"/>
  <c r="I5343" i="1" s="1"/>
  <c r="H5305" i="1"/>
  <c r="H5343" i="1" s="1"/>
  <c r="E5305" i="1"/>
  <c r="E5343" i="1" s="1"/>
  <c r="D5305" i="1"/>
  <c r="C5305" i="1"/>
  <c r="C5343" i="1" s="1"/>
  <c r="B5305" i="1"/>
  <c r="B5343" i="1" s="1"/>
  <c r="K5343" i="1" s="1"/>
  <c r="K5304" i="1"/>
  <c r="J5304" i="1"/>
  <c r="I5304" i="1"/>
  <c r="I5342" i="1" s="1"/>
  <c r="H5304" i="1"/>
  <c r="H5342" i="1" s="1"/>
  <c r="E5304" i="1"/>
  <c r="D5304" i="1"/>
  <c r="C5304" i="1"/>
  <c r="C5342" i="1" s="1"/>
  <c r="B5304" i="1"/>
  <c r="B5342" i="1" s="1"/>
  <c r="K5342" i="1" s="1"/>
  <c r="K5303" i="1"/>
  <c r="J5303" i="1"/>
  <c r="I5303" i="1"/>
  <c r="I5341" i="1" s="1"/>
  <c r="H5303" i="1"/>
  <c r="H5341" i="1" s="1"/>
  <c r="E5303" i="1"/>
  <c r="D5303" i="1"/>
  <c r="C5303" i="1"/>
  <c r="C5341" i="1" s="1"/>
  <c r="B5303" i="1"/>
  <c r="B5341" i="1" s="1"/>
  <c r="K5341" i="1" s="1"/>
  <c r="K5302" i="1"/>
  <c r="J5302" i="1"/>
  <c r="I5302" i="1"/>
  <c r="I5340" i="1" s="1"/>
  <c r="H5302" i="1"/>
  <c r="H5340" i="1" s="1"/>
  <c r="E5302" i="1"/>
  <c r="E5340" i="1" s="1"/>
  <c r="D5302" i="1"/>
  <c r="C5302" i="1"/>
  <c r="C5340" i="1" s="1"/>
  <c r="B5302" i="1"/>
  <c r="B5340" i="1" s="1"/>
  <c r="K5340" i="1" s="1"/>
  <c r="K5301" i="1"/>
  <c r="J5301" i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B5339" i="1" s="1"/>
  <c r="K5339" i="1" s="1"/>
  <c r="J5300" i="1"/>
  <c r="I5300" i="1"/>
  <c r="I5338" i="1" s="1"/>
  <c r="H5300" i="1"/>
  <c r="H5338" i="1" s="1"/>
  <c r="E5300" i="1"/>
  <c r="D5300" i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D5296" i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H5294" i="1"/>
  <c r="H5332" i="1" s="1"/>
  <c r="E5294" i="1"/>
  <c r="D5294" i="1"/>
  <c r="D5332" i="1" s="1"/>
  <c r="C5294" i="1"/>
  <c r="B5294" i="1"/>
  <c r="B5332" i="1" s="1"/>
  <c r="J5293" i="1"/>
  <c r="K5293" i="1" s="1"/>
  <c r="I5293" i="1"/>
  <c r="I5331" i="1" s="1"/>
  <c r="H5293" i="1"/>
  <c r="H5331" i="1" s="1"/>
  <c r="E5293" i="1"/>
  <c r="E5331" i="1" s="1"/>
  <c r="D5293" i="1"/>
  <c r="D5331" i="1" s="1"/>
  <c r="C5293" i="1"/>
  <c r="B5293" i="1"/>
  <c r="B5331" i="1" s="1"/>
  <c r="J5292" i="1"/>
  <c r="I5292" i="1"/>
  <c r="H5292" i="1"/>
  <c r="H5330" i="1" s="1"/>
  <c r="E5292" i="1"/>
  <c r="D5292" i="1"/>
  <c r="D5330" i="1" s="1"/>
  <c r="C5292" i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J5231" i="1"/>
  <c r="I5231" i="1"/>
  <c r="D5231" i="1"/>
  <c r="C5231" i="1"/>
  <c r="J5230" i="1"/>
  <c r="I5230" i="1"/>
  <c r="D5230" i="1"/>
  <c r="C5230" i="1"/>
  <c r="J5229" i="1"/>
  <c r="I5229" i="1"/>
  <c r="D5229" i="1"/>
  <c r="C5229" i="1"/>
  <c r="J5228" i="1"/>
  <c r="I5228" i="1"/>
  <c r="D5228" i="1"/>
  <c r="C5228" i="1"/>
  <c r="J5227" i="1"/>
  <c r="I5227" i="1"/>
  <c r="D5227" i="1"/>
  <c r="C5227" i="1"/>
  <c r="J5226" i="1"/>
  <c r="I5226" i="1"/>
  <c r="D5226" i="1"/>
  <c r="C5226" i="1"/>
  <c r="J5225" i="1"/>
  <c r="I5225" i="1"/>
  <c r="D5225" i="1"/>
  <c r="C5225" i="1"/>
  <c r="J5224" i="1"/>
  <c r="I5224" i="1"/>
  <c r="D5224" i="1"/>
  <c r="C5224" i="1"/>
  <c r="J5223" i="1"/>
  <c r="I5223" i="1"/>
  <c r="D5223" i="1"/>
  <c r="C5223" i="1"/>
  <c r="J5222" i="1"/>
  <c r="I5222" i="1"/>
  <c r="D5222" i="1"/>
  <c r="C5222" i="1"/>
  <c r="J5221" i="1"/>
  <c r="I5221" i="1"/>
  <c r="D5221" i="1"/>
  <c r="C5221" i="1"/>
  <c r="J5220" i="1"/>
  <c r="I5220" i="1"/>
  <c r="D5220" i="1"/>
  <c r="C5220" i="1"/>
  <c r="J5219" i="1"/>
  <c r="I5219" i="1"/>
  <c r="D5219" i="1"/>
  <c r="C5219" i="1"/>
  <c r="J5218" i="1"/>
  <c r="I5218" i="1"/>
  <c r="D5218" i="1"/>
  <c r="C5218" i="1"/>
  <c r="J5217" i="1"/>
  <c r="I5217" i="1"/>
  <c r="D5217" i="1"/>
  <c r="C5217" i="1"/>
  <c r="J5216" i="1"/>
  <c r="I5216" i="1"/>
  <c r="D5216" i="1"/>
  <c r="C5216" i="1"/>
  <c r="H5211" i="1"/>
  <c r="H5210" i="1"/>
  <c r="D5208" i="1"/>
  <c r="J5205" i="1"/>
  <c r="J5204" i="1"/>
  <c r="J5198" i="1"/>
  <c r="J5193" i="1"/>
  <c r="I5193" i="1"/>
  <c r="H5193" i="1"/>
  <c r="H5231" i="1" s="1"/>
  <c r="E5193" i="1"/>
  <c r="E5231" i="1" s="1"/>
  <c r="D5193" i="1"/>
  <c r="C5193" i="1"/>
  <c r="B5193" i="1"/>
  <c r="J5192" i="1"/>
  <c r="I5192" i="1"/>
  <c r="H5192" i="1"/>
  <c r="H5230" i="1" s="1"/>
  <c r="E5192" i="1"/>
  <c r="E5230" i="1" s="1"/>
  <c r="D5192" i="1"/>
  <c r="C5192" i="1"/>
  <c r="B5192" i="1"/>
  <c r="J5191" i="1"/>
  <c r="I5191" i="1"/>
  <c r="H5191" i="1"/>
  <c r="H5229" i="1" s="1"/>
  <c r="E5191" i="1"/>
  <c r="E5229" i="1" s="1"/>
  <c r="D5191" i="1"/>
  <c r="C5191" i="1"/>
  <c r="B5191" i="1"/>
  <c r="J5190" i="1"/>
  <c r="I5190" i="1"/>
  <c r="H5190" i="1"/>
  <c r="H5228" i="1" s="1"/>
  <c r="E5190" i="1"/>
  <c r="E5228" i="1" s="1"/>
  <c r="D5190" i="1"/>
  <c r="C5190" i="1"/>
  <c r="B5190" i="1"/>
  <c r="J5189" i="1"/>
  <c r="I5189" i="1"/>
  <c r="H5189" i="1"/>
  <c r="H5227" i="1" s="1"/>
  <c r="E5189" i="1"/>
  <c r="E5227" i="1" s="1"/>
  <c r="D5189" i="1"/>
  <c r="C5189" i="1"/>
  <c r="B5189" i="1"/>
  <c r="J5188" i="1"/>
  <c r="I5188" i="1"/>
  <c r="H5188" i="1"/>
  <c r="H5226" i="1" s="1"/>
  <c r="E5188" i="1"/>
  <c r="E5226" i="1" s="1"/>
  <c r="D5188" i="1"/>
  <c r="C5188" i="1"/>
  <c r="B5188" i="1"/>
  <c r="J5187" i="1"/>
  <c r="I5187" i="1"/>
  <c r="H5187" i="1"/>
  <c r="H5225" i="1" s="1"/>
  <c r="E5187" i="1"/>
  <c r="E5225" i="1" s="1"/>
  <c r="D5187" i="1"/>
  <c r="C5187" i="1"/>
  <c r="B5187" i="1"/>
  <c r="J5186" i="1"/>
  <c r="I5186" i="1"/>
  <c r="H5186" i="1"/>
  <c r="H5224" i="1" s="1"/>
  <c r="E5186" i="1"/>
  <c r="E5224" i="1" s="1"/>
  <c r="D5186" i="1"/>
  <c r="C5186" i="1"/>
  <c r="B5186" i="1"/>
  <c r="J5185" i="1"/>
  <c r="I5185" i="1"/>
  <c r="H5185" i="1"/>
  <c r="H5223" i="1" s="1"/>
  <c r="E5185" i="1"/>
  <c r="E5223" i="1" s="1"/>
  <c r="D5185" i="1"/>
  <c r="C5185" i="1"/>
  <c r="B5185" i="1"/>
  <c r="J5184" i="1"/>
  <c r="I5184" i="1"/>
  <c r="H5184" i="1"/>
  <c r="H5222" i="1" s="1"/>
  <c r="E5184" i="1"/>
  <c r="E5222" i="1" s="1"/>
  <c r="D5184" i="1"/>
  <c r="C5184" i="1"/>
  <c r="B5184" i="1"/>
  <c r="J5183" i="1"/>
  <c r="I5183" i="1"/>
  <c r="H5183" i="1"/>
  <c r="H5221" i="1" s="1"/>
  <c r="E5183" i="1"/>
  <c r="E5221" i="1" s="1"/>
  <c r="D5183" i="1"/>
  <c r="C5183" i="1"/>
  <c r="B5183" i="1"/>
  <c r="J5182" i="1"/>
  <c r="I5182" i="1"/>
  <c r="H5182" i="1"/>
  <c r="H5220" i="1" s="1"/>
  <c r="E5182" i="1"/>
  <c r="E5220" i="1" s="1"/>
  <c r="D5182" i="1"/>
  <c r="C5182" i="1"/>
  <c r="B5182" i="1"/>
  <c r="J5181" i="1"/>
  <c r="I5181" i="1"/>
  <c r="H5181" i="1"/>
  <c r="H5219" i="1" s="1"/>
  <c r="E5181" i="1"/>
  <c r="E5219" i="1" s="1"/>
  <c r="D5181" i="1"/>
  <c r="C5181" i="1"/>
  <c r="B5181" i="1"/>
  <c r="J5180" i="1"/>
  <c r="I5180" i="1"/>
  <c r="H5180" i="1"/>
  <c r="H5218" i="1" s="1"/>
  <c r="E5180" i="1"/>
  <c r="E5218" i="1" s="1"/>
  <c r="D5180" i="1"/>
  <c r="C5180" i="1"/>
  <c r="B5180" i="1"/>
  <c r="J5179" i="1"/>
  <c r="I5179" i="1"/>
  <c r="H5179" i="1"/>
  <c r="H5217" i="1" s="1"/>
  <c r="E5179" i="1"/>
  <c r="E5217" i="1" s="1"/>
  <c r="D5179" i="1"/>
  <c r="C5179" i="1"/>
  <c r="B5179" i="1"/>
  <c r="J5178" i="1"/>
  <c r="I5178" i="1"/>
  <c r="H5178" i="1"/>
  <c r="H5216" i="1" s="1"/>
  <c r="E5178" i="1"/>
  <c r="E5216" i="1" s="1"/>
  <c r="D5178" i="1"/>
  <c r="C5178" i="1"/>
  <c r="B5178" i="1"/>
  <c r="D5174" i="1"/>
  <c r="D5212" i="1" s="1"/>
  <c r="H5173" i="1"/>
  <c r="H5172" i="1"/>
  <c r="D5172" i="1"/>
  <c r="D5210" i="1" s="1"/>
  <c r="H5170" i="1"/>
  <c r="H5208" i="1" s="1"/>
  <c r="D5170" i="1"/>
  <c r="K5164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J5158" i="1" s="1"/>
  <c r="K5160" i="1" s="1"/>
  <c r="E5117" i="1"/>
  <c r="D5117" i="1"/>
  <c r="E5116" i="1"/>
  <c r="E5115" i="1"/>
  <c r="B5115" i="1"/>
  <c r="H5114" i="1"/>
  <c r="E5114" i="1"/>
  <c r="J5113" i="1"/>
  <c r="E5113" i="1"/>
  <c r="D5113" i="1"/>
  <c r="H5112" i="1"/>
  <c r="E5112" i="1"/>
  <c r="E5111" i="1"/>
  <c r="B5111" i="1"/>
  <c r="K5111" i="1" s="1"/>
  <c r="H5110" i="1"/>
  <c r="E5110" i="1"/>
  <c r="J5109" i="1"/>
  <c r="E5109" i="1"/>
  <c r="D5109" i="1"/>
  <c r="E5108" i="1"/>
  <c r="E5107" i="1"/>
  <c r="B5107" i="1"/>
  <c r="K5107" i="1" s="1"/>
  <c r="H5106" i="1"/>
  <c r="E5106" i="1"/>
  <c r="J5105" i="1"/>
  <c r="E5105" i="1"/>
  <c r="D5105" i="1"/>
  <c r="H5104" i="1"/>
  <c r="E5104" i="1"/>
  <c r="E5103" i="1"/>
  <c r="B5103" i="1"/>
  <c r="K5103" i="1" s="1"/>
  <c r="H5102" i="1"/>
  <c r="E5102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D5079" i="1"/>
  <c r="C5079" i="1"/>
  <c r="C5117" i="1" s="1"/>
  <c r="B5079" i="1"/>
  <c r="J5078" i="1"/>
  <c r="J5116" i="1" s="1"/>
  <c r="I5078" i="1"/>
  <c r="I5116" i="1" s="1"/>
  <c r="H5078" i="1"/>
  <c r="H5116" i="1" s="1"/>
  <c r="E5078" i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D5077" i="1"/>
  <c r="D5115" i="1" s="1"/>
  <c r="C5077" i="1"/>
  <c r="C5115" i="1" s="1"/>
  <c r="B5077" i="1"/>
  <c r="J5076" i="1"/>
  <c r="J5114" i="1" s="1"/>
  <c r="I5076" i="1"/>
  <c r="I5114" i="1" s="1"/>
  <c r="H5076" i="1"/>
  <c r="E5076" i="1"/>
  <c r="D5076" i="1"/>
  <c r="D5114" i="1" s="1"/>
  <c r="C5076" i="1"/>
  <c r="C5114" i="1" s="1"/>
  <c r="B5076" i="1"/>
  <c r="B5114" i="1" s="1"/>
  <c r="K5114" i="1" s="1"/>
  <c r="J5075" i="1"/>
  <c r="I5075" i="1"/>
  <c r="I5113" i="1" s="1"/>
  <c r="H5075" i="1"/>
  <c r="H5113" i="1" s="1"/>
  <c r="E5075" i="1"/>
  <c r="D5075" i="1"/>
  <c r="C5075" i="1"/>
  <c r="C5113" i="1" s="1"/>
  <c r="B5075" i="1"/>
  <c r="K5075" i="1" s="1"/>
  <c r="J5074" i="1"/>
  <c r="J5112" i="1" s="1"/>
  <c r="I5074" i="1"/>
  <c r="I5112" i="1" s="1"/>
  <c r="H5074" i="1"/>
  <c r="E5074" i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D5073" i="1"/>
  <c r="D5111" i="1" s="1"/>
  <c r="C5073" i="1"/>
  <c r="C5111" i="1" s="1"/>
  <c r="B5073" i="1"/>
  <c r="J5072" i="1"/>
  <c r="J5110" i="1" s="1"/>
  <c r="I5072" i="1"/>
  <c r="I5110" i="1" s="1"/>
  <c r="H5072" i="1"/>
  <c r="E5072" i="1"/>
  <c r="D5072" i="1"/>
  <c r="D5110" i="1" s="1"/>
  <c r="C5072" i="1"/>
  <c r="C5110" i="1" s="1"/>
  <c r="B5072" i="1"/>
  <c r="B5110" i="1" s="1"/>
  <c r="K5110" i="1" s="1"/>
  <c r="J5071" i="1"/>
  <c r="I5071" i="1"/>
  <c r="I5109" i="1" s="1"/>
  <c r="H5071" i="1"/>
  <c r="H5109" i="1" s="1"/>
  <c r="E5071" i="1"/>
  <c r="D5071" i="1"/>
  <c r="C5071" i="1"/>
  <c r="C5109" i="1" s="1"/>
  <c r="B5071" i="1"/>
  <c r="K5071" i="1" s="1"/>
  <c r="J5070" i="1"/>
  <c r="J5108" i="1" s="1"/>
  <c r="I5070" i="1"/>
  <c r="I5108" i="1" s="1"/>
  <c r="H5070" i="1"/>
  <c r="H5108" i="1" s="1"/>
  <c r="E5070" i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D5069" i="1"/>
  <c r="D5107" i="1" s="1"/>
  <c r="C5069" i="1"/>
  <c r="C5107" i="1" s="1"/>
  <c r="B5069" i="1"/>
  <c r="J5068" i="1"/>
  <c r="J5106" i="1" s="1"/>
  <c r="I5068" i="1"/>
  <c r="I5106" i="1" s="1"/>
  <c r="H5068" i="1"/>
  <c r="E5068" i="1"/>
  <c r="D5068" i="1"/>
  <c r="D5106" i="1" s="1"/>
  <c r="C5068" i="1"/>
  <c r="C5106" i="1" s="1"/>
  <c r="B5068" i="1"/>
  <c r="B5106" i="1" s="1"/>
  <c r="K5106" i="1" s="1"/>
  <c r="J5067" i="1"/>
  <c r="I5067" i="1"/>
  <c r="I5105" i="1" s="1"/>
  <c r="H5067" i="1"/>
  <c r="H5105" i="1" s="1"/>
  <c r="E5067" i="1"/>
  <c r="D5067" i="1"/>
  <c r="C5067" i="1"/>
  <c r="C5105" i="1" s="1"/>
  <c r="B5067" i="1"/>
  <c r="K5067" i="1" s="1"/>
  <c r="J5066" i="1"/>
  <c r="J5104" i="1" s="1"/>
  <c r="I5066" i="1"/>
  <c r="I5104" i="1" s="1"/>
  <c r="H5066" i="1"/>
  <c r="E5066" i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D5065" i="1"/>
  <c r="D5103" i="1" s="1"/>
  <c r="C5065" i="1"/>
  <c r="C5103" i="1" s="1"/>
  <c r="B5065" i="1"/>
  <c r="J5064" i="1"/>
  <c r="J5102" i="1" s="1"/>
  <c r="I5064" i="1"/>
  <c r="I5102" i="1" s="1"/>
  <c r="H5064" i="1"/>
  <c r="E5064" i="1"/>
  <c r="D5064" i="1"/>
  <c r="D5102" i="1" s="1"/>
  <c r="C5064" i="1"/>
  <c r="C5102" i="1" s="1"/>
  <c r="B5064" i="1"/>
  <c r="B5102" i="1" s="1"/>
  <c r="K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44" i="1" s="1"/>
  <c r="J5008" i="1"/>
  <c r="E5002" i="1"/>
  <c r="B5001" i="1"/>
  <c r="E5000" i="1"/>
  <c r="C5000" i="1"/>
  <c r="E4998" i="1"/>
  <c r="B4997" i="1"/>
  <c r="E4996" i="1"/>
  <c r="C4996" i="1"/>
  <c r="E4994" i="1"/>
  <c r="B4993" i="1"/>
  <c r="E4992" i="1"/>
  <c r="C4992" i="1"/>
  <c r="E4990" i="1"/>
  <c r="D4990" i="1"/>
  <c r="J4989" i="1"/>
  <c r="E4989" i="1"/>
  <c r="D4989" i="1"/>
  <c r="J4988" i="1"/>
  <c r="E4988" i="1"/>
  <c r="D4988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K4963" i="1" s="1"/>
  <c r="J4962" i="1"/>
  <c r="J5000" i="1" s="1"/>
  <c r="I4962" i="1"/>
  <c r="I5000" i="1" s="1"/>
  <c r="H4962" i="1"/>
  <c r="H5000" i="1" s="1"/>
  <c r="E4962" i="1"/>
  <c r="D4962" i="1"/>
  <c r="D5000" i="1" s="1"/>
  <c r="C4962" i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K4959" i="1" s="1"/>
  <c r="J4958" i="1"/>
  <c r="J4996" i="1" s="1"/>
  <c r="I4958" i="1"/>
  <c r="I4996" i="1" s="1"/>
  <c r="H4958" i="1"/>
  <c r="H4996" i="1" s="1"/>
  <c r="E4958" i="1"/>
  <c r="D4958" i="1"/>
  <c r="D4996" i="1" s="1"/>
  <c r="C4958" i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K4955" i="1" s="1"/>
  <c r="J4954" i="1"/>
  <c r="J4992" i="1" s="1"/>
  <c r="I4954" i="1"/>
  <c r="I4992" i="1" s="1"/>
  <c r="H4954" i="1"/>
  <c r="H4992" i="1" s="1"/>
  <c r="E4954" i="1"/>
  <c r="D4954" i="1"/>
  <c r="D4992" i="1" s="1"/>
  <c r="C4954" i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D4952" i="1"/>
  <c r="C4952" i="1"/>
  <c r="C4990" i="1" s="1"/>
  <c r="B4952" i="1"/>
  <c r="J4951" i="1"/>
  <c r="I4951" i="1"/>
  <c r="I4989" i="1" s="1"/>
  <c r="H4951" i="1"/>
  <c r="H4989" i="1" s="1"/>
  <c r="E4951" i="1"/>
  <c r="D4951" i="1"/>
  <c r="C4951" i="1"/>
  <c r="C4989" i="1" s="1"/>
  <c r="B4951" i="1"/>
  <c r="J4950" i="1"/>
  <c r="I4950" i="1"/>
  <c r="I4988" i="1" s="1"/>
  <c r="H4950" i="1"/>
  <c r="H4988" i="1" s="1"/>
  <c r="E4950" i="1"/>
  <c r="D4950" i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J4930" i="1" s="1"/>
  <c r="E4889" i="1"/>
  <c r="D4889" i="1"/>
  <c r="J4888" i="1"/>
  <c r="E4888" i="1"/>
  <c r="E4887" i="1"/>
  <c r="D4887" i="1"/>
  <c r="H4886" i="1"/>
  <c r="E4886" i="1"/>
  <c r="B4886" i="1"/>
  <c r="K4886" i="1" s="1"/>
  <c r="E4885" i="1"/>
  <c r="D4885" i="1"/>
  <c r="J4884" i="1"/>
  <c r="E4884" i="1"/>
  <c r="E4883" i="1"/>
  <c r="D4883" i="1"/>
  <c r="H4882" i="1"/>
  <c r="E4882" i="1"/>
  <c r="B4882" i="1"/>
  <c r="K4882" i="1" s="1"/>
  <c r="E4881" i="1"/>
  <c r="D4881" i="1"/>
  <c r="J4880" i="1"/>
  <c r="E4880" i="1"/>
  <c r="E4879" i="1"/>
  <c r="D4879" i="1"/>
  <c r="H4878" i="1"/>
  <c r="E4878" i="1"/>
  <c r="B4878" i="1"/>
  <c r="E4877" i="1"/>
  <c r="D4877" i="1"/>
  <c r="J4876" i="1"/>
  <c r="E4876" i="1"/>
  <c r="E4875" i="1"/>
  <c r="D4875" i="1"/>
  <c r="H4874" i="1"/>
  <c r="E4874" i="1"/>
  <c r="B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D4851" i="1"/>
  <c r="C4851" i="1"/>
  <c r="C4889" i="1" s="1"/>
  <c r="B4851" i="1"/>
  <c r="J4850" i="1"/>
  <c r="I4850" i="1"/>
  <c r="I4888" i="1" s="1"/>
  <c r="H4850" i="1"/>
  <c r="H4888" i="1" s="1"/>
  <c r="E4850" i="1"/>
  <c r="D4850" i="1"/>
  <c r="D4888" i="1" s="1"/>
  <c r="C4850" i="1"/>
  <c r="C4888" i="1" s="1"/>
  <c r="B4850" i="1"/>
  <c r="K4850" i="1" s="1"/>
  <c r="J4849" i="1"/>
  <c r="J4887" i="1" s="1"/>
  <c r="I4849" i="1"/>
  <c r="I4887" i="1" s="1"/>
  <c r="H4849" i="1"/>
  <c r="H4887" i="1" s="1"/>
  <c r="E4849" i="1"/>
  <c r="D4849" i="1"/>
  <c r="C4849" i="1"/>
  <c r="C4887" i="1" s="1"/>
  <c r="B4849" i="1"/>
  <c r="K4849" i="1" s="1"/>
  <c r="J4848" i="1"/>
  <c r="J4886" i="1" s="1"/>
  <c r="I4848" i="1"/>
  <c r="I4886" i="1" s="1"/>
  <c r="H4848" i="1"/>
  <c r="E4848" i="1"/>
  <c r="D4848" i="1"/>
  <c r="D4886" i="1" s="1"/>
  <c r="C4848" i="1"/>
  <c r="C4886" i="1" s="1"/>
  <c r="B4848" i="1"/>
  <c r="J4847" i="1"/>
  <c r="J4885" i="1" s="1"/>
  <c r="I4847" i="1"/>
  <c r="I4885" i="1" s="1"/>
  <c r="H4847" i="1"/>
  <c r="H4885" i="1" s="1"/>
  <c r="E4847" i="1"/>
  <c r="D4847" i="1"/>
  <c r="C4847" i="1"/>
  <c r="C4885" i="1" s="1"/>
  <c r="B4847" i="1"/>
  <c r="J4846" i="1"/>
  <c r="I4846" i="1"/>
  <c r="I4884" i="1" s="1"/>
  <c r="H4846" i="1"/>
  <c r="H4884" i="1" s="1"/>
  <c r="E4846" i="1"/>
  <c r="D4846" i="1"/>
  <c r="D4884" i="1" s="1"/>
  <c r="C4846" i="1"/>
  <c r="C4884" i="1" s="1"/>
  <c r="B4846" i="1"/>
  <c r="K4846" i="1" s="1"/>
  <c r="J4845" i="1"/>
  <c r="J4883" i="1" s="1"/>
  <c r="I4845" i="1"/>
  <c r="I4883" i="1" s="1"/>
  <c r="H4845" i="1"/>
  <c r="H4883" i="1" s="1"/>
  <c r="E4845" i="1"/>
  <c r="D4845" i="1"/>
  <c r="C4845" i="1"/>
  <c r="C4883" i="1" s="1"/>
  <c r="B4845" i="1"/>
  <c r="K4845" i="1" s="1"/>
  <c r="J4844" i="1"/>
  <c r="J4882" i="1" s="1"/>
  <c r="I4844" i="1"/>
  <c r="I4882" i="1" s="1"/>
  <c r="H4844" i="1"/>
  <c r="E4844" i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D4843" i="1"/>
  <c r="C4843" i="1"/>
  <c r="C4881" i="1" s="1"/>
  <c r="B4843" i="1"/>
  <c r="J4842" i="1"/>
  <c r="I4842" i="1"/>
  <c r="I4880" i="1" s="1"/>
  <c r="H4842" i="1"/>
  <c r="H4880" i="1" s="1"/>
  <c r="E4842" i="1"/>
  <c r="D4842" i="1"/>
  <c r="D4880" i="1" s="1"/>
  <c r="C4842" i="1"/>
  <c r="C4880" i="1" s="1"/>
  <c r="B4842" i="1"/>
  <c r="K4842" i="1" s="1"/>
  <c r="J4841" i="1"/>
  <c r="J4879" i="1" s="1"/>
  <c r="I4841" i="1"/>
  <c r="I4879" i="1" s="1"/>
  <c r="H4841" i="1"/>
  <c r="H4879" i="1" s="1"/>
  <c r="E4841" i="1"/>
  <c r="D4841" i="1"/>
  <c r="C4841" i="1"/>
  <c r="C4879" i="1" s="1"/>
  <c r="B4841" i="1"/>
  <c r="K4841" i="1" s="1"/>
  <c r="J4840" i="1"/>
  <c r="J4878" i="1" s="1"/>
  <c r="I4840" i="1"/>
  <c r="I4878" i="1" s="1"/>
  <c r="H4840" i="1"/>
  <c r="E4840" i="1"/>
  <c r="D4840" i="1"/>
  <c r="D4878" i="1" s="1"/>
  <c r="C4840" i="1"/>
  <c r="C4878" i="1" s="1"/>
  <c r="B4840" i="1"/>
  <c r="J4839" i="1"/>
  <c r="J4877" i="1" s="1"/>
  <c r="I4839" i="1"/>
  <c r="I4877" i="1" s="1"/>
  <c r="H4839" i="1"/>
  <c r="H4877" i="1" s="1"/>
  <c r="E4839" i="1"/>
  <c r="D4839" i="1"/>
  <c r="C4839" i="1"/>
  <c r="C4877" i="1" s="1"/>
  <c r="B4839" i="1"/>
  <c r="J4838" i="1"/>
  <c r="I4838" i="1"/>
  <c r="I4876" i="1" s="1"/>
  <c r="H4838" i="1"/>
  <c r="H4876" i="1" s="1"/>
  <c r="E4838" i="1"/>
  <c r="D4838" i="1"/>
  <c r="D4876" i="1" s="1"/>
  <c r="C4838" i="1"/>
  <c r="C4876" i="1" s="1"/>
  <c r="B4838" i="1"/>
  <c r="K4838" i="1" s="1"/>
  <c r="J4837" i="1"/>
  <c r="J4875" i="1" s="1"/>
  <c r="I4837" i="1"/>
  <c r="I4875" i="1" s="1"/>
  <c r="H4837" i="1"/>
  <c r="H4875" i="1" s="1"/>
  <c r="E4837" i="1"/>
  <c r="D4837" i="1"/>
  <c r="C4837" i="1"/>
  <c r="C4875" i="1" s="1"/>
  <c r="B4837" i="1"/>
  <c r="K4837" i="1" s="1"/>
  <c r="J4836" i="1"/>
  <c r="J4874" i="1" s="1"/>
  <c r="I4836" i="1"/>
  <c r="I4874" i="1" s="1"/>
  <c r="H4836" i="1"/>
  <c r="E4836" i="1"/>
  <c r="D4836" i="1"/>
  <c r="D4874" i="1" s="1"/>
  <c r="C4836" i="1"/>
  <c r="C4874" i="1" s="1"/>
  <c r="B4836" i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J4816" i="1" s="1"/>
  <c r="I4775" i="1"/>
  <c r="C4775" i="1"/>
  <c r="B4775" i="1"/>
  <c r="K4775" i="1" s="1"/>
  <c r="H4774" i="1"/>
  <c r="E4774" i="1"/>
  <c r="I4773" i="1"/>
  <c r="C4773" i="1"/>
  <c r="B4773" i="1"/>
  <c r="H4772" i="1"/>
  <c r="E4772" i="1"/>
  <c r="I4771" i="1"/>
  <c r="C4771" i="1"/>
  <c r="B4771" i="1"/>
  <c r="H4770" i="1"/>
  <c r="E4770" i="1"/>
  <c r="I4769" i="1"/>
  <c r="C4769" i="1"/>
  <c r="B4769" i="1"/>
  <c r="H4768" i="1"/>
  <c r="E4768" i="1"/>
  <c r="I4767" i="1"/>
  <c r="C4767" i="1"/>
  <c r="B4767" i="1"/>
  <c r="K4767" i="1" s="1"/>
  <c r="H4766" i="1"/>
  <c r="E4766" i="1"/>
  <c r="I4765" i="1"/>
  <c r="C4765" i="1"/>
  <c r="B4765" i="1"/>
  <c r="H4764" i="1"/>
  <c r="E4764" i="1"/>
  <c r="I4763" i="1"/>
  <c r="C4763" i="1"/>
  <c r="B4763" i="1"/>
  <c r="H4762" i="1"/>
  <c r="E4762" i="1"/>
  <c r="I4761" i="1"/>
  <c r="C4761" i="1"/>
  <c r="B4761" i="1"/>
  <c r="H4760" i="1"/>
  <c r="E4760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H4737" i="1"/>
  <c r="H4775" i="1" s="1"/>
  <c r="E4737" i="1"/>
  <c r="E4775" i="1" s="1"/>
  <c r="D4737" i="1"/>
  <c r="D4775" i="1" s="1"/>
  <c r="C4737" i="1"/>
  <c r="B4737" i="1"/>
  <c r="J4736" i="1"/>
  <c r="J4774" i="1" s="1"/>
  <c r="I4736" i="1"/>
  <c r="I4774" i="1" s="1"/>
  <c r="H4736" i="1"/>
  <c r="E4736" i="1"/>
  <c r="D4736" i="1"/>
  <c r="D4774" i="1" s="1"/>
  <c r="C4736" i="1"/>
  <c r="C4774" i="1" s="1"/>
  <c r="B4736" i="1"/>
  <c r="B4774" i="1" s="1"/>
  <c r="K4774" i="1" s="1"/>
  <c r="J4735" i="1"/>
  <c r="J4773" i="1" s="1"/>
  <c r="I4735" i="1"/>
  <c r="H4735" i="1"/>
  <c r="H4773" i="1" s="1"/>
  <c r="E4735" i="1"/>
  <c r="E4773" i="1" s="1"/>
  <c r="D4735" i="1"/>
  <c r="D4773" i="1" s="1"/>
  <c r="C4735" i="1"/>
  <c r="B4735" i="1"/>
  <c r="J4734" i="1"/>
  <c r="J4772" i="1" s="1"/>
  <c r="I4734" i="1"/>
  <c r="I4772" i="1" s="1"/>
  <c r="H4734" i="1"/>
  <c r="E4734" i="1"/>
  <c r="D4734" i="1"/>
  <c r="D4772" i="1" s="1"/>
  <c r="C4734" i="1"/>
  <c r="C4772" i="1" s="1"/>
  <c r="B4734" i="1"/>
  <c r="B4772" i="1" s="1"/>
  <c r="K4772" i="1" s="1"/>
  <c r="J4733" i="1"/>
  <c r="J4771" i="1" s="1"/>
  <c r="I4733" i="1"/>
  <c r="H4733" i="1"/>
  <c r="H4771" i="1" s="1"/>
  <c r="E4733" i="1"/>
  <c r="E4771" i="1" s="1"/>
  <c r="D4733" i="1"/>
  <c r="D4771" i="1" s="1"/>
  <c r="C4733" i="1"/>
  <c r="B4733" i="1"/>
  <c r="J4732" i="1"/>
  <c r="J4770" i="1" s="1"/>
  <c r="I4732" i="1"/>
  <c r="I4770" i="1" s="1"/>
  <c r="H4732" i="1"/>
  <c r="E4732" i="1"/>
  <c r="D4732" i="1"/>
  <c r="D4770" i="1" s="1"/>
  <c r="C4732" i="1"/>
  <c r="C4770" i="1" s="1"/>
  <c r="B4732" i="1"/>
  <c r="B4770" i="1" s="1"/>
  <c r="K4770" i="1" s="1"/>
  <c r="J4731" i="1"/>
  <c r="J4769" i="1" s="1"/>
  <c r="I4731" i="1"/>
  <c r="H4731" i="1"/>
  <c r="H4769" i="1" s="1"/>
  <c r="E4731" i="1"/>
  <c r="E4769" i="1" s="1"/>
  <c r="D4731" i="1"/>
  <c r="D4769" i="1" s="1"/>
  <c r="C4731" i="1"/>
  <c r="B4731" i="1"/>
  <c r="J4730" i="1"/>
  <c r="J4768" i="1" s="1"/>
  <c r="I4730" i="1"/>
  <c r="I4768" i="1" s="1"/>
  <c r="H4730" i="1"/>
  <c r="E4730" i="1"/>
  <c r="D4730" i="1"/>
  <c r="D4768" i="1" s="1"/>
  <c r="C4730" i="1"/>
  <c r="C4768" i="1" s="1"/>
  <c r="B4730" i="1"/>
  <c r="B4768" i="1" s="1"/>
  <c r="K4768" i="1" s="1"/>
  <c r="J4729" i="1"/>
  <c r="J4767" i="1" s="1"/>
  <c r="I4729" i="1"/>
  <c r="H4729" i="1"/>
  <c r="H4767" i="1" s="1"/>
  <c r="E4729" i="1"/>
  <c r="E4767" i="1" s="1"/>
  <c r="D4729" i="1"/>
  <c r="D4767" i="1" s="1"/>
  <c r="C4729" i="1"/>
  <c r="B4729" i="1"/>
  <c r="J4728" i="1"/>
  <c r="J4766" i="1" s="1"/>
  <c r="I4728" i="1"/>
  <c r="I4766" i="1" s="1"/>
  <c r="H4728" i="1"/>
  <c r="E4728" i="1"/>
  <c r="D4728" i="1"/>
  <c r="D4766" i="1" s="1"/>
  <c r="C4728" i="1"/>
  <c r="C4766" i="1" s="1"/>
  <c r="B4728" i="1"/>
  <c r="B4766" i="1" s="1"/>
  <c r="K4766" i="1" s="1"/>
  <c r="J4727" i="1"/>
  <c r="J4765" i="1" s="1"/>
  <c r="I4727" i="1"/>
  <c r="H4727" i="1"/>
  <c r="H4765" i="1" s="1"/>
  <c r="E4727" i="1"/>
  <c r="E4765" i="1" s="1"/>
  <c r="D4727" i="1"/>
  <c r="D4765" i="1" s="1"/>
  <c r="C4727" i="1"/>
  <c r="B4727" i="1"/>
  <c r="J4726" i="1"/>
  <c r="J4764" i="1" s="1"/>
  <c r="I4726" i="1"/>
  <c r="I4764" i="1" s="1"/>
  <c r="H4726" i="1"/>
  <c r="E4726" i="1"/>
  <c r="D4726" i="1"/>
  <c r="D4764" i="1" s="1"/>
  <c r="C4726" i="1"/>
  <c r="C4764" i="1" s="1"/>
  <c r="B4726" i="1"/>
  <c r="B4764" i="1" s="1"/>
  <c r="K4764" i="1" s="1"/>
  <c r="J4725" i="1"/>
  <c r="J4763" i="1" s="1"/>
  <c r="I4725" i="1"/>
  <c r="H4725" i="1"/>
  <c r="H4763" i="1" s="1"/>
  <c r="E4725" i="1"/>
  <c r="E4763" i="1" s="1"/>
  <c r="D4725" i="1"/>
  <c r="D4763" i="1" s="1"/>
  <c r="C4725" i="1"/>
  <c r="B4725" i="1"/>
  <c r="J4724" i="1"/>
  <c r="J4762" i="1" s="1"/>
  <c r="I4724" i="1"/>
  <c r="I4762" i="1" s="1"/>
  <c r="H4724" i="1"/>
  <c r="E4724" i="1"/>
  <c r="D4724" i="1"/>
  <c r="D4762" i="1" s="1"/>
  <c r="C4724" i="1"/>
  <c r="C4762" i="1" s="1"/>
  <c r="B4724" i="1"/>
  <c r="B4762" i="1" s="1"/>
  <c r="K4762" i="1" s="1"/>
  <c r="J4723" i="1"/>
  <c r="J4761" i="1" s="1"/>
  <c r="I4723" i="1"/>
  <c r="H4723" i="1"/>
  <c r="H4761" i="1" s="1"/>
  <c r="E4723" i="1"/>
  <c r="E4761" i="1" s="1"/>
  <c r="D4723" i="1"/>
  <c r="D4761" i="1" s="1"/>
  <c r="C4723" i="1"/>
  <c r="B4723" i="1"/>
  <c r="J4722" i="1"/>
  <c r="J4760" i="1" s="1"/>
  <c r="I4722" i="1"/>
  <c r="I4760" i="1" s="1"/>
  <c r="H4722" i="1"/>
  <c r="E4722" i="1"/>
  <c r="D4722" i="1"/>
  <c r="D4760" i="1" s="1"/>
  <c r="C4722" i="1"/>
  <c r="C4760" i="1" s="1"/>
  <c r="B4722" i="1"/>
  <c r="B4760" i="1" s="1"/>
  <c r="K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702" i="1" s="1"/>
  <c r="J4673" i="1"/>
  <c r="J4672" i="1"/>
  <c r="J4666" i="1"/>
  <c r="J4661" i="1"/>
  <c r="I4661" i="1"/>
  <c r="D4661" i="1"/>
  <c r="C4661" i="1"/>
  <c r="J4660" i="1"/>
  <c r="I4660" i="1"/>
  <c r="D4660" i="1"/>
  <c r="C4660" i="1"/>
  <c r="J4659" i="1"/>
  <c r="I4659" i="1"/>
  <c r="D4659" i="1"/>
  <c r="C4659" i="1"/>
  <c r="J4658" i="1"/>
  <c r="I4658" i="1"/>
  <c r="D4658" i="1"/>
  <c r="C4658" i="1"/>
  <c r="J4657" i="1"/>
  <c r="I4657" i="1"/>
  <c r="D4657" i="1"/>
  <c r="C4657" i="1"/>
  <c r="J4656" i="1"/>
  <c r="I4656" i="1"/>
  <c r="D4656" i="1"/>
  <c r="C4656" i="1"/>
  <c r="J4655" i="1"/>
  <c r="I4655" i="1"/>
  <c r="D4655" i="1"/>
  <c r="C4655" i="1"/>
  <c r="J4654" i="1"/>
  <c r="I4654" i="1"/>
  <c r="D4654" i="1"/>
  <c r="C4654" i="1"/>
  <c r="J4653" i="1"/>
  <c r="I4653" i="1"/>
  <c r="D4653" i="1"/>
  <c r="C4653" i="1"/>
  <c r="J4652" i="1"/>
  <c r="I4652" i="1"/>
  <c r="D4652" i="1"/>
  <c r="C4652" i="1"/>
  <c r="J4651" i="1"/>
  <c r="I4651" i="1"/>
  <c r="D4651" i="1"/>
  <c r="C4651" i="1"/>
  <c r="J4650" i="1"/>
  <c r="I4650" i="1"/>
  <c r="D4650" i="1"/>
  <c r="C4650" i="1"/>
  <c r="J4649" i="1"/>
  <c r="I4649" i="1"/>
  <c r="D4649" i="1"/>
  <c r="C4649" i="1"/>
  <c r="J4648" i="1"/>
  <c r="I4648" i="1"/>
  <c r="D4648" i="1"/>
  <c r="C4648" i="1"/>
  <c r="J4647" i="1"/>
  <c r="I4647" i="1"/>
  <c r="D4647" i="1"/>
  <c r="C4647" i="1"/>
  <c r="J4646" i="1"/>
  <c r="I4646" i="1"/>
  <c r="D4646" i="1"/>
  <c r="C4646" i="1"/>
  <c r="H4641" i="1"/>
  <c r="H4640" i="1"/>
  <c r="D4638" i="1"/>
  <c r="J4635" i="1"/>
  <c r="J4634" i="1"/>
  <c r="J4628" i="1"/>
  <c r="K4623" i="1"/>
  <c r="J4623" i="1"/>
  <c r="I4623" i="1"/>
  <c r="H4623" i="1"/>
  <c r="H4661" i="1" s="1"/>
  <c r="E4623" i="1"/>
  <c r="E4661" i="1" s="1"/>
  <c r="D4623" i="1"/>
  <c r="C4623" i="1"/>
  <c r="B4623" i="1"/>
  <c r="B4661" i="1" s="1"/>
  <c r="K4661" i="1" s="1"/>
  <c r="K4622" i="1"/>
  <c r="J4622" i="1"/>
  <c r="I4622" i="1"/>
  <c r="H4622" i="1"/>
  <c r="H4660" i="1" s="1"/>
  <c r="E4622" i="1"/>
  <c r="E4660" i="1" s="1"/>
  <c r="D4622" i="1"/>
  <c r="C4622" i="1"/>
  <c r="B4622" i="1"/>
  <c r="B4660" i="1" s="1"/>
  <c r="K4660" i="1" s="1"/>
  <c r="K4621" i="1"/>
  <c r="J4621" i="1"/>
  <c r="I4621" i="1"/>
  <c r="H4621" i="1"/>
  <c r="H4659" i="1" s="1"/>
  <c r="E4621" i="1"/>
  <c r="E4659" i="1" s="1"/>
  <c r="D4621" i="1"/>
  <c r="C4621" i="1"/>
  <c r="B4621" i="1"/>
  <c r="B4659" i="1" s="1"/>
  <c r="K4659" i="1" s="1"/>
  <c r="K4620" i="1"/>
  <c r="J4620" i="1"/>
  <c r="I4620" i="1"/>
  <c r="H4620" i="1"/>
  <c r="H4658" i="1" s="1"/>
  <c r="E4620" i="1"/>
  <c r="E4658" i="1" s="1"/>
  <c r="D4620" i="1"/>
  <c r="C4620" i="1"/>
  <c r="B4620" i="1"/>
  <c r="B4658" i="1" s="1"/>
  <c r="K4658" i="1" s="1"/>
  <c r="K4619" i="1"/>
  <c r="J4619" i="1"/>
  <c r="I4619" i="1"/>
  <c r="H4619" i="1"/>
  <c r="H4657" i="1" s="1"/>
  <c r="E4619" i="1"/>
  <c r="E4657" i="1" s="1"/>
  <c r="D4619" i="1"/>
  <c r="C4619" i="1"/>
  <c r="B4619" i="1"/>
  <c r="B4657" i="1" s="1"/>
  <c r="K4657" i="1" s="1"/>
  <c r="K4618" i="1"/>
  <c r="J4618" i="1"/>
  <c r="I4618" i="1"/>
  <c r="H4618" i="1"/>
  <c r="H4656" i="1" s="1"/>
  <c r="E4618" i="1"/>
  <c r="E4656" i="1" s="1"/>
  <c r="D4618" i="1"/>
  <c r="C4618" i="1"/>
  <c r="B4618" i="1"/>
  <c r="B4656" i="1" s="1"/>
  <c r="K4656" i="1" s="1"/>
  <c r="K4617" i="1"/>
  <c r="J4617" i="1"/>
  <c r="I4617" i="1"/>
  <c r="H4617" i="1"/>
  <c r="H4655" i="1" s="1"/>
  <c r="E4617" i="1"/>
  <c r="E4655" i="1" s="1"/>
  <c r="D4617" i="1"/>
  <c r="C4617" i="1"/>
  <c r="B4617" i="1"/>
  <c r="B4655" i="1" s="1"/>
  <c r="K4655" i="1" s="1"/>
  <c r="K4616" i="1"/>
  <c r="J4616" i="1"/>
  <c r="I4616" i="1"/>
  <c r="H4616" i="1"/>
  <c r="H4654" i="1" s="1"/>
  <c r="E4616" i="1"/>
  <c r="E4654" i="1" s="1"/>
  <c r="D4616" i="1"/>
  <c r="C4616" i="1"/>
  <c r="B4616" i="1"/>
  <c r="B4654" i="1" s="1"/>
  <c r="K4654" i="1" s="1"/>
  <c r="K4615" i="1"/>
  <c r="J4615" i="1"/>
  <c r="I4615" i="1"/>
  <c r="H4615" i="1"/>
  <c r="H4653" i="1" s="1"/>
  <c r="E4615" i="1"/>
  <c r="E4653" i="1" s="1"/>
  <c r="D4615" i="1"/>
  <c r="C4615" i="1"/>
  <c r="B4615" i="1"/>
  <c r="B4653" i="1" s="1"/>
  <c r="K4653" i="1" s="1"/>
  <c r="K4614" i="1"/>
  <c r="J4614" i="1"/>
  <c r="I4614" i="1"/>
  <c r="H4614" i="1"/>
  <c r="H4652" i="1" s="1"/>
  <c r="E4614" i="1"/>
  <c r="E4652" i="1" s="1"/>
  <c r="D4614" i="1"/>
  <c r="C4614" i="1"/>
  <c r="B4614" i="1"/>
  <c r="B4652" i="1" s="1"/>
  <c r="K4652" i="1" s="1"/>
  <c r="K4613" i="1"/>
  <c r="J4613" i="1"/>
  <c r="I4613" i="1"/>
  <c r="H4613" i="1"/>
  <c r="H4651" i="1" s="1"/>
  <c r="E4613" i="1"/>
  <c r="E4651" i="1" s="1"/>
  <c r="D4613" i="1"/>
  <c r="C4613" i="1"/>
  <c r="B4613" i="1"/>
  <c r="B4651" i="1" s="1"/>
  <c r="K4651" i="1" s="1"/>
  <c r="K4612" i="1"/>
  <c r="J4612" i="1"/>
  <c r="I4612" i="1"/>
  <c r="H4612" i="1"/>
  <c r="H4650" i="1" s="1"/>
  <c r="E4612" i="1"/>
  <c r="E4650" i="1" s="1"/>
  <c r="D4612" i="1"/>
  <c r="C4612" i="1"/>
  <c r="B4612" i="1"/>
  <c r="B4650" i="1" s="1"/>
  <c r="K4650" i="1" s="1"/>
  <c r="K4611" i="1"/>
  <c r="J4611" i="1"/>
  <c r="I4611" i="1"/>
  <c r="H4611" i="1"/>
  <c r="H4649" i="1" s="1"/>
  <c r="E4611" i="1"/>
  <c r="E4649" i="1" s="1"/>
  <c r="D4611" i="1"/>
  <c r="C4611" i="1"/>
  <c r="B4611" i="1"/>
  <c r="B4649" i="1" s="1"/>
  <c r="K4649" i="1" s="1"/>
  <c r="K4610" i="1"/>
  <c r="J4610" i="1"/>
  <c r="I4610" i="1"/>
  <c r="H4610" i="1"/>
  <c r="H4648" i="1" s="1"/>
  <c r="E4610" i="1"/>
  <c r="E4648" i="1" s="1"/>
  <c r="D4610" i="1"/>
  <c r="C4610" i="1"/>
  <c r="B4610" i="1"/>
  <c r="B4648" i="1" s="1"/>
  <c r="K4648" i="1" s="1"/>
  <c r="K4609" i="1"/>
  <c r="J4609" i="1"/>
  <c r="I4609" i="1"/>
  <c r="H4609" i="1"/>
  <c r="H4647" i="1" s="1"/>
  <c r="E4609" i="1"/>
  <c r="E4647" i="1" s="1"/>
  <c r="D4609" i="1"/>
  <c r="C4609" i="1"/>
  <c r="B4609" i="1"/>
  <c r="B4647" i="1" s="1"/>
  <c r="K4647" i="1" s="1"/>
  <c r="K4608" i="1"/>
  <c r="J4626" i="1" s="1"/>
  <c r="J4608" i="1"/>
  <c r="I4608" i="1"/>
  <c r="H4608" i="1"/>
  <c r="H4646" i="1" s="1"/>
  <c r="E4608" i="1"/>
  <c r="E4646" i="1" s="1"/>
  <c r="D4608" i="1"/>
  <c r="C4608" i="1"/>
  <c r="B4608" i="1"/>
  <c r="B4646" i="1" s="1"/>
  <c r="K4646" i="1" s="1"/>
  <c r="J4664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88" i="1" s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D4508" i="1"/>
  <c r="D4546" i="1" s="1"/>
  <c r="C4508" i="1"/>
  <c r="C4546" i="1" s="1"/>
  <c r="B4508" i="1"/>
  <c r="K4508" i="1" s="1"/>
  <c r="J4507" i="1"/>
  <c r="J4545" i="1" s="1"/>
  <c r="I4507" i="1"/>
  <c r="I4545" i="1" s="1"/>
  <c r="H4507" i="1"/>
  <c r="H4545" i="1" s="1"/>
  <c r="E4507" i="1"/>
  <c r="D4507" i="1"/>
  <c r="D4545" i="1" s="1"/>
  <c r="C4507" i="1"/>
  <c r="C4545" i="1" s="1"/>
  <c r="B4507" i="1"/>
  <c r="K4507" i="1" s="1"/>
  <c r="J4506" i="1"/>
  <c r="J4544" i="1" s="1"/>
  <c r="I4506" i="1"/>
  <c r="I4544" i="1" s="1"/>
  <c r="H4506" i="1"/>
  <c r="H4544" i="1" s="1"/>
  <c r="E4506" i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D4504" i="1"/>
  <c r="D4542" i="1" s="1"/>
  <c r="C4504" i="1"/>
  <c r="C4542" i="1" s="1"/>
  <c r="B4504" i="1"/>
  <c r="K4504" i="1" s="1"/>
  <c r="J4503" i="1"/>
  <c r="J4541" i="1" s="1"/>
  <c r="I4503" i="1"/>
  <c r="I4541" i="1" s="1"/>
  <c r="H4503" i="1"/>
  <c r="H4541" i="1" s="1"/>
  <c r="E4503" i="1"/>
  <c r="D4503" i="1"/>
  <c r="D4541" i="1" s="1"/>
  <c r="C4503" i="1"/>
  <c r="C4541" i="1" s="1"/>
  <c r="B4503" i="1"/>
  <c r="K4503" i="1" s="1"/>
  <c r="J4502" i="1"/>
  <c r="J4540" i="1" s="1"/>
  <c r="I4502" i="1"/>
  <c r="I4540" i="1" s="1"/>
  <c r="H4502" i="1"/>
  <c r="H4540" i="1" s="1"/>
  <c r="E4502" i="1"/>
  <c r="D4502" i="1"/>
  <c r="D4540" i="1" s="1"/>
  <c r="C4502" i="1"/>
  <c r="C4540" i="1" s="1"/>
  <c r="B4502" i="1"/>
  <c r="K4502" i="1" s="1"/>
  <c r="J4501" i="1"/>
  <c r="J4539" i="1" s="1"/>
  <c r="I4501" i="1"/>
  <c r="I4539" i="1" s="1"/>
  <c r="H4501" i="1"/>
  <c r="H4539" i="1" s="1"/>
  <c r="E4501" i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D4500" i="1"/>
  <c r="D4538" i="1" s="1"/>
  <c r="C4500" i="1"/>
  <c r="C4538" i="1" s="1"/>
  <c r="B4500" i="1"/>
  <c r="K4500" i="1" s="1"/>
  <c r="J4499" i="1"/>
  <c r="J4537" i="1" s="1"/>
  <c r="I4499" i="1"/>
  <c r="I4537" i="1" s="1"/>
  <c r="H4499" i="1"/>
  <c r="H4537" i="1" s="1"/>
  <c r="E4499" i="1"/>
  <c r="D4499" i="1"/>
  <c r="D4537" i="1" s="1"/>
  <c r="C4499" i="1"/>
  <c r="C4537" i="1" s="1"/>
  <c r="B4499" i="1"/>
  <c r="K4499" i="1" s="1"/>
  <c r="J4498" i="1"/>
  <c r="J4536" i="1" s="1"/>
  <c r="I4498" i="1"/>
  <c r="I4536" i="1" s="1"/>
  <c r="H4498" i="1"/>
  <c r="H4536" i="1" s="1"/>
  <c r="E4498" i="1"/>
  <c r="D4498" i="1"/>
  <c r="D4536" i="1" s="1"/>
  <c r="C4498" i="1"/>
  <c r="C4536" i="1" s="1"/>
  <c r="B4498" i="1"/>
  <c r="K4498" i="1" s="1"/>
  <c r="J4497" i="1"/>
  <c r="J4535" i="1" s="1"/>
  <c r="I4497" i="1"/>
  <c r="I4535" i="1" s="1"/>
  <c r="H4497" i="1"/>
  <c r="H4535" i="1" s="1"/>
  <c r="E4497" i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D4496" i="1"/>
  <c r="D4534" i="1" s="1"/>
  <c r="C4496" i="1"/>
  <c r="C4534" i="1" s="1"/>
  <c r="B4496" i="1"/>
  <c r="K4496" i="1" s="1"/>
  <c r="J4495" i="1"/>
  <c r="J4533" i="1" s="1"/>
  <c r="I4495" i="1"/>
  <c r="I4533" i="1" s="1"/>
  <c r="H4495" i="1"/>
  <c r="H4533" i="1" s="1"/>
  <c r="E4495" i="1"/>
  <c r="D4495" i="1"/>
  <c r="D4533" i="1" s="1"/>
  <c r="C4495" i="1"/>
  <c r="C4533" i="1" s="1"/>
  <c r="B4495" i="1"/>
  <c r="K4495" i="1" s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K4494" i="1" s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J4474" i="1" s="1"/>
  <c r="B4432" i="1"/>
  <c r="K4432" i="1" s="1"/>
  <c r="H4431" i="1"/>
  <c r="B4430" i="1"/>
  <c r="K4430" i="1" s="1"/>
  <c r="B4428" i="1"/>
  <c r="K4428" i="1" s="1"/>
  <c r="H4427" i="1"/>
  <c r="B4426" i="1"/>
  <c r="K4426" i="1" s="1"/>
  <c r="B4424" i="1"/>
  <c r="K4424" i="1" s="1"/>
  <c r="H4423" i="1"/>
  <c r="B4422" i="1"/>
  <c r="K4422" i="1" s="1"/>
  <c r="B4420" i="1"/>
  <c r="K4420" i="1" s="1"/>
  <c r="H4419" i="1"/>
  <c r="K4418" i="1"/>
  <c r="J4418" i="1"/>
  <c r="D4418" i="1"/>
  <c r="C4418" i="1"/>
  <c r="H4413" i="1"/>
  <c r="H4412" i="1"/>
  <c r="D4410" i="1"/>
  <c r="J4407" i="1"/>
  <c r="J4445" i="1" s="1"/>
  <c r="J4406" i="1"/>
  <c r="J4444" i="1" s="1"/>
  <c r="J4400" i="1"/>
  <c r="J4438" i="1" s="1"/>
  <c r="K4395" i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B4433" i="1" s="1"/>
  <c r="K4394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K4393" i="1"/>
  <c r="J4393" i="1"/>
  <c r="J4431" i="1" s="1"/>
  <c r="I4393" i="1"/>
  <c r="I4431" i="1" s="1"/>
  <c r="H4393" i="1"/>
  <c r="E4393" i="1"/>
  <c r="E4431" i="1" s="1"/>
  <c r="D4393" i="1"/>
  <c r="D4431" i="1" s="1"/>
  <c r="C4393" i="1"/>
  <c r="C4431" i="1" s="1"/>
  <c r="B4393" i="1"/>
  <c r="B4431" i="1" s="1"/>
  <c r="K4392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K4391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B4429" i="1" s="1"/>
  <c r="K4390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K4389" i="1"/>
  <c r="J4389" i="1"/>
  <c r="J4427" i="1" s="1"/>
  <c r="I4389" i="1"/>
  <c r="I4427" i="1" s="1"/>
  <c r="H4389" i="1"/>
  <c r="E4389" i="1"/>
  <c r="E4427" i="1" s="1"/>
  <c r="D4389" i="1"/>
  <c r="D4427" i="1" s="1"/>
  <c r="C4389" i="1"/>
  <c r="C4427" i="1" s="1"/>
  <c r="B4389" i="1"/>
  <c r="B4427" i="1" s="1"/>
  <c r="K4388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K4387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B4425" i="1" s="1"/>
  <c r="K4386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K4385" i="1"/>
  <c r="J4385" i="1"/>
  <c r="J4423" i="1" s="1"/>
  <c r="I4385" i="1"/>
  <c r="I4423" i="1" s="1"/>
  <c r="H4385" i="1"/>
  <c r="E4385" i="1"/>
  <c r="E4423" i="1" s="1"/>
  <c r="D4385" i="1"/>
  <c r="D4423" i="1" s="1"/>
  <c r="C4385" i="1"/>
  <c r="C4423" i="1" s="1"/>
  <c r="B4385" i="1"/>
  <c r="B4423" i="1" s="1"/>
  <c r="K4384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3" i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B4421" i="1" s="1"/>
  <c r="K4382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K4381" i="1"/>
  <c r="J4381" i="1"/>
  <c r="J4419" i="1" s="1"/>
  <c r="I4381" i="1"/>
  <c r="I4419" i="1" s="1"/>
  <c r="H4381" i="1"/>
  <c r="E4381" i="1"/>
  <c r="E4419" i="1" s="1"/>
  <c r="D4381" i="1"/>
  <c r="D4419" i="1" s="1"/>
  <c r="C4381" i="1"/>
  <c r="C4419" i="1" s="1"/>
  <c r="B4381" i="1"/>
  <c r="B4419" i="1" s="1"/>
  <c r="K4380" i="1"/>
  <c r="J4398" i="1" s="1"/>
  <c r="J4380" i="1"/>
  <c r="I4380" i="1"/>
  <c r="I4418" i="1" s="1"/>
  <c r="H4380" i="1"/>
  <c r="H4418" i="1" s="1"/>
  <c r="E4380" i="1"/>
  <c r="E4418" i="1" s="1"/>
  <c r="D4380" i="1"/>
  <c r="C4380" i="1"/>
  <c r="B4380" i="1"/>
  <c r="B4418" i="1" s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9" i="1"/>
  <c r="E4319" i="1"/>
  <c r="D4319" i="1"/>
  <c r="J4318" i="1"/>
  <c r="E4318" i="1"/>
  <c r="D4318" i="1"/>
  <c r="J4317" i="1"/>
  <c r="E4317" i="1"/>
  <c r="D4317" i="1"/>
  <c r="J4316" i="1"/>
  <c r="E4316" i="1"/>
  <c r="D4316" i="1"/>
  <c r="J4315" i="1"/>
  <c r="E4315" i="1"/>
  <c r="D4315" i="1"/>
  <c r="J4314" i="1"/>
  <c r="E4314" i="1"/>
  <c r="D4314" i="1"/>
  <c r="J4313" i="1"/>
  <c r="E4313" i="1"/>
  <c r="D4313" i="1"/>
  <c r="J4312" i="1"/>
  <c r="E4312" i="1"/>
  <c r="D4312" i="1"/>
  <c r="J4311" i="1"/>
  <c r="E4311" i="1"/>
  <c r="D4311" i="1"/>
  <c r="J4310" i="1"/>
  <c r="E4310" i="1"/>
  <c r="D4310" i="1"/>
  <c r="J4309" i="1"/>
  <c r="E4309" i="1"/>
  <c r="D4309" i="1"/>
  <c r="J4308" i="1"/>
  <c r="E4308" i="1"/>
  <c r="D4308" i="1"/>
  <c r="J4307" i="1"/>
  <c r="E4307" i="1"/>
  <c r="D4307" i="1"/>
  <c r="J4306" i="1"/>
  <c r="E4306" i="1"/>
  <c r="D4306" i="1"/>
  <c r="J4305" i="1"/>
  <c r="E4305" i="1"/>
  <c r="D4305" i="1"/>
  <c r="J4304" i="1"/>
  <c r="E4304" i="1"/>
  <c r="D4304" i="1"/>
  <c r="D4300" i="1"/>
  <c r="H4299" i="1"/>
  <c r="H4296" i="1"/>
  <c r="J4293" i="1"/>
  <c r="J4292" i="1"/>
  <c r="J4330" i="1" s="1"/>
  <c r="J4286" i="1"/>
  <c r="J4324" i="1" s="1"/>
  <c r="J4281" i="1"/>
  <c r="I4281" i="1"/>
  <c r="I4319" i="1" s="1"/>
  <c r="H4281" i="1"/>
  <c r="H4319" i="1" s="1"/>
  <c r="E4281" i="1"/>
  <c r="D4281" i="1"/>
  <c r="C4281" i="1"/>
  <c r="C4319" i="1" s="1"/>
  <c r="B4281" i="1"/>
  <c r="J4280" i="1"/>
  <c r="I4280" i="1"/>
  <c r="I4318" i="1" s="1"/>
  <c r="H4280" i="1"/>
  <c r="H4318" i="1" s="1"/>
  <c r="E4280" i="1"/>
  <c r="D4280" i="1"/>
  <c r="C4280" i="1"/>
  <c r="C4318" i="1" s="1"/>
  <c r="B4280" i="1"/>
  <c r="J4279" i="1"/>
  <c r="I4279" i="1"/>
  <c r="I4317" i="1" s="1"/>
  <c r="H4279" i="1"/>
  <c r="H4317" i="1" s="1"/>
  <c r="E4279" i="1"/>
  <c r="D4279" i="1"/>
  <c r="C4279" i="1"/>
  <c r="C4317" i="1" s="1"/>
  <c r="B4279" i="1"/>
  <c r="J4278" i="1"/>
  <c r="I4278" i="1"/>
  <c r="I4316" i="1" s="1"/>
  <c r="H4278" i="1"/>
  <c r="H4316" i="1" s="1"/>
  <c r="E4278" i="1"/>
  <c r="D4278" i="1"/>
  <c r="C4278" i="1"/>
  <c r="C4316" i="1" s="1"/>
  <c r="B4278" i="1"/>
  <c r="J4277" i="1"/>
  <c r="I4277" i="1"/>
  <c r="I4315" i="1" s="1"/>
  <c r="H4277" i="1"/>
  <c r="H4315" i="1" s="1"/>
  <c r="E4277" i="1"/>
  <c r="D4277" i="1"/>
  <c r="C4277" i="1"/>
  <c r="C4315" i="1" s="1"/>
  <c r="B4277" i="1"/>
  <c r="J4276" i="1"/>
  <c r="I4276" i="1"/>
  <c r="I4314" i="1" s="1"/>
  <c r="H4276" i="1"/>
  <c r="H4314" i="1" s="1"/>
  <c r="E4276" i="1"/>
  <c r="D4276" i="1"/>
  <c r="C4276" i="1"/>
  <c r="C4314" i="1" s="1"/>
  <c r="B4276" i="1"/>
  <c r="J4275" i="1"/>
  <c r="I4275" i="1"/>
  <c r="I4313" i="1" s="1"/>
  <c r="H4275" i="1"/>
  <c r="H4313" i="1" s="1"/>
  <c r="E4275" i="1"/>
  <c r="D4275" i="1"/>
  <c r="C4275" i="1"/>
  <c r="C4313" i="1" s="1"/>
  <c r="B4275" i="1"/>
  <c r="J4274" i="1"/>
  <c r="I4274" i="1"/>
  <c r="I4312" i="1" s="1"/>
  <c r="H4274" i="1"/>
  <c r="H4312" i="1" s="1"/>
  <c r="E4274" i="1"/>
  <c r="D4274" i="1"/>
  <c r="C4274" i="1"/>
  <c r="C4312" i="1" s="1"/>
  <c r="B4274" i="1"/>
  <c r="J4273" i="1"/>
  <c r="I4273" i="1"/>
  <c r="I4311" i="1" s="1"/>
  <c r="H4273" i="1"/>
  <c r="H4311" i="1" s="1"/>
  <c r="E4273" i="1"/>
  <c r="D4273" i="1"/>
  <c r="C4273" i="1"/>
  <c r="C4311" i="1" s="1"/>
  <c r="B4273" i="1"/>
  <c r="J4272" i="1"/>
  <c r="I4272" i="1"/>
  <c r="I4310" i="1" s="1"/>
  <c r="H4272" i="1"/>
  <c r="H4310" i="1" s="1"/>
  <c r="E4272" i="1"/>
  <c r="D4272" i="1"/>
  <c r="C4272" i="1"/>
  <c r="C4310" i="1" s="1"/>
  <c r="B4272" i="1"/>
  <c r="J4271" i="1"/>
  <c r="I4271" i="1"/>
  <c r="I4309" i="1" s="1"/>
  <c r="H4271" i="1"/>
  <c r="H4309" i="1" s="1"/>
  <c r="E4271" i="1"/>
  <c r="D4271" i="1"/>
  <c r="C4271" i="1"/>
  <c r="C4309" i="1" s="1"/>
  <c r="B4271" i="1"/>
  <c r="J4270" i="1"/>
  <c r="I4270" i="1"/>
  <c r="I4308" i="1" s="1"/>
  <c r="H4270" i="1"/>
  <c r="H4308" i="1" s="1"/>
  <c r="E4270" i="1"/>
  <c r="D4270" i="1"/>
  <c r="C4270" i="1"/>
  <c r="C4308" i="1" s="1"/>
  <c r="B4270" i="1"/>
  <c r="J4269" i="1"/>
  <c r="I4269" i="1"/>
  <c r="I4307" i="1" s="1"/>
  <c r="H4269" i="1"/>
  <c r="H4307" i="1" s="1"/>
  <c r="E4269" i="1"/>
  <c r="D4269" i="1"/>
  <c r="C4269" i="1"/>
  <c r="C4307" i="1" s="1"/>
  <c r="B4269" i="1"/>
  <c r="J4268" i="1"/>
  <c r="I4268" i="1"/>
  <c r="I4306" i="1" s="1"/>
  <c r="H4268" i="1"/>
  <c r="H4306" i="1" s="1"/>
  <c r="E4268" i="1"/>
  <c r="D4268" i="1"/>
  <c r="C4268" i="1"/>
  <c r="C4306" i="1" s="1"/>
  <c r="B4268" i="1"/>
  <c r="J4267" i="1"/>
  <c r="I4267" i="1"/>
  <c r="I4305" i="1" s="1"/>
  <c r="H4267" i="1"/>
  <c r="H4305" i="1" s="1"/>
  <c r="E4267" i="1"/>
  <c r="D4267" i="1"/>
  <c r="C4267" i="1"/>
  <c r="C4305" i="1" s="1"/>
  <c r="B4267" i="1"/>
  <c r="J4266" i="1"/>
  <c r="I4266" i="1"/>
  <c r="I4304" i="1" s="1"/>
  <c r="H4266" i="1"/>
  <c r="H4304" i="1" s="1"/>
  <c r="E4266" i="1"/>
  <c r="D4266" i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J4246" i="1" s="1"/>
  <c r="K4205" i="1"/>
  <c r="H4205" i="1"/>
  <c r="H4204" i="1"/>
  <c r="H4203" i="1"/>
  <c r="K4203" i="1" s="1"/>
  <c r="H4202" i="1"/>
  <c r="H4201" i="1"/>
  <c r="K4201" i="1" s="1"/>
  <c r="B4201" i="1"/>
  <c r="H4199" i="1"/>
  <c r="B4199" i="1"/>
  <c r="K4199" i="1" s="1"/>
  <c r="K4198" i="1"/>
  <c r="H4197" i="1"/>
  <c r="B4197" i="1"/>
  <c r="H4195" i="1"/>
  <c r="B4195" i="1"/>
  <c r="K4195" i="1" s="1"/>
  <c r="K4194" i="1"/>
  <c r="H4193" i="1"/>
  <c r="C4193" i="1"/>
  <c r="B4193" i="1"/>
  <c r="I4192" i="1"/>
  <c r="H4192" i="1"/>
  <c r="C4192" i="1"/>
  <c r="B4192" i="1"/>
  <c r="I4191" i="1"/>
  <c r="H4191" i="1"/>
  <c r="C4191" i="1"/>
  <c r="B4191" i="1"/>
  <c r="I4190" i="1"/>
  <c r="H4190" i="1"/>
  <c r="C4190" i="1"/>
  <c r="B4190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E4167" i="1"/>
  <c r="E4205" i="1" s="1"/>
  <c r="D4167" i="1"/>
  <c r="D4205" i="1" s="1"/>
  <c r="C4167" i="1"/>
  <c r="C4205" i="1" s="1"/>
  <c r="B4167" i="1"/>
  <c r="B4205" i="1" s="1"/>
  <c r="K4166" i="1"/>
  <c r="J4166" i="1"/>
  <c r="J4204" i="1" s="1"/>
  <c r="I4166" i="1"/>
  <c r="I4204" i="1" s="1"/>
  <c r="H4166" i="1"/>
  <c r="E4166" i="1"/>
  <c r="E4204" i="1" s="1"/>
  <c r="D4166" i="1"/>
  <c r="D4204" i="1" s="1"/>
  <c r="C4166" i="1"/>
  <c r="C4204" i="1" s="1"/>
  <c r="B4166" i="1"/>
  <c r="B4204" i="1" s="1"/>
  <c r="K4204" i="1" s="1"/>
  <c r="K4165" i="1"/>
  <c r="J4165" i="1"/>
  <c r="J4203" i="1" s="1"/>
  <c r="I4165" i="1"/>
  <c r="I4203" i="1" s="1"/>
  <c r="H4165" i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E4164" i="1"/>
  <c r="E4202" i="1" s="1"/>
  <c r="D4164" i="1"/>
  <c r="D4202" i="1" s="1"/>
  <c r="C4164" i="1"/>
  <c r="C4202" i="1" s="1"/>
  <c r="B4164" i="1"/>
  <c r="B4202" i="1" s="1"/>
  <c r="K4202" i="1" s="1"/>
  <c r="K4163" i="1"/>
  <c r="J4163" i="1"/>
  <c r="J4201" i="1" s="1"/>
  <c r="I4163" i="1"/>
  <c r="I4201" i="1" s="1"/>
  <c r="H4163" i="1"/>
  <c r="E4163" i="1"/>
  <c r="E4201" i="1" s="1"/>
  <c r="D4163" i="1"/>
  <c r="D4201" i="1" s="1"/>
  <c r="C4163" i="1"/>
  <c r="C4201" i="1" s="1"/>
  <c r="B4163" i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59" i="1"/>
  <c r="J4159" i="1"/>
  <c r="J4197" i="1" s="1"/>
  <c r="I4159" i="1"/>
  <c r="I4197" i="1" s="1"/>
  <c r="H4159" i="1"/>
  <c r="E4159" i="1"/>
  <c r="E4197" i="1" s="1"/>
  <c r="D4159" i="1"/>
  <c r="D4197" i="1" s="1"/>
  <c r="C4159" i="1"/>
  <c r="C4197" i="1" s="1"/>
  <c r="B4159" i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E4157" i="1"/>
  <c r="E4195" i="1" s="1"/>
  <c r="D4157" i="1"/>
  <c r="D4195" i="1" s="1"/>
  <c r="C4157" i="1"/>
  <c r="C4195" i="1" s="1"/>
  <c r="B4157" i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55" i="1"/>
  <c r="J4155" i="1"/>
  <c r="J4193" i="1" s="1"/>
  <c r="I4155" i="1"/>
  <c r="I4193" i="1" s="1"/>
  <c r="H4155" i="1"/>
  <c r="E4155" i="1"/>
  <c r="E4193" i="1" s="1"/>
  <c r="D4155" i="1"/>
  <c r="D4193" i="1" s="1"/>
  <c r="C4155" i="1"/>
  <c r="B4155" i="1"/>
  <c r="K4154" i="1"/>
  <c r="J4154" i="1"/>
  <c r="J4192" i="1" s="1"/>
  <c r="I4154" i="1"/>
  <c r="H4154" i="1"/>
  <c r="E4154" i="1"/>
  <c r="E4192" i="1" s="1"/>
  <c r="D4154" i="1"/>
  <c r="D4192" i="1" s="1"/>
  <c r="C4154" i="1"/>
  <c r="B4154" i="1"/>
  <c r="K4153" i="1"/>
  <c r="J4153" i="1"/>
  <c r="J4191" i="1" s="1"/>
  <c r="I4153" i="1"/>
  <c r="H4153" i="1"/>
  <c r="E4153" i="1"/>
  <c r="E4191" i="1" s="1"/>
  <c r="D4153" i="1"/>
  <c r="D4191" i="1" s="1"/>
  <c r="C4153" i="1"/>
  <c r="B4153" i="1"/>
  <c r="K4152" i="1"/>
  <c r="J4170" i="1" s="1"/>
  <c r="J4152" i="1"/>
  <c r="J4190" i="1" s="1"/>
  <c r="I4152" i="1"/>
  <c r="H4152" i="1"/>
  <c r="E4152" i="1"/>
  <c r="E4190" i="1" s="1"/>
  <c r="D4152" i="1"/>
  <c r="D4190" i="1" s="1"/>
  <c r="C4152" i="1"/>
  <c r="B4152" i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32" i="1" s="1"/>
  <c r="J4103" i="1"/>
  <c r="J4102" i="1"/>
  <c r="J4096" i="1"/>
  <c r="J4091" i="1"/>
  <c r="I4091" i="1"/>
  <c r="D4091" i="1"/>
  <c r="C4091" i="1"/>
  <c r="J4090" i="1"/>
  <c r="I4090" i="1"/>
  <c r="D4090" i="1"/>
  <c r="C4090" i="1"/>
  <c r="J4089" i="1"/>
  <c r="I4089" i="1"/>
  <c r="D4089" i="1"/>
  <c r="C4089" i="1"/>
  <c r="J4088" i="1"/>
  <c r="I4088" i="1"/>
  <c r="D4088" i="1"/>
  <c r="C4088" i="1"/>
  <c r="J4087" i="1"/>
  <c r="I4087" i="1"/>
  <c r="D4087" i="1"/>
  <c r="C4087" i="1"/>
  <c r="J4086" i="1"/>
  <c r="I4086" i="1"/>
  <c r="D4086" i="1"/>
  <c r="C4086" i="1"/>
  <c r="J4085" i="1"/>
  <c r="I4085" i="1"/>
  <c r="D4085" i="1"/>
  <c r="C4085" i="1"/>
  <c r="J4084" i="1"/>
  <c r="I4084" i="1"/>
  <c r="D4084" i="1"/>
  <c r="C4084" i="1"/>
  <c r="J4083" i="1"/>
  <c r="I4083" i="1"/>
  <c r="D4083" i="1"/>
  <c r="C4083" i="1"/>
  <c r="J4082" i="1"/>
  <c r="I4082" i="1"/>
  <c r="D4082" i="1"/>
  <c r="C4082" i="1"/>
  <c r="J4081" i="1"/>
  <c r="I4081" i="1"/>
  <c r="D4081" i="1"/>
  <c r="C4081" i="1"/>
  <c r="J4080" i="1"/>
  <c r="I4080" i="1"/>
  <c r="D4080" i="1"/>
  <c r="C4080" i="1"/>
  <c r="J4079" i="1"/>
  <c r="I4079" i="1"/>
  <c r="D4079" i="1"/>
  <c r="C4079" i="1"/>
  <c r="J4078" i="1"/>
  <c r="I4078" i="1"/>
  <c r="D4078" i="1"/>
  <c r="C4078" i="1"/>
  <c r="J4077" i="1"/>
  <c r="I4077" i="1"/>
  <c r="D4077" i="1"/>
  <c r="C4077" i="1"/>
  <c r="J4076" i="1"/>
  <c r="I4076" i="1"/>
  <c r="D4076" i="1"/>
  <c r="C4076" i="1"/>
  <c r="H4071" i="1"/>
  <c r="H4070" i="1"/>
  <c r="D4068" i="1"/>
  <c r="J4065" i="1"/>
  <c r="J4064" i="1"/>
  <c r="J4058" i="1"/>
  <c r="J4053" i="1"/>
  <c r="I4053" i="1"/>
  <c r="H4053" i="1"/>
  <c r="H4091" i="1" s="1"/>
  <c r="E4053" i="1"/>
  <c r="E4091" i="1" s="1"/>
  <c r="D4053" i="1"/>
  <c r="C4053" i="1"/>
  <c r="B4053" i="1"/>
  <c r="B4091" i="1" s="1"/>
  <c r="J4052" i="1"/>
  <c r="I4052" i="1"/>
  <c r="H4052" i="1"/>
  <c r="H4090" i="1" s="1"/>
  <c r="E4052" i="1"/>
  <c r="E4090" i="1" s="1"/>
  <c r="D4052" i="1"/>
  <c r="C4052" i="1"/>
  <c r="B4052" i="1"/>
  <c r="B4090" i="1" s="1"/>
  <c r="J4051" i="1"/>
  <c r="I4051" i="1"/>
  <c r="H4051" i="1"/>
  <c r="H4089" i="1" s="1"/>
  <c r="E4051" i="1"/>
  <c r="E4089" i="1" s="1"/>
  <c r="D4051" i="1"/>
  <c r="C4051" i="1"/>
  <c r="B4051" i="1"/>
  <c r="B4089" i="1" s="1"/>
  <c r="J4050" i="1"/>
  <c r="I4050" i="1"/>
  <c r="H4050" i="1"/>
  <c r="H4088" i="1" s="1"/>
  <c r="E4050" i="1"/>
  <c r="E4088" i="1" s="1"/>
  <c r="D4050" i="1"/>
  <c r="C4050" i="1"/>
  <c r="B4050" i="1"/>
  <c r="B4088" i="1" s="1"/>
  <c r="J4049" i="1"/>
  <c r="I4049" i="1"/>
  <c r="H4049" i="1"/>
  <c r="H4087" i="1" s="1"/>
  <c r="E4049" i="1"/>
  <c r="E4087" i="1" s="1"/>
  <c r="D4049" i="1"/>
  <c r="C4049" i="1"/>
  <c r="B4049" i="1"/>
  <c r="B4087" i="1" s="1"/>
  <c r="J4048" i="1"/>
  <c r="I4048" i="1"/>
  <c r="H4048" i="1"/>
  <c r="H4086" i="1" s="1"/>
  <c r="E4048" i="1"/>
  <c r="E4086" i="1" s="1"/>
  <c r="D4048" i="1"/>
  <c r="C4048" i="1"/>
  <c r="B4048" i="1"/>
  <c r="B4086" i="1" s="1"/>
  <c r="J4047" i="1"/>
  <c r="I4047" i="1"/>
  <c r="H4047" i="1"/>
  <c r="H4085" i="1" s="1"/>
  <c r="E4047" i="1"/>
  <c r="E4085" i="1" s="1"/>
  <c r="D4047" i="1"/>
  <c r="C4047" i="1"/>
  <c r="B4047" i="1"/>
  <c r="B4085" i="1" s="1"/>
  <c r="J4046" i="1"/>
  <c r="I4046" i="1"/>
  <c r="H4046" i="1"/>
  <c r="H4084" i="1" s="1"/>
  <c r="E4046" i="1"/>
  <c r="E4084" i="1" s="1"/>
  <c r="D4046" i="1"/>
  <c r="C4046" i="1"/>
  <c r="B4046" i="1"/>
  <c r="B4084" i="1" s="1"/>
  <c r="J4045" i="1"/>
  <c r="I4045" i="1"/>
  <c r="H4045" i="1"/>
  <c r="H4083" i="1" s="1"/>
  <c r="E4045" i="1"/>
  <c r="E4083" i="1" s="1"/>
  <c r="D4045" i="1"/>
  <c r="C4045" i="1"/>
  <c r="B4045" i="1"/>
  <c r="B4083" i="1" s="1"/>
  <c r="J4044" i="1"/>
  <c r="I4044" i="1"/>
  <c r="H4044" i="1"/>
  <c r="H4082" i="1" s="1"/>
  <c r="E4044" i="1"/>
  <c r="E4082" i="1" s="1"/>
  <c r="D4044" i="1"/>
  <c r="C4044" i="1"/>
  <c r="B4044" i="1"/>
  <c r="B4082" i="1" s="1"/>
  <c r="J4043" i="1"/>
  <c r="I4043" i="1"/>
  <c r="H4043" i="1"/>
  <c r="H4081" i="1" s="1"/>
  <c r="E4043" i="1"/>
  <c r="E4081" i="1" s="1"/>
  <c r="D4043" i="1"/>
  <c r="C4043" i="1"/>
  <c r="B4043" i="1"/>
  <c r="B4081" i="1" s="1"/>
  <c r="J4042" i="1"/>
  <c r="I4042" i="1"/>
  <c r="H4042" i="1"/>
  <c r="H4080" i="1" s="1"/>
  <c r="E4042" i="1"/>
  <c r="E4080" i="1" s="1"/>
  <c r="D4042" i="1"/>
  <c r="C4042" i="1"/>
  <c r="B4042" i="1"/>
  <c r="B4080" i="1" s="1"/>
  <c r="J4041" i="1"/>
  <c r="I4041" i="1"/>
  <c r="H4041" i="1"/>
  <c r="H4079" i="1" s="1"/>
  <c r="E4041" i="1"/>
  <c r="E4079" i="1" s="1"/>
  <c r="D4041" i="1"/>
  <c r="C4041" i="1"/>
  <c r="B4041" i="1"/>
  <c r="B4079" i="1" s="1"/>
  <c r="J4040" i="1"/>
  <c r="I4040" i="1"/>
  <c r="H4040" i="1"/>
  <c r="H4078" i="1" s="1"/>
  <c r="E4040" i="1"/>
  <c r="E4078" i="1" s="1"/>
  <c r="D4040" i="1"/>
  <c r="C4040" i="1"/>
  <c r="B4040" i="1"/>
  <c r="B4078" i="1" s="1"/>
  <c r="J4039" i="1"/>
  <c r="I4039" i="1"/>
  <c r="H4039" i="1"/>
  <c r="H4077" i="1" s="1"/>
  <c r="E4039" i="1"/>
  <c r="E4077" i="1" s="1"/>
  <c r="D4039" i="1"/>
  <c r="C4039" i="1"/>
  <c r="B4039" i="1"/>
  <c r="B4077" i="1" s="1"/>
  <c r="J4038" i="1"/>
  <c r="I4038" i="1"/>
  <c r="H4038" i="1"/>
  <c r="H4076" i="1" s="1"/>
  <c r="E4038" i="1"/>
  <c r="E4076" i="1" s="1"/>
  <c r="D4038" i="1"/>
  <c r="C4038" i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7" i="1"/>
  <c r="E3977" i="1"/>
  <c r="D3977" i="1"/>
  <c r="J3976" i="1"/>
  <c r="E3976" i="1"/>
  <c r="D3976" i="1"/>
  <c r="J3975" i="1"/>
  <c r="E3975" i="1"/>
  <c r="D3975" i="1"/>
  <c r="J3974" i="1"/>
  <c r="E3974" i="1"/>
  <c r="D3974" i="1"/>
  <c r="J3973" i="1"/>
  <c r="E3973" i="1"/>
  <c r="D3973" i="1"/>
  <c r="J3972" i="1"/>
  <c r="E3972" i="1"/>
  <c r="D3972" i="1"/>
  <c r="J3971" i="1"/>
  <c r="E3971" i="1"/>
  <c r="D3971" i="1"/>
  <c r="J3970" i="1"/>
  <c r="E3970" i="1"/>
  <c r="D3970" i="1"/>
  <c r="J3969" i="1"/>
  <c r="E3969" i="1"/>
  <c r="D3969" i="1"/>
  <c r="J3968" i="1"/>
  <c r="E3968" i="1"/>
  <c r="D3968" i="1"/>
  <c r="J3967" i="1"/>
  <c r="E3967" i="1"/>
  <c r="D3967" i="1"/>
  <c r="J3966" i="1"/>
  <c r="E3966" i="1"/>
  <c r="D3966" i="1"/>
  <c r="J3965" i="1"/>
  <c r="E3965" i="1"/>
  <c r="D3965" i="1"/>
  <c r="J3964" i="1"/>
  <c r="E3964" i="1"/>
  <c r="D3964" i="1"/>
  <c r="J3963" i="1"/>
  <c r="E3963" i="1"/>
  <c r="D3963" i="1"/>
  <c r="J3962" i="1"/>
  <c r="E3962" i="1"/>
  <c r="D3962" i="1"/>
  <c r="D3958" i="1"/>
  <c r="H3957" i="1"/>
  <c r="H3954" i="1"/>
  <c r="J3951" i="1"/>
  <c r="J3950" i="1"/>
  <c r="J3988" i="1" s="1"/>
  <c r="J3944" i="1"/>
  <c r="J3982" i="1" s="1"/>
  <c r="J3939" i="1"/>
  <c r="I3939" i="1"/>
  <c r="I3977" i="1" s="1"/>
  <c r="H3939" i="1"/>
  <c r="H3977" i="1" s="1"/>
  <c r="E3939" i="1"/>
  <c r="D3939" i="1"/>
  <c r="C3939" i="1"/>
  <c r="C3977" i="1" s="1"/>
  <c r="B3939" i="1"/>
  <c r="J3938" i="1"/>
  <c r="I3938" i="1"/>
  <c r="I3976" i="1" s="1"/>
  <c r="H3938" i="1"/>
  <c r="H3976" i="1" s="1"/>
  <c r="E3938" i="1"/>
  <c r="D3938" i="1"/>
  <c r="C3938" i="1"/>
  <c r="C3976" i="1" s="1"/>
  <c r="B3938" i="1"/>
  <c r="J3937" i="1"/>
  <c r="I3937" i="1"/>
  <c r="I3975" i="1" s="1"/>
  <c r="H3937" i="1"/>
  <c r="H3975" i="1" s="1"/>
  <c r="E3937" i="1"/>
  <c r="D3937" i="1"/>
  <c r="C3937" i="1"/>
  <c r="C3975" i="1" s="1"/>
  <c r="B3937" i="1"/>
  <c r="J3936" i="1"/>
  <c r="I3936" i="1"/>
  <c r="I3974" i="1" s="1"/>
  <c r="H3936" i="1"/>
  <c r="H3974" i="1" s="1"/>
  <c r="E3936" i="1"/>
  <c r="D3936" i="1"/>
  <c r="C3936" i="1"/>
  <c r="C3974" i="1" s="1"/>
  <c r="B3936" i="1"/>
  <c r="J3935" i="1"/>
  <c r="I3935" i="1"/>
  <c r="I3973" i="1" s="1"/>
  <c r="H3935" i="1"/>
  <c r="H3973" i="1" s="1"/>
  <c r="E3935" i="1"/>
  <c r="D3935" i="1"/>
  <c r="C3935" i="1"/>
  <c r="C3973" i="1" s="1"/>
  <c r="B3935" i="1"/>
  <c r="J3934" i="1"/>
  <c r="I3934" i="1"/>
  <c r="I3972" i="1" s="1"/>
  <c r="H3934" i="1"/>
  <c r="H3972" i="1" s="1"/>
  <c r="E3934" i="1"/>
  <c r="D3934" i="1"/>
  <c r="C3934" i="1"/>
  <c r="C3972" i="1" s="1"/>
  <c r="B3934" i="1"/>
  <c r="J3933" i="1"/>
  <c r="I3933" i="1"/>
  <c r="I3971" i="1" s="1"/>
  <c r="H3933" i="1"/>
  <c r="H3971" i="1" s="1"/>
  <c r="E3933" i="1"/>
  <c r="D3933" i="1"/>
  <c r="C3933" i="1"/>
  <c r="C3971" i="1" s="1"/>
  <c r="B3933" i="1"/>
  <c r="J3932" i="1"/>
  <c r="I3932" i="1"/>
  <c r="I3970" i="1" s="1"/>
  <c r="H3932" i="1"/>
  <c r="H3970" i="1" s="1"/>
  <c r="E3932" i="1"/>
  <c r="D3932" i="1"/>
  <c r="C3932" i="1"/>
  <c r="C3970" i="1" s="1"/>
  <c r="B3932" i="1"/>
  <c r="J3931" i="1"/>
  <c r="I3931" i="1"/>
  <c r="I3969" i="1" s="1"/>
  <c r="H3931" i="1"/>
  <c r="H3969" i="1" s="1"/>
  <c r="E3931" i="1"/>
  <c r="D3931" i="1"/>
  <c r="C3931" i="1"/>
  <c r="C3969" i="1" s="1"/>
  <c r="B3931" i="1"/>
  <c r="J3930" i="1"/>
  <c r="I3930" i="1"/>
  <c r="I3968" i="1" s="1"/>
  <c r="H3930" i="1"/>
  <c r="H3968" i="1" s="1"/>
  <c r="E3930" i="1"/>
  <c r="D3930" i="1"/>
  <c r="C3930" i="1"/>
  <c r="C3968" i="1" s="1"/>
  <c r="B3930" i="1"/>
  <c r="J3929" i="1"/>
  <c r="I3929" i="1"/>
  <c r="I3967" i="1" s="1"/>
  <c r="H3929" i="1"/>
  <c r="H3967" i="1" s="1"/>
  <c r="E3929" i="1"/>
  <c r="D3929" i="1"/>
  <c r="C3929" i="1"/>
  <c r="C3967" i="1" s="1"/>
  <c r="B3929" i="1"/>
  <c r="J3928" i="1"/>
  <c r="I3928" i="1"/>
  <c r="I3966" i="1" s="1"/>
  <c r="H3928" i="1"/>
  <c r="H3966" i="1" s="1"/>
  <c r="E3928" i="1"/>
  <c r="D3928" i="1"/>
  <c r="C3928" i="1"/>
  <c r="C3966" i="1" s="1"/>
  <c r="B3928" i="1"/>
  <c r="J3927" i="1"/>
  <c r="I3927" i="1"/>
  <c r="I3965" i="1" s="1"/>
  <c r="H3927" i="1"/>
  <c r="H3965" i="1" s="1"/>
  <c r="E3927" i="1"/>
  <c r="D3927" i="1"/>
  <c r="C3927" i="1"/>
  <c r="C3965" i="1" s="1"/>
  <c r="B3927" i="1"/>
  <c r="J3926" i="1"/>
  <c r="I3926" i="1"/>
  <c r="I3964" i="1" s="1"/>
  <c r="H3926" i="1"/>
  <c r="H3964" i="1" s="1"/>
  <c r="E3926" i="1"/>
  <c r="D3926" i="1"/>
  <c r="C3926" i="1"/>
  <c r="C3964" i="1" s="1"/>
  <c r="B3926" i="1"/>
  <c r="J3925" i="1"/>
  <c r="I3925" i="1"/>
  <c r="I3963" i="1" s="1"/>
  <c r="H3925" i="1"/>
  <c r="H3963" i="1" s="1"/>
  <c r="E3925" i="1"/>
  <c r="D3925" i="1"/>
  <c r="C3925" i="1"/>
  <c r="C3963" i="1" s="1"/>
  <c r="B3925" i="1"/>
  <c r="J3924" i="1"/>
  <c r="I3924" i="1"/>
  <c r="I3962" i="1" s="1"/>
  <c r="H3924" i="1"/>
  <c r="H3962" i="1" s="1"/>
  <c r="E3924" i="1"/>
  <c r="D3924" i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904" i="1" s="1"/>
  <c r="H3863" i="1"/>
  <c r="H3859" i="1"/>
  <c r="H3855" i="1"/>
  <c r="H3851" i="1"/>
  <c r="J3849" i="1"/>
  <c r="E3849" i="1"/>
  <c r="D3849" i="1"/>
  <c r="J3848" i="1"/>
  <c r="E3848" i="1"/>
  <c r="D3848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I3811" i="1"/>
  <c r="I3849" i="1" s="1"/>
  <c r="H3811" i="1"/>
  <c r="H3849" i="1" s="1"/>
  <c r="E3811" i="1"/>
  <c r="D3811" i="1"/>
  <c r="C3811" i="1"/>
  <c r="C3849" i="1" s="1"/>
  <c r="B3811" i="1"/>
  <c r="J3810" i="1"/>
  <c r="I3810" i="1"/>
  <c r="I3848" i="1" s="1"/>
  <c r="H3810" i="1"/>
  <c r="H3848" i="1" s="1"/>
  <c r="E3810" i="1"/>
  <c r="D3810" i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J3790" i="1" s="1"/>
  <c r="H3749" i="1"/>
  <c r="E3749" i="1"/>
  <c r="B3749" i="1"/>
  <c r="K3748" i="1"/>
  <c r="H3748" i="1"/>
  <c r="E3748" i="1"/>
  <c r="B3748" i="1"/>
  <c r="K3747" i="1"/>
  <c r="H3747" i="1"/>
  <c r="E3747" i="1"/>
  <c r="B3747" i="1"/>
  <c r="H3746" i="1"/>
  <c r="E3746" i="1"/>
  <c r="B3746" i="1"/>
  <c r="H3745" i="1"/>
  <c r="E3745" i="1"/>
  <c r="B3745" i="1"/>
  <c r="K3744" i="1"/>
  <c r="H3744" i="1"/>
  <c r="E3744" i="1"/>
  <c r="B3744" i="1"/>
  <c r="K3743" i="1"/>
  <c r="H3743" i="1"/>
  <c r="E3743" i="1"/>
  <c r="B3743" i="1"/>
  <c r="H3742" i="1"/>
  <c r="E3742" i="1"/>
  <c r="B3742" i="1"/>
  <c r="H3741" i="1"/>
  <c r="E3741" i="1"/>
  <c r="B3741" i="1"/>
  <c r="K3740" i="1"/>
  <c r="H3740" i="1"/>
  <c r="E3740" i="1"/>
  <c r="B3740" i="1"/>
  <c r="K3739" i="1"/>
  <c r="H3739" i="1"/>
  <c r="E3739" i="1"/>
  <c r="B3739" i="1"/>
  <c r="H3738" i="1"/>
  <c r="E3738" i="1"/>
  <c r="B3738" i="1"/>
  <c r="H3737" i="1"/>
  <c r="E3737" i="1"/>
  <c r="B3737" i="1"/>
  <c r="K3736" i="1"/>
  <c r="H3736" i="1"/>
  <c r="E3736" i="1"/>
  <c r="B3736" i="1"/>
  <c r="K3735" i="1"/>
  <c r="H3735" i="1"/>
  <c r="E3735" i="1"/>
  <c r="B3735" i="1"/>
  <c r="H3734" i="1"/>
  <c r="E3734" i="1"/>
  <c r="B3734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K3749" i="1" s="1"/>
  <c r="H3711" i="1"/>
  <c r="E3711" i="1"/>
  <c r="D3711" i="1"/>
  <c r="D3749" i="1" s="1"/>
  <c r="C3711" i="1"/>
  <c r="C3749" i="1" s="1"/>
  <c r="B3711" i="1"/>
  <c r="J3710" i="1"/>
  <c r="J3748" i="1" s="1"/>
  <c r="I3710" i="1"/>
  <c r="I3748" i="1" s="1"/>
  <c r="H3710" i="1"/>
  <c r="E3710" i="1"/>
  <c r="D3710" i="1"/>
  <c r="D3748" i="1" s="1"/>
  <c r="C3710" i="1"/>
  <c r="C3748" i="1" s="1"/>
  <c r="B3710" i="1"/>
  <c r="K3710" i="1" s="1"/>
  <c r="J3709" i="1"/>
  <c r="J3747" i="1" s="1"/>
  <c r="I3709" i="1"/>
  <c r="I3747" i="1" s="1"/>
  <c r="H3709" i="1"/>
  <c r="E3709" i="1"/>
  <c r="D3709" i="1"/>
  <c r="D3747" i="1" s="1"/>
  <c r="C3709" i="1"/>
  <c r="C3747" i="1" s="1"/>
  <c r="B3709" i="1"/>
  <c r="K3709" i="1" s="1"/>
  <c r="J3708" i="1"/>
  <c r="J3746" i="1" s="1"/>
  <c r="K3746" i="1" s="1"/>
  <c r="I3708" i="1"/>
  <c r="I3746" i="1" s="1"/>
  <c r="H3708" i="1"/>
  <c r="E3708" i="1"/>
  <c r="D3708" i="1"/>
  <c r="D3746" i="1" s="1"/>
  <c r="C3708" i="1"/>
  <c r="C3746" i="1" s="1"/>
  <c r="B3708" i="1"/>
  <c r="J3707" i="1"/>
  <c r="J3745" i="1" s="1"/>
  <c r="I3707" i="1"/>
  <c r="I3745" i="1" s="1"/>
  <c r="K3745" i="1" s="1"/>
  <c r="H3707" i="1"/>
  <c r="E3707" i="1"/>
  <c r="D3707" i="1"/>
  <c r="D3745" i="1" s="1"/>
  <c r="C3707" i="1"/>
  <c r="C3745" i="1" s="1"/>
  <c r="B3707" i="1"/>
  <c r="J3706" i="1"/>
  <c r="J3744" i="1" s="1"/>
  <c r="I3706" i="1"/>
  <c r="I3744" i="1" s="1"/>
  <c r="H3706" i="1"/>
  <c r="E3706" i="1"/>
  <c r="D3706" i="1"/>
  <c r="D3744" i="1" s="1"/>
  <c r="C3706" i="1"/>
  <c r="C3744" i="1" s="1"/>
  <c r="B3706" i="1"/>
  <c r="K3706" i="1" s="1"/>
  <c r="J3705" i="1"/>
  <c r="J3743" i="1" s="1"/>
  <c r="I3705" i="1"/>
  <c r="I3743" i="1" s="1"/>
  <c r="H3705" i="1"/>
  <c r="E3705" i="1"/>
  <c r="D3705" i="1"/>
  <c r="D3743" i="1" s="1"/>
  <c r="C3705" i="1"/>
  <c r="C3743" i="1" s="1"/>
  <c r="B3705" i="1"/>
  <c r="K3705" i="1" s="1"/>
  <c r="J3704" i="1"/>
  <c r="J3742" i="1" s="1"/>
  <c r="K3742" i="1" s="1"/>
  <c r="I3704" i="1"/>
  <c r="I3742" i="1" s="1"/>
  <c r="H3704" i="1"/>
  <c r="E3704" i="1"/>
  <c r="D3704" i="1"/>
  <c r="D3742" i="1" s="1"/>
  <c r="C3704" i="1"/>
  <c r="C3742" i="1" s="1"/>
  <c r="B3704" i="1"/>
  <c r="J3703" i="1"/>
  <c r="J3741" i="1" s="1"/>
  <c r="I3703" i="1"/>
  <c r="I3741" i="1" s="1"/>
  <c r="K3741" i="1" s="1"/>
  <c r="H3703" i="1"/>
  <c r="E3703" i="1"/>
  <c r="D3703" i="1"/>
  <c r="D3741" i="1" s="1"/>
  <c r="C3703" i="1"/>
  <c r="C3741" i="1" s="1"/>
  <c r="B3703" i="1"/>
  <c r="J3702" i="1"/>
  <c r="J3740" i="1" s="1"/>
  <c r="I3702" i="1"/>
  <c r="I3740" i="1" s="1"/>
  <c r="H3702" i="1"/>
  <c r="E3702" i="1"/>
  <c r="D3702" i="1"/>
  <c r="D3740" i="1" s="1"/>
  <c r="C3702" i="1"/>
  <c r="C3740" i="1" s="1"/>
  <c r="B3702" i="1"/>
  <c r="K3702" i="1" s="1"/>
  <c r="J3701" i="1"/>
  <c r="J3739" i="1" s="1"/>
  <c r="I3701" i="1"/>
  <c r="I3739" i="1" s="1"/>
  <c r="H3701" i="1"/>
  <c r="E3701" i="1"/>
  <c r="D3701" i="1"/>
  <c r="D3739" i="1" s="1"/>
  <c r="C3701" i="1"/>
  <c r="C3739" i="1" s="1"/>
  <c r="B3701" i="1"/>
  <c r="K3701" i="1" s="1"/>
  <c r="J3700" i="1"/>
  <c r="J3738" i="1" s="1"/>
  <c r="K3738" i="1" s="1"/>
  <c r="I3700" i="1"/>
  <c r="I3738" i="1" s="1"/>
  <c r="H3700" i="1"/>
  <c r="E3700" i="1"/>
  <c r="D3700" i="1"/>
  <c r="D3738" i="1" s="1"/>
  <c r="C3700" i="1"/>
  <c r="C3738" i="1" s="1"/>
  <c r="B3700" i="1"/>
  <c r="J3699" i="1"/>
  <c r="J3737" i="1" s="1"/>
  <c r="I3699" i="1"/>
  <c r="I3737" i="1" s="1"/>
  <c r="K3737" i="1" s="1"/>
  <c r="H3699" i="1"/>
  <c r="E3699" i="1"/>
  <c r="D3699" i="1"/>
  <c r="D3737" i="1" s="1"/>
  <c r="C3699" i="1"/>
  <c r="C3737" i="1" s="1"/>
  <c r="B3699" i="1"/>
  <c r="J3698" i="1"/>
  <c r="J3736" i="1" s="1"/>
  <c r="I3698" i="1"/>
  <c r="I3736" i="1" s="1"/>
  <c r="H3698" i="1"/>
  <c r="E3698" i="1"/>
  <c r="D3698" i="1"/>
  <c r="D3736" i="1" s="1"/>
  <c r="C3698" i="1"/>
  <c r="C3736" i="1" s="1"/>
  <c r="B3698" i="1"/>
  <c r="K3698" i="1" s="1"/>
  <c r="J3697" i="1"/>
  <c r="J3735" i="1" s="1"/>
  <c r="I3697" i="1"/>
  <c r="I3735" i="1" s="1"/>
  <c r="H3697" i="1"/>
  <c r="E3697" i="1"/>
  <c r="D3697" i="1"/>
  <c r="D3735" i="1" s="1"/>
  <c r="C3697" i="1"/>
  <c r="C3735" i="1" s="1"/>
  <c r="B3697" i="1"/>
  <c r="K3697" i="1" s="1"/>
  <c r="J3696" i="1"/>
  <c r="J3734" i="1" s="1"/>
  <c r="K3734" i="1" s="1"/>
  <c r="J3752" i="1" s="1"/>
  <c r="I3696" i="1"/>
  <c r="I3734" i="1" s="1"/>
  <c r="H3696" i="1"/>
  <c r="E3696" i="1"/>
  <c r="D3696" i="1"/>
  <c r="D3734" i="1" s="1"/>
  <c r="C3696" i="1"/>
  <c r="C3734" i="1" s="1"/>
  <c r="B3696" i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76" i="1" s="1"/>
  <c r="J3646" i="1"/>
  <c r="J3640" i="1"/>
  <c r="I3635" i="1"/>
  <c r="H3635" i="1"/>
  <c r="C3635" i="1"/>
  <c r="B3635" i="1"/>
  <c r="I3634" i="1"/>
  <c r="H3634" i="1"/>
  <c r="C3634" i="1"/>
  <c r="B3634" i="1"/>
  <c r="I3633" i="1"/>
  <c r="H3633" i="1"/>
  <c r="C3633" i="1"/>
  <c r="B3633" i="1"/>
  <c r="I3632" i="1"/>
  <c r="H3632" i="1"/>
  <c r="C3632" i="1"/>
  <c r="B3632" i="1"/>
  <c r="I3631" i="1"/>
  <c r="H3631" i="1"/>
  <c r="C3631" i="1"/>
  <c r="B3631" i="1"/>
  <c r="I3630" i="1"/>
  <c r="H3630" i="1"/>
  <c r="C3630" i="1"/>
  <c r="B3630" i="1"/>
  <c r="I3629" i="1"/>
  <c r="H3629" i="1"/>
  <c r="C3629" i="1"/>
  <c r="B3629" i="1"/>
  <c r="I3628" i="1"/>
  <c r="H3628" i="1"/>
  <c r="C3628" i="1"/>
  <c r="B3628" i="1"/>
  <c r="I3627" i="1"/>
  <c r="H3627" i="1"/>
  <c r="C3627" i="1"/>
  <c r="B3627" i="1"/>
  <c r="I3626" i="1"/>
  <c r="H3626" i="1"/>
  <c r="C3626" i="1"/>
  <c r="B3626" i="1"/>
  <c r="I3625" i="1"/>
  <c r="H3625" i="1"/>
  <c r="C3625" i="1"/>
  <c r="B3625" i="1"/>
  <c r="I3624" i="1"/>
  <c r="H3624" i="1"/>
  <c r="C3624" i="1"/>
  <c r="B3624" i="1"/>
  <c r="I3623" i="1"/>
  <c r="H3623" i="1"/>
  <c r="C3623" i="1"/>
  <c r="B3623" i="1"/>
  <c r="I3622" i="1"/>
  <c r="H3622" i="1"/>
  <c r="C3622" i="1"/>
  <c r="B3622" i="1"/>
  <c r="I3621" i="1"/>
  <c r="H3621" i="1"/>
  <c r="C3621" i="1"/>
  <c r="B3621" i="1"/>
  <c r="I3620" i="1"/>
  <c r="H3620" i="1"/>
  <c r="C3620" i="1"/>
  <c r="B3620" i="1"/>
  <c r="H3614" i="1"/>
  <c r="D3614" i="1"/>
  <c r="D3612" i="1"/>
  <c r="J3609" i="1"/>
  <c r="J3647" i="1" s="1"/>
  <c r="J3608" i="1"/>
  <c r="J3602" i="1"/>
  <c r="K3597" i="1"/>
  <c r="J3597" i="1"/>
  <c r="J3635" i="1" s="1"/>
  <c r="I3597" i="1"/>
  <c r="H3597" i="1"/>
  <c r="E3597" i="1"/>
  <c r="E3635" i="1" s="1"/>
  <c r="D3597" i="1"/>
  <c r="D3635" i="1" s="1"/>
  <c r="C3597" i="1"/>
  <c r="B3597" i="1"/>
  <c r="K3596" i="1"/>
  <c r="J3596" i="1"/>
  <c r="J3634" i="1" s="1"/>
  <c r="I3596" i="1"/>
  <c r="H3596" i="1"/>
  <c r="E3596" i="1"/>
  <c r="E3634" i="1" s="1"/>
  <c r="D3596" i="1"/>
  <c r="D3634" i="1" s="1"/>
  <c r="C3596" i="1"/>
  <c r="B3596" i="1"/>
  <c r="K3595" i="1"/>
  <c r="J3595" i="1"/>
  <c r="J3633" i="1" s="1"/>
  <c r="I3595" i="1"/>
  <c r="H3595" i="1"/>
  <c r="E3595" i="1"/>
  <c r="E3633" i="1" s="1"/>
  <c r="D3595" i="1"/>
  <c r="D3633" i="1" s="1"/>
  <c r="C3595" i="1"/>
  <c r="B3595" i="1"/>
  <c r="K3594" i="1"/>
  <c r="J3594" i="1"/>
  <c r="J3632" i="1" s="1"/>
  <c r="I3594" i="1"/>
  <c r="H3594" i="1"/>
  <c r="E3594" i="1"/>
  <c r="E3632" i="1" s="1"/>
  <c r="D3594" i="1"/>
  <c r="D3632" i="1" s="1"/>
  <c r="C3594" i="1"/>
  <c r="B3594" i="1"/>
  <c r="K3593" i="1"/>
  <c r="J3593" i="1"/>
  <c r="J3631" i="1" s="1"/>
  <c r="I3593" i="1"/>
  <c r="H3593" i="1"/>
  <c r="E3593" i="1"/>
  <c r="E3631" i="1" s="1"/>
  <c r="D3593" i="1"/>
  <c r="D3631" i="1" s="1"/>
  <c r="C3593" i="1"/>
  <c r="B3593" i="1"/>
  <c r="K3592" i="1"/>
  <c r="J3592" i="1"/>
  <c r="J3630" i="1" s="1"/>
  <c r="I3592" i="1"/>
  <c r="H3592" i="1"/>
  <c r="E3592" i="1"/>
  <c r="E3630" i="1" s="1"/>
  <c r="D3592" i="1"/>
  <c r="D3630" i="1" s="1"/>
  <c r="C3592" i="1"/>
  <c r="B3592" i="1"/>
  <c r="K3591" i="1"/>
  <c r="J3591" i="1"/>
  <c r="J3629" i="1" s="1"/>
  <c r="I3591" i="1"/>
  <c r="H3591" i="1"/>
  <c r="E3591" i="1"/>
  <c r="E3629" i="1" s="1"/>
  <c r="D3591" i="1"/>
  <c r="D3629" i="1" s="1"/>
  <c r="C3591" i="1"/>
  <c r="B3591" i="1"/>
  <c r="K3590" i="1"/>
  <c r="J3590" i="1"/>
  <c r="J3628" i="1" s="1"/>
  <c r="I3590" i="1"/>
  <c r="H3590" i="1"/>
  <c r="E3590" i="1"/>
  <c r="E3628" i="1" s="1"/>
  <c r="D3590" i="1"/>
  <c r="D3628" i="1" s="1"/>
  <c r="C3590" i="1"/>
  <c r="B3590" i="1"/>
  <c r="K3589" i="1"/>
  <c r="J3589" i="1"/>
  <c r="J3627" i="1" s="1"/>
  <c r="I3589" i="1"/>
  <c r="H3589" i="1"/>
  <c r="E3589" i="1"/>
  <c r="E3627" i="1" s="1"/>
  <c r="D3589" i="1"/>
  <c r="D3627" i="1" s="1"/>
  <c r="C3589" i="1"/>
  <c r="B3589" i="1"/>
  <c r="K3588" i="1"/>
  <c r="J3588" i="1"/>
  <c r="J3626" i="1" s="1"/>
  <c r="I3588" i="1"/>
  <c r="H3588" i="1"/>
  <c r="E3588" i="1"/>
  <c r="E3626" i="1" s="1"/>
  <c r="D3588" i="1"/>
  <c r="D3626" i="1" s="1"/>
  <c r="C3588" i="1"/>
  <c r="B3588" i="1"/>
  <c r="K3587" i="1"/>
  <c r="J3587" i="1"/>
  <c r="J3625" i="1" s="1"/>
  <c r="I3587" i="1"/>
  <c r="H3587" i="1"/>
  <c r="E3587" i="1"/>
  <c r="E3625" i="1" s="1"/>
  <c r="D3587" i="1"/>
  <c r="D3625" i="1" s="1"/>
  <c r="C3587" i="1"/>
  <c r="B3587" i="1"/>
  <c r="K3586" i="1"/>
  <c r="J3586" i="1"/>
  <c r="J3624" i="1" s="1"/>
  <c r="I3586" i="1"/>
  <c r="H3586" i="1"/>
  <c r="E3586" i="1"/>
  <c r="E3624" i="1" s="1"/>
  <c r="D3586" i="1"/>
  <c r="D3624" i="1" s="1"/>
  <c r="C3586" i="1"/>
  <c r="B3586" i="1"/>
  <c r="K3585" i="1"/>
  <c r="J3585" i="1"/>
  <c r="J3623" i="1" s="1"/>
  <c r="I3585" i="1"/>
  <c r="H3585" i="1"/>
  <c r="E3585" i="1"/>
  <c r="E3623" i="1" s="1"/>
  <c r="D3585" i="1"/>
  <c r="D3623" i="1" s="1"/>
  <c r="C3585" i="1"/>
  <c r="B3585" i="1"/>
  <c r="K3584" i="1"/>
  <c r="J3584" i="1"/>
  <c r="J3622" i="1" s="1"/>
  <c r="I3584" i="1"/>
  <c r="H3584" i="1"/>
  <c r="E3584" i="1"/>
  <c r="E3622" i="1" s="1"/>
  <c r="D3584" i="1"/>
  <c r="D3622" i="1" s="1"/>
  <c r="C3584" i="1"/>
  <c r="B3584" i="1"/>
  <c r="K3583" i="1"/>
  <c r="J3583" i="1"/>
  <c r="J3621" i="1" s="1"/>
  <c r="I3583" i="1"/>
  <c r="H3583" i="1"/>
  <c r="E3583" i="1"/>
  <c r="E3621" i="1" s="1"/>
  <c r="D3583" i="1"/>
  <c r="D3621" i="1" s="1"/>
  <c r="C3583" i="1"/>
  <c r="B3583" i="1"/>
  <c r="K3582" i="1"/>
  <c r="J3600" i="1" s="1"/>
  <c r="J3582" i="1"/>
  <c r="J3620" i="1" s="1"/>
  <c r="I3582" i="1"/>
  <c r="H3582" i="1"/>
  <c r="E3582" i="1"/>
  <c r="E3620" i="1" s="1"/>
  <c r="D3582" i="1"/>
  <c r="D3620" i="1" s="1"/>
  <c r="C3582" i="1"/>
  <c r="B3582" i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62" i="1" s="1"/>
  <c r="J3526" i="1"/>
  <c r="C3521" i="1"/>
  <c r="I3520" i="1"/>
  <c r="H3520" i="1"/>
  <c r="C3520" i="1"/>
  <c r="B3520" i="1"/>
  <c r="K3520" i="1" s="1"/>
  <c r="I3519" i="1"/>
  <c r="H3519" i="1"/>
  <c r="C3519" i="1"/>
  <c r="B3519" i="1"/>
  <c r="I3518" i="1"/>
  <c r="H3518" i="1"/>
  <c r="C3518" i="1"/>
  <c r="B3518" i="1"/>
  <c r="K3518" i="1" s="1"/>
  <c r="I3517" i="1"/>
  <c r="H3517" i="1"/>
  <c r="C3517" i="1"/>
  <c r="B3517" i="1"/>
  <c r="I3516" i="1"/>
  <c r="H3516" i="1"/>
  <c r="C3516" i="1"/>
  <c r="B3516" i="1"/>
  <c r="K3516" i="1" s="1"/>
  <c r="I3515" i="1"/>
  <c r="H3515" i="1"/>
  <c r="C3515" i="1"/>
  <c r="B3515" i="1"/>
  <c r="I3514" i="1"/>
  <c r="H3514" i="1"/>
  <c r="C3514" i="1"/>
  <c r="B3514" i="1"/>
  <c r="K3514" i="1" s="1"/>
  <c r="I3513" i="1"/>
  <c r="H3513" i="1"/>
  <c r="C3513" i="1"/>
  <c r="B3513" i="1"/>
  <c r="I3512" i="1"/>
  <c r="H3512" i="1"/>
  <c r="C3512" i="1"/>
  <c r="B3512" i="1"/>
  <c r="K3512" i="1" s="1"/>
  <c r="I3511" i="1"/>
  <c r="H3511" i="1"/>
  <c r="C3511" i="1"/>
  <c r="B3511" i="1"/>
  <c r="I3510" i="1"/>
  <c r="H3510" i="1"/>
  <c r="C3510" i="1"/>
  <c r="B3510" i="1"/>
  <c r="K3510" i="1" s="1"/>
  <c r="I3509" i="1"/>
  <c r="H3509" i="1"/>
  <c r="C3509" i="1"/>
  <c r="B3509" i="1"/>
  <c r="I3508" i="1"/>
  <c r="H3508" i="1"/>
  <c r="C3508" i="1"/>
  <c r="B3508" i="1"/>
  <c r="K3508" i="1" s="1"/>
  <c r="I3507" i="1"/>
  <c r="H3507" i="1"/>
  <c r="C3507" i="1"/>
  <c r="B3507" i="1"/>
  <c r="I3506" i="1"/>
  <c r="H3506" i="1"/>
  <c r="C3506" i="1"/>
  <c r="B3506" i="1"/>
  <c r="K3506" i="1" s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B3483" i="1"/>
  <c r="B3521" i="1" s="1"/>
  <c r="J3482" i="1"/>
  <c r="J3520" i="1" s="1"/>
  <c r="I3482" i="1"/>
  <c r="H3482" i="1"/>
  <c r="E3482" i="1"/>
  <c r="E3520" i="1" s="1"/>
  <c r="D3482" i="1"/>
  <c r="D3520" i="1" s="1"/>
  <c r="C3482" i="1"/>
  <c r="B3482" i="1"/>
  <c r="J3481" i="1"/>
  <c r="J3519" i="1" s="1"/>
  <c r="I3481" i="1"/>
  <c r="H3481" i="1"/>
  <c r="E3481" i="1"/>
  <c r="E3519" i="1" s="1"/>
  <c r="D3481" i="1"/>
  <c r="D3519" i="1" s="1"/>
  <c r="C3481" i="1"/>
  <c r="B3481" i="1"/>
  <c r="J3480" i="1"/>
  <c r="J3518" i="1" s="1"/>
  <c r="I3480" i="1"/>
  <c r="H3480" i="1"/>
  <c r="E3480" i="1"/>
  <c r="E3518" i="1" s="1"/>
  <c r="D3480" i="1"/>
  <c r="D3518" i="1" s="1"/>
  <c r="C3480" i="1"/>
  <c r="B3480" i="1"/>
  <c r="J3479" i="1"/>
  <c r="J3517" i="1" s="1"/>
  <c r="I3479" i="1"/>
  <c r="H3479" i="1"/>
  <c r="E3479" i="1"/>
  <c r="E3517" i="1" s="1"/>
  <c r="D3479" i="1"/>
  <c r="D3517" i="1" s="1"/>
  <c r="C3479" i="1"/>
  <c r="B3479" i="1"/>
  <c r="J3478" i="1"/>
  <c r="J3516" i="1" s="1"/>
  <c r="I3478" i="1"/>
  <c r="H3478" i="1"/>
  <c r="E3478" i="1"/>
  <c r="E3516" i="1" s="1"/>
  <c r="D3478" i="1"/>
  <c r="D3516" i="1" s="1"/>
  <c r="C3478" i="1"/>
  <c r="B3478" i="1"/>
  <c r="J3477" i="1"/>
  <c r="J3515" i="1" s="1"/>
  <c r="I3477" i="1"/>
  <c r="H3477" i="1"/>
  <c r="E3477" i="1"/>
  <c r="E3515" i="1" s="1"/>
  <c r="D3477" i="1"/>
  <c r="D3515" i="1" s="1"/>
  <c r="C3477" i="1"/>
  <c r="B3477" i="1"/>
  <c r="J3476" i="1"/>
  <c r="J3514" i="1" s="1"/>
  <c r="I3476" i="1"/>
  <c r="H3476" i="1"/>
  <c r="E3476" i="1"/>
  <c r="E3514" i="1" s="1"/>
  <c r="D3476" i="1"/>
  <c r="D3514" i="1" s="1"/>
  <c r="C3476" i="1"/>
  <c r="B3476" i="1"/>
  <c r="J3475" i="1"/>
  <c r="J3513" i="1" s="1"/>
  <c r="I3475" i="1"/>
  <c r="H3475" i="1"/>
  <c r="E3475" i="1"/>
  <c r="E3513" i="1" s="1"/>
  <c r="D3475" i="1"/>
  <c r="D3513" i="1" s="1"/>
  <c r="C3475" i="1"/>
  <c r="B3475" i="1"/>
  <c r="J3474" i="1"/>
  <c r="J3512" i="1" s="1"/>
  <c r="I3474" i="1"/>
  <c r="H3474" i="1"/>
  <c r="E3474" i="1"/>
  <c r="E3512" i="1" s="1"/>
  <c r="D3474" i="1"/>
  <c r="D3512" i="1" s="1"/>
  <c r="C3474" i="1"/>
  <c r="B3474" i="1"/>
  <c r="J3473" i="1"/>
  <c r="J3511" i="1" s="1"/>
  <c r="I3473" i="1"/>
  <c r="H3473" i="1"/>
  <c r="E3473" i="1"/>
  <c r="E3511" i="1" s="1"/>
  <c r="D3473" i="1"/>
  <c r="D3511" i="1" s="1"/>
  <c r="C3473" i="1"/>
  <c r="B3473" i="1"/>
  <c r="J3472" i="1"/>
  <c r="J3510" i="1" s="1"/>
  <c r="I3472" i="1"/>
  <c r="H3472" i="1"/>
  <c r="E3472" i="1"/>
  <c r="E3510" i="1" s="1"/>
  <c r="D3472" i="1"/>
  <c r="D3510" i="1" s="1"/>
  <c r="C3472" i="1"/>
  <c r="B3472" i="1"/>
  <c r="J3471" i="1"/>
  <c r="J3509" i="1" s="1"/>
  <c r="I3471" i="1"/>
  <c r="H3471" i="1"/>
  <c r="E3471" i="1"/>
  <c r="E3509" i="1" s="1"/>
  <c r="D3471" i="1"/>
  <c r="D3509" i="1" s="1"/>
  <c r="C3471" i="1"/>
  <c r="B3471" i="1"/>
  <c r="J3470" i="1"/>
  <c r="J3508" i="1" s="1"/>
  <c r="I3470" i="1"/>
  <c r="H3470" i="1"/>
  <c r="E3470" i="1"/>
  <c r="E3508" i="1" s="1"/>
  <c r="D3470" i="1"/>
  <c r="D3508" i="1" s="1"/>
  <c r="C3470" i="1"/>
  <c r="B3470" i="1"/>
  <c r="J3469" i="1"/>
  <c r="J3507" i="1" s="1"/>
  <c r="I3469" i="1"/>
  <c r="H3469" i="1"/>
  <c r="E3469" i="1"/>
  <c r="E3507" i="1" s="1"/>
  <c r="D3469" i="1"/>
  <c r="D3507" i="1" s="1"/>
  <c r="C3469" i="1"/>
  <c r="B3469" i="1"/>
  <c r="J3468" i="1"/>
  <c r="J3506" i="1" s="1"/>
  <c r="I3468" i="1"/>
  <c r="H3468" i="1"/>
  <c r="E3468" i="1"/>
  <c r="E3506" i="1" s="1"/>
  <c r="D3468" i="1"/>
  <c r="D3506" i="1" s="1"/>
  <c r="C3468" i="1"/>
  <c r="B3468" i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48" i="1" s="1"/>
  <c r="J3419" i="1"/>
  <c r="J3407" i="1"/>
  <c r="E3407" i="1"/>
  <c r="D3407" i="1"/>
  <c r="J3406" i="1"/>
  <c r="E3406" i="1"/>
  <c r="D3406" i="1"/>
  <c r="J3405" i="1"/>
  <c r="E3405" i="1"/>
  <c r="D3405" i="1"/>
  <c r="J3404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D3388" i="1"/>
  <c r="H3384" i="1"/>
  <c r="J3381" i="1"/>
  <c r="J3380" i="1"/>
  <c r="J3418" i="1" s="1"/>
  <c r="J3374" i="1"/>
  <c r="J3412" i="1" s="1"/>
  <c r="J3369" i="1"/>
  <c r="I3369" i="1"/>
  <c r="I3407" i="1" s="1"/>
  <c r="H3369" i="1"/>
  <c r="H3407" i="1" s="1"/>
  <c r="E3369" i="1"/>
  <c r="D3369" i="1"/>
  <c r="C3369" i="1"/>
  <c r="C3407" i="1" s="1"/>
  <c r="B3369" i="1"/>
  <c r="J3368" i="1"/>
  <c r="I3368" i="1"/>
  <c r="I3406" i="1" s="1"/>
  <c r="H3368" i="1"/>
  <c r="H3406" i="1" s="1"/>
  <c r="E3368" i="1"/>
  <c r="D3368" i="1"/>
  <c r="C3368" i="1"/>
  <c r="C3406" i="1" s="1"/>
  <c r="B3368" i="1"/>
  <c r="J3367" i="1"/>
  <c r="I3367" i="1"/>
  <c r="I3405" i="1" s="1"/>
  <c r="H3367" i="1"/>
  <c r="H3405" i="1" s="1"/>
  <c r="E3367" i="1"/>
  <c r="D3367" i="1"/>
  <c r="C3367" i="1"/>
  <c r="C3405" i="1" s="1"/>
  <c r="B3367" i="1"/>
  <c r="K3367" i="1" s="1"/>
  <c r="J3366" i="1"/>
  <c r="I3366" i="1"/>
  <c r="I3404" i="1" s="1"/>
  <c r="H3366" i="1"/>
  <c r="H3404" i="1" s="1"/>
  <c r="E3366" i="1"/>
  <c r="D3366" i="1"/>
  <c r="D3404" i="1" s="1"/>
  <c r="C3366" i="1"/>
  <c r="C3404" i="1" s="1"/>
  <c r="B3366" i="1"/>
  <c r="K3366" i="1" s="1"/>
  <c r="J3365" i="1"/>
  <c r="J3403" i="1" s="1"/>
  <c r="I3365" i="1"/>
  <c r="I3403" i="1" s="1"/>
  <c r="H3365" i="1"/>
  <c r="H3403" i="1" s="1"/>
  <c r="E3365" i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D3363" i="1"/>
  <c r="D3401" i="1" s="1"/>
  <c r="C3363" i="1"/>
  <c r="C3401" i="1" s="1"/>
  <c r="B3363" i="1"/>
  <c r="K3363" i="1" s="1"/>
  <c r="J3362" i="1"/>
  <c r="J3400" i="1" s="1"/>
  <c r="I3362" i="1"/>
  <c r="I3400" i="1" s="1"/>
  <c r="H3362" i="1"/>
  <c r="H3400" i="1" s="1"/>
  <c r="E3362" i="1"/>
  <c r="D3362" i="1"/>
  <c r="D3400" i="1" s="1"/>
  <c r="C3362" i="1"/>
  <c r="C3400" i="1" s="1"/>
  <c r="B3362" i="1"/>
  <c r="K3362" i="1" s="1"/>
  <c r="J3361" i="1"/>
  <c r="J3399" i="1" s="1"/>
  <c r="I3361" i="1"/>
  <c r="I3399" i="1" s="1"/>
  <c r="H3361" i="1"/>
  <c r="H3399" i="1" s="1"/>
  <c r="E3361" i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D3359" i="1"/>
  <c r="D3397" i="1" s="1"/>
  <c r="C3359" i="1"/>
  <c r="C3397" i="1" s="1"/>
  <c r="B3359" i="1"/>
  <c r="K3359" i="1" s="1"/>
  <c r="J3358" i="1"/>
  <c r="J3396" i="1" s="1"/>
  <c r="I3358" i="1"/>
  <c r="I3396" i="1" s="1"/>
  <c r="H3358" i="1"/>
  <c r="H3396" i="1" s="1"/>
  <c r="E3358" i="1"/>
  <c r="D3358" i="1"/>
  <c r="D3396" i="1" s="1"/>
  <c r="C3358" i="1"/>
  <c r="C3396" i="1" s="1"/>
  <c r="B3358" i="1"/>
  <c r="K3358" i="1" s="1"/>
  <c r="J3357" i="1"/>
  <c r="J3395" i="1" s="1"/>
  <c r="I3357" i="1"/>
  <c r="I3395" i="1" s="1"/>
  <c r="H3357" i="1"/>
  <c r="H3395" i="1" s="1"/>
  <c r="E3357" i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D3355" i="1"/>
  <c r="D3393" i="1" s="1"/>
  <c r="C3355" i="1"/>
  <c r="C3393" i="1" s="1"/>
  <c r="B3355" i="1"/>
  <c r="K3355" i="1" s="1"/>
  <c r="J3354" i="1"/>
  <c r="J3392" i="1" s="1"/>
  <c r="I3354" i="1"/>
  <c r="I3392" i="1" s="1"/>
  <c r="H3354" i="1"/>
  <c r="H3392" i="1" s="1"/>
  <c r="E3354" i="1"/>
  <c r="D3354" i="1"/>
  <c r="D3392" i="1" s="1"/>
  <c r="C3354" i="1"/>
  <c r="C3392" i="1" s="1"/>
  <c r="B3354" i="1"/>
  <c r="K3354" i="1" s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J3334" i="1" s="1"/>
  <c r="H3293" i="1"/>
  <c r="B3292" i="1"/>
  <c r="H3291" i="1"/>
  <c r="B3290" i="1"/>
  <c r="H3289" i="1"/>
  <c r="B3288" i="1"/>
  <c r="H3287" i="1"/>
  <c r="B3286" i="1"/>
  <c r="H3285" i="1"/>
  <c r="B3284" i="1"/>
  <c r="H3283" i="1"/>
  <c r="B3282" i="1"/>
  <c r="H3281" i="1"/>
  <c r="B3280" i="1"/>
  <c r="H3279" i="1"/>
  <c r="C3279" i="1"/>
  <c r="B3279" i="1"/>
  <c r="K3279" i="1" s="1"/>
  <c r="I3278" i="1"/>
  <c r="H3278" i="1"/>
  <c r="C3278" i="1"/>
  <c r="B3278" i="1"/>
  <c r="H3272" i="1"/>
  <c r="D3272" i="1"/>
  <c r="D3270" i="1"/>
  <c r="J3267" i="1"/>
  <c r="J3305" i="1" s="1"/>
  <c r="J3266" i="1"/>
  <c r="J3304" i="1" s="1"/>
  <c r="J3260" i="1"/>
  <c r="J3298" i="1" s="1"/>
  <c r="K3255" i="1"/>
  <c r="J3255" i="1"/>
  <c r="J3293" i="1" s="1"/>
  <c r="I3255" i="1"/>
  <c r="I3293" i="1" s="1"/>
  <c r="H3255" i="1"/>
  <c r="E3255" i="1"/>
  <c r="E3293" i="1" s="1"/>
  <c r="D3255" i="1"/>
  <c r="D3293" i="1" s="1"/>
  <c r="C3255" i="1"/>
  <c r="C3293" i="1" s="1"/>
  <c r="B3255" i="1"/>
  <c r="B3293" i="1" s="1"/>
  <c r="K3293" i="1" s="1"/>
  <c r="K3254" i="1"/>
  <c r="J3254" i="1"/>
  <c r="J3292" i="1" s="1"/>
  <c r="I3254" i="1"/>
  <c r="I3292" i="1" s="1"/>
  <c r="H3254" i="1"/>
  <c r="H3292" i="1" s="1"/>
  <c r="E3254" i="1"/>
  <c r="E3292" i="1" s="1"/>
  <c r="D3254" i="1"/>
  <c r="D3292" i="1" s="1"/>
  <c r="C3254" i="1"/>
  <c r="C3292" i="1" s="1"/>
  <c r="B3254" i="1"/>
  <c r="K3253" i="1"/>
  <c r="J3253" i="1"/>
  <c r="J3291" i="1" s="1"/>
  <c r="I3253" i="1"/>
  <c r="I3291" i="1" s="1"/>
  <c r="H3253" i="1"/>
  <c r="E3253" i="1"/>
  <c r="E3291" i="1" s="1"/>
  <c r="D3253" i="1"/>
  <c r="D3291" i="1" s="1"/>
  <c r="C3253" i="1"/>
  <c r="C3291" i="1" s="1"/>
  <c r="B3253" i="1"/>
  <c r="B3291" i="1" s="1"/>
  <c r="K3291" i="1" s="1"/>
  <c r="K3252" i="1"/>
  <c r="J3252" i="1"/>
  <c r="J3290" i="1" s="1"/>
  <c r="I3252" i="1"/>
  <c r="I3290" i="1" s="1"/>
  <c r="H3252" i="1"/>
  <c r="H3290" i="1" s="1"/>
  <c r="E3252" i="1"/>
  <c r="E3290" i="1" s="1"/>
  <c r="D3252" i="1"/>
  <c r="D3290" i="1" s="1"/>
  <c r="C3252" i="1"/>
  <c r="C3290" i="1" s="1"/>
  <c r="B3252" i="1"/>
  <c r="K3251" i="1"/>
  <c r="J3251" i="1"/>
  <c r="J3289" i="1" s="1"/>
  <c r="I3251" i="1"/>
  <c r="I3289" i="1" s="1"/>
  <c r="H3251" i="1"/>
  <c r="E3251" i="1"/>
  <c r="E3289" i="1" s="1"/>
  <c r="D3251" i="1"/>
  <c r="D3289" i="1" s="1"/>
  <c r="C3251" i="1"/>
  <c r="C3289" i="1" s="1"/>
  <c r="B3251" i="1"/>
  <c r="B3289" i="1" s="1"/>
  <c r="K3289" i="1" s="1"/>
  <c r="K3250" i="1"/>
  <c r="J3250" i="1"/>
  <c r="J3288" i="1" s="1"/>
  <c r="I3250" i="1"/>
  <c r="I3288" i="1" s="1"/>
  <c r="H3250" i="1"/>
  <c r="H3288" i="1" s="1"/>
  <c r="E3250" i="1"/>
  <c r="E3288" i="1" s="1"/>
  <c r="D3250" i="1"/>
  <c r="D3288" i="1" s="1"/>
  <c r="C3250" i="1"/>
  <c r="C3288" i="1" s="1"/>
  <c r="B3250" i="1"/>
  <c r="K3249" i="1"/>
  <c r="J3249" i="1"/>
  <c r="J3287" i="1" s="1"/>
  <c r="I3249" i="1"/>
  <c r="I3287" i="1" s="1"/>
  <c r="H3249" i="1"/>
  <c r="E3249" i="1"/>
  <c r="E3287" i="1" s="1"/>
  <c r="D3249" i="1"/>
  <c r="D3287" i="1" s="1"/>
  <c r="C3249" i="1"/>
  <c r="C3287" i="1" s="1"/>
  <c r="B3249" i="1"/>
  <c r="B3287" i="1" s="1"/>
  <c r="K3287" i="1" s="1"/>
  <c r="K3248" i="1"/>
  <c r="J3248" i="1"/>
  <c r="J3286" i="1" s="1"/>
  <c r="I3248" i="1"/>
  <c r="I3286" i="1" s="1"/>
  <c r="H3248" i="1"/>
  <c r="H3286" i="1" s="1"/>
  <c r="E3248" i="1"/>
  <c r="E3286" i="1" s="1"/>
  <c r="D3248" i="1"/>
  <c r="D3286" i="1" s="1"/>
  <c r="C3248" i="1"/>
  <c r="C3286" i="1" s="1"/>
  <c r="B3248" i="1"/>
  <c r="K3247" i="1"/>
  <c r="J3247" i="1"/>
  <c r="J3285" i="1" s="1"/>
  <c r="I3247" i="1"/>
  <c r="I3285" i="1" s="1"/>
  <c r="H3247" i="1"/>
  <c r="E3247" i="1"/>
  <c r="E3285" i="1" s="1"/>
  <c r="D3247" i="1"/>
  <c r="D3285" i="1" s="1"/>
  <c r="C3247" i="1"/>
  <c r="C3285" i="1" s="1"/>
  <c r="B3247" i="1"/>
  <c r="B3285" i="1" s="1"/>
  <c r="K3285" i="1" s="1"/>
  <c r="K3246" i="1"/>
  <c r="J3246" i="1"/>
  <c r="J3284" i="1" s="1"/>
  <c r="I3246" i="1"/>
  <c r="I3284" i="1" s="1"/>
  <c r="H3246" i="1"/>
  <c r="H3284" i="1" s="1"/>
  <c r="E3246" i="1"/>
  <c r="E3284" i="1" s="1"/>
  <c r="D3246" i="1"/>
  <c r="D3284" i="1" s="1"/>
  <c r="C3246" i="1"/>
  <c r="C3284" i="1" s="1"/>
  <c r="B3246" i="1"/>
  <c r="K3245" i="1"/>
  <c r="J3245" i="1"/>
  <c r="J3283" i="1" s="1"/>
  <c r="I3245" i="1"/>
  <c r="I3283" i="1" s="1"/>
  <c r="H3245" i="1"/>
  <c r="E3245" i="1"/>
  <c r="E3283" i="1" s="1"/>
  <c r="D3245" i="1"/>
  <c r="D3283" i="1" s="1"/>
  <c r="C3245" i="1"/>
  <c r="C3283" i="1" s="1"/>
  <c r="B3245" i="1"/>
  <c r="B3283" i="1" s="1"/>
  <c r="K3283" i="1" s="1"/>
  <c r="K3244" i="1"/>
  <c r="J3244" i="1"/>
  <c r="J3282" i="1" s="1"/>
  <c r="I3244" i="1"/>
  <c r="I3282" i="1" s="1"/>
  <c r="H3244" i="1"/>
  <c r="H3282" i="1" s="1"/>
  <c r="E3244" i="1"/>
  <c r="E3282" i="1" s="1"/>
  <c r="D3244" i="1"/>
  <c r="D3282" i="1" s="1"/>
  <c r="C3244" i="1"/>
  <c r="C3282" i="1" s="1"/>
  <c r="B3244" i="1"/>
  <c r="K3243" i="1"/>
  <c r="J3243" i="1"/>
  <c r="J3281" i="1" s="1"/>
  <c r="I3243" i="1"/>
  <c r="I3281" i="1" s="1"/>
  <c r="H3243" i="1"/>
  <c r="E3243" i="1"/>
  <c r="E3281" i="1" s="1"/>
  <c r="D3243" i="1"/>
  <c r="D3281" i="1" s="1"/>
  <c r="C3243" i="1"/>
  <c r="C3281" i="1" s="1"/>
  <c r="B3243" i="1"/>
  <c r="B3281" i="1" s="1"/>
  <c r="K3281" i="1" s="1"/>
  <c r="K3242" i="1"/>
  <c r="J3242" i="1"/>
  <c r="J3280" i="1" s="1"/>
  <c r="I3242" i="1"/>
  <c r="I3280" i="1" s="1"/>
  <c r="H3242" i="1"/>
  <c r="H3280" i="1" s="1"/>
  <c r="E3242" i="1"/>
  <c r="E3280" i="1" s="1"/>
  <c r="D3242" i="1"/>
  <c r="D3280" i="1" s="1"/>
  <c r="C3242" i="1"/>
  <c r="C3280" i="1" s="1"/>
  <c r="B3242" i="1"/>
  <c r="K3241" i="1"/>
  <c r="J3241" i="1"/>
  <c r="J3279" i="1" s="1"/>
  <c r="I3241" i="1"/>
  <c r="I3279" i="1" s="1"/>
  <c r="H3241" i="1"/>
  <c r="E3241" i="1"/>
  <c r="E3279" i="1" s="1"/>
  <c r="D3241" i="1"/>
  <c r="D3279" i="1" s="1"/>
  <c r="C3241" i="1"/>
  <c r="B3241" i="1"/>
  <c r="K3240" i="1"/>
  <c r="J3258" i="1" s="1"/>
  <c r="J3240" i="1"/>
  <c r="J3278" i="1" s="1"/>
  <c r="I3240" i="1"/>
  <c r="H3240" i="1"/>
  <c r="E3240" i="1"/>
  <c r="E3278" i="1" s="1"/>
  <c r="D3240" i="1"/>
  <c r="D3278" i="1" s="1"/>
  <c r="C3240" i="1"/>
  <c r="B3240" i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220" i="1" s="1"/>
  <c r="J3191" i="1"/>
  <c r="J3190" i="1"/>
  <c r="J3184" i="1"/>
  <c r="J3179" i="1"/>
  <c r="I3179" i="1"/>
  <c r="D3179" i="1"/>
  <c r="C3179" i="1"/>
  <c r="J3178" i="1"/>
  <c r="I3178" i="1"/>
  <c r="D3178" i="1"/>
  <c r="C3178" i="1"/>
  <c r="J3177" i="1"/>
  <c r="I3177" i="1"/>
  <c r="D3177" i="1"/>
  <c r="C3177" i="1"/>
  <c r="J3176" i="1"/>
  <c r="I3176" i="1"/>
  <c r="D3176" i="1"/>
  <c r="C3176" i="1"/>
  <c r="J3175" i="1"/>
  <c r="I3175" i="1"/>
  <c r="D3175" i="1"/>
  <c r="C3175" i="1"/>
  <c r="J3174" i="1"/>
  <c r="I3174" i="1"/>
  <c r="D3174" i="1"/>
  <c r="C3174" i="1"/>
  <c r="J3173" i="1"/>
  <c r="I3173" i="1"/>
  <c r="D3173" i="1"/>
  <c r="C3173" i="1"/>
  <c r="J3172" i="1"/>
  <c r="I3172" i="1"/>
  <c r="D3172" i="1"/>
  <c r="C3172" i="1"/>
  <c r="J3171" i="1"/>
  <c r="I3171" i="1"/>
  <c r="D3171" i="1"/>
  <c r="C3171" i="1"/>
  <c r="J3170" i="1"/>
  <c r="I3170" i="1"/>
  <c r="D3170" i="1"/>
  <c r="C3170" i="1"/>
  <c r="J3169" i="1"/>
  <c r="I3169" i="1"/>
  <c r="D3169" i="1"/>
  <c r="C3169" i="1"/>
  <c r="J3168" i="1"/>
  <c r="I3168" i="1"/>
  <c r="D3168" i="1"/>
  <c r="C3168" i="1"/>
  <c r="J3167" i="1"/>
  <c r="I3167" i="1"/>
  <c r="D3167" i="1"/>
  <c r="C3167" i="1"/>
  <c r="J3166" i="1"/>
  <c r="I3166" i="1"/>
  <c r="D3166" i="1"/>
  <c r="C3166" i="1"/>
  <c r="J3165" i="1"/>
  <c r="I3165" i="1"/>
  <c r="D3165" i="1"/>
  <c r="C3165" i="1"/>
  <c r="J3164" i="1"/>
  <c r="I3164" i="1"/>
  <c r="D3164" i="1"/>
  <c r="C3164" i="1"/>
  <c r="H3159" i="1"/>
  <c r="H3158" i="1"/>
  <c r="D3156" i="1"/>
  <c r="J3153" i="1"/>
  <c r="J3152" i="1"/>
  <c r="K3150" i="1"/>
  <c r="J3148" i="1"/>
  <c r="J3146" i="1"/>
  <c r="K3141" i="1"/>
  <c r="J3141" i="1"/>
  <c r="I3141" i="1"/>
  <c r="H3141" i="1"/>
  <c r="H3179" i="1" s="1"/>
  <c r="E3141" i="1"/>
  <c r="E3179" i="1" s="1"/>
  <c r="D3141" i="1"/>
  <c r="C3141" i="1"/>
  <c r="B3141" i="1"/>
  <c r="B3179" i="1" s="1"/>
  <c r="K3140" i="1"/>
  <c r="J3140" i="1"/>
  <c r="I3140" i="1"/>
  <c r="H3140" i="1"/>
  <c r="H3178" i="1" s="1"/>
  <c r="E3140" i="1"/>
  <c r="E3178" i="1" s="1"/>
  <c r="D3140" i="1"/>
  <c r="C3140" i="1"/>
  <c r="B3140" i="1"/>
  <c r="B3178" i="1" s="1"/>
  <c r="K3139" i="1"/>
  <c r="J3139" i="1"/>
  <c r="I3139" i="1"/>
  <c r="H3139" i="1"/>
  <c r="H3177" i="1" s="1"/>
  <c r="E3139" i="1"/>
  <c r="E3177" i="1" s="1"/>
  <c r="D3139" i="1"/>
  <c r="C3139" i="1"/>
  <c r="B3139" i="1"/>
  <c r="B3177" i="1" s="1"/>
  <c r="K3138" i="1"/>
  <c r="J3138" i="1"/>
  <c r="I3138" i="1"/>
  <c r="H3138" i="1"/>
  <c r="H3176" i="1" s="1"/>
  <c r="E3138" i="1"/>
  <c r="E3176" i="1" s="1"/>
  <c r="D3138" i="1"/>
  <c r="C3138" i="1"/>
  <c r="B3138" i="1"/>
  <c r="B3176" i="1" s="1"/>
  <c r="K3137" i="1"/>
  <c r="J3137" i="1"/>
  <c r="I3137" i="1"/>
  <c r="H3137" i="1"/>
  <c r="H3175" i="1" s="1"/>
  <c r="E3137" i="1"/>
  <c r="E3175" i="1" s="1"/>
  <c r="D3137" i="1"/>
  <c r="C3137" i="1"/>
  <c r="B3137" i="1"/>
  <c r="B3175" i="1" s="1"/>
  <c r="K3175" i="1" s="1"/>
  <c r="K3136" i="1"/>
  <c r="J3136" i="1"/>
  <c r="I3136" i="1"/>
  <c r="H3136" i="1"/>
  <c r="H3174" i="1" s="1"/>
  <c r="E3136" i="1"/>
  <c r="E3174" i="1" s="1"/>
  <c r="D3136" i="1"/>
  <c r="C3136" i="1"/>
  <c r="B3136" i="1"/>
  <c r="B3174" i="1" s="1"/>
  <c r="K3174" i="1" s="1"/>
  <c r="K3135" i="1"/>
  <c r="J3135" i="1"/>
  <c r="I3135" i="1"/>
  <c r="H3135" i="1"/>
  <c r="H3173" i="1" s="1"/>
  <c r="E3135" i="1"/>
  <c r="E3173" i="1" s="1"/>
  <c r="D3135" i="1"/>
  <c r="C3135" i="1"/>
  <c r="B3135" i="1"/>
  <c r="B3173" i="1" s="1"/>
  <c r="K3173" i="1" s="1"/>
  <c r="K3134" i="1"/>
  <c r="J3134" i="1"/>
  <c r="I3134" i="1"/>
  <c r="H3134" i="1"/>
  <c r="H3172" i="1" s="1"/>
  <c r="E3134" i="1"/>
  <c r="E3172" i="1" s="1"/>
  <c r="D3134" i="1"/>
  <c r="C3134" i="1"/>
  <c r="B3134" i="1"/>
  <c r="B3172" i="1" s="1"/>
  <c r="K3172" i="1" s="1"/>
  <c r="K3133" i="1"/>
  <c r="J3133" i="1"/>
  <c r="I3133" i="1"/>
  <c r="H3133" i="1"/>
  <c r="H3171" i="1" s="1"/>
  <c r="E3133" i="1"/>
  <c r="E3171" i="1" s="1"/>
  <c r="D3133" i="1"/>
  <c r="C3133" i="1"/>
  <c r="B3133" i="1"/>
  <c r="B3171" i="1" s="1"/>
  <c r="K3171" i="1" s="1"/>
  <c r="K3132" i="1"/>
  <c r="J3132" i="1"/>
  <c r="I3132" i="1"/>
  <c r="H3132" i="1"/>
  <c r="H3170" i="1" s="1"/>
  <c r="E3132" i="1"/>
  <c r="E3170" i="1" s="1"/>
  <c r="D3132" i="1"/>
  <c r="C3132" i="1"/>
  <c r="B3132" i="1"/>
  <c r="B3170" i="1" s="1"/>
  <c r="K3170" i="1" s="1"/>
  <c r="K3131" i="1"/>
  <c r="J3131" i="1"/>
  <c r="I3131" i="1"/>
  <c r="H3131" i="1"/>
  <c r="H3169" i="1" s="1"/>
  <c r="E3131" i="1"/>
  <c r="E3169" i="1" s="1"/>
  <c r="D3131" i="1"/>
  <c r="C3131" i="1"/>
  <c r="B3131" i="1"/>
  <c r="B3169" i="1" s="1"/>
  <c r="K3169" i="1" s="1"/>
  <c r="K3130" i="1"/>
  <c r="J3130" i="1"/>
  <c r="I3130" i="1"/>
  <c r="H3130" i="1"/>
  <c r="H3168" i="1" s="1"/>
  <c r="E3130" i="1"/>
  <c r="E3168" i="1" s="1"/>
  <c r="D3130" i="1"/>
  <c r="C3130" i="1"/>
  <c r="B3130" i="1"/>
  <c r="B3168" i="1" s="1"/>
  <c r="K3168" i="1" s="1"/>
  <c r="K3129" i="1"/>
  <c r="J3129" i="1"/>
  <c r="I3129" i="1"/>
  <c r="H3129" i="1"/>
  <c r="H3167" i="1" s="1"/>
  <c r="E3129" i="1"/>
  <c r="E3167" i="1" s="1"/>
  <c r="D3129" i="1"/>
  <c r="C3129" i="1"/>
  <c r="B3129" i="1"/>
  <c r="B3167" i="1" s="1"/>
  <c r="K3167" i="1" s="1"/>
  <c r="K3128" i="1"/>
  <c r="J3128" i="1"/>
  <c r="I3128" i="1"/>
  <c r="H3128" i="1"/>
  <c r="H3166" i="1" s="1"/>
  <c r="E3128" i="1"/>
  <c r="E3166" i="1" s="1"/>
  <c r="D3128" i="1"/>
  <c r="C3128" i="1"/>
  <c r="B3128" i="1"/>
  <c r="B3166" i="1" s="1"/>
  <c r="K3166" i="1" s="1"/>
  <c r="K3127" i="1"/>
  <c r="J3127" i="1"/>
  <c r="I3127" i="1"/>
  <c r="H3127" i="1"/>
  <c r="H3165" i="1" s="1"/>
  <c r="E3127" i="1"/>
  <c r="E3165" i="1" s="1"/>
  <c r="D3127" i="1"/>
  <c r="C3127" i="1"/>
  <c r="B3127" i="1"/>
  <c r="B3165" i="1" s="1"/>
  <c r="K3165" i="1" s="1"/>
  <c r="K3126" i="1"/>
  <c r="J3144" i="1" s="1"/>
  <c r="K3146" i="1" s="1"/>
  <c r="J3126" i="1"/>
  <c r="I3126" i="1"/>
  <c r="H3126" i="1"/>
  <c r="H3164" i="1" s="1"/>
  <c r="E3126" i="1"/>
  <c r="E3164" i="1" s="1"/>
  <c r="D3126" i="1"/>
  <c r="C3126" i="1"/>
  <c r="B3126" i="1"/>
  <c r="B3164" i="1" s="1"/>
  <c r="K3164" i="1" s="1"/>
  <c r="D3122" i="1"/>
  <c r="D3160" i="1" s="1"/>
  <c r="H3121" i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65" i="1"/>
  <c r="J3063" i="1"/>
  <c r="J3061" i="1"/>
  <c r="J3059" i="1"/>
  <c r="J3057" i="1"/>
  <c r="J3055" i="1"/>
  <c r="D3055" i="1"/>
  <c r="B3055" i="1"/>
  <c r="H3054" i="1"/>
  <c r="E3054" i="1"/>
  <c r="B3054" i="1"/>
  <c r="D3053" i="1"/>
  <c r="B3053" i="1"/>
  <c r="H3052" i="1"/>
  <c r="E3052" i="1"/>
  <c r="B3052" i="1"/>
  <c r="H3051" i="1"/>
  <c r="E3051" i="1"/>
  <c r="B3051" i="1"/>
  <c r="H3050" i="1"/>
  <c r="E3050" i="1"/>
  <c r="B3050" i="1"/>
  <c r="D3046" i="1"/>
  <c r="D3044" i="1"/>
  <c r="H3042" i="1"/>
  <c r="J3039" i="1"/>
  <c r="J3077" i="1" s="1"/>
  <c r="J3038" i="1"/>
  <c r="J3076" i="1" s="1"/>
  <c r="J3032" i="1"/>
  <c r="J3070" i="1" s="1"/>
  <c r="J3027" i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I3017" i="1"/>
  <c r="H3017" i="1"/>
  <c r="H3055" i="1" s="1"/>
  <c r="E3017" i="1"/>
  <c r="E3055" i="1" s="1"/>
  <c r="D3017" i="1"/>
  <c r="C3017" i="1"/>
  <c r="C3055" i="1" s="1"/>
  <c r="B3017" i="1"/>
  <c r="J3016" i="1"/>
  <c r="J3054" i="1" s="1"/>
  <c r="I3016" i="1"/>
  <c r="H3016" i="1"/>
  <c r="E3016" i="1"/>
  <c r="D3016" i="1"/>
  <c r="D3054" i="1" s="1"/>
  <c r="C3016" i="1"/>
  <c r="C3054" i="1" s="1"/>
  <c r="B3016" i="1"/>
  <c r="J3015" i="1"/>
  <c r="J3053" i="1" s="1"/>
  <c r="I3015" i="1"/>
  <c r="H3015" i="1"/>
  <c r="H3053" i="1" s="1"/>
  <c r="E3015" i="1"/>
  <c r="E3053" i="1" s="1"/>
  <c r="D3015" i="1"/>
  <c r="C3015" i="1"/>
  <c r="C3053" i="1" s="1"/>
  <c r="B3015" i="1"/>
  <c r="J3014" i="1"/>
  <c r="J3052" i="1" s="1"/>
  <c r="I3014" i="1"/>
  <c r="H3014" i="1"/>
  <c r="E3014" i="1"/>
  <c r="D3014" i="1"/>
  <c r="D3052" i="1" s="1"/>
  <c r="C3014" i="1"/>
  <c r="C3052" i="1" s="1"/>
  <c r="B3014" i="1"/>
  <c r="J3013" i="1"/>
  <c r="J3051" i="1" s="1"/>
  <c r="I3013" i="1"/>
  <c r="H3013" i="1"/>
  <c r="E3013" i="1"/>
  <c r="D3013" i="1"/>
  <c r="D3051" i="1" s="1"/>
  <c r="C3013" i="1"/>
  <c r="C3051" i="1" s="1"/>
  <c r="B3013" i="1"/>
  <c r="J3012" i="1"/>
  <c r="J3050" i="1" s="1"/>
  <c r="I3012" i="1"/>
  <c r="H3012" i="1"/>
  <c r="E3012" i="1"/>
  <c r="D3012" i="1"/>
  <c r="D3050" i="1" s="1"/>
  <c r="C3012" i="1"/>
  <c r="C3050" i="1" s="1"/>
  <c r="B3012" i="1"/>
  <c r="D3008" i="1"/>
  <c r="H3007" i="1"/>
  <c r="H3045" i="1" s="1"/>
  <c r="H3006" i="1"/>
  <c r="H3044" i="1" s="1"/>
  <c r="D3006" i="1"/>
  <c r="H3004" i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92" i="1" s="1"/>
  <c r="J2962" i="1"/>
  <c r="J2956" i="1"/>
  <c r="I2951" i="1"/>
  <c r="H2951" i="1"/>
  <c r="C2951" i="1"/>
  <c r="B2951" i="1"/>
  <c r="K2951" i="1" s="1"/>
  <c r="I2950" i="1"/>
  <c r="H2950" i="1"/>
  <c r="C2950" i="1"/>
  <c r="B2950" i="1"/>
  <c r="K2950" i="1" s="1"/>
  <c r="I2949" i="1"/>
  <c r="H2949" i="1"/>
  <c r="C2949" i="1"/>
  <c r="B2949" i="1"/>
  <c r="K2949" i="1" s="1"/>
  <c r="I2948" i="1"/>
  <c r="H2948" i="1"/>
  <c r="C2948" i="1"/>
  <c r="B2948" i="1"/>
  <c r="K2948" i="1" s="1"/>
  <c r="I2947" i="1"/>
  <c r="H2947" i="1"/>
  <c r="C2947" i="1"/>
  <c r="B2947" i="1"/>
  <c r="K2947" i="1" s="1"/>
  <c r="I2946" i="1"/>
  <c r="H2946" i="1"/>
  <c r="C2946" i="1"/>
  <c r="B2946" i="1"/>
  <c r="K2946" i="1" s="1"/>
  <c r="I2945" i="1"/>
  <c r="H2945" i="1"/>
  <c r="C2945" i="1"/>
  <c r="B2945" i="1"/>
  <c r="K2945" i="1" s="1"/>
  <c r="I2944" i="1"/>
  <c r="H2944" i="1"/>
  <c r="C2944" i="1"/>
  <c r="B2944" i="1"/>
  <c r="K2944" i="1" s="1"/>
  <c r="I2943" i="1"/>
  <c r="H2943" i="1"/>
  <c r="C2943" i="1"/>
  <c r="B2943" i="1"/>
  <c r="K2943" i="1" s="1"/>
  <c r="I2942" i="1"/>
  <c r="H2942" i="1"/>
  <c r="C2942" i="1"/>
  <c r="B2942" i="1"/>
  <c r="K2942" i="1" s="1"/>
  <c r="I2941" i="1"/>
  <c r="H2941" i="1"/>
  <c r="C2941" i="1"/>
  <c r="B2941" i="1"/>
  <c r="K2941" i="1" s="1"/>
  <c r="I2940" i="1"/>
  <c r="H2940" i="1"/>
  <c r="C2940" i="1"/>
  <c r="B2940" i="1"/>
  <c r="K2940" i="1" s="1"/>
  <c r="I2939" i="1"/>
  <c r="H2939" i="1"/>
  <c r="C2939" i="1"/>
  <c r="B2939" i="1"/>
  <c r="K2939" i="1" s="1"/>
  <c r="I2938" i="1"/>
  <c r="H2938" i="1"/>
  <c r="C2938" i="1"/>
  <c r="B2938" i="1"/>
  <c r="K2938" i="1" s="1"/>
  <c r="I2937" i="1"/>
  <c r="H2937" i="1"/>
  <c r="C2937" i="1"/>
  <c r="B2937" i="1"/>
  <c r="K2937" i="1" s="1"/>
  <c r="I2936" i="1"/>
  <c r="H2936" i="1"/>
  <c r="C2936" i="1"/>
  <c r="B2936" i="1"/>
  <c r="K2936" i="1" s="1"/>
  <c r="J2954" i="1" s="1"/>
  <c r="H2930" i="1"/>
  <c r="D2930" i="1"/>
  <c r="D2928" i="1"/>
  <c r="J2925" i="1"/>
  <c r="J2963" i="1" s="1"/>
  <c r="J2924" i="1"/>
  <c r="J2918" i="1"/>
  <c r="K2913" i="1"/>
  <c r="J2913" i="1"/>
  <c r="J2951" i="1" s="1"/>
  <c r="I2913" i="1"/>
  <c r="H2913" i="1"/>
  <c r="E2913" i="1"/>
  <c r="E2951" i="1" s="1"/>
  <c r="D2913" i="1"/>
  <c r="D2951" i="1" s="1"/>
  <c r="C2913" i="1"/>
  <c r="B2913" i="1"/>
  <c r="K2912" i="1"/>
  <c r="J2912" i="1"/>
  <c r="J2950" i="1" s="1"/>
  <c r="I2912" i="1"/>
  <c r="H2912" i="1"/>
  <c r="E2912" i="1"/>
  <c r="E2950" i="1" s="1"/>
  <c r="D2912" i="1"/>
  <c r="D2950" i="1" s="1"/>
  <c r="C2912" i="1"/>
  <c r="B2912" i="1"/>
  <c r="K2911" i="1"/>
  <c r="J2911" i="1"/>
  <c r="J2949" i="1" s="1"/>
  <c r="I2911" i="1"/>
  <c r="H2911" i="1"/>
  <c r="E2911" i="1"/>
  <c r="E2949" i="1" s="1"/>
  <c r="D2911" i="1"/>
  <c r="D2949" i="1" s="1"/>
  <c r="C2911" i="1"/>
  <c r="B2911" i="1"/>
  <c r="K2910" i="1"/>
  <c r="J2910" i="1"/>
  <c r="J2948" i="1" s="1"/>
  <c r="I2910" i="1"/>
  <c r="H2910" i="1"/>
  <c r="E2910" i="1"/>
  <c r="E2948" i="1" s="1"/>
  <c r="D2910" i="1"/>
  <c r="D2948" i="1" s="1"/>
  <c r="C2910" i="1"/>
  <c r="B2910" i="1"/>
  <c r="K2909" i="1"/>
  <c r="J2909" i="1"/>
  <c r="J2947" i="1" s="1"/>
  <c r="I2909" i="1"/>
  <c r="H2909" i="1"/>
  <c r="E2909" i="1"/>
  <c r="E2947" i="1" s="1"/>
  <c r="D2909" i="1"/>
  <c r="D2947" i="1" s="1"/>
  <c r="C2909" i="1"/>
  <c r="B2909" i="1"/>
  <c r="K2908" i="1"/>
  <c r="J2908" i="1"/>
  <c r="J2946" i="1" s="1"/>
  <c r="I2908" i="1"/>
  <c r="H2908" i="1"/>
  <c r="E2908" i="1"/>
  <c r="E2946" i="1" s="1"/>
  <c r="D2908" i="1"/>
  <c r="D2946" i="1" s="1"/>
  <c r="C2908" i="1"/>
  <c r="B2908" i="1"/>
  <c r="K2907" i="1"/>
  <c r="J2907" i="1"/>
  <c r="J2945" i="1" s="1"/>
  <c r="I2907" i="1"/>
  <c r="H2907" i="1"/>
  <c r="E2907" i="1"/>
  <c r="E2945" i="1" s="1"/>
  <c r="D2907" i="1"/>
  <c r="D2945" i="1" s="1"/>
  <c r="C2907" i="1"/>
  <c r="B2907" i="1"/>
  <c r="K2906" i="1"/>
  <c r="J2906" i="1"/>
  <c r="J2944" i="1" s="1"/>
  <c r="I2906" i="1"/>
  <c r="H2906" i="1"/>
  <c r="E2906" i="1"/>
  <c r="E2944" i="1" s="1"/>
  <c r="D2906" i="1"/>
  <c r="D2944" i="1" s="1"/>
  <c r="C2906" i="1"/>
  <c r="B2906" i="1"/>
  <c r="K2905" i="1"/>
  <c r="J2905" i="1"/>
  <c r="J2943" i="1" s="1"/>
  <c r="I2905" i="1"/>
  <c r="H2905" i="1"/>
  <c r="E2905" i="1"/>
  <c r="E2943" i="1" s="1"/>
  <c r="D2905" i="1"/>
  <c r="D2943" i="1" s="1"/>
  <c r="C2905" i="1"/>
  <c r="B2905" i="1"/>
  <c r="K2904" i="1"/>
  <c r="J2904" i="1"/>
  <c r="J2942" i="1" s="1"/>
  <c r="I2904" i="1"/>
  <c r="H2904" i="1"/>
  <c r="E2904" i="1"/>
  <c r="E2942" i="1" s="1"/>
  <c r="D2904" i="1"/>
  <c r="D2942" i="1" s="1"/>
  <c r="C2904" i="1"/>
  <c r="B2904" i="1"/>
  <c r="K2903" i="1"/>
  <c r="J2903" i="1"/>
  <c r="J2941" i="1" s="1"/>
  <c r="I2903" i="1"/>
  <c r="H2903" i="1"/>
  <c r="E2903" i="1"/>
  <c r="E2941" i="1" s="1"/>
  <c r="D2903" i="1"/>
  <c r="D2941" i="1" s="1"/>
  <c r="C2903" i="1"/>
  <c r="B2903" i="1"/>
  <c r="K2902" i="1"/>
  <c r="J2902" i="1"/>
  <c r="J2940" i="1" s="1"/>
  <c r="I2902" i="1"/>
  <c r="H2902" i="1"/>
  <c r="E2902" i="1"/>
  <c r="E2940" i="1" s="1"/>
  <c r="D2902" i="1"/>
  <c r="D2940" i="1" s="1"/>
  <c r="C2902" i="1"/>
  <c r="B2902" i="1"/>
  <c r="K2901" i="1"/>
  <c r="J2901" i="1"/>
  <c r="J2939" i="1" s="1"/>
  <c r="I2901" i="1"/>
  <c r="H2901" i="1"/>
  <c r="E2901" i="1"/>
  <c r="E2939" i="1" s="1"/>
  <c r="D2901" i="1"/>
  <c r="D2939" i="1" s="1"/>
  <c r="C2901" i="1"/>
  <c r="B2901" i="1"/>
  <c r="K2900" i="1"/>
  <c r="J2900" i="1"/>
  <c r="J2938" i="1" s="1"/>
  <c r="I2900" i="1"/>
  <c r="H2900" i="1"/>
  <c r="E2900" i="1"/>
  <c r="E2938" i="1" s="1"/>
  <c r="D2900" i="1"/>
  <c r="D2938" i="1" s="1"/>
  <c r="C2900" i="1"/>
  <c r="B2900" i="1"/>
  <c r="K2899" i="1"/>
  <c r="J2899" i="1"/>
  <c r="J2937" i="1" s="1"/>
  <c r="I2899" i="1"/>
  <c r="H2899" i="1"/>
  <c r="E2899" i="1"/>
  <c r="E2937" i="1" s="1"/>
  <c r="D2899" i="1"/>
  <c r="D2937" i="1" s="1"/>
  <c r="C2899" i="1"/>
  <c r="B2899" i="1"/>
  <c r="K2898" i="1"/>
  <c r="J2916" i="1" s="1"/>
  <c r="J2898" i="1"/>
  <c r="J2936" i="1" s="1"/>
  <c r="I2898" i="1"/>
  <c r="H2898" i="1"/>
  <c r="E2898" i="1"/>
  <c r="E2936" i="1" s="1"/>
  <c r="D2898" i="1"/>
  <c r="D2936" i="1" s="1"/>
  <c r="C2898" i="1"/>
  <c r="B2898" i="1"/>
  <c r="D2894" i="1"/>
  <c r="D2932" i="1" s="1"/>
  <c r="H2893" i="1"/>
  <c r="H2931" i="1" s="1"/>
  <c r="H2892" i="1"/>
  <c r="D2892" i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78" i="1" s="1"/>
  <c r="J2849" i="1"/>
  <c r="J2848" i="1"/>
  <c r="J2842" i="1"/>
  <c r="K2842" i="1" s="1"/>
  <c r="J2837" i="1"/>
  <c r="I2837" i="1"/>
  <c r="D2837" i="1"/>
  <c r="C2837" i="1"/>
  <c r="J2836" i="1"/>
  <c r="I2836" i="1"/>
  <c r="D2836" i="1"/>
  <c r="C2836" i="1"/>
  <c r="J2835" i="1"/>
  <c r="I2835" i="1"/>
  <c r="D2835" i="1"/>
  <c r="C2835" i="1"/>
  <c r="J2834" i="1"/>
  <c r="I2834" i="1"/>
  <c r="D2834" i="1"/>
  <c r="C2834" i="1"/>
  <c r="J2833" i="1"/>
  <c r="I2833" i="1"/>
  <c r="D2833" i="1"/>
  <c r="C2833" i="1"/>
  <c r="J2832" i="1"/>
  <c r="I2832" i="1"/>
  <c r="D2832" i="1"/>
  <c r="C2832" i="1"/>
  <c r="J2831" i="1"/>
  <c r="I2831" i="1"/>
  <c r="D2831" i="1"/>
  <c r="C2831" i="1"/>
  <c r="J2830" i="1"/>
  <c r="I2830" i="1"/>
  <c r="D2830" i="1"/>
  <c r="C2830" i="1"/>
  <c r="J2829" i="1"/>
  <c r="I2829" i="1"/>
  <c r="D2829" i="1"/>
  <c r="C2829" i="1"/>
  <c r="J2828" i="1"/>
  <c r="I2828" i="1"/>
  <c r="D2828" i="1"/>
  <c r="C2828" i="1"/>
  <c r="J2827" i="1"/>
  <c r="I2827" i="1"/>
  <c r="D2827" i="1"/>
  <c r="C2827" i="1"/>
  <c r="J2826" i="1"/>
  <c r="I2826" i="1"/>
  <c r="D2826" i="1"/>
  <c r="C2826" i="1"/>
  <c r="J2825" i="1"/>
  <c r="I2825" i="1"/>
  <c r="D2825" i="1"/>
  <c r="C2825" i="1"/>
  <c r="J2824" i="1"/>
  <c r="I2824" i="1"/>
  <c r="D2824" i="1"/>
  <c r="C2824" i="1"/>
  <c r="J2823" i="1"/>
  <c r="I2823" i="1"/>
  <c r="D2823" i="1"/>
  <c r="C2823" i="1"/>
  <c r="J2822" i="1"/>
  <c r="I2822" i="1"/>
  <c r="D2822" i="1"/>
  <c r="C2822" i="1"/>
  <c r="H2817" i="1"/>
  <c r="H2816" i="1"/>
  <c r="D2814" i="1"/>
  <c r="J2811" i="1"/>
  <c r="J2810" i="1"/>
  <c r="J2804" i="1"/>
  <c r="K2799" i="1"/>
  <c r="J2799" i="1"/>
  <c r="I2799" i="1"/>
  <c r="H2799" i="1"/>
  <c r="H2837" i="1" s="1"/>
  <c r="E2799" i="1"/>
  <c r="E2837" i="1" s="1"/>
  <c r="D2799" i="1"/>
  <c r="C2799" i="1"/>
  <c r="B2799" i="1"/>
  <c r="B2837" i="1" s="1"/>
  <c r="K2837" i="1" s="1"/>
  <c r="K2798" i="1"/>
  <c r="J2798" i="1"/>
  <c r="I2798" i="1"/>
  <c r="H2798" i="1"/>
  <c r="H2836" i="1" s="1"/>
  <c r="E2798" i="1"/>
  <c r="E2836" i="1" s="1"/>
  <c r="D2798" i="1"/>
  <c r="C2798" i="1"/>
  <c r="B2798" i="1"/>
  <c r="B2836" i="1" s="1"/>
  <c r="K2836" i="1" s="1"/>
  <c r="K2797" i="1"/>
  <c r="J2797" i="1"/>
  <c r="I2797" i="1"/>
  <c r="H2797" i="1"/>
  <c r="H2835" i="1" s="1"/>
  <c r="E2797" i="1"/>
  <c r="E2835" i="1" s="1"/>
  <c r="D2797" i="1"/>
  <c r="C2797" i="1"/>
  <c r="B2797" i="1"/>
  <c r="B2835" i="1" s="1"/>
  <c r="K2835" i="1" s="1"/>
  <c r="K2796" i="1"/>
  <c r="J2796" i="1"/>
  <c r="I2796" i="1"/>
  <c r="H2796" i="1"/>
  <c r="H2834" i="1" s="1"/>
  <c r="E2796" i="1"/>
  <c r="E2834" i="1" s="1"/>
  <c r="D2796" i="1"/>
  <c r="C2796" i="1"/>
  <c r="B2796" i="1"/>
  <c r="B2834" i="1" s="1"/>
  <c r="K2834" i="1" s="1"/>
  <c r="K2795" i="1"/>
  <c r="J2795" i="1"/>
  <c r="I2795" i="1"/>
  <c r="H2795" i="1"/>
  <c r="H2833" i="1" s="1"/>
  <c r="E2795" i="1"/>
  <c r="E2833" i="1" s="1"/>
  <c r="D2795" i="1"/>
  <c r="C2795" i="1"/>
  <c r="B2795" i="1"/>
  <c r="B2833" i="1" s="1"/>
  <c r="K2833" i="1" s="1"/>
  <c r="K2794" i="1"/>
  <c r="J2794" i="1"/>
  <c r="I2794" i="1"/>
  <c r="H2794" i="1"/>
  <c r="H2832" i="1" s="1"/>
  <c r="E2794" i="1"/>
  <c r="E2832" i="1" s="1"/>
  <c r="D2794" i="1"/>
  <c r="C2794" i="1"/>
  <c r="B2794" i="1"/>
  <c r="B2832" i="1" s="1"/>
  <c r="K2832" i="1" s="1"/>
  <c r="K2793" i="1"/>
  <c r="J2793" i="1"/>
  <c r="I2793" i="1"/>
  <c r="H2793" i="1"/>
  <c r="H2831" i="1" s="1"/>
  <c r="E2793" i="1"/>
  <c r="E2831" i="1" s="1"/>
  <c r="D2793" i="1"/>
  <c r="C2793" i="1"/>
  <c r="B2793" i="1"/>
  <c r="B2831" i="1" s="1"/>
  <c r="K2831" i="1" s="1"/>
  <c r="K2792" i="1"/>
  <c r="J2792" i="1"/>
  <c r="I2792" i="1"/>
  <c r="H2792" i="1"/>
  <c r="H2830" i="1" s="1"/>
  <c r="E2792" i="1"/>
  <c r="E2830" i="1" s="1"/>
  <c r="D2792" i="1"/>
  <c r="C2792" i="1"/>
  <c r="B2792" i="1"/>
  <c r="B2830" i="1" s="1"/>
  <c r="K2830" i="1" s="1"/>
  <c r="K2791" i="1"/>
  <c r="J2791" i="1"/>
  <c r="I2791" i="1"/>
  <c r="H2791" i="1"/>
  <c r="H2829" i="1" s="1"/>
  <c r="E2791" i="1"/>
  <c r="E2829" i="1" s="1"/>
  <c r="D2791" i="1"/>
  <c r="C2791" i="1"/>
  <c r="B2791" i="1"/>
  <c r="B2829" i="1" s="1"/>
  <c r="K2829" i="1" s="1"/>
  <c r="K2790" i="1"/>
  <c r="J2790" i="1"/>
  <c r="I2790" i="1"/>
  <c r="H2790" i="1"/>
  <c r="H2828" i="1" s="1"/>
  <c r="E2790" i="1"/>
  <c r="E2828" i="1" s="1"/>
  <c r="D2790" i="1"/>
  <c r="C2790" i="1"/>
  <c r="B2790" i="1"/>
  <c r="B2828" i="1" s="1"/>
  <c r="K2828" i="1" s="1"/>
  <c r="K2789" i="1"/>
  <c r="J2789" i="1"/>
  <c r="I2789" i="1"/>
  <c r="H2789" i="1"/>
  <c r="H2827" i="1" s="1"/>
  <c r="E2789" i="1"/>
  <c r="E2827" i="1" s="1"/>
  <c r="D2789" i="1"/>
  <c r="C2789" i="1"/>
  <c r="B2789" i="1"/>
  <c r="B2827" i="1" s="1"/>
  <c r="K2827" i="1" s="1"/>
  <c r="K2788" i="1"/>
  <c r="J2788" i="1"/>
  <c r="I2788" i="1"/>
  <c r="H2788" i="1"/>
  <c r="H2826" i="1" s="1"/>
  <c r="E2788" i="1"/>
  <c r="E2826" i="1" s="1"/>
  <c r="D2788" i="1"/>
  <c r="C2788" i="1"/>
  <c r="B2788" i="1"/>
  <c r="B2826" i="1" s="1"/>
  <c r="K2826" i="1" s="1"/>
  <c r="K2787" i="1"/>
  <c r="J2787" i="1"/>
  <c r="I2787" i="1"/>
  <c r="H2787" i="1"/>
  <c r="H2825" i="1" s="1"/>
  <c r="E2787" i="1"/>
  <c r="E2825" i="1" s="1"/>
  <c r="D2787" i="1"/>
  <c r="C2787" i="1"/>
  <c r="B2787" i="1"/>
  <c r="B2825" i="1" s="1"/>
  <c r="K2825" i="1" s="1"/>
  <c r="K2786" i="1"/>
  <c r="J2786" i="1"/>
  <c r="I2786" i="1"/>
  <c r="H2786" i="1"/>
  <c r="H2824" i="1" s="1"/>
  <c r="E2786" i="1"/>
  <c r="E2824" i="1" s="1"/>
  <c r="D2786" i="1"/>
  <c r="C2786" i="1"/>
  <c r="B2786" i="1"/>
  <c r="B2824" i="1" s="1"/>
  <c r="K2824" i="1" s="1"/>
  <c r="K2785" i="1"/>
  <c r="J2785" i="1"/>
  <c r="I2785" i="1"/>
  <c r="H2785" i="1"/>
  <c r="H2823" i="1" s="1"/>
  <c r="E2785" i="1"/>
  <c r="E2823" i="1" s="1"/>
  <c r="D2785" i="1"/>
  <c r="C2785" i="1"/>
  <c r="B2785" i="1"/>
  <c r="B2823" i="1" s="1"/>
  <c r="K2823" i="1" s="1"/>
  <c r="K2784" i="1"/>
  <c r="J2802" i="1" s="1"/>
  <c r="K2804" i="1" s="1"/>
  <c r="J2784" i="1"/>
  <c r="I2784" i="1"/>
  <c r="H2784" i="1"/>
  <c r="H2822" i="1" s="1"/>
  <c r="E2784" i="1"/>
  <c r="E2822" i="1" s="1"/>
  <c r="D2784" i="1"/>
  <c r="C2784" i="1"/>
  <c r="B2784" i="1"/>
  <c r="B2822" i="1" s="1"/>
  <c r="K2822" i="1" s="1"/>
  <c r="J2840" i="1" s="1"/>
  <c r="D2780" i="1"/>
  <c r="D2818" i="1" s="1"/>
  <c r="H2779" i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723" i="1"/>
  <c r="E2723" i="1"/>
  <c r="D2723" i="1"/>
  <c r="J2697" i="1"/>
  <c r="J2735" i="1" s="1"/>
  <c r="J2696" i="1"/>
  <c r="J2734" i="1" s="1"/>
  <c r="J2690" i="1"/>
  <c r="J2728" i="1" s="1"/>
  <c r="J2685" i="1"/>
  <c r="I2685" i="1"/>
  <c r="I2723" i="1" s="1"/>
  <c r="H2685" i="1"/>
  <c r="H2723" i="1" s="1"/>
  <c r="E2685" i="1"/>
  <c r="D2685" i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K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K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K2681" i="1" s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K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K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K2677" i="1" s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K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K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K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K2671" i="1" s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K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J2609" i="1"/>
  <c r="I2609" i="1"/>
  <c r="D2609" i="1"/>
  <c r="C2609" i="1"/>
  <c r="J2608" i="1"/>
  <c r="I2608" i="1"/>
  <c r="D2608" i="1"/>
  <c r="C2608" i="1"/>
  <c r="J2607" i="1"/>
  <c r="I2607" i="1"/>
  <c r="D2607" i="1"/>
  <c r="C2607" i="1"/>
  <c r="J2606" i="1"/>
  <c r="I2606" i="1"/>
  <c r="D2606" i="1"/>
  <c r="C2606" i="1"/>
  <c r="J2605" i="1"/>
  <c r="I2605" i="1"/>
  <c r="D2605" i="1"/>
  <c r="C2605" i="1"/>
  <c r="J2604" i="1"/>
  <c r="I2604" i="1"/>
  <c r="D2604" i="1"/>
  <c r="C2604" i="1"/>
  <c r="J2603" i="1"/>
  <c r="I2603" i="1"/>
  <c r="D2603" i="1"/>
  <c r="C2603" i="1"/>
  <c r="J2602" i="1"/>
  <c r="I2602" i="1"/>
  <c r="D2602" i="1"/>
  <c r="C2602" i="1"/>
  <c r="J2601" i="1"/>
  <c r="I2601" i="1"/>
  <c r="D2601" i="1"/>
  <c r="C2601" i="1"/>
  <c r="J2600" i="1"/>
  <c r="I2600" i="1"/>
  <c r="D2600" i="1"/>
  <c r="C2600" i="1"/>
  <c r="J2599" i="1"/>
  <c r="I2599" i="1"/>
  <c r="D2599" i="1"/>
  <c r="C2599" i="1"/>
  <c r="J2598" i="1"/>
  <c r="I2598" i="1"/>
  <c r="D2598" i="1"/>
  <c r="C2598" i="1"/>
  <c r="J2597" i="1"/>
  <c r="I2597" i="1"/>
  <c r="D2597" i="1"/>
  <c r="C2597" i="1"/>
  <c r="J2596" i="1"/>
  <c r="I2596" i="1"/>
  <c r="D2596" i="1"/>
  <c r="C2596" i="1"/>
  <c r="J2595" i="1"/>
  <c r="I2595" i="1"/>
  <c r="D2595" i="1"/>
  <c r="C2595" i="1"/>
  <c r="J2594" i="1"/>
  <c r="I2594" i="1"/>
  <c r="D2594" i="1"/>
  <c r="C2594" i="1"/>
  <c r="H2589" i="1"/>
  <c r="H2588" i="1"/>
  <c r="D2586" i="1"/>
  <c r="J2583" i="1"/>
  <c r="J2582" i="1"/>
  <c r="J2576" i="1"/>
  <c r="J2571" i="1"/>
  <c r="I2571" i="1"/>
  <c r="H2571" i="1"/>
  <c r="H2609" i="1" s="1"/>
  <c r="E2571" i="1"/>
  <c r="E2609" i="1" s="1"/>
  <c r="D2571" i="1"/>
  <c r="C2571" i="1"/>
  <c r="B2571" i="1"/>
  <c r="B2609" i="1" s="1"/>
  <c r="K2609" i="1" s="1"/>
  <c r="J2570" i="1"/>
  <c r="I2570" i="1"/>
  <c r="H2570" i="1"/>
  <c r="H2608" i="1" s="1"/>
  <c r="E2570" i="1"/>
  <c r="E2608" i="1" s="1"/>
  <c r="D2570" i="1"/>
  <c r="C2570" i="1"/>
  <c r="B2570" i="1"/>
  <c r="B2608" i="1" s="1"/>
  <c r="K2608" i="1" s="1"/>
  <c r="J2569" i="1"/>
  <c r="I2569" i="1"/>
  <c r="H2569" i="1"/>
  <c r="H2607" i="1" s="1"/>
  <c r="E2569" i="1"/>
  <c r="E2607" i="1" s="1"/>
  <c r="D2569" i="1"/>
  <c r="C2569" i="1"/>
  <c r="B2569" i="1"/>
  <c r="B2607" i="1" s="1"/>
  <c r="K2607" i="1" s="1"/>
  <c r="J2568" i="1"/>
  <c r="I2568" i="1"/>
  <c r="H2568" i="1"/>
  <c r="H2606" i="1" s="1"/>
  <c r="E2568" i="1"/>
  <c r="E2606" i="1" s="1"/>
  <c r="D2568" i="1"/>
  <c r="C2568" i="1"/>
  <c r="B2568" i="1"/>
  <c r="B2606" i="1" s="1"/>
  <c r="K2606" i="1" s="1"/>
  <c r="J2567" i="1"/>
  <c r="I2567" i="1"/>
  <c r="H2567" i="1"/>
  <c r="H2605" i="1" s="1"/>
  <c r="E2567" i="1"/>
  <c r="E2605" i="1" s="1"/>
  <c r="D2567" i="1"/>
  <c r="C2567" i="1"/>
  <c r="B2567" i="1"/>
  <c r="B2605" i="1" s="1"/>
  <c r="K2605" i="1" s="1"/>
  <c r="J2566" i="1"/>
  <c r="I2566" i="1"/>
  <c r="H2566" i="1"/>
  <c r="H2604" i="1" s="1"/>
  <c r="E2566" i="1"/>
  <c r="E2604" i="1" s="1"/>
  <c r="D2566" i="1"/>
  <c r="C2566" i="1"/>
  <c r="B2566" i="1"/>
  <c r="B2604" i="1" s="1"/>
  <c r="K2604" i="1" s="1"/>
  <c r="J2565" i="1"/>
  <c r="I2565" i="1"/>
  <c r="H2565" i="1"/>
  <c r="H2603" i="1" s="1"/>
  <c r="E2565" i="1"/>
  <c r="E2603" i="1" s="1"/>
  <c r="D2565" i="1"/>
  <c r="C2565" i="1"/>
  <c r="B2565" i="1"/>
  <c r="B2603" i="1" s="1"/>
  <c r="K2603" i="1" s="1"/>
  <c r="J2564" i="1"/>
  <c r="I2564" i="1"/>
  <c r="H2564" i="1"/>
  <c r="H2602" i="1" s="1"/>
  <c r="E2564" i="1"/>
  <c r="E2602" i="1" s="1"/>
  <c r="D2564" i="1"/>
  <c r="C2564" i="1"/>
  <c r="B2564" i="1"/>
  <c r="B2602" i="1" s="1"/>
  <c r="K2602" i="1" s="1"/>
  <c r="J2563" i="1"/>
  <c r="I2563" i="1"/>
  <c r="H2563" i="1"/>
  <c r="H2601" i="1" s="1"/>
  <c r="E2563" i="1"/>
  <c r="E2601" i="1" s="1"/>
  <c r="D2563" i="1"/>
  <c r="C2563" i="1"/>
  <c r="B2563" i="1"/>
  <c r="B2601" i="1" s="1"/>
  <c r="K2601" i="1" s="1"/>
  <c r="J2562" i="1"/>
  <c r="I2562" i="1"/>
  <c r="H2562" i="1"/>
  <c r="H2600" i="1" s="1"/>
  <c r="E2562" i="1"/>
  <c r="E2600" i="1" s="1"/>
  <c r="D2562" i="1"/>
  <c r="C2562" i="1"/>
  <c r="B2562" i="1"/>
  <c r="B2600" i="1" s="1"/>
  <c r="K2600" i="1" s="1"/>
  <c r="J2561" i="1"/>
  <c r="I2561" i="1"/>
  <c r="H2561" i="1"/>
  <c r="H2599" i="1" s="1"/>
  <c r="E2561" i="1"/>
  <c r="E2599" i="1" s="1"/>
  <c r="D2561" i="1"/>
  <c r="C2561" i="1"/>
  <c r="B2561" i="1"/>
  <c r="B2599" i="1" s="1"/>
  <c r="K2599" i="1" s="1"/>
  <c r="J2560" i="1"/>
  <c r="I2560" i="1"/>
  <c r="H2560" i="1"/>
  <c r="H2598" i="1" s="1"/>
  <c r="E2560" i="1"/>
  <c r="E2598" i="1" s="1"/>
  <c r="D2560" i="1"/>
  <c r="C2560" i="1"/>
  <c r="B2560" i="1"/>
  <c r="B2598" i="1" s="1"/>
  <c r="K2598" i="1" s="1"/>
  <c r="J2559" i="1"/>
  <c r="I2559" i="1"/>
  <c r="H2559" i="1"/>
  <c r="H2597" i="1" s="1"/>
  <c r="E2559" i="1"/>
  <c r="E2597" i="1" s="1"/>
  <c r="D2559" i="1"/>
  <c r="C2559" i="1"/>
  <c r="B2559" i="1"/>
  <c r="B2597" i="1" s="1"/>
  <c r="K2597" i="1" s="1"/>
  <c r="J2558" i="1"/>
  <c r="I2558" i="1"/>
  <c r="H2558" i="1"/>
  <c r="H2596" i="1" s="1"/>
  <c r="E2558" i="1"/>
  <c r="E2596" i="1" s="1"/>
  <c r="D2558" i="1"/>
  <c r="C2558" i="1"/>
  <c r="B2558" i="1"/>
  <c r="B2596" i="1" s="1"/>
  <c r="K2596" i="1" s="1"/>
  <c r="J2557" i="1"/>
  <c r="I2557" i="1"/>
  <c r="H2557" i="1"/>
  <c r="H2595" i="1" s="1"/>
  <c r="E2557" i="1"/>
  <c r="E2595" i="1" s="1"/>
  <c r="D2557" i="1"/>
  <c r="C2557" i="1"/>
  <c r="B2557" i="1"/>
  <c r="B2595" i="1" s="1"/>
  <c r="K2595" i="1" s="1"/>
  <c r="J2556" i="1"/>
  <c r="I2556" i="1"/>
  <c r="H2556" i="1"/>
  <c r="H2594" i="1" s="1"/>
  <c r="E2556" i="1"/>
  <c r="E2594" i="1" s="1"/>
  <c r="D2556" i="1"/>
  <c r="C2556" i="1"/>
  <c r="B2556" i="1"/>
  <c r="B2594" i="1" s="1"/>
  <c r="K2594" i="1" s="1"/>
  <c r="J2612" i="1" s="1"/>
  <c r="D2552" i="1"/>
  <c r="D2590" i="1" s="1"/>
  <c r="H2551" i="1"/>
  <c r="H2550" i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36" i="1" s="1"/>
  <c r="K2538" i="1" s="1"/>
  <c r="J2507" i="1"/>
  <c r="J2495" i="1"/>
  <c r="E2495" i="1"/>
  <c r="D2495" i="1"/>
  <c r="J2494" i="1"/>
  <c r="E2494" i="1"/>
  <c r="D2494" i="1"/>
  <c r="J2493" i="1"/>
  <c r="E2493" i="1"/>
  <c r="D2493" i="1"/>
  <c r="J2492" i="1"/>
  <c r="E2492" i="1"/>
  <c r="D2492" i="1"/>
  <c r="J2491" i="1"/>
  <c r="E2491" i="1"/>
  <c r="D2491" i="1"/>
  <c r="J2490" i="1"/>
  <c r="E2490" i="1"/>
  <c r="D2490" i="1"/>
  <c r="J2489" i="1"/>
  <c r="E2489" i="1"/>
  <c r="D2489" i="1"/>
  <c r="J2488" i="1"/>
  <c r="E2488" i="1"/>
  <c r="D2488" i="1"/>
  <c r="J2487" i="1"/>
  <c r="E2487" i="1"/>
  <c r="D2487" i="1"/>
  <c r="J2486" i="1"/>
  <c r="E2486" i="1"/>
  <c r="D2486" i="1"/>
  <c r="J2485" i="1"/>
  <c r="E2485" i="1"/>
  <c r="D2485" i="1"/>
  <c r="J2484" i="1"/>
  <c r="E2484" i="1"/>
  <c r="D2484" i="1"/>
  <c r="J2483" i="1"/>
  <c r="E2483" i="1"/>
  <c r="D2483" i="1"/>
  <c r="J2482" i="1"/>
  <c r="E2482" i="1"/>
  <c r="D2482" i="1"/>
  <c r="J2481" i="1"/>
  <c r="E2481" i="1"/>
  <c r="D2481" i="1"/>
  <c r="J2480" i="1"/>
  <c r="E2480" i="1"/>
  <c r="D2480" i="1"/>
  <c r="D2476" i="1"/>
  <c r="H2475" i="1"/>
  <c r="H2472" i="1"/>
  <c r="J2469" i="1"/>
  <c r="J2468" i="1"/>
  <c r="J2506" i="1" s="1"/>
  <c r="J2462" i="1"/>
  <c r="J2500" i="1" s="1"/>
  <c r="J2457" i="1"/>
  <c r="I2457" i="1"/>
  <c r="I2495" i="1" s="1"/>
  <c r="H2457" i="1"/>
  <c r="H2495" i="1" s="1"/>
  <c r="E2457" i="1"/>
  <c r="D2457" i="1"/>
  <c r="C2457" i="1"/>
  <c r="C2495" i="1" s="1"/>
  <c r="B2457" i="1"/>
  <c r="J2456" i="1"/>
  <c r="I2456" i="1"/>
  <c r="I2494" i="1" s="1"/>
  <c r="H2456" i="1"/>
  <c r="H2494" i="1" s="1"/>
  <c r="E2456" i="1"/>
  <c r="D2456" i="1"/>
  <c r="C2456" i="1"/>
  <c r="C2494" i="1" s="1"/>
  <c r="B2456" i="1"/>
  <c r="J2455" i="1"/>
  <c r="I2455" i="1"/>
  <c r="I2493" i="1" s="1"/>
  <c r="H2455" i="1"/>
  <c r="H2493" i="1" s="1"/>
  <c r="E2455" i="1"/>
  <c r="D2455" i="1"/>
  <c r="C2455" i="1"/>
  <c r="C2493" i="1" s="1"/>
  <c r="B2455" i="1"/>
  <c r="J2454" i="1"/>
  <c r="I2454" i="1"/>
  <c r="I2492" i="1" s="1"/>
  <c r="H2454" i="1"/>
  <c r="H2492" i="1" s="1"/>
  <c r="E2454" i="1"/>
  <c r="D2454" i="1"/>
  <c r="C2454" i="1"/>
  <c r="C2492" i="1" s="1"/>
  <c r="B2454" i="1"/>
  <c r="J2453" i="1"/>
  <c r="I2453" i="1"/>
  <c r="I2491" i="1" s="1"/>
  <c r="H2453" i="1"/>
  <c r="H2491" i="1" s="1"/>
  <c r="E2453" i="1"/>
  <c r="D2453" i="1"/>
  <c r="C2453" i="1"/>
  <c r="C2491" i="1" s="1"/>
  <c r="B2453" i="1"/>
  <c r="J2452" i="1"/>
  <c r="I2452" i="1"/>
  <c r="I2490" i="1" s="1"/>
  <c r="H2452" i="1"/>
  <c r="H2490" i="1" s="1"/>
  <c r="E2452" i="1"/>
  <c r="D2452" i="1"/>
  <c r="C2452" i="1"/>
  <c r="C2490" i="1" s="1"/>
  <c r="B2452" i="1"/>
  <c r="J2451" i="1"/>
  <c r="I2451" i="1"/>
  <c r="I2489" i="1" s="1"/>
  <c r="H2451" i="1"/>
  <c r="H2489" i="1" s="1"/>
  <c r="E2451" i="1"/>
  <c r="D2451" i="1"/>
  <c r="C2451" i="1"/>
  <c r="C2489" i="1" s="1"/>
  <c r="B2451" i="1"/>
  <c r="J2450" i="1"/>
  <c r="I2450" i="1"/>
  <c r="I2488" i="1" s="1"/>
  <c r="H2450" i="1"/>
  <c r="H2488" i="1" s="1"/>
  <c r="E2450" i="1"/>
  <c r="D2450" i="1"/>
  <c r="C2450" i="1"/>
  <c r="C2488" i="1" s="1"/>
  <c r="B2450" i="1"/>
  <c r="J2449" i="1"/>
  <c r="I2449" i="1"/>
  <c r="I2487" i="1" s="1"/>
  <c r="H2449" i="1"/>
  <c r="H2487" i="1" s="1"/>
  <c r="E2449" i="1"/>
  <c r="D2449" i="1"/>
  <c r="C2449" i="1"/>
  <c r="C2487" i="1" s="1"/>
  <c r="B2449" i="1"/>
  <c r="J2448" i="1"/>
  <c r="I2448" i="1"/>
  <c r="I2486" i="1" s="1"/>
  <c r="H2448" i="1"/>
  <c r="H2486" i="1" s="1"/>
  <c r="E2448" i="1"/>
  <c r="D2448" i="1"/>
  <c r="C2448" i="1"/>
  <c r="C2486" i="1" s="1"/>
  <c r="B2448" i="1"/>
  <c r="J2447" i="1"/>
  <c r="I2447" i="1"/>
  <c r="I2485" i="1" s="1"/>
  <c r="H2447" i="1"/>
  <c r="H2485" i="1" s="1"/>
  <c r="E2447" i="1"/>
  <c r="D2447" i="1"/>
  <c r="C2447" i="1"/>
  <c r="C2485" i="1" s="1"/>
  <c r="B2447" i="1"/>
  <c r="J2446" i="1"/>
  <c r="I2446" i="1"/>
  <c r="I2484" i="1" s="1"/>
  <c r="H2446" i="1"/>
  <c r="H2484" i="1" s="1"/>
  <c r="E2446" i="1"/>
  <c r="D2446" i="1"/>
  <c r="C2446" i="1"/>
  <c r="C2484" i="1" s="1"/>
  <c r="B2446" i="1"/>
  <c r="J2445" i="1"/>
  <c r="I2445" i="1"/>
  <c r="I2483" i="1" s="1"/>
  <c r="H2445" i="1"/>
  <c r="H2483" i="1" s="1"/>
  <c r="E2445" i="1"/>
  <c r="D2445" i="1"/>
  <c r="C2445" i="1"/>
  <c r="C2483" i="1" s="1"/>
  <c r="B2445" i="1"/>
  <c r="J2444" i="1"/>
  <c r="I2444" i="1"/>
  <c r="I2482" i="1" s="1"/>
  <c r="H2444" i="1"/>
  <c r="H2482" i="1" s="1"/>
  <c r="E2444" i="1"/>
  <c r="D2444" i="1"/>
  <c r="C2444" i="1"/>
  <c r="C2482" i="1" s="1"/>
  <c r="B2444" i="1"/>
  <c r="J2443" i="1"/>
  <c r="I2443" i="1"/>
  <c r="I2481" i="1" s="1"/>
  <c r="H2443" i="1"/>
  <c r="H2481" i="1" s="1"/>
  <c r="E2443" i="1"/>
  <c r="D2443" i="1"/>
  <c r="C2443" i="1"/>
  <c r="C2481" i="1" s="1"/>
  <c r="B2443" i="1"/>
  <c r="J2442" i="1"/>
  <c r="I2442" i="1"/>
  <c r="I2480" i="1" s="1"/>
  <c r="H2442" i="1"/>
  <c r="H2480" i="1" s="1"/>
  <c r="E2442" i="1"/>
  <c r="D2442" i="1"/>
  <c r="C2442" i="1"/>
  <c r="C2480" i="1" s="1"/>
  <c r="B2442" i="1"/>
  <c r="D2438" i="1"/>
  <c r="H2437" i="1"/>
  <c r="H2436" i="1"/>
  <c r="H2474" i="1" s="1"/>
  <c r="D2436" i="1"/>
  <c r="D2474" i="1" s="1"/>
  <c r="H2434" i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J2422" i="1" s="1"/>
  <c r="H2381" i="1"/>
  <c r="K2381" i="1" s="1"/>
  <c r="E2381" i="1"/>
  <c r="B2381" i="1"/>
  <c r="H2380" i="1"/>
  <c r="K2380" i="1" s="1"/>
  <c r="E2380" i="1"/>
  <c r="B2380" i="1"/>
  <c r="H2379" i="1"/>
  <c r="K2379" i="1" s="1"/>
  <c r="E2379" i="1"/>
  <c r="B2379" i="1"/>
  <c r="H2378" i="1"/>
  <c r="K2378" i="1" s="1"/>
  <c r="E2378" i="1"/>
  <c r="B2378" i="1"/>
  <c r="H2377" i="1"/>
  <c r="K2377" i="1" s="1"/>
  <c r="E2377" i="1"/>
  <c r="B2377" i="1"/>
  <c r="H2376" i="1"/>
  <c r="B2376" i="1"/>
  <c r="H2375" i="1"/>
  <c r="E2375" i="1"/>
  <c r="B2375" i="1"/>
  <c r="H2374" i="1"/>
  <c r="B2374" i="1"/>
  <c r="H2373" i="1"/>
  <c r="E2373" i="1"/>
  <c r="B2373" i="1"/>
  <c r="H2372" i="1"/>
  <c r="B2372" i="1"/>
  <c r="H2371" i="1"/>
  <c r="E2371" i="1"/>
  <c r="B2371" i="1"/>
  <c r="H2370" i="1"/>
  <c r="B2370" i="1"/>
  <c r="H2369" i="1"/>
  <c r="E2369" i="1"/>
  <c r="B2369" i="1"/>
  <c r="H2368" i="1"/>
  <c r="B2368" i="1"/>
  <c r="H2367" i="1"/>
  <c r="E2367" i="1"/>
  <c r="B2367" i="1"/>
  <c r="H2366" i="1"/>
  <c r="B2366" i="1"/>
  <c r="K2366" i="1" s="1"/>
  <c r="D2362" i="1"/>
  <c r="D2360" i="1"/>
  <c r="H2358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E2343" i="1"/>
  <c r="D2343" i="1"/>
  <c r="D2381" i="1" s="1"/>
  <c r="C2343" i="1"/>
  <c r="C2381" i="1" s="1"/>
  <c r="B2343" i="1"/>
  <c r="J2342" i="1"/>
  <c r="J2380" i="1" s="1"/>
  <c r="I2342" i="1"/>
  <c r="I2380" i="1" s="1"/>
  <c r="H2342" i="1"/>
  <c r="E2342" i="1"/>
  <c r="D2342" i="1"/>
  <c r="D2380" i="1" s="1"/>
  <c r="C2342" i="1"/>
  <c r="C2380" i="1" s="1"/>
  <c r="B2342" i="1"/>
  <c r="J2341" i="1"/>
  <c r="J2379" i="1" s="1"/>
  <c r="I2341" i="1"/>
  <c r="I2379" i="1" s="1"/>
  <c r="H2341" i="1"/>
  <c r="E2341" i="1"/>
  <c r="D2341" i="1"/>
  <c r="D2379" i="1" s="1"/>
  <c r="C2341" i="1"/>
  <c r="C2379" i="1" s="1"/>
  <c r="B2341" i="1"/>
  <c r="J2340" i="1"/>
  <c r="J2378" i="1" s="1"/>
  <c r="I2340" i="1"/>
  <c r="I2378" i="1" s="1"/>
  <c r="H2340" i="1"/>
  <c r="E2340" i="1"/>
  <c r="D2340" i="1"/>
  <c r="D2378" i="1" s="1"/>
  <c r="C2340" i="1"/>
  <c r="C2378" i="1" s="1"/>
  <c r="B2340" i="1"/>
  <c r="J2339" i="1"/>
  <c r="J2377" i="1" s="1"/>
  <c r="I2339" i="1"/>
  <c r="I2377" i="1" s="1"/>
  <c r="H2339" i="1"/>
  <c r="E2339" i="1"/>
  <c r="D2339" i="1"/>
  <c r="D2377" i="1" s="1"/>
  <c r="C2339" i="1"/>
  <c r="C2377" i="1" s="1"/>
  <c r="B2339" i="1"/>
  <c r="J2338" i="1"/>
  <c r="J2376" i="1" s="1"/>
  <c r="I2338" i="1"/>
  <c r="K2338" i="1" s="1"/>
  <c r="H2338" i="1"/>
  <c r="E2338" i="1"/>
  <c r="E2376" i="1" s="1"/>
  <c r="D2338" i="1"/>
  <c r="D2376" i="1" s="1"/>
  <c r="C2338" i="1"/>
  <c r="C2376" i="1" s="1"/>
  <c r="B2338" i="1"/>
  <c r="J2337" i="1"/>
  <c r="J2375" i="1" s="1"/>
  <c r="I2337" i="1"/>
  <c r="I2375" i="1" s="1"/>
  <c r="K2375" i="1" s="1"/>
  <c r="H2337" i="1"/>
  <c r="E2337" i="1"/>
  <c r="D2337" i="1"/>
  <c r="D2375" i="1" s="1"/>
  <c r="C2337" i="1"/>
  <c r="C2375" i="1" s="1"/>
  <c r="B2337" i="1"/>
  <c r="J2336" i="1"/>
  <c r="J2374" i="1" s="1"/>
  <c r="I2336" i="1"/>
  <c r="K2336" i="1" s="1"/>
  <c r="H2336" i="1"/>
  <c r="E2336" i="1"/>
  <c r="E2374" i="1" s="1"/>
  <c r="D2336" i="1"/>
  <c r="D2374" i="1" s="1"/>
  <c r="C2336" i="1"/>
  <c r="C2374" i="1" s="1"/>
  <c r="B2336" i="1"/>
  <c r="J2335" i="1"/>
  <c r="J2373" i="1" s="1"/>
  <c r="I2335" i="1"/>
  <c r="I2373" i="1" s="1"/>
  <c r="K2373" i="1" s="1"/>
  <c r="H2335" i="1"/>
  <c r="E2335" i="1"/>
  <c r="D2335" i="1"/>
  <c r="D2373" i="1" s="1"/>
  <c r="C2335" i="1"/>
  <c r="C2373" i="1" s="1"/>
  <c r="B2335" i="1"/>
  <c r="J2334" i="1"/>
  <c r="J2372" i="1" s="1"/>
  <c r="I2334" i="1"/>
  <c r="K2334" i="1" s="1"/>
  <c r="H2334" i="1"/>
  <c r="E2334" i="1"/>
  <c r="E2372" i="1" s="1"/>
  <c r="D2334" i="1"/>
  <c r="D2372" i="1" s="1"/>
  <c r="C2334" i="1"/>
  <c r="C2372" i="1" s="1"/>
  <c r="B2334" i="1"/>
  <c r="J2333" i="1"/>
  <c r="J2371" i="1" s="1"/>
  <c r="I2333" i="1"/>
  <c r="I2371" i="1" s="1"/>
  <c r="K2371" i="1" s="1"/>
  <c r="H2333" i="1"/>
  <c r="E2333" i="1"/>
  <c r="D2333" i="1"/>
  <c r="D2371" i="1" s="1"/>
  <c r="C2333" i="1"/>
  <c r="C2371" i="1" s="1"/>
  <c r="B2333" i="1"/>
  <c r="J2332" i="1"/>
  <c r="J2370" i="1" s="1"/>
  <c r="I2332" i="1"/>
  <c r="I2370" i="1" s="1"/>
  <c r="H2332" i="1"/>
  <c r="E2332" i="1"/>
  <c r="E2370" i="1" s="1"/>
  <c r="D2332" i="1"/>
  <c r="D2370" i="1" s="1"/>
  <c r="C2332" i="1"/>
  <c r="C2370" i="1" s="1"/>
  <c r="B2332" i="1"/>
  <c r="J2331" i="1"/>
  <c r="J2369" i="1" s="1"/>
  <c r="I2331" i="1"/>
  <c r="I2369" i="1" s="1"/>
  <c r="K2369" i="1" s="1"/>
  <c r="H2331" i="1"/>
  <c r="E2331" i="1"/>
  <c r="D2331" i="1"/>
  <c r="D2369" i="1" s="1"/>
  <c r="C2331" i="1"/>
  <c r="C2369" i="1" s="1"/>
  <c r="B2331" i="1"/>
  <c r="J2330" i="1"/>
  <c r="J2368" i="1" s="1"/>
  <c r="I2330" i="1"/>
  <c r="K2330" i="1" s="1"/>
  <c r="H2330" i="1"/>
  <c r="E2330" i="1"/>
  <c r="E2368" i="1" s="1"/>
  <c r="D2330" i="1"/>
  <c r="D2368" i="1" s="1"/>
  <c r="C2330" i="1"/>
  <c r="C2368" i="1" s="1"/>
  <c r="B2330" i="1"/>
  <c r="J2329" i="1"/>
  <c r="J2367" i="1" s="1"/>
  <c r="I2329" i="1"/>
  <c r="I2367" i="1" s="1"/>
  <c r="K2367" i="1" s="1"/>
  <c r="H2329" i="1"/>
  <c r="E2329" i="1"/>
  <c r="D2329" i="1"/>
  <c r="D2367" i="1" s="1"/>
  <c r="C2329" i="1"/>
  <c r="C2367" i="1" s="1"/>
  <c r="B2329" i="1"/>
  <c r="J2328" i="1"/>
  <c r="J2366" i="1" s="1"/>
  <c r="I2328" i="1"/>
  <c r="I2366" i="1" s="1"/>
  <c r="H2328" i="1"/>
  <c r="E2328" i="1"/>
  <c r="E2366" i="1" s="1"/>
  <c r="D2328" i="1"/>
  <c r="D2366" i="1" s="1"/>
  <c r="C2328" i="1"/>
  <c r="C2366" i="1" s="1"/>
  <c r="B2328" i="1"/>
  <c r="D2324" i="1"/>
  <c r="H2323" i="1"/>
  <c r="H2361" i="1" s="1"/>
  <c r="H2322" i="1"/>
  <c r="H2360" i="1" s="1"/>
  <c r="D2322" i="1"/>
  <c r="H2320" i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308" i="1" s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D2248" i="1"/>
  <c r="H2244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D2214" i="1"/>
  <c r="D2252" i="1" s="1"/>
  <c r="C2214" i="1"/>
  <c r="C2252" i="1" s="1"/>
  <c r="B2214" i="1"/>
  <c r="B2252" i="1" s="1"/>
  <c r="D2210" i="1"/>
  <c r="H2209" i="1"/>
  <c r="H2247" i="1" s="1"/>
  <c r="H2208" i="1"/>
  <c r="H2246" i="1" s="1"/>
  <c r="D2208" i="1"/>
  <c r="D2246" i="1" s="1"/>
  <c r="H2206" i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B2150" i="1"/>
  <c r="K2150" i="1" s="1"/>
  <c r="H2147" i="1"/>
  <c r="B2146" i="1"/>
  <c r="K2146" i="1" s="1"/>
  <c r="B2142" i="1"/>
  <c r="K2142" i="1" s="1"/>
  <c r="J2138" i="1"/>
  <c r="D2134" i="1"/>
  <c r="H2133" i="1"/>
  <c r="H2130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K2112" i="1" s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K2108" i="1" s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K2104" i="1" s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H2095" i="1"/>
  <c r="H2094" i="1"/>
  <c r="H2132" i="1" s="1"/>
  <c r="D2094" i="1"/>
  <c r="D2132" i="1" s="1"/>
  <c r="H2092" i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H2039" i="1"/>
  <c r="E2039" i="1"/>
  <c r="B2039" i="1"/>
  <c r="K2038" i="1"/>
  <c r="H2038" i="1"/>
  <c r="E2038" i="1"/>
  <c r="B2038" i="1"/>
  <c r="K2037" i="1"/>
  <c r="H2037" i="1"/>
  <c r="E2037" i="1"/>
  <c r="B2037" i="1"/>
  <c r="H2036" i="1"/>
  <c r="E2036" i="1"/>
  <c r="B2036" i="1"/>
  <c r="H2035" i="1"/>
  <c r="E2035" i="1"/>
  <c r="B2035" i="1"/>
  <c r="K2034" i="1"/>
  <c r="H2034" i="1"/>
  <c r="E2034" i="1"/>
  <c r="B2034" i="1"/>
  <c r="K2033" i="1"/>
  <c r="H2033" i="1"/>
  <c r="E2033" i="1"/>
  <c r="B2033" i="1"/>
  <c r="H2032" i="1"/>
  <c r="E2032" i="1"/>
  <c r="B2032" i="1"/>
  <c r="H2031" i="1"/>
  <c r="E2031" i="1"/>
  <c r="B2031" i="1"/>
  <c r="K2030" i="1"/>
  <c r="H2030" i="1"/>
  <c r="E2030" i="1"/>
  <c r="B2030" i="1"/>
  <c r="K2029" i="1"/>
  <c r="H2029" i="1"/>
  <c r="E2029" i="1"/>
  <c r="B2029" i="1"/>
  <c r="H2028" i="1"/>
  <c r="E2028" i="1"/>
  <c r="B2028" i="1"/>
  <c r="H2027" i="1"/>
  <c r="E2027" i="1"/>
  <c r="B2027" i="1"/>
  <c r="K2026" i="1"/>
  <c r="H2026" i="1"/>
  <c r="E2026" i="1"/>
  <c r="B2026" i="1"/>
  <c r="K2025" i="1"/>
  <c r="H2025" i="1"/>
  <c r="E2025" i="1"/>
  <c r="B2025" i="1"/>
  <c r="H2024" i="1"/>
  <c r="E2024" i="1"/>
  <c r="B2024" i="1"/>
  <c r="D2020" i="1"/>
  <c r="D2018" i="1"/>
  <c r="H2016" i="1"/>
  <c r="J2013" i="1"/>
  <c r="J2051" i="1" s="1"/>
  <c r="J2012" i="1"/>
  <c r="J2050" i="1" s="1"/>
  <c r="J2006" i="1"/>
  <c r="J2044" i="1" s="1"/>
  <c r="J2001" i="1"/>
  <c r="J2039" i="1" s="1"/>
  <c r="I2001" i="1"/>
  <c r="I2039" i="1" s="1"/>
  <c r="K2039" i="1" s="1"/>
  <c r="H2001" i="1"/>
  <c r="E2001" i="1"/>
  <c r="D2001" i="1"/>
  <c r="D2039" i="1" s="1"/>
  <c r="C2001" i="1"/>
  <c r="C2039" i="1" s="1"/>
  <c r="B2001" i="1"/>
  <c r="J2000" i="1"/>
  <c r="J2038" i="1" s="1"/>
  <c r="I2000" i="1"/>
  <c r="I2038" i="1" s="1"/>
  <c r="H2000" i="1"/>
  <c r="E2000" i="1"/>
  <c r="D2000" i="1"/>
  <c r="D2038" i="1" s="1"/>
  <c r="C2000" i="1"/>
  <c r="C2038" i="1" s="1"/>
  <c r="B2000" i="1"/>
  <c r="K2000" i="1" s="1"/>
  <c r="J1999" i="1"/>
  <c r="J2037" i="1" s="1"/>
  <c r="I1999" i="1"/>
  <c r="I2037" i="1" s="1"/>
  <c r="H1999" i="1"/>
  <c r="E1999" i="1"/>
  <c r="D1999" i="1"/>
  <c r="D2037" i="1" s="1"/>
  <c r="C1999" i="1"/>
  <c r="C2037" i="1" s="1"/>
  <c r="B1999" i="1"/>
  <c r="J1998" i="1"/>
  <c r="J2036" i="1" s="1"/>
  <c r="K2036" i="1" s="1"/>
  <c r="I1998" i="1"/>
  <c r="I2036" i="1" s="1"/>
  <c r="H1998" i="1"/>
  <c r="E1998" i="1"/>
  <c r="D1998" i="1"/>
  <c r="D2036" i="1" s="1"/>
  <c r="C1998" i="1"/>
  <c r="C2036" i="1" s="1"/>
  <c r="B1998" i="1"/>
  <c r="J1997" i="1"/>
  <c r="J2035" i="1" s="1"/>
  <c r="I1997" i="1"/>
  <c r="I2035" i="1" s="1"/>
  <c r="K2035" i="1" s="1"/>
  <c r="H1997" i="1"/>
  <c r="E1997" i="1"/>
  <c r="D1997" i="1"/>
  <c r="D2035" i="1" s="1"/>
  <c r="C1997" i="1"/>
  <c r="C2035" i="1" s="1"/>
  <c r="B1997" i="1"/>
  <c r="J1996" i="1"/>
  <c r="J2034" i="1" s="1"/>
  <c r="I1996" i="1"/>
  <c r="I2034" i="1" s="1"/>
  <c r="H1996" i="1"/>
  <c r="E1996" i="1"/>
  <c r="D1996" i="1"/>
  <c r="D2034" i="1" s="1"/>
  <c r="C1996" i="1"/>
  <c r="C2034" i="1" s="1"/>
  <c r="B1996" i="1"/>
  <c r="K1996" i="1" s="1"/>
  <c r="J1995" i="1"/>
  <c r="J2033" i="1" s="1"/>
  <c r="I1995" i="1"/>
  <c r="I2033" i="1" s="1"/>
  <c r="H1995" i="1"/>
  <c r="E1995" i="1"/>
  <c r="D1995" i="1"/>
  <c r="D2033" i="1" s="1"/>
  <c r="C1995" i="1"/>
  <c r="C2033" i="1" s="1"/>
  <c r="B1995" i="1"/>
  <c r="J1994" i="1"/>
  <c r="J2032" i="1" s="1"/>
  <c r="K2032" i="1" s="1"/>
  <c r="I1994" i="1"/>
  <c r="I2032" i="1" s="1"/>
  <c r="H1994" i="1"/>
  <c r="E1994" i="1"/>
  <c r="D1994" i="1"/>
  <c r="D2032" i="1" s="1"/>
  <c r="C1994" i="1"/>
  <c r="C2032" i="1" s="1"/>
  <c r="B1994" i="1"/>
  <c r="J1993" i="1"/>
  <c r="J2031" i="1" s="1"/>
  <c r="I1993" i="1"/>
  <c r="I2031" i="1" s="1"/>
  <c r="K2031" i="1" s="1"/>
  <c r="H1993" i="1"/>
  <c r="E1993" i="1"/>
  <c r="D1993" i="1"/>
  <c r="D2031" i="1" s="1"/>
  <c r="C1993" i="1"/>
  <c r="C2031" i="1" s="1"/>
  <c r="B1993" i="1"/>
  <c r="J1992" i="1"/>
  <c r="J2030" i="1" s="1"/>
  <c r="I1992" i="1"/>
  <c r="I2030" i="1" s="1"/>
  <c r="H1992" i="1"/>
  <c r="E1992" i="1"/>
  <c r="D1992" i="1"/>
  <c r="D2030" i="1" s="1"/>
  <c r="C1992" i="1"/>
  <c r="C2030" i="1" s="1"/>
  <c r="B1992" i="1"/>
  <c r="K1992" i="1" s="1"/>
  <c r="J1991" i="1"/>
  <c r="J2029" i="1" s="1"/>
  <c r="I1991" i="1"/>
  <c r="I2029" i="1" s="1"/>
  <c r="H1991" i="1"/>
  <c r="E1991" i="1"/>
  <c r="D1991" i="1"/>
  <c r="D2029" i="1" s="1"/>
  <c r="C1991" i="1"/>
  <c r="C2029" i="1" s="1"/>
  <c r="B1991" i="1"/>
  <c r="J1990" i="1"/>
  <c r="J2028" i="1" s="1"/>
  <c r="K2028" i="1" s="1"/>
  <c r="I1990" i="1"/>
  <c r="I2028" i="1" s="1"/>
  <c r="H1990" i="1"/>
  <c r="E1990" i="1"/>
  <c r="D1990" i="1"/>
  <c r="D2028" i="1" s="1"/>
  <c r="C1990" i="1"/>
  <c r="C2028" i="1" s="1"/>
  <c r="B1990" i="1"/>
  <c r="J1989" i="1"/>
  <c r="J2027" i="1" s="1"/>
  <c r="I1989" i="1"/>
  <c r="I2027" i="1" s="1"/>
  <c r="K2027" i="1" s="1"/>
  <c r="H1989" i="1"/>
  <c r="E1989" i="1"/>
  <c r="D1989" i="1"/>
  <c r="D2027" i="1" s="1"/>
  <c r="C1989" i="1"/>
  <c r="C2027" i="1" s="1"/>
  <c r="B1989" i="1"/>
  <c r="J1988" i="1"/>
  <c r="J2026" i="1" s="1"/>
  <c r="I1988" i="1"/>
  <c r="I2026" i="1" s="1"/>
  <c r="H1988" i="1"/>
  <c r="E1988" i="1"/>
  <c r="D1988" i="1"/>
  <c r="D2026" i="1" s="1"/>
  <c r="C1988" i="1"/>
  <c r="C2026" i="1" s="1"/>
  <c r="B1988" i="1"/>
  <c r="K1988" i="1" s="1"/>
  <c r="J1987" i="1"/>
  <c r="J2025" i="1" s="1"/>
  <c r="I1987" i="1"/>
  <c r="I2025" i="1" s="1"/>
  <c r="H1987" i="1"/>
  <c r="E1987" i="1"/>
  <c r="D1987" i="1"/>
  <c r="D2025" i="1" s="1"/>
  <c r="C1987" i="1"/>
  <c r="C2025" i="1" s="1"/>
  <c r="B1987" i="1"/>
  <c r="J1986" i="1"/>
  <c r="J2024" i="1" s="1"/>
  <c r="K2024" i="1" s="1"/>
  <c r="J2042" i="1" s="1"/>
  <c r="I1986" i="1"/>
  <c r="I2024" i="1" s="1"/>
  <c r="H1986" i="1"/>
  <c r="E1986" i="1"/>
  <c r="D1986" i="1"/>
  <c r="D2024" i="1" s="1"/>
  <c r="C1986" i="1"/>
  <c r="C2024" i="1" s="1"/>
  <c r="B1986" i="1"/>
  <c r="D1982" i="1"/>
  <c r="H1981" i="1"/>
  <c r="H2019" i="1" s="1"/>
  <c r="H1980" i="1"/>
  <c r="H2018" i="1" s="1"/>
  <c r="D1980" i="1"/>
  <c r="H1978" i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66" i="1" s="1"/>
  <c r="J1936" i="1"/>
  <c r="I1925" i="1"/>
  <c r="H1925" i="1"/>
  <c r="I1924" i="1"/>
  <c r="H1924" i="1"/>
  <c r="I1923" i="1"/>
  <c r="H1923" i="1"/>
  <c r="I1922" i="1"/>
  <c r="H1922" i="1"/>
  <c r="I1921" i="1"/>
  <c r="H1921" i="1"/>
  <c r="I1920" i="1"/>
  <c r="H1920" i="1"/>
  <c r="C1920" i="1"/>
  <c r="B1920" i="1"/>
  <c r="I1919" i="1"/>
  <c r="H1919" i="1"/>
  <c r="C1919" i="1"/>
  <c r="B1919" i="1"/>
  <c r="I1918" i="1"/>
  <c r="H1918" i="1"/>
  <c r="C1918" i="1"/>
  <c r="B1918" i="1"/>
  <c r="I1917" i="1"/>
  <c r="H1917" i="1"/>
  <c r="C1917" i="1"/>
  <c r="B1917" i="1"/>
  <c r="I1916" i="1"/>
  <c r="H1916" i="1"/>
  <c r="C1916" i="1"/>
  <c r="B1916" i="1"/>
  <c r="I1915" i="1"/>
  <c r="H1915" i="1"/>
  <c r="C1915" i="1"/>
  <c r="B1915" i="1"/>
  <c r="I1914" i="1"/>
  <c r="H1914" i="1"/>
  <c r="C1914" i="1"/>
  <c r="B1914" i="1"/>
  <c r="I1913" i="1"/>
  <c r="H1913" i="1"/>
  <c r="C1913" i="1"/>
  <c r="B1913" i="1"/>
  <c r="I1912" i="1"/>
  <c r="H1912" i="1"/>
  <c r="C1912" i="1"/>
  <c r="B1912" i="1"/>
  <c r="I1911" i="1"/>
  <c r="H1911" i="1"/>
  <c r="C1911" i="1"/>
  <c r="B1911" i="1"/>
  <c r="I1910" i="1"/>
  <c r="H1910" i="1"/>
  <c r="C1910" i="1"/>
  <c r="B1910" i="1"/>
  <c r="H1904" i="1"/>
  <c r="D1904" i="1"/>
  <c r="D1902" i="1"/>
  <c r="J1899" i="1"/>
  <c r="J1937" i="1" s="1"/>
  <c r="J1898" i="1"/>
  <c r="J1892" i="1"/>
  <c r="J1930" i="1" s="1"/>
  <c r="J1887" i="1"/>
  <c r="I1887" i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H1886" i="1"/>
  <c r="E1886" i="1"/>
  <c r="E1924" i="1" s="1"/>
  <c r="D1886" i="1"/>
  <c r="D1924" i="1" s="1"/>
  <c r="C1886" i="1"/>
  <c r="C1924" i="1" s="1"/>
  <c r="B1886" i="1"/>
  <c r="B1924" i="1" s="1"/>
  <c r="J1885" i="1"/>
  <c r="I1885" i="1"/>
  <c r="H1885" i="1"/>
  <c r="E1885" i="1"/>
  <c r="E1923" i="1" s="1"/>
  <c r="D1885" i="1"/>
  <c r="D1923" i="1" s="1"/>
  <c r="C1885" i="1"/>
  <c r="C1923" i="1" s="1"/>
  <c r="B1885" i="1"/>
  <c r="B1923" i="1" s="1"/>
  <c r="J1884" i="1"/>
  <c r="I1884" i="1"/>
  <c r="H1884" i="1"/>
  <c r="E1884" i="1"/>
  <c r="E1922" i="1" s="1"/>
  <c r="D1884" i="1"/>
  <c r="D1922" i="1" s="1"/>
  <c r="C1884" i="1"/>
  <c r="C1922" i="1" s="1"/>
  <c r="B1884" i="1"/>
  <c r="B1922" i="1" s="1"/>
  <c r="J1883" i="1"/>
  <c r="I1883" i="1"/>
  <c r="H1883" i="1"/>
  <c r="E1883" i="1"/>
  <c r="E1921" i="1" s="1"/>
  <c r="D1883" i="1"/>
  <c r="D1921" i="1" s="1"/>
  <c r="C1883" i="1"/>
  <c r="C1921" i="1" s="1"/>
  <c r="B1883" i="1"/>
  <c r="B1921" i="1" s="1"/>
  <c r="J1882" i="1"/>
  <c r="I1882" i="1"/>
  <c r="H1882" i="1"/>
  <c r="E1882" i="1"/>
  <c r="E1920" i="1" s="1"/>
  <c r="D1882" i="1"/>
  <c r="D1920" i="1" s="1"/>
  <c r="C1882" i="1"/>
  <c r="B1882" i="1"/>
  <c r="J1881" i="1"/>
  <c r="I1881" i="1"/>
  <c r="H1881" i="1"/>
  <c r="E1881" i="1"/>
  <c r="E1919" i="1" s="1"/>
  <c r="D1881" i="1"/>
  <c r="D1919" i="1" s="1"/>
  <c r="C1881" i="1"/>
  <c r="B1881" i="1"/>
  <c r="J1880" i="1"/>
  <c r="I1880" i="1"/>
  <c r="H1880" i="1"/>
  <c r="E1880" i="1"/>
  <c r="E1918" i="1" s="1"/>
  <c r="D1880" i="1"/>
  <c r="D1918" i="1" s="1"/>
  <c r="C1880" i="1"/>
  <c r="B1880" i="1"/>
  <c r="J1879" i="1"/>
  <c r="I1879" i="1"/>
  <c r="H1879" i="1"/>
  <c r="E1879" i="1"/>
  <c r="E1917" i="1" s="1"/>
  <c r="D1879" i="1"/>
  <c r="D1917" i="1" s="1"/>
  <c r="C1879" i="1"/>
  <c r="B1879" i="1"/>
  <c r="J1878" i="1"/>
  <c r="I1878" i="1"/>
  <c r="H1878" i="1"/>
  <c r="E1878" i="1"/>
  <c r="E1916" i="1" s="1"/>
  <c r="D1878" i="1"/>
  <c r="D1916" i="1" s="1"/>
  <c r="C1878" i="1"/>
  <c r="B1878" i="1"/>
  <c r="J1877" i="1"/>
  <c r="I1877" i="1"/>
  <c r="H1877" i="1"/>
  <c r="E1877" i="1"/>
  <c r="E1915" i="1" s="1"/>
  <c r="D1877" i="1"/>
  <c r="D1915" i="1" s="1"/>
  <c r="C1877" i="1"/>
  <c r="B1877" i="1"/>
  <c r="J1876" i="1"/>
  <c r="I1876" i="1"/>
  <c r="H1876" i="1"/>
  <c r="E1876" i="1"/>
  <c r="E1914" i="1" s="1"/>
  <c r="D1876" i="1"/>
  <c r="D1914" i="1" s="1"/>
  <c r="C1876" i="1"/>
  <c r="B1876" i="1"/>
  <c r="J1875" i="1"/>
  <c r="I1875" i="1"/>
  <c r="H1875" i="1"/>
  <c r="E1875" i="1"/>
  <c r="E1913" i="1" s="1"/>
  <c r="D1875" i="1"/>
  <c r="D1913" i="1" s="1"/>
  <c r="C1875" i="1"/>
  <c r="B1875" i="1"/>
  <c r="J1874" i="1"/>
  <c r="I1874" i="1"/>
  <c r="H1874" i="1"/>
  <c r="E1874" i="1"/>
  <c r="E1912" i="1" s="1"/>
  <c r="D1874" i="1"/>
  <c r="D1912" i="1" s="1"/>
  <c r="C1874" i="1"/>
  <c r="B1874" i="1"/>
  <c r="J1873" i="1"/>
  <c r="I1873" i="1"/>
  <c r="H1873" i="1"/>
  <c r="E1873" i="1"/>
  <c r="E1911" i="1" s="1"/>
  <c r="D1873" i="1"/>
  <c r="D1911" i="1" s="1"/>
  <c r="C1873" i="1"/>
  <c r="B1873" i="1"/>
  <c r="J1872" i="1"/>
  <c r="I1872" i="1"/>
  <c r="H1872" i="1"/>
  <c r="E1872" i="1"/>
  <c r="E1910" i="1" s="1"/>
  <c r="D1872" i="1"/>
  <c r="D1910" i="1" s="1"/>
  <c r="C1872" i="1"/>
  <c r="B1872" i="1"/>
  <c r="D1868" i="1"/>
  <c r="D1906" i="1" s="1"/>
  <c r="H1867" i="1"/>
  <c r="H1905" i="1" s="1"/>
  <c r="H1866" i="1"/>
  <c r="D1866" i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22" i="1"/>
  <c r="J1816" i="1"/>
  <c r="J1811" i="1"/>
  <c r="I1811" i="1"/>
  <c r="D1811" i="1"/>
  <c r="C1811" i="1"/>
  <c r="J1810" i="1"/>
  <c r="I1810" i="1"/>
  <c r="D1810" i="1"/>
  <c r="C1810" i="1"/>
  <c r="J1809" i="1"/>
  <c r="I1809" i="1"/>
  <c r="D1809" i="1"/>
  <c r="C1809" i="1"/>
  <c r="J1808" i="1"/>
  <c r="I1808" i="1"/>
  <c r="D1808" i="1"/>
  <c r="C1808" i="1"/>
  <c r="J1807" i="1"/>
  <c r="I1807" i="1"/>
  <c r="D1807" i="1"/>
  <c r="C1807" i="1"/>
  <c r="J1806" i="1"/>
  <c r="I1806" i="1"/>
  <c r="D1806" i="1"/>
  <c r="C1806" i="1"/>
  <c r="J1805" i="1"/>
  <c r="I1805" i="1"/>
  <c r="D1805" i="1"/>
  <c r="C1805" i="1"/>
  <c r="J1804" i="1"/>
  <c r="I1804" i="1"/>
  <c r="D1804" i="1"/>
  <c r="C1804" i="1"/>
  <c r="J1803" i="1"/>
  <c r="I1803" i="1"/>
  <c r="D1803" i="1"/>
  <c r="C1803" i="1"/>
  <c r="J1802" i="1"/>
  <c r="I1802" i="1"/>
  <c r="D1802" i="1"/>
  <c r="C1802" i="1"/>
  <c r="J1801" i="1"/>
  <c r="I1801" i="1"/>
  <c r="D1801" i="1"/>
  <c r="C1801" i="1"/>
  <c r="J1800" i="1"/>
  <c r="I1800" i="1"/>
  <c r="D1800" i="1"/>
  <c r="C1800" i="1"/>
  <c r="J1799" i="1"/>
  <c r="I1799" i="1"/>
  <c r="D1799" i="1"/>
  <c r="C1799" i="1"/>
  <c r="J1798" i="1"/>
  <c r="I1798" i="1"/>
  <c r="D1798" i="1"/>
  <c r="C1798" i="1"/>
  <c r="J1797" i="1"/>
  <c r="I1797" i="1"/>
  <c r="D1797" i="1"/>
  <c r="C1797" i="1"/>
  <c r="J1796" i="1"/>
  <c r="I1796" i="1"/>
  <c r="D1796" i="1"/>
  <c r="C1796" i="1"/>
  <c r="H1791" i="1"/>
  <c r="H1790" i="1"/>
  <c r="D1788" i="1"/>
  <c r="J1785" i="1"/>
  <c r="J1784" i="1"/>
  <c r="J1778" i="1"/>
  <c r="J1773" i="1"/>
  <c r="I1773" i="1"/>
  <c r="H1773" i="1"/>
  <c r="H1811" i="1" s="1"/>
  <c r="E1773" i="1"/>
  <c r="E1811" i="1" s="1"/>
  <c r="D1773" i="1"/>
  <c r="C1773" i="1"/>
  <c r="B1773" i="1"/>
  <c r="J1772" i="1"/>
  <c r="I1772" i="1"/>
  <c r="H1772" i="1"/>
  <c r="H1810" i="1" s="1"/>
  <c r="E1772" i="1"/>
  <c r="E1810" i="1" s="1"/>
  <c r="D1772" i="1"/>
  <c r="C1772" i="1"/>
  <c r="B1772" i="1"/>
  <c r="J1771" i="1"/>
  <c r="I1771" i="1"/>
  <c r="H1771" i="1"/>
  <c r="H1809" i="1" s="1"/>
  <c r="E1771" i="1"/>
  <c r="E1809" i="1" s="1"/>
  <c r="D1771" i="1"/>
  <c r="C1771" i="1"/>
  <c r="B1771" i="1"/>
  <c r="J1770" i="1"/>
  <c r="I1770" i="1"/>
  <c r="H1770" i="1"/>
  <c r="H1808" i="1" s="1"/>
  <c r="E1770" i="1"/>
  <c r="E1808" i="1" s="1"/>
  <c r="D1770" i="1"/>
  <c r="C1770" i="1"/>
  <c r="B1770" i="1"/>
  <c r="J1769" i="1"/>
  <c r="I1769" i="1"/>
  <c r="H1769" i="1"/>
  <c r="H1807" i="1" s="1"/>
  <c r="E1769" i="1"/>
  <c r="E1807" i="1" s="1"/>
  <c r="D1769" i="1"/>
  <c r="C1769" i="1"/>
  <c r="B1769" i="1"/>
  <c r="J1768" i="1"/>
  <c r="I1768" i="1"/>
  <c r="H1768" i="1"/>
  <c r="H1806" i="1" s="1"/>
  <c r="E1768" i="1"/>
  <c r="E1806" i="1" s="1"/>
  <c r="D1768" i="1"/>
  <c r="C1768" i="1"/>
  <c r="B1768" i="1"/>
  <c r="J1767" i="1"/>
  <c r="I1767" i="1"/>
  <c r="H1767" i="1"/>
  <c r="H1805" i="1" s="1"/>
  <c r="E1767" i="1"/>
  <c r="E1805" i="1" s="1"/>
  <c r="D1767" i="1"/>
  <c r="C1767" i="1"/>
  <c r="B1767" i="1"/>
  <c r="J1766" i="1"/>
  <c r="I1766" i="1"/>
  <c r="H1766" i="1"/>
  <c r="H1804" i="1" s="1"/>
  <c r="E1766" i="1"/>
  <c r="E1804" i="1" s="1"/>
  <c r="D1766" i="1"/>
  <c r="C1766" i="1"/>
  <c r="B1766" i="1"/>
  <c r="J1765" i="1"/>
  <c r="I1765" i="1"/>
  <c r="H1765" i="1"/>
  <c r="H1803" i="1" s="1"/>
  <c r="E1765" i="1"/>
  <c r="E1803" i="1" s="1"/>
  <c r="D1765" i="1"/>
  <c r="C1765" i="1"/>
  <c r="B1765" i="1"/>
  <c r="J1764" i="1"/>
  <c r="I1764" i="1"/>
  <c r="H1764" i="1"/>
  <c r="H1802" i="1" s="1"/>
  <c r="E1764" i="1"/>
  <c r="E1802" i="1" s="1"/>
  <c r="D1764" i="1"/>
  <c r="C1764" i="1"/>
  <c r="B1764" i="1"/>
  <c r="J1763" i="1"/>
  <c r="I1763" i="1"/>
  <c r="H1763" i="1"/>
  <c r="H1801" i="1" s="1"/>
  <c r="E1763" i="1"/>
  <c r="E1801" i="1" s="1"/>
  <c r="D1763" i="1"/>
  <c r="C1763" i="1"/>
  <c r="B1763" i="1"/>
  <c r="J1762" i="1"/>
  <c r="I1762" i="1"/>
  <c r="H1762" i="1"/>
  <c r="H1800" i="1" s="1"/>
  <c r="E1762" i="1"/>
  <c r="E1800" i="1" s="1"/>
  <c r="D1762" i="1"/>
  <c r="C1762" i="1"/>
  <c r="B1762" i="1"/>
  <c r="J1761" i="1"/>
  <c r="I1761" i="1"/>
  <c r="H1761" i="1"/>
  <c r="H1799" i="1" s="1"/>
  <c r="E1761" i="1"/>
  <c r="E1799" i="1" s="1"/>
  <c r="D1761" i="1"/>
  <c r="C1761" i="1"/>
  <c r="B1761" i="1"/>
  <c r="J1760" i="1"/>
  <c r="I1760" i="1"/>
  <c r="H1760" i="1"/>
  <c r="H1798" i="1" s="1"/>
  <c r="E1760" i="1"/>
  <c r="E1798" i="1" s="1"/>
  <c r="D1760" i="1"/>
  <c r="C1760" i="1"/>
  <c r="B1760" i="1"/>
  <c r="J1759" i="1"/>
  <c r="I1759" i="1"/>
  <c r="H1759" i="1"/>
  <c r="H1797" i="1" s="1"/>
  <c r="E1759" i="1"/>
  <c r="E1797" i="1" s="1"/>
  <c r="D1759" i="1"/>
  <c r="C1759" i="1"/>
  <c r="B1759" i="1"/>
  <c r="J1758" i="1"/>
  <c r="I1758" i="1"/>
  <c r="H1758" i="1"/>
  <c r="H1796" i="1" s="1"/>
  <c r="E1758" i="1"/>
  <c r="E1796" i="1" s="1"/>
  <c r="D1758" i="1"/>
  <c r="C1758" i="1"/>
  <c r="B1758" i="1"/>
  <c r="D1754" i="1"/>
  <c r="D1792" i="1" s="1"/>
  <c r="H1753" i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38" i="1" s="1"/>
  <c r="K1740" i="1" s="1"/>
  <c r="J1709" i="1"/>
  <c r="J1697" i="1"/>
  <c r="E1697" i="1"/>
  <c r="D1697" i="1"/>
  <c r="J1696" i="1"/>
  <c r="E1696" i="1"/>
  <c r="D1696" i="1"/>
  <c r="J1695" i="1"/>
  <c r="E1695" i="1"/>
  <c r="D1695" i="1"/>
  <c r="J1694" i="1"/>
  <c r="E1694" i="1"/>
  <c r="D1694" i="1"/>
  <c r="J1693" i="1"/>
  <c r="E1693" i="1"/>
  <c r="D1693" i="1"/>
  <c r="J1692" i="1"/>
  <c r="E1692" i="1"/>
  <c r="D1692" i="1"/>
  <c r="J1691" i="1"/>
  <c r="E1691" i="1"/>
  <c r="D1691" i="1"/>
  <c r="J1690" i="1"/>
  <c r="E1690" i="1"/>
  <c r="D1690" i="1"/>
  <c r="J1689" i="1"/>
  <c r="E1689" i="1"/>
  <c r="D1689" i="1"/>
  <c r="J1688" i="1"/>
  <c r="E1688" i="1"/>
  <c r="D1688" i="1"/>
  <c r="J1687" i="1"/>
  <c r="E1687" i="1"/>
  <c r="D1687" i="1"/>
  <c r="J1686" i="1"/>
  <c r="E1686" i="1"/>
  <c r="D1686" i="1"/>
  <c r="J1685" i="1"/>
  <c r="E1685" i="1"/>
  <c r="D1685" i="1"/>
  <c r="J1684" i="1"/>
  <c r="E1684" i="1"/>
  <c r="D1684" i="1"/>
  <c r="J1683" i="1"/>
  <c r="E1683" i="1"/>
  <c r="D1683" i="1"/>
  <c r="J1682" i="1"/>
  <c r="E1682" i="1"/>
  <c r="D1682" i="1"/>
  <c r="D1678" i="1"/>
  <c r="H1677" i="1"/>
  <c r="H1674" i="1"/>
  <c r="J1671" i="1"/>
  <c r="J1670" i="1"/>
  <c r="J1708" i="1" s="1"/>
  <c r="J1664" i="1"/>
  <c r="J1702" i="1" s="1"/>
  <c r="J1659" i="1"/>
  <c r="I1659" i="1"/>
  <c r="I1697" i="1" s="1"/>
  <c r="H1659" i="1"/>
  <c r="H1697" i="1" s="1"/>
  <c r="E1659" i="1"/>
  <c r="D1659" i="1"/>
  <c r="C1659" i="1"/>
  <c r="C1697" i="1" s="1"/>
  <c r="B1659" i="1"/>
  <c r="J1658" i="1"/>
  <c r="I1658" i="1"/>
  <c r="I1696" i="1" s="1"/>
  <c r="H1658" i="1"/>
  <c r="H1696" i="1" s="1"/>
  <c r="E1658" i="1"/>
  <c r="D1658" i="1"/>
  <c r="C1658" i="1"/>
  <c r="C1696" i="1" s="1"/>
  <c r="B1658" i="1"/>
  <c r="J1657" i="1"/>
  <c r="I1657" i="1"/>
  <c r="I1695" i="1" s="1"/>
  <c r="H1657" i="1"/>
  <c r="H1695" i="1" s="1"/>
  <c r="E1657" i="1"/>
  <c r="D1657" i="1"/>
  <c r="C1657" i="1"/>
  <c r="C1695" i="1" s="1"/>
  <c r="B1657" i="1"/>
  <c r="J1656" i="1"/>
  <c r="I1656" i="1"/>
  <c r="I1694" i="1" s="1"/>
  <c r="H1656" i="1"/>
  <c r="H1694" i="1" s="1"/>
  <c r="E1656" i="1"/>
  <c r="D1656" i="1"/>
  <c r="C1656" i="1"/>
  <c r="C1694" i="1" s="1"/>
  <c r="B1656" i="1"/>
  <c r="J1655" i="1"/>
  <c r="I1655" i="1"/>
  <c r="I1693" i="1" s="1"/>
  <c r="H1655" i="1"/>
  <c r="H1693" i="1" s="1"/>
  <c r="E1655" i="1"/>
  <c r="D1655" i="1"/>
  <c r="C1655" i="1"/>
  <c r="C1693" i="1" s="1"/>
  <c r="B1655" i="1"/>
  <c r="J1654" i="1"/>
  <c r="I1654" i="1"/>
  <c r="I1692" i="1" s="1"/>
  <c r="H1654" i="1"/>
  <c r="H1692" i="1" s="1"/>
  <c r="E1654" i="1"/>
  <c r="D1654" i="1"/>
  <c r="C1654" i="1"/>
  <c r="C1692" i="1" s="1"/>
  <c r="B1654" i="1"/>
  <c r="J1653" i="1"/>
  <c r="I1653" i="1"/>
  <c r="I1691" i="1" s="1"/>
  <c r="H1653" i="1"/>
  <c r="H1691" i="1" s="1"/>
  <c r="E1653" i="1"/>
  <c r="D1653" i="1"/>
  <c r="C1653" i="1"/>
  <c r="C1691" i="1" s="1"/>
  <c r="B1653" i="1"/>
  <c r="J1652" i="1"/>
  <c r="I1652" i="1"/>
  <c r="I1690" i="1" s="1"/>
  <c r="H1652" i="1"/>
  <c r="H1690" i="1" s="1"/>
  <c r="E1652" i="1"/>
  <c r="D1652" i="1"/>
  <c r="C1652" i="1"/>
  <c r="C1690" i="1" s="1"/>
  <c r="B1652" i="1"/>
  <c r="J1651" i="1"/>
  <c r="I1651" i="1"/>
  <c r="I1689" i="1" s="1"/>
  <c r="H1651" i="1"/>
  <c r="H1689" i="1" s="1"/>
  <c r="E1651" i="1"/>
  <c r="D1651" i="1"/>
  <c r="C1651" i="1"/>
  <c r="C1689" i="1" s="1"/>
  <c r="B1651" i="1"/>
  <c r="J1650" i="1"/>
  <c r="I1650" i="1"/>
  <c r="I1688" i="1" s="1"/>
  <c r="H1650" i="1"/>
  <c r="H1688" i="1" s="1"/>
  <c r="E1650" i="1"/>
  <c r="D1650" i="1"/>
  <c r="C1650" i="1"/>
  <c r="C1688" i="1" s="1"/>
  <c r="B1650" i="1"/>
  <c r="J1649" i="1"/>
  <c r="I1649" i="1"/>
  <c r="I1687" i="1" s="1"/>
  <c r="H1649" i="1"/>
  <c r="H1687" i="1" s="1"/>
  <c r="E1649" i="1"/>
  <c r="D1649" i="1"/>
  <c r="C1649" i="1"/>
  <c r="C1687" i="1" s="1"/>
  <c r="B1649" i="1"/>
  <c r="J1648" i="1"/>
  <c r="I1648" i="1"/>
  <c r="I1686" i="1" s="1"/>
  <c r="H1648" i="1"/>
  <c r="H1686" i="1" s="1"/>
  <c r="E1648" i="1"/>
  <c r="D1648" i="1"/>
  <c r="C1648" i="1"/>
  <c r="C1686" i="1" s="1"/>
  <c r="B1648" i="1"/>
  <c r="J1647" i="1"/>
  <c r="I1647" i="1"/>
  <c r="I1685" i="1" s="1"/>
  <c r="H1647" i="1"/>
  <c r="H1685" i="1" s="1"/>
  <c r="E1647" i="1"/>
  <c r="D1647" i="1"/>
  <c r="C1647" i="1"/>
  <c r="C1685" i="1" s="1"/>
  <c r="B1647" i="1"/>
  <c r="J1646" i="1"/>
  <c r="I1646" i="1"/>
  <c r="I1684" i="1" s="1"/>
  <c r="H1646" i="1"/>
  <c r="H1684" i="1" s="1"/>
  <c r="E1646" i="1"/>
  <c r="D1646" i="1"/>
  <c r="C1646" i="1"/>
  <c r="C1684" i="1" s="1"/>
  <c r="B1646" i="1"/>
  <c r="J1645" i="1"/>
  <c r="I1645" i="1"/>
  <c r="I1683" i="1" s="1"/>
  <c r="H1645" i="1"/>
  <c r="H1683" i="1" s="1"/>
  <c r="E1645" i="1"/>
  <c r="D1645" i="1"/>
  <c r="C1645" i="1"/>
  <c r="C1683" i="1" s="1"/>
  <c r="B1645" i="1"/>
  <c r="J1644" i="1"/>
  <c r="I1644" i="1"/>
  <c r="I1682" i="1" s="1"/>
  <c r="H1644" i="1"/>
  <c r="H1682" i="1" s="1"/>
  <c r="E1644" i="1"/>
  <c r="D1644" i="1"/>
  <c r="C1644" i="1"/>
  <c r="C1682" i="1" s="1"/>
  <c r="B1644" i="1"/>
  <c r="D1640" i="1"/>
  <c r="H1639" i="1"/>
  <c r="H1638" i="1"/>
  <c r="H1676" i="1" s="1"/>
  <c r="D1638" i="1"/>
  <c r="D1676" i="1" s="1"/>
  <c r="H1636" i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J1624" i="1" s="1"/>
  <c r="H1583" i="1"/>
  <c r="E1583" i="1"/>
  <c r="E1582" i="1"/>
  <c r="H1581" i="1"/>
  <c r="E1581" i="1"/>
  <c r="E1580" i="1"/>
  <c r="H1579" i="1"/>
  <c r="E1579" i="1"/>
  <c r="E1578" i="1"/>
  <c r="H1577" i="1"/>
  <c r="E1577" i="1"/>
  <c r="E1576" i="1"/>
  <c r="H1575" i="1"/>
  <c r="E1575" i="1"/>
  <c r="E1574" i="1"/>
  <c r="H1573" i="1"/>
  <c r="E1573" i="1"/>
  <c r="E1572" i="1"/>
  <c r="H1571" i="1"/>
  <c r="E1571" i="1"/>
  <c r="E1569" i="1"/>
  <c r="J1568" i="1"/>
  <c r="D1568" i="1"/>
  <c r="D1564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E1545" i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E1543" i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E1541" i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E1539" i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E1537" i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E1533" i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D1531" i="1"/>
  <c r="D1569" i="1" s="1"/>
  <c r="C1531" i="1"/>
  <c r="C1569" i="1" s="1"/>
  <c r="B1531" i="1"/>
  <c r="B1569" i="1" s="1"/>
  <c r="J1530" i="1"/>
  <c r="I1530" i="1"/>
  <c r="I1568" i="1" s="1"/>
  <c r="K1568" i="1" s="1"/>
  <c r="H1530" i="1"/>
  <c r="H1568" i="1" s="1"/>
  <c r="E1530" i="1"/>
  <c r="E1568" i="1" s="1"/>
  <c r="D1530" i="1"/>
  <c r="C1530" i="1"/>
  <c r="C1568" i="1" s="1"/>
  <c r="B1530" i="1"/>
  <c r="B1568" i="1" s="1"/>
  <c r="D1526" i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510" i="1" s="1"/>
  <c r="J1481" i="1"/>
  <c r="H1469" i="1"/>
  <c r="E1469" i="1"/>
  <c r="J1468" i="1"/>
  <c r="E1468" i="1"/>
  <c r="B1468" i="1"/>
  <c r="K1468" i="1" s="1"/>
  <c r="E1467" i="1"/>
  <c r="D1467" i="1"/>
  <c r="J1466" i="1"/>
  <c r="H1466" i="1"/>
  <c r="E1466" i="1"/>
  <c r="B1466" i="1"/>
  <c r="K1466" i="1" s="1"/>
  <c r="H1465" i="1"/>
  <c r="E1465" i="1"/>
  <c r="J1464" i="1"/>
  <c r="E1464" i="1"/>
  <c r="B1464" i="1"/>
  <c r="E1463" i="1"/>
  <c r="D1463" i="1"/>
  <c r="J1462" i="1"/>
  <c r="H1462" i="1"/>
  <c r="E1462" i="1"/>
  <c r="B1462" i="1"/>
  <c r="K1462" i="1" s="1"/>
  <c r="H1461" i="1"/>
  <c r="E1461" i="1"/>
  <c r="J1460" i="1"/>
  <c r="E1460" i="1"/>
  <c r="B1460" i="1"/>
  <c r="E1459" i="1"/>
  <c r="D1459" i="1"/>
  <c r="J1458" i="1"/>
  <c r="H1458" i="1"/>
  <c r="E1458" i="1"/>
  <c r="B1458" i="1"/>
  <c r="K1458" i="1" s="1"/>
  <c r="H1457" i="1"/>
  <c r="E1457" i="1"/>
  <c r="J1456" i="1"/>
  <c r="E1456" i="1"/>
  <c r="B1456" i="1"/>
  <c r="E1455" i="1"/>
  <c r="D1455" i="1"/>
  <c r="J1454" i="1"/>
  <c r="H1454" i="1"/>
  <c r="E1454" i="1"/>
  <c r="B1454" i="1"/>
  <c r="K1454" i="1" s="1"/>
  <c r="D1450" i="1"/>
  <c r="H1446" i="1"/>
  <c r="J1443" i="1"/>
  <c r="J1442" i="1"/>
  <c r="J1480" i="1" s="1"/>
  <c r="J1436" i="1"/>
  <c r="J1474" i="1" s="1"/>
  <c r="J1431" i="1"/>
  <c r="J1469" i="1" s="1"/>
  <c r="I1431" i="1"/>
  <c r="I1469" i="1" s="1"/>
  <c r="H1431" i="1"/>
  <c r="E1431" i="1"/>
  <c r="D1431" i="1"/>
  <c r="D1469" i="1" s="1"/>
  <c r="C1431" i="1"/>
  <c r="C1469" i="1" s="1"/>
  <c r="B1431" i="1"/>
  <c r="J1430" i="1"/>
  <c r="I1430" i="1"/>
  <c r="I1468" i="1" s="1"/>
  <c r="H1430" i="1"/>
  <c r="H1468" i="1" s="1"/>
  <c r="E1430" i="1"/>
  <c r="D1430" i="1"/>
  <c r="D1468" i="1" s="1"/>
  <c r="C1430" i="1"/>
  <c r="C1468" i="1" s="1"/>
  <c r="B1430" i="1"/>
  <c r="J1429" i="1"/>
  <c r="J1467" i="1" s="1"/>
  <c r="I1429" i="1"/>
  <c r="I1467" i="1" s="1"/>
  <c r="H1429" i="1"/>
  <c r="H1467" i="1" s="1"/>
  <c r="E1429" i="1"/>
  <c r="D1429" i="1"/>
  <c r="C1429" i="1"/>
  <c r="C1467" i="1" s="1"/>
  <c r="B1429" i="1"/>
  <c r="K1429" i="1" s="1"/>
  <c r="J1428" i="1"/>
  <c r="I1428" i="1"/>
  <c r="I1466" i="1" s="1"/>
  <c r="H1428" i="1"/>
  <c r="E1428" i="1"/>
  <c r="D1428" i="1"/>
  <c r="D1466" i="1" s="1"/>
  <c r="C1428" i="1"/>
  <c r="C1466" i="1" s="1"/>
  <c r="B1428" i="1"/>
  <c r="J1427" i="1"/>
  <c r="J1465" i="1" s="1"/>
  <c r="I1427" i="1"/>
  <c r="I1465" i="1" s="1"/>
  <c r="H1427" i="1"/>
  <c r="E1427" i="1"/>
  <c r="D1427" i="1"/>
  <c r="D1465" i="1" s="1"/>
  <c r="C1427" i="1"/>
  <c r="C1465" i="1" s="1"/>
  <c r="B1427" i="1"/>
  <c r="J1426" i="1"/>
  <c r="I1426" i="1"/>
  <c r="I1464" i="1" s="1"/>
  <c r="H1426" i="1"/>
  <c r="H1464" i="1" s="1"/>
  <c r="E1426" i="1"/>
  <c r="D1426" i="1"/>
  <c r="D1464" i="1" s="1"/>
  <c r="C1426" i="1"/>
  <c r="C1464" i="1" s="1"/>
  <c r="B1426" i="1"/>
  <c r="J1425" i="1"/>
  <c r="J1463" i="1" s="1"/>
  <c r="I1425" i="1"/>
  <c r="I1463" i="1" s="1"/>
  <c r="H1425" i="1"/>
  <c r="H1463" i="1" s="1"/>
  <c r="E1425" i="1"/>
  <c r="D1425" i="1"/>
  <c r="C1425" i="1"/>
  <c r="C1463" i="1" s="1"/>
  <c r="B1425" i="1"/>
  <c r="K1425" i="1" s="1"/>
  <c r="J1424" i="1"/>
  <c r="I1424" i="1"/>
  <c r="I1462" i="1" s="1"/>
  <c r="H1424" i="1"/>
  <c r="E1424" i="1"/>
  <c r="D1424" i="1"/>
  <c r="D1462" i="1" s="1"/>
  <c r="C1424" i="1"/>
  <c r="C1462" i="1" s="1"/>
  <c r="B1424" i="1"/>
  <c r="J1423" i="1"/>
  <c r="J1461" i="1" s="1"/>
  <c r="I1423" i="1"/>
  <c r="I1461" i="1" s="1"/>
  <c r="H1423" i="1"/>
  <c r="E1423" i="1"/>
  <c r="D1423" i="1"/>
  <c r="D1461" i="1" s="1"/>
  <c r="C1423" i="1"/>
  <c r="C1461" i="1" s="1"/>
  <c r="B1423" i="1"/>
  <c r="J1422" i="1"/>
  <c r="I1422" i="1"/>
  <c r="I1460" i="1" s="1"/>
  <c r="H1422" i="1"/>
  <c r="H1460" i="1" s="1"/>
  <c r="E1422" i="1"/>
  <c r="D1422" i="1"/>
  <c r="D1460" i="1" s="1"/>
  <c r="C1422" i="1"/>
  <c r="C1460" i="1" s="1"/>
  <c r="B1422" i="1"/>
  <c r="J1421" i="1"/>
  <c r="J1459" i="1" s="1"/>
  <c r="I1421" i="1"/>
  <c r="I1459" i="1" s="1"/>
  <c r="H1421" i="1"/>
  <c r="H1459" i="1" s="1"/>
  <c r="E1421" i="1"/>
  <c r="D1421" i="1"/>
  <c r="C1421" i="1"/>
  <c r="C1459" i="1" s="1"/>
  <c r="B1421" i="1"/>
  <c r="K1421" i="1" s="1"/>
  <c r="J1420" i="1"/>
  <c r="I1420" i="1"/>
  <c r="I1458" i="1" s="1"/>
  <c r="H1420" i="1"/>
  <c r="E1420" i="1"/>
  <c r="D1420" i="1"/>
  <c r="D1458" i="1" s="1"/>
  <c r="C1420" i="1"/>
  <c r="C1458" i="1" s="1"/>
  <c r="B1420" i="1"/>
  <c r="J1419" i="1"/>
  <c r="J1457" i="1" s="1"/>
  <c r="I1419" i="1"/>
  <c r="I1457" i="1" s="1"/>
  <c r="H1419" i="1"/>
  <c r="E1419" i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D1418" i="1"/>
  <c r="D1456" i="1" s="1"/>
  <c r="C1418" i="1"/>
  <c r="C1456" i="1" s="1"/>
  <c r="B1418" i="1"/>
  <c r="J1417" i="1"/>
  <c r="J1455" i="1" s="1"/>
  <c r="I1417" i="1"/>
  <c r="I1455" i="1" s="1"/>
  <c r="H1417" i="1"/>
  <c r="H1455" i="1" s="1"/>
  <c r="E1417" i="1"/>
  <c r="D1417" i="1"/>
  <c r="C1417" i="1"/>
  <c r="C1455" i="1" s="1"/>
  <c r="B1417" i="1"/>
  <c r="K1417" i="1" s="1"/>
  <c r="J1416" i="1"/>
  <c r="I1416" i="1"/>
  <c r="I1454" i="1" s="1"/>
  <c r="H1416" i="1"/>
  <c r="E1416" i="1"/>
  <c r="D1416" i="1"/>
  <c r="D1454" i="1" s="1"/>
  <c r="C1416" i="1"/>
  <c r="C1454" i="1" s="1"/>
  <c r="B1416" i="1"/>
  <c r="D1412" i="1"/>
  <c r="H1411" i="1"/>
  <c r="H1449" i="1" s="1"/>
  <c r="H1410" i="1"/>
  <c r="H1448" i="1" s="1"/>
  <c r="D1410" i="1"/>
  <c r="D1448" i="1" s="1"/>
  <c r="H1408" i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96" i="1" s="1"/>
  <c r="J1366" i="1"/>
  <c r="H1355" i="1"/>
  <c r="E1355" i="1"/>
  <c r="B1355" i="1"/>
  <c r="H1354" i="1"/>
  <c r="E1354" i="1"/>
  <c r="B1354" i="1"/>
  <c r="H1353" i="1"/>
  <c r="E1353" i="1"/>
  <c r="B1353" i="1"/>
  <c r="H1352" i="1"/>
  <c r="E1352" i="1"/>
  <c r="B1352" i="1"/>
  <c r="H1351" i="1"/>
  <c r="E1351" i="1"/>
  <c r="B1351" i="1"/>
  <c r="H1350" i="1"/>
  <c r="E1350" i="1"/>
  <c r="B1350" i="1"/>
  <c r="H1349" i="1"/>
  <c r="E1349" i="1"/>
  <c r="B1349" i="1"/>
  <c r="H1348" i="1"/>
  <c r="E1348" i="1"/>
  <c r="B1348" i="1"/>
  <c r="H1347" i="1"/>
  <c r="E1347" i="1"/>
  <c r="B1347" i="1"/>
  <c r="H1346" i="1"/>
  <c r="E1346" i="1"/>
  <c r="B1346" i="1"/>
  <c r="H1345" i="1"/>
  <c r="E1345" i="1"/>
  <c r="B1345" i="1"/>
  <c r="H1344" i="1"/>
  <c r="E1344" i="1"/>
  <c r="B1344" i="1"/>
  <c r="H1343" i="1"/>
  <c r="E1343" i="1"/>
  <c r="B1343" i="1"/>
  <c r="H1342" i="1"/>
  <c r="E1342" i="1"/>
  <c r="B1342" i="1"/>
  <c r="H1341" i="1"/>
  <c r="E1341" i="1"/>
  <c r="B1341" i="1"/>
  <c r="H1340" i="1"/>
  <c r="E1340" i="1"/>
  <c r="B1340" i="1"/>
  <c r="D1336" i="1"/>
  <c r="D1334" i="1"/>
  <c r="H1332" i="1"/>
  <c r="J1329" i="1"/>
  <c r="J1367" i="1" s="1"/>
  <c r="J1328" i="1"/>
  <c r="J1322" i="1"/>
  <c r="J1360" i="1" s="1"/>
  <c r="J1317" i="1"/>
  <c r="J1355" i="1" s="1"/>
  <c r="I1317" i="1"/>
  <c r="I1355" i="1" s="1"/>
  <c r="K1355" i="1" s="1"/>
  <c r="H1317" i="1"/>
  <c r="E1317" i="1"/>
  <c r="D1317" i="1"/>
  <c r="D1355" i="1" s="1"/>
  <c r="C1317" i="1"/>
  <c r="C1355" i="1" s="1"/>
  <c r="B1317" i="1"/>
  <c r="J1316" i="1"/>
  <c r="J1354" i="1" s="1"/>
  <c r="I1316" i="1"/>
  <c r="K1316" i="1" s="1"/>
  <c r="H1316" i="1"/>
  <c r="E1316" i="1"/>
  <c r="D1316" i="1"/>
  <c r="D1354" i="1" s="1"/>
  <c r="C1316" i="1"/>
  <c r="C1354" i="1" s="1"/>
  <c r="B1316" i="1"/>
  <c r="J1315" i="1"/>
  <c r="J1353" i="1" s="1"/>
  <c r="I1315" i="1"/>
  <c r="I1353" i="1" s="1"/>
  <c r="K1353" i="1" s="1"/>
  <c r="H1315" i="1"/>
  <c r="E1315" i="1"/>
  <c r="D1315" i="1"/>
  <c r="D1353" i="1" s="1"/>
  <c r="C1315" i="1"/>
  <c r="C1353" i="1" s="1"/>
  <c r="B1315" i="1"/>
  <c r="J1314" i="1"/>
  <c r="J1352" i="1" s="1"/>
  <c r="I1314" i="1"/>
  <c r="K1314" i="1" s="1"/>
  <c r="H1314" i="1"/>
  <c r="E1314" i="1"/>
  <c r="D1314" i="1"/>
  <c r="D1352" i="1" s="1"/>
  <c r="C1314" i="1"/>
  <c r="C1352" i="1" s="1"/>
  <c r="B1314" i="1"/>
  <c r="J1313" i="1"/>
  <c r="J1351" i="1" s="1"/>
  <c r="I1313" i="1"/>
  <c r="I1351" i="1" s="1"/>
  <c r="K1351" i="1" s="1"/>
  <c r="H1313" i="1"/>
  <c r="E1313" i="1"/>
  <c r="D1313" i="1"/>
  <c r="D1351" i="1" s="1"/>
  <c r="C1313" i="1"/>
  <c r="C1351" i="1" s="1"/>
  <c r="B1313" i="1"/>
  <c r="J1312" i="1"/>
  <c r="J1350" i="1" s="1"/>
  <c r="I1312" i="1"/>
  <c r="K1312" i="1" s="1"/>
  <c r="H1312" i="1"/>
  <c r="E1312" i="1"/>
  <c r="D1312" i="1"/>
  <c r="D1350" i="1" s="1"/>
  <c r="C1312" i="1"/>
  <c r="C1350" i="1" s="1"/>
  <c r="B1312" i="1"/>
  <c r="J1311" i="1"/>
  <c r="J1349" i="1" s="1"/>
  <c r="I1311" i="1"/>
  <c r="I1349" i="1" s="1"/>
  <c r="K1349" i="1" s="1"/>
  <c r="H1311" i="1"/>
  <c r="E1311" i="1"/>
  <c r="D1311" i="1"/>
  <c r="D1349" i="1" s="1"/>
  <c r="C1311" i="1"/>
  <c r="C1349" i="1" s="1"/>
  <c r="B1311" i="1"/>
  <c r="J1310" i="1"/>
  <c r="J1348" i="1" s="1"/>
  <c r="I1310" i="1"/>
  <c r="K1310" i="1" s="1"/>
  <c r="H1310" i="1"/>
  <c r="E1310" i="1"/>
  <c r="D1310" i="1"/>
  <c r="D1348" i="1" s="1"/>
  <c r="C1310" i="1"/>
  <c r="C1348" i="1" s="1"/>
  <c r="B1310" i="1"/>
  <c r="J1309" i="1"/>
  <c r="J1347" i="1" s="1"/>
  <c r="I1309" i="1"/>
  <c r="I1347" i="1" s="1"/>
  <c r="K1347" i="1" s="1"/>
  <c r="H1309" i="1"/>
  <c r="E1309" i="1"/>
  <c r="D1309" i="1"/>
  <c r="D1347" i="1" s="1"/>
  <c r="C1309" i="1"/>
  <c r="C1347" i="1" s="1"/>
  <c r="B1309" i="1"/>
  <c r="J1308" i="1"/>
  <c r="J1346" i="1" s="1"/>
  <c r="I1308" i="1"/>
  <c r="K1308" i="1" s="1"/>
  <c r="H1308" i="1"/>
  <c r="E1308" i="1"/>
  <c r="D1308" i="1"/>
  <c r="D1346" i="1" s="1"/>
  <c r="C1308" i="1"/>
  <c r="C1346" i="1" s="1"/>
  <c r="B1308" i="1"/>
  <c r="J1307" i="1"/>
  <c r="J1345" i="1" s="1"/>
  <c r="I1307" i="1"/>
  <c r="I1345" i="1" s="1"/>
  <c r="K1345" i="1" s="1"/>
  <c r="H1307" i="1"/>
  <c r="E1307" i="1"/>
  <c r="D1307" i="1"/>
  <c r="D1345" i="1" s="1"/>
  <c r="C1307" i="1"/>
  <c r="C1345" i="1" s="1"/>
  <c r="B1307" i="1"/>
  <c r="J1306" i="1"/>
  <c r="J1344" i="1" s="1"/>
  <c r="I1306" i="1"/>
  <c r="K1306" i="1" s="1"/>
  <c r="H1306" i="1"/>
  <c r="E1306" i="1"/>
  <c r="D1306" i="1"/>
  <c r="D1344" i="1" s="1"/>
  <c r="C1306" i="1"/>
  <c r="C1344" i="1" s="1"/>
  <c r="B1306" i="1"/>
  <c r="J1305" i="1"/>
  <c r="J1343" i="1" s="1"/>
  <c r="I1305" i="1"/>
  <c r="I1343" i="1" s="1"/>
  <c r="K1343" i="1" s="1"/>
  <c r="H1305" i="1"/>
  <c r="E1305" i="1"/>
  <c r="D1305" i="1"/>
  <c r="D1343" i="1" s="1"/>
  <c r="C1305" i="1"/>
  <c r="C1343" i="1" s="1"/>
  <c r="B1305" i="1"/>
  <c r="J1304" i="1"/>
  <c r="J1342" i="1" s="1"/>
  <c r="I1304" i="1"/>
  <c r="K1304" i="1" s="1"/>
  <c r="H1304" i="1"/>
  <c r="E1304" i="1"/>
  <c r="D1304" i="1"/>
  <c r="D1342" i="1" s="1"/>
  <c r="C1304" i="1"/>
  <c r="C1342" i="1" s="1"/>
  <c r="B1304" i="1"/>
  <c r="J1303" i="1"/>
  <c r="J1341" i="1" s="1"/>
  <c r="I1303" i="1"/>
  <c r="I1341" i="1" s="1"/>
  <c r="K1341" i="1" s="1"/>
  <c r="H1303" i="1"/>
  <c r="E1303" i="1"/>
  <c r="D1303" i="1"/>
  <c r="D1341" i="1" s="1"/>
  <c r="C1303" i="1"/>
  <c r="C1341" i="1" s="1"/>
  <c r="B1303" i="1"/>
  <c r="J1302" i="1"/>
  <c r="J1340" i="1" s="1"/>
  <c r="I1302" i="1"/>
  <c r="K1302" i="1" s="1"/>
  <c r="H1302" i="1"/>
  <c r="E1302" i="1"/>
  <c r="D1302" i="1"/>
  <c r="D1340" i="1" s="1"/>
  <c r="C1302" i="1"/>
  <c r="C1340" i="1" s="1"/>
  <c r="B1302" i="1"/>
  <c r="D1298" i="1"/>
  <c r="H1297" i="1"/>
  <c r="H1335" i="1" s="1"/>
  <c r="H1296" i="1"/>
  <c r="H1334" i="1" s="1"/>
  <c r="D1296" i="1"/>
  <c r="H1294" i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82" i="1" s="1"/>
  <c r="J1246" i="1"/>
  <c r="I1241" i="1"/>
  <c r="C1241" i="1"/>
  <c r="B1241" i="1"/>
  <c r="D1240" i="1"/>
  <c r="C1240" i="1"/>
  <c r="I1239" i="1"/>
  <c r="C1239" i="1"/>
  <c r="B1239" i="1"/>
  <c r="D1238" i="1"/>
  <c r="C1238" i="1"/>
  <c r="I1237" i="1"/>
  <c r="C1237" i="1"/>
  <c r="B1237" i="1"/>
  <c r="D1236" i="1"/>
  <c r="C1236" i="1"/>
  <c r="I1235" i="1"/>
  <c r="C1235" i="1"/>
  <c r="B1235" i="1"/>
  <c r="D1234" i="1"/>
  <c r="C1234" i="1"/>
  <c r="I1233" i="1"/>
  <c r="C1233" i="1"/>
  <c r="B1233" i="1"/>
  <c r="D1232" i="1"/>
  <c r="C1232" i="1"/>
  <c r="I1231" i="1"/>
  <c r="C1231" i="1"/>
  <c r="B1231" i="1"/>
  <c r="D1230" i="1"/>
  <c r="C1230" i="1"/>
  <c r="I1229" i="1"/>
  <c r="C1229" i="1"/>
  <c r="B1229" i="1"/>
  <c r="D1228" i="1"/>
  <c r="C1228" i="1"/>
  <c r="I1227" i="1"/>
  <c r="C1227" i="1"/>
  <c r="I1226" i="1"/>
  <c r="C1226" i="1"/>
  <c r="H1220" i="1"/>
  <c r="D1218" i="1"/>
  <c r="J1215" i="1"/>
  <c r="J1253" i="1" s="1"/>
  <c r="J1214" i="1"/>
  <c r="J1252" i="1" s="1"/>
  <c r="J1208" i="1"/>
  <c r="K1203" i="1"/>
  <c r="J1203" i="1"/>
  <c r="J1241" i="1" s="1"/>
  <c r="I1203" i="1"/>
  <c r="H1203" i="1"/>
  <c r="H1241" i="1" s="1"/>
  <c r="E1203" i="1"/>
  <c r="E1241" i="1" s="1"/>
  <c r="D1203" i="1"/>
  <c r="D1241" i="1" s="1"/>
  <c r="C1203" i="1"/>
  <c r="B1203" i="1"/>
  <c r="K1202" i="1"/>
  <c r="J1202" i="1"/>
  <c r="J1240" i="1" s="1"/>
  <c r="I1202" i="1"/>
  <c r="I1240" i="1" s="1"/>
  <c r="H1202" i="1"/>
  <c r="H1240" i="1" s="1"/>
  <c r="E1202" i="1"/>
  <c r="E1240" i="1" s="1"/>
  <c r="D1202" i="1"/>
  <c r="C1202" i="1"/>
  <c r="B1202" i="1"/>
  <c r="B1240" i="1" s="1"/>
  <c r="K1240" i="1" s="1"/>
  <c r="K1201" i="1"/>
  <c r="J1201" i="1"/>
  <c r="J1239" i="1" s="1"/>
  <c r="I1201" i="1"/>
  <c r="H1201" i="1"/>
  <c r="H1239" i="1" s="1"/>
  <c r="E1201" i="1"/>
  <c r="E1239" i="1" s="1"/>
  <c r="D1201" i="1"/>
  <c r="D1239" i="1" s="1"/>
  <c r="C1201" i="1"/>
  <c r="B1201" i="1"/>
  <c r="K1200" i="1"/>
  <c r="J1200" i="1"/>
  <c r="J1238" i="1" s="1"/>
  <c r="I1200" i="1"/>
  <c r="I1238" i="1" s="1"/>
  <c r="H1200" i="1"/>
  <c r="H1238" i="1" s="1"/>
  <c r="E1200" i="1"/>
  <c r="E1238" i="1" s="1"/>
  <c r="D1200" i="1"/>
  <c r="C1200" i="1"/>
  <c r="B1200" i="1"/>
  <c r="B1238" i="1" s="1"/>
  <c r="K1238" i="1" s="1"/>
  <c r="K1199" i="1"/>
  <c r="J1199" i="1"/>
  <c r="J1237" i="1" s="1"/>
  <c r="I1199" i="1"/>
  <c r="H1199" i="1"/>
  <c r="H1237" i="1" s="1"/>
  <c r="E1199" i="1"/>
  <c r="E1237" i="1" s="1"/>
  <c r="D1199" i="1"/>
  <c r="D1237" i="1" s="1"/>
  <c r="C1199" i="1"/>
  <c r="B1199" i="1"/>
  <c r="K1198" i="1"/>
  <c r="J1198" i="1"/>
  <c r="J1236" i="1" s="1"/>
  <c r="I1198" i="1"/>
  <c r="I1236" i="1" s="1"/>
  <c r="H1198" i="1"/>
  <c r="H1236" i="1" s="1"/>
  <c r="E1198" i="1"/>
  <c r="E1236" i="1" s="1"/>
  <c r="D1198" i="1"/>
  <c r="C1198" i="1"/>
  <c r="B1198" i="1"/>
  <c r="B1236" i="1" s="1"/>
  <c r="K1236" i="1" s="1"/>
  <c r="K1197" i="1"/>
  <c r="J1197" i="1"/>
  <c r="J1235" i="1" s="1"/>
  <c r="I1197" i="1"/>
  <c r="H1197" i="1"/>
  <c r="H1235" i="1" s="1"/>
  <c r="E1197" i="1"/>
  <c r="E1235" i="1" s="1"/>
  <c r="D1197" i="1"/>
  <c r="D1235" i="1" s="1"/>
  <c r="C1197" i="1"/>
  <c r="B1197" i="1"/>
  <c r="K1196" i="1"/>
  <c r="J1196" i="1"/>
  <c r="J1234" i="1" s="1"/>
  <c r="I1196" i="1"/>
  <c r="I1234" i="1" s="1"/>
  <c r="H1196" i="1"/>
  <c r="H1234" i="1" s="1"/>
  <c r="E1196" i="1"/>
  <c r="E1234" i="1" s="1"/>
  <c r="D1196" i="1"/>
  <c r="C1196" i="1"/>
  <c r="B1196" i="1"/>
  <c r="B1234" i="1" s="1"/>
  <c r="K1234" i="1" s="1"/>
  <c r="K1195" i="1"/>
  <c r="J1195" i="1"/>
  <c r="J1233" i="1" s="1"/>
  <c r="I1195" i="1"/>
  <c r="H1195" i="1"/>
  <c r="H1233" i="1" s="1"/>
  <c r="E1195" i="1"/>
  <c r="E1233" i="1" s="1"/>
  <c r="D1195" i="1"/>
  <c r="D1233" i="1" s="1"/>
  <c r="C1195" i="1"/>
  <c r="B1195" i="1"/>
  <c r="K1194" i="1"/>
  <c r="J1194" i="1"/>
  <c r="J1232" i="1" s="1"/>
  <c r="I1194" i="1"/>
  <c r="I1232" i="1" s="1"/>
  <c r="H1194" i="1"/>
  <c r="H1232" i="1" s="1"/>
  <c r="E1194" i="1"/>
  <c r="E1232" i="1" s="1"/>
  <c r="D1194" i="1"/>
  <c r="C1194" i="1"/>
  <c r="B1194" i="1"/>
  <c r="B1232" i="1" s="1"/>
  <c r="K1232" i="1" s="1"/>
  <c r="K1193" i="1"/>
  <c r="J1193" i="1"/>
  <c r="J1231" i="1" s="1"/>
  <c r="I1193" i="1"/>
  <c r="H1193" i="1"/>
  <c r="H1231" i="1" s="1"/>
  <c r="E1193" i="1"/>
  <c r="E1231" i="1" s="1"/>
  <c r="D1193" i="1"/>
  <c r="D1231" i="1" s="1"/>
  <c r="C1193" i="1"/>
  <c r="B1193" i="1"/>
  <c r="K1192" i="1"/>
  <c r="J1192" i="1"/>
  <c r="J1230" i="1" s="1"/>
  <c r="I1192" i="1"/>
  <c r="I1230" i="1" s="1"/>
  <c r="H1192" i="1"/>
  <c r="H1230" i="1" s="1"/>
  <c r="E1192" i="1"/>
  <c r="E1230" i="1" s="1"/>
  <c r="D1192" i="1"/>
  <c r="C1192" i="1"/>
  <c r="B1192" i="1"/>
  <c r="B1230" i="1" s="1"/>
  <c r="K1230" i="1" s="1"/>
  <c r="K1191" i="1"/>
  <c r="J1191" i="1"/>
  <c r="J1229" i="1" s="1"/>
  <c r="I1191" i="1"/>
  <c r="H1191" i="1"/>
  <c r="H1229" i="1" s="1"/>
  <c r="E1191" i="1"/>
  <c r="E1229" i="1" s="1"/>
  <c r="D1191" i="1"/>
  <c r="D1229" i="1" s="1"/>
  <c r="C1191" i="1"/>
  <c r="B1191" i="1"/>
  <c r="K1190" i="1"/>
  <c r="J1190" i="1"/>
  <c r="J1228" i="1" s="1"/>
  <c r="I1190" i="1"/>
  <c r="I1228" i="1" s="1"/>
  <c r="H1190" i="1"/>
  <c r="H1228" i="1" s="1"/>
  <c r="E1190" i="1"/>
  <c r="E1228" i="1" s="1"/>
  <c r="D1190" i="1"/>
  <c r="C1190" i="1"/>
  <c r="B1190" i="1"/>
  <c r="B1228" i="1" s="1"/>
  <c r="K1228" i="1" s="1"/>
  <c r="K1189" i="1"/>
  <c r="J1189" i="1"/>
  <c r="J1227" i="1" s="1"/>
  <c r="I1189" i="1"/>
  <c r="H1189" i="1"/>
  <c r="H1227" i="1" s="1"/>
  <c r="E1189" i="1"/>
  <c r="E1227" i="1" s="1"/>
  <c r="D1189" i="1"/>
  <c r="D1227" i="1" s="1"/>
  <c r="C1189" i="1"/>
  <c r="B1189" i="1"/>
  <c r="B1227" i="1" s="1"/>
  <c r="K1227" i="1" s="1"/>
  <c r="K1188" i="1"/>
  <c r="J1206" i="1" s="1"/>
  <c r="J1188" i="1"/>
  <c r="J1226" i="1" s="1"/>
  <c r="I1188" i="1"/>
  <c r="H1188" i="1"/>
  <c r="H1226" i="1" s="1"/>
  <c r="E1188" i="1"/>
  <c r="E1226" i="1" s="1"/>
  <c r="D1188" i="1"/>
  <c r="D1226" i="1" s="1"/>
  <c r="C1188" i="1"/>
  <c r="B1188" i="1"/>
  <c r="B1226" i="1" s="1"/>
  <c r="K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J1168" i="1" s="1"/>
  <c r="H1887" i="2" l="1"/>
  <c r="J1979" i="2" s="1"/>
  <c r="H1979" i="2"/>
  <c r="H1788" i="2"/>
  <c r="J1880" i="2" s="1"/>
  <c r="H1880" i="2"/>
  <c r="H1689" i="2"/>
  <c r="J1781" i="2" s="1"/>
  <c r="H1781" i="2"/>
  <c r="H1590" i="2"/>
  <c r="J1682" i="2" s="1"/>
  <c r="H1682" i="2"/>
  <c r="I1382" i="2"/>
  <c r="H1469" i="2"/>
  <c r="H1470" i="2" s="1"/>
  <c r="I1304" i="2"/>
  <c r="I1346" i="2"/>
  <c r="H1346" i="2"/>
  <c r="H1347" i="2" s="1"/>
  <c r="H1433" i="2"/>
  <c r="H1434" i="2" s="1"/>
  <c r="H1403" i="2"/>
  <c r="H1404" i="2" s="1"/>
  <c r="I1439" i="2"/>
  <c r="J1310" i="2"/>
  <c r="J1391" i="2"/>
  <c r="H1397" i="2"/>
  <c r="H1398" i="2" s="1"/>
  <c r="J1211" i="2"/>
  <c r="J1427" i="2"/>
  <c r="I1421" i="2"/>
  <c r="H1439" i="2"/>
  <c r="H1440" i="2" s="1"/>
  <c r="H1391" i="2"/>
  <c r="H1392" i="2" s="1"/>
  <c r="H1421" i="2"/>
  <c r="H1422" i="2" s="1"/>
  <c r="J1475" i="2"/>
  <c r="H1481" i="2"/>
  <c r="H1482" i="2" s="1"/>
  <c r="I1433" i="2"/>
  <c r="G1484" i="2"/>
  <c r="H1415" i="2"/>
  <c r="H1416" i="2" s="1"/>
  <c r="J1481" i="2"/>
  <c r="I1475" i="2"/>
  <c r="H1475" i="2"/>
  <c r="H1476" i="2" s="1"/>
  <c r="I1481" i="2"/>
  <c r="J1461" i="2"/>
  <c r="J1463" i="2" s="1"/>
  <c r="H1463" i="2"/>
  <c r="H1464" i="2" s="1"/>
  <c r="I1463" i="2"/>
  <c r="H1427" i="2"/>
  <c r="H1428" i="2" s="1"/>
  <c r="J1455" i="2"/>
  <c r="J1457" i="2" s="1"/>
  <c r="H1457" i="2"/>
  <c r="H1458" i="2" s="1"/>
  <c r="J1449" i="2"/>
  <c r="J1451" i="2" s="1"/>
  <c r="H1451" i="2"/>
  <c r="H1452" i="2" s="1"/>
  <c r="I1445" i="2"/>
  <c r="I1451" i="2"/>
  <c r="J1443" i="2"/>
  <c r="J1445" i="2" s="1"/>
  <c r="H1445" i="2"/>
  <c r="H1446" i="2" s="1"/>
  <c r="J1433" i="2"/>
  <c r="J1407" i="2"/>
  <c r="J1409" i="2" s="1"/>
  <c r="H1409" i="2"/>
  <c r="H1410" i="2" s="1"/>
  <c r="J1247" i="2"/>
  <c r="I1409" i="2"/>
  <c r="H1310" i="2"/>
  <c r="H1311" i="2" s="1"/>
  <c r="H1334" i="2"/>
  <c r="H1335" i="2" s="1"/>
  <c r="I1315" i="2"/>
  <c r="I1316" i="2" s="1"/>
  <c r="I1370" i="2"/>
  <c r="H1293" i="2"/>
  <c r="J1380" i="2"/>
  <c r="J1382" i="2" s="1"/>
  <c r="H1382" i="2"/>
  <c r="H1383" i="2" s="1"/>
  <c r="J1374" i="2"/>
  <c r="J1376" i="2" s="1"/>
  <c r="H1376" i="2"/>
  <c r="H1377" i="2" s="1"/>
  <c r="H1370" i="2"/>
  <c r="H1371" i="2" s="1"/>
  <c r="J1370" i="2"/>
  <c r="J1362" i="2"/>
  <c r="J1364" i="2" s="1"/>
  <c r="H1364" i="2"/>
  <c r="H1365" i="2" s="1"/>
  <c r="G1358" i="2"/>
  <c r="G1385" i="2" s="1"/>
  <c r="I1357" i="2"/>
  <c r="I1358" i="2" s="1"/>
  <c r="H1357" i="2"/>
  <c r="H1315" i="2"/>
  <c r="H1316" i="2" s="1"/>
  <c r="H1317" i="2" s="1"/>
  <c r="J1350" i="2"/>
  <c r="J1352" i="2" s="1"/>
  <c r="H1352" i="2"/>
  <c r="H1353" i="2" s="1"/>
  <c r="I1328" i="2"/>
  <c r="J1346" i="2"/>
  <c r="I1322" i="2"/>
  <c r="H1305" i="2"/>
  <c r="J1322" i="2"/>
  <c r="H1211" i="2"/>
  <c r="H1212" i="2" s="1"/>
  <c r="I1340" i="2"/>
  <c r="J1338" i="2"/>
  <c r="J1340" i="2" s="1"/>
  <c r="H1340" i="2"/>
  <c r="H1341" i="2" s="1"/>
  <c r="H1322" i="2"/>
  <c r="H1323" i="2" s="1"/>
  <c r="J1326" i="2"/>
  <c r="J1328" i="2" s="1"/>
  <c r="H1328" i="2"/>
  <c r="H1329" i="2" s="1"/>
  <c r="H1217" i="2"/>
  <c r="H1218" i="2" s="1"/>
  <c r="H1235" i="2"/>
  <c r="H1236" i="2" s="1"/>
  <c r="J1193" i="2"/>
  <c r="I1298" i="2"/>
  <c r="J1205" i="2"/>
  <c r="J1235" i="2"/>
  <c r="H1199" i="2"/>
  <c r="H1200" i="2" s="1"/>
  <c r="H1283" i="2"/>
  <c r="H1284" i="2" s="1"/>
  <c r="I1283" i="2"/>
  <c r="I1259" i="2"/>
  <c r="I1271" i="2"/>
  <c r="H1223" i="2"/>
  <c r="H1224" i="2" s="1"/>
  <c r="H1259" i="2"/>
  <c r="H1260" i="2" s="1"/>
  <c r="H1271" i="2"/>
  <c r="H1272" i="2" s="1"/>
  <c r="J1296" i="2"/>
  <c r="J1298" i="2" s="1"/>
  <c r="H1298" i="2"/>
  <c r="H1299" i="2" s="1"/>
  <c r="H1247" i="2"/>
  <c r="H1248" i="2" s="1"/>
  <c r="I1253" i="2"/>
  <c r="G1286" i="2"/>
  <c r="H1253" i="2"/>
  <c r="H1254" i="2" s="1"/>
  <c r="J1253" i="2"/>
  <c r="I1265" i="2"/>
  <c r="J1263" i="2"/>
  <c r="J1265" i="2" s="1"/>
  <c r="H1265" i="2"/>
  <c r="H1266" i="2" s="1"/>
  <c r="H1193" i="2"/>
  <c r="H1194" i="2" s="1"/>
  <c r="J1239" i="2"/>
  <c r="J1241" i="2" s="1"/>
  <c r="H1241" i="2"/>
  <c r="H1242" i="2" s="1"/>
  <c r="H1205" i="2"/>
  <c r="H1206" i="2" s="1"/>
  <c r="J1227" i="2"/>
  <c r="J1229" i="2" s="1"/>
  <c r="H1229" i="2"/>
  <c r="H1230" i="2" s="1"/>
  <c r="I1229" i="2"/>
  <c r="J1182" i="2"/>
  <c r="J1184" i="2" s="1"/>
  <c r="H1184" i="2"/>
  <c r="H1185" i="2" s="1"/>
  <c r="I1178" i="2"/>
  <c r="H1178" i="2"/>
  <c r="H1179" i="2" s="1"/>
  <c r="J1178" i="2"/>
  <c r="I1154" i="2"/>
  <c r="J1170" i="2"/>
  <c r="J1172" i="2" s="1"/>
  <c r="H1172" i="2"/>
  <c r="H1173" i="2" s="1"/>
  <c r="J1164" i="2"/>
  <c r="J1166" i="2" s="1"/>
  <c r="H1166" i="2"/>
  <c r="H1167" i="2" s="1"/>
  <c r="J1158" i="2"/>
  <c r="J1160" i="2" s="1"/>
  <c r="H1160" i="2"/>
  <c r="H1161" i="2" s="1"/>
  <c r="H1154" i="2"/>
  <c r="H1155" i="2" s="1"/>
  <c r="J1154" i="2"/>
  <c r="J1146" i="2"/>
  <c r="J1148" i="2" s="1"/>
  <c r="H1148" i="2"/>
  <c r="H1149" i="2" s="1"/>
  <c r="H1112" i="2"/>
  <c r="H1113" i="2" s="1"/>
  <c r="I1124" i="2"/>
  <c r="J1140" i="2"/>
  <c r="J1142" i="2" s="1"/>
  <c r="H1142" i="2"/>
  <c r="H1143" i="2" s="1"/>
  <c r="J1134" i="2"/>
  <c r="J1136" i="2" s="1"/>
  <c r="H1136" i="2"/>
  <c r="H1137" i="2" s="1"/>
  <c r="H1124" i="2"/>
  <c r="H1125" i="2" s="1"/>
  <c r="J1128" i="2"/>
  <c r="J1130" i="2" s="1"/>
  <c r="H1130" i="2"/>
  <c r="H1131" i="2" s="1"/>
  <c r="I1130" i="2"/>
  <c r="J1124" i="2"/>
  <c r="J1116" i="2"/>
  <c r="J1118" i="2" s="1"/>
  <c r="H1118" i="2"/>
  <c r="H1119" i="2" s="1"/>
  <c r="I1112" i="2"/>
  <c r="H1106" i="2"/>
  <c r="H1107" i="2" s="1"/>
  <c r="J1104" i="2"/>
  <c r="J1106" i="2" s="1"/>
  <c r="H1100" i="2"/>
  <c r="H1101" i="2" s="1"/>
  <c r="J1098" i="2"/>
  <c r="J1100" i="2" s="1"/>
  <c r="I1100" i="2"/>
  <c r="I1065" i="2"/>
  <c r="H1083" i="2"/>
  <c r="J1083" i="2" s="1"/>
  <c r="H1047" i="2"/>
  <c r="J1047" i="2" s="1"/>
  <c r="H1017" i="2"/>
  <c r="J1017" i="2" s="1"/>
  <c r="H1041" i="2"/>
  <c r="J1041" i="2" s="1"/>
  <c r="J1110" i="2"/>
  <c r="J1112" i="2" s="1"/>
  <c r="H1035" i="2"/>
  <c r="J1035" i="2" s="1"/>
  <c r="H1059" i="2"/>
  <c r="J1059" i="2" s="1"/>
  <c r="H1053" i="2"/>
  <c r="J1053" i="2" s="1"/>
  <c r="H1011" i="2"/>
  <c r="J1011" i="2" s="1"/>
  <c r="H1029" i="2"/>
  <c r="J1029" i="2" s="1"/>
  <c r="E1019" i="2"/>
  <c r="G1018" i="2"/>
  <c r="E1067" i="2"/>
  <c r="G1066" i="2"/>
  <c r="E1049" i="2"/>
  <c r="G1048" i="2"/>
  <c r="E1043" i="2"/>
  <c r="G1042" i="2"/>
  <c r="H1005" i="2"/>
  <c r="J1005" i="2" s="1"/>
  <c r="E1061" i="2"/>
  <c r="G1060" i="2"/>
  <c r="E1055" i="2"/>
  <c r="G1054" i="2"/>
  <c r="E1037" i="2"/>
  <c r="G1036" i="2"/>
  <c r="E1013" i="2"/>
  <c r="G1012" i="2"/>
  <c r="I1023" i="2"/>
  <c r="H1077" i="2"/>
  <c r="J1077" i="2" s="1"/>
  <c r="E1025" i="2"/>
  <c r="G1024" i="2"/>
  <c r="E1031" i="2"/>
  <c r="G1030" i="2"/>
  <c r="E1079" i="2"/>
  <c r="G1078" i="2"/>
  <c r="I999" i="2"/>
  <c r="H999" i="2"/>
  <c r="J999" i="2" s="1"/>
  <c r="H1071" i="2"/>
  <c r="J1489" i="2"/>
  <c r="J1490" i="2" s="1"/>
  <c r="H1490" i="2"/>
  <c r="G1007" i="2"/>
  <c r="H1006" i="2"/>
  <c r="J1006" i="2" s="1"/>
  <c r="I1006" i="2"/>
  <c r="E1007" i="2"/>
  <c r="I978" i="2"/>
  <c r="G1001" i="2"/>
  <c r="E1001" i="2"/>
  <c r="H1000" i="2"/>
  <c r="J1000" i="2" s="1"/>
  <c r="I1000" i="2"/>
  <c r="H972" i="2"/>
  <c r="H900" i="2"/>
  <c r="J900" i="2" s="1"/>
  <c r="G901" i="2"/>
  <c r="E902" i="2"/>
  <c r="E980" i="2"/>
  <c r="E986" i="2"/>
  <c r="H985" i="2"/>
  <c r="J985" i="2" s="1"/>
  <c r="I985" i="2"/>
  <c r="E962" i="2"/>
  <c r="G986" i="2"/>
  <c r="I984" i="2"/>
  <c r="H984" i="2"/>
  <c r="H979" i="2"/>
  <c r="J979" i="2" s="1"/>
  <c r="I979" i="2"/>
  <c r="H978" i="2"/>
  <c r="G980" i="2"/>
  <c r="E974" i="2"/>
  <c r="H973" i="2"/>
  <c r="J973" i="2" s="1"/>
  <c r="I973" i="2"/>
  <c r="I972" i="2"/>
  <c r="G974" i="2"/>
  <c r="E968" i="2"/>
  <c r="H967" i="2"/>
  <c r="J967" i="2" s="1"/>
  <c r="I967" i="2"/>
  <c r="I968" i="2" s="1"/>
  <c r="E944" i="2"/>
  <c r="H966" i="2"/>
  <c r="G968" i="2"/>
  <c r="J960" i="2"/>
  <c r="I961" i="2"/>
  <c r="H961" i="2"/>
  <c r="J961" i="2" s="1"/>
  <c r="I960" i="2"/>
  <c r="G962" i="2"/>
  <c r="H955" i="2"/>
  <c r="J955" i="2" s="1"/>
  <c r="I955" i="2"/>
  <c r="J954" i="2"/>
  <c r="E956" i="2"/>
  <c r="I954" i="2"/>
  <c r="G956" i="2"/>
  <c r="H949" i="2"/>
  <c r="J949" i="2" s="1"/>
  <c r="I949" i="2"/>
  <c r="E938" i="2"/>
  <c r="E950" i="2"/>
  <c r="J948" i="2"/>
  <c r="I948" i="2"/>
  <c r="G950" i="2"/>
  <c r="I943" i="2"/>
  <c r="H943" i="2"/>
  <c r="J943" i="2" s="1"/>
  <c r="H942" i="2"/>
  <c r="G944" i="2"/>
  <c r="I942" i="2"/>
  <c r="H936" i="2"/>
  <c r="G938" i="2"/>
  <c r="H937" i="2"/>
  <c r="J937" i="2" s="1"/>
  <c r="I937" i="2"/>
  <c r="I938" i="2" s="1"/>
  <c r="J930" i="2"/>
  <c r="H931" i="2"/>
  <c r="J931" i="2" s="1"/>
  <c r="I931" i="2"/>
  <c r="E926" i="2"/>
  <c r="E932" i="2"/>
  <c r="I930" i="2"/>
  <c r="G932" i="2"/>
  <c r="J924" i="2"/>
  <c r="I925" i="2"/>
  <c r="H925" i="2"/>
  <c r="J925" i="2" s="1"/>
  <c r="I924" i="2"/>
  <c r="G926" i="2"/>
  <c r="H919" i="2"/>
  <c r="J919" i="2" s="1"/>
  <c r="I919" i="2"/>
  <c r="J918" i="2"/>
  <c r="E920" i="2"/>
  <c r="I918" i="2"/>
  <c r="G920" i="2"/>
  <c r="E914" i="2"/>
  <c r="H913" i="2"/>
  <c r="J913" i="2" s="1"/>
  <c r="I913" i="2"/>
  <c r="H912" i="2"/>
  <c r="G914" i="2"/>
  <c r="I912" i="2"/>
  <c r="E908" i="2"/>
  <c r="H907" i="2"/>
  <c r="J907" i="2" s="1"/>
  <c r="I907" i="2"/>
  <c r="G908" i="2"/>
  <c r="I906" i="2"/>
  <c r="H906" i="2"/>
  <c r="K4590" i="1"/>
  <c r="J4592" i="1" s="1"/>
  <c r="K4594" i="1"/>
  <c r="K4761" i="1"/>
  <c r="K4769" i="1"/>
  <c r="K4708" i="1"/>
  <c r="K4704" i="1"/>
  <c r="J4706" i="1"/>
  <c r="K4628" i="1"/>
  <c r="J4630" i="1" s="1"/>
  <c r="K4632" i="1"/>
  <c r="K4763" i="1"/>
  <c r="K4771" i="1"/>
  <c r="K4874" i="1"/>
  <c r="J4934" i="1"/>
  <c r="K4932" i="1"/>
  <c r="K4936" i="1"/>
  <c r="K5115" i="1"/>
  <c r="K4670" i="1"/>
  <c r="K4666" i="1"/>
  <c r="J4668" i="1" s="1"/>
  <c r="K4765" i="1"/>
  <c r="K4773" i="1"/>
  <c r="J4778" i="1" s="1"/>
  <c r="K4822" i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J5120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292" i="1"/>
  <c r="J5334" i="1"/>
  <c r="K5334" i="1" s="1"/>
  <c r="K5296" i="1"/>
  <c r="J5338" i="1"/>
  <c r="K5300" i="1"/>
  <c r="J5559" i="1"/>
  <c r="K5521" i="1"/>
  <c r="J5563" i="1"/>
  <c r="K5525" i="1"/>
  <c r="J5567" i="1"/>
  <c r="K5567" i="1" s="1"/>
  <c r="K5529" i="1"/>
  <c r="J5571" i="1"/>
  <c r="K5533" i="1"/>
  <c r="K5562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J5162" i="1"/>
  <c r="B5216" i="1"/>
  <c r="K5216" i="1" s="1"/>
  <c r="J5234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0" i="1"/>
  <c r="K5332" i="1"/>
  <c r="K5335" i="1"/>
  <c r="K5336" i="1"/>
  <c r="K5338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54" i="1"/>
  <c r="K3758" i="1"/>
  <c r="J3756" i="1"/>
  <c r="K3792" i="1"/>
  <c r="J3794" i="1" s="1"/>
  <c r="K3796" i="1"/>
  <c r="K3450" i="1"/>
  <c r="K3454" i="1" s="1"/>
  <c r="J3452" i="1"/>
  <c r="J3524" i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J3908" i="1"/>
  <c r="K3906" i="1"/>
  <c r="K3910" i="1" s="1"/>
  <c r="K3930" i="1"/>
  <c r="B3968" i="1"/>
  <c r="K3968" i="1" s="1"/>
  <c r="K3938" i="1"/>
  <c r="B3976" i="1"/>
  <c r="K3976" i="1" s="1"/>
  <c r="K4400" i="1"/>
  <c r="J4402" i="1" s="1"/>
  <c r="K4404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52" i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02" i="1"/>
  <c r="K3606" i="1" s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J4136" i="1"/>
  <c r="K4134" i="1"/>
  <c r="K4138" i="1" s="1"/>
  <c r="J3604" i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6" i="1"/>
  <c r="K4172" i="1"/>
  <c r="J4174" i="1" s="1"/>
  <c r="K4480" i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J4436" i="1" s="1"/>
  <c r="K4425" i="1"/>
  <c r="K4427" i="1"/>
  <c r="K4429" i="1"/>
  <c r="K4431" i="1"/>
  <c r="K4433" i="1"/>
  <c r="K4506" i="1"/>
  <c r="K4497" i="1"/>
  <c r="J4512" i="1" s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376" i="1"/>
  <c r="K2994" i="1"/>
  <c r="K2998" i="1" s="1"/>
  <c r="K2370" i="1"/>
  <c r="K2310" i="1"/>
  <c r="K2314" i="1" s="1"/>
  <c r="K2424" i="1"/>
  <c r="J2426" i="1" s="1"/>
  <c r="K2428" i="1"/>
  <c r="K2956" i="1"/>
  <c r="J2958" i="1" s="1"/>
  <c r="K2960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J2384" i="1" s="1"/>
  <c r="I2372" i="1"/>
  <c r="K2372" i="1" s="1"/>
  <c r="I2374" i="1"/>
  <c r="K2374" i="1" s="1"/>
  <c r="I2376" i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26" i="1" s="1"/>
  <c r="J2715" i="1"/>
  <c r="K2715" i="1" s="1"/>
  <c r="J2719" i="1"/>
  <c r="K2719" i="1" s="1"/>
  <c r="K2918" i="1"/>
  <c r="K2922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J2806" i="1"/>
  <c r="K2880" i="1"/>
  <c r="K2884" i="1" s="1"/>
  <c r="I3052" i="1"/>
  <c r="K3014" i="1"/>
  <c r="K3055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618" i="1"/>
  <c r="J2616" i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614" i="1"/>
  <c r="K2808" i="1"/>
  <c r="J2882" i="1"/>
  <c r="K3280" i="1"/>
  <c r="K3284" i="1"/>
  <c r="K3288" i="1"/>
  <c r="K3292" i="1"/>
  <c r="K2684" i="1"/>
  <c r="B2722" i="1"/>
  <c r="K2722" i="1" s="1"/>
  <c r="J2764" i="1"/>
  <c r="K2846" i="1"/>
  <c r="J2844" i="1"/>
  <c r="I3051" i="1"/>
  <c r="K3051" i="1" s="1"/>
  <c r="K3013" i="1"/>
  <c r="I3055" i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K3264" i="1"/>
  <c r="K3260" i="1"/>
  <c r="J3262" i="1" s="1"/>
  <c r="J3106" i="1"/>
  <c r="K3176" i="1"/>
  <c r="K3177" i="1"/>
  <c r="K3178" i="1"/>
  <c r="K3179" i="1"/>
  <c r="J3182" i="1" s="1"/>
  <c r="K3282" i="1"/>
  <c r="K3286" i="1"/>
  <c r="K3290" i="1"/>
  <c r="K3340" i="1"/>
  <c r="K3336" i="1"/>
  <c r="J3338" i="1" s="1"/>
  <c r="K3356" i="1"/>
  <c r="J3372" i="1" s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2044" i="1"/>
  <c r="J2046" i="1" s="1"/>
  <c r="K2048" i="1"/>
  <c r="K1170" i="1"/>
  <c r="J1172" i="1"/>
  <c r="K1174" i="1"/>
  <c r="K1342" i="1"/>
  <c r="J1400" i="1"/>
  <c r="K1398" i="1"/>
  <c r="K1402" i="1"/>
  <c r="K1464" i="1"/>
  <c r="K1460" i="1"/>
  <c r="K1288" i="1"/>
  <c r="K1284" i="1"/>
  <c r="J1286" i="1" s="1"/>
  <c r="K1208" i="1"/>
  <c r="J1210" i="1" s="1"/>
  <c r="K1344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I1344" i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J1320" i="1" s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J1472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2259" i="1"/>
  <c r="K1229" i="1"/>
  <c r="J1244" i="1" s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J1586" i="1" s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J1628" i="1"/>
  <c r="K1626" i="1"/>
  <c r="K1630" i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873" i="1"/>
  <c r="J1915" i="1"/>
  <c r="K1877" i="1"/>
  <c r="J1919" i="1"/>
  <c r="K1881" i="1"/>
  <c r="J1923" i="1"/>
  <c r="K1885" i="1"/>
  <c r="J2198" i="1"/>
  <c r="K2196" i="1"/>
  <c r="K2200" i="1" s="1"/>
  <c r="I2255" i="1"/>
  <c r="K2255" i="1" s="1"/>
  <c r="K2217" i="1"/>
  <c r="K2258" i="1"/>
  <c r="I2259" i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3" i="1"/>
  <c r="K1924" i="1"/>
  <c r="K1925" i="1"/>
  <c r="K1911" i="1"/>
  <c r="K1912" i="1"/>
  <c r="K1913" i="1"/>
  <c r="K1914" i="1"/>
  <c r="K1915" i="1"/>
  <c r="K1916" i="1"/>
  <c r="K1917" i="1"/>
  <c r="K1919" i="1"/>
  <c r="K1920" i="1"/>
  <c r="K1972" i="1"/>
  <c r="K1968" i="1"/>
  <c r="J1970" i="1" s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J2118" i="1" s="1"/>
  <c r="B2138" i="1"/>
  <c r="K2138" i="1" s="1"/>
  <c r="I2254" i="1"/>
  <c r="K2254" i="1" s="1"/>
  <c r="K2216" i="1"/>
  <c r="I2258" i="1"/>
  <c r="K2220" i="1"/>
  <c r="K2261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D576" i="2"/>
  <c r="D570" i="2"/>
  <c r="D564" i="2"/>
  <c r="D558" i="2"/>
  <c r="D552" i="2"/>
  <c r="D546" i="2"/>
  <c r="D540" i="2"/>
  <c r="D534" i="2"/>
  <c r="D528" i="2"/>
  <c r="D522" i="2"/>
  <c r="D516" i="2"/>
  <c r="B576" i="2"/>
  <c r="B570" i="2"/>
  <c r="B564" i="2"/>
  <c r="B558" i="2"/>
  <c r="B552" i="2"/>
  <c r="B546" i="2"/>
  <c r="B540" i="2"/>
  <c r="B534" i="2"/>
  <c r="B528" i="2"/>
  <c r="B522" i="2"/>
  <c r="B516" i="2"/>
  <c r="D582" i="2"/>
  <c r="B582" i="2"/>
  <c r="D588" i="2"/>
  <c r="B588" i="2"/>
  <c r="D510" i="2"/>
  <c r="B510" i="2"/>
  <c r="D504" i="2"/>
  <c r="B504" i="2"/>
  <c r="J1315" i="2" l="1"/>
  <c r="J1316" i="2" s="1"/>
  <c r="H1491" i="2"/>
  <c r="J1583" i="2" s="1"/>
  <c r="H1583" i="2"/>
  <c r="H1484" i="2"/>
  <c r="J1484" i="2"/>
  <c r="J1357" i="2"/>
  <c r="J1358" i="2" s="1"/>
  <c r="H1358" i="2"/>
  <c r="H1286" i="2"/>
  <c r="J1286" i="2"/>
  <c r="I950" i="2"/>
  <c r="I1030" i="2"/>
  <c r="I1031" i="2" s="1"/>
  <c r="H1030" i="2"/>
  <c r="J1030" i="2" s="1"/>
  <c r="J1031" i="2" s="1"/>
  <c r="G1031" i="2"/>
  <c r="G1037" i="2"/>
  <c r="H1036" i="2"/>
  <c r="J1036" i="2" s="1"/>
  <c r="J1037" i="2" s="1"/>
  <c r="I1036" i="2"/>
  <c r="I1037" i="2" s="1"/>
  <c r="G1061" i="2"/>
  <c r="I1060" i="2"/>
  <c r="I1061" i="2" s="1"/>
  <c r="H1060" i="2"/>
  <c r="J1060" i="2" s="1"/>
  <c r="J1061" i="2" s="1"/>
  <c r="I1066" i="2"/>
  <c r="I1067" i="2" s="1"/>
  <c r="G1067" i="2"/>
  <c r="H1066" i="2"/>
  <c r="J1066" i="2" s="1"/>
  <c r="J1067" i="2" s="1"/>
  <c r="G1049" i="2"/>
  <c r="H1048" i="2"/>
  <c r="J1048" i="2" s="1"/>
  <c r="J1049" i="2" s="1"/>
  <c r="I1048" i="2"/>
  <c r="I1049" i="2" s="1"/>
  <c r="I1018" i="2"/>
  <c r="I1019" i="2" s="1"/>
  <c r="G1019" i="2"/>
  <c r="H1018" i="2"/>
  <c r="J1018" i="2" s="1"/>
  <c r="J1019" i="2" s="1"/>
  <c r="G1043" i="2"/>
  <c r="H1042" i="2"/>
  <c r="J1042" i="2" s="1"/>
  <c r="J1043" i="2" s="1"/>
  <c r="I1042" i="2"/>
  <c r="I1043" i="2" s="1"/>
  <c r="I1078" i="2"/>
  <c r="I1079" i="2" s="1"/>
  <c r="H1078" i="2"/>
  <c r="J1078" i="2" s="1"/>
  <c r="J1079" i="2" s="1"/>
  <c r="G1079" i="2"/>
  <c r="G1025" i="2"/>
  <c r="I1024" i="2"/>
  <c r="I1025" i="2" s="1"/>
  <c r="H1024" i="2"/>
  <c r="J1024" i="2" s="1"/>
  <c r="J1025" i="2" s="1"/>
  <c r="G1013" i="2"/>
  <c r="H1012" i="2"/>
  <c r="I1012" i="2"/>
  <c r="I1013" i="2" s="1"/>
  <c r="G1055" i="2"/>
  <c r="H1054" i="2"/>
  <c r="J1054" i="2" s="1"/>
  <c r="J1055" i="2" s="1"/>
  <c r="I1054" i="2"/>
  <c r="I1055" i="2" s="1"/>
  <c r="J1071" i="2"/>
  <c r="I1007" i="2"/>
  <c r="H1001" i="2"/>
  <c r="H1002" i="2" s="1"/>
  <c r="H1007" i="2"/>
  <c r="H1008" i="2" s="1"/>
  <c r="I980" i="2"/>
  <c r="I1001" i="2"/>
  <c r="J972" i="2"/>
  <c r="G902" i="2"/>
  <c r="H901" i="2"/>
  <c r="I901" i="2"/>
  <c r="I902" i="2" s="1"/>
  <c r="I944" i="2"/>
  <c r="J950" i="2"/>
  <c r="I974" i="2"/>
  <c r="J984" i="2"/>
  <c r="H986" i="2"/>
  <c r="H987" i="2" s="1"/>
  <c r="I986" i="2"/>
  <c r="I914" i="2"/>
  <c r="J978" i="2"/>
  <c r="H980" i="2"/>
  <c r="H981" i="2" s="1"/>
  <c r="I956" i="2"/>
  <c r="H956" i="2"/>
  <c r="H957" i="2" s="1"/>
  <c r="H974" i="2"/>
  <c r="H975" i="2" s="1"/>
  <c r="J956" i="2"/>
  <c r="I962" i="2"/>
  <c r="J966" i="2"/>
  <c r="J968" i="2" s="1"/>
  <c r="H968" i="2"/>
  <c r="H969" i="2" s="1"/>
  <c r="H962" i="2"/>
  <c r="H963" i="2" s="1"/>
  <c r="J962" i="2"/>
  <c r="H950" i="2"/>
  <c r="H951" i="2" s="1"/>
  <c r="J942" i="2"/>
  <c r="J944" i="2" s="1"/>
  <c r="H944" i="2"/>
  <c r="H945" i="2" s="1"/>
  <c r="J936" i="2"/>
  <c r="J938" i="2" s="1"/>
  <c r="H938" i="2"/>
  <c r="H939" i="2" s="1"/>
  <c r="I932" i="2"/>
  <c r="I920" i="2"/>
  <c r="H932" i="2"/>
  <c r="H933" i="2" s="1"/>
  <c r="J932" i="2"/>
  <c r="H920" i="2"/>
  <c r="H921" i="2" s="1"/>
  <c r="H926" i="2"/>
  <c r="H927" i="2" s="1"/>
  <c r="J920" i="2"/>
  <c r="I926" i="2"/>
  <c r="J926" i="2"/>
  <c r="J912" i="2"/>
  <c r="J914" i="2" s="1"/>
  <c r="H914" i="2"/>
  <c r="H915" i="2" s="1"/>
  <c r="J906" i="2"/>
  <c r="J908" i="2" s="1"/>
  <c r="H908" i="2"/>
  <c r="H909" i="2" s="1"/>
  <c r="I908" i="2"/>
  <c r="K4780" i="1"/>
  <c r="J4782" i="1"/>
  <c r="K4784" i="1"/>
  <c r="K5126" i="1"/>
  <c r="K5122" i="1"/>
  <c r="J5124" i="1" s="1"/>
  <c r="J5576" i="1"/>
  <c r="J5348" i="1"/>
  <c r="J5082" i="1"/>
  <c r="J5462" i="1"/>
  <c r="J5618" i="1"/>
  <c r="J5310" i="1"/>
  <c r="J5006" i="1"/>
  <c r="J4892" i="1"/>
  <c r="K5506" i="1"/>
  <c r="J5504" i="1"/>
  <c r="K5502" i="1"/>
  <c r="K5236" i="1"/>
  <c r="K5240" i="1" s="1"/>
  <c r="J5690" i="1"/>
  <c r="J5652" i="1"/>
  <c r="J5538" i="1"/>
  <c r="J4968" i="1"/>
  <c r="J4854" i="1"/>
  <c r="J5424" i="1"/>
  <c r="J4740" i="1"/>
  <c r="K5278" i="1"/>
  <c r="K5274" i="1"/>
  <c r="J5276" i="1" s="1"/>
  <c r="J5196" i="1"/>
  <c r="K4438" i="1"/>
  <c r="J4440" i="1" s="1"/>
  <c r="K4518" i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30" i="1"/>
  <c r="J3528" i="1"/>
  <c r="K3526" i="1"/>
  <c r="J4322" i="1"/>
  <c r="J3828" i="1"/>
  <c r="J3638" i="1"/>
  <c r="J3486" i="1"/>
  <c r="J4550" i="1"/>
  <c r="J3980" i="1"/>
  <c r="K4362" i="1"/>
  <c r="J4364" i="1" s="1"/>
  <c r="K4366" i="1"/>
  <c r="J4284" i="1"/>
  <c r="K3184" i="1"/>
  <c r="K3188" i="1" s="1"/>
  <c r="K2386" i="1"/>
  <c r="K2390" i="1" s="1"/>
  <c r="K2732" i="1"/>
  <c r="J2730" i="1"/>
  <c r="K2728" i="1"/>
  <c r="K3374" i="1"/>
  <c r="K3378" i="1" s="1"/>
  <c r="J3068" i="1"/>
  <c r="K2766" i="1"/>
  <c r="K2770" i="1"/>
  <c r="J2768" i="1"/>
  <c r="J2346" i="1"/>
  <c r="K3108" i="1"/>
  <c r="K3112" i="1"/>
  <c r="J3110" i="1"/>
  <c r="J2312" i="1"/>
  <c r="J2574" i="1"/>
  <c r="J2498" i="1"/>
  <c r="J2920" i="1"/>
  <c r="J2996" i="1"/>
  <c r="J3410" i="1"/>
  <c r="K2656" i="1"/>
  <c r="J2654" i="1"/>
  <c r="K2652" i="1"/>
  <c r="J3296" i="1"/>
  <c r="K3226" i="1"/>
  <c r="J3030" i="1"/>
  <c r="J2460" i="1"/>
  <c r="J2688" i="1"/>
  <c r="J1358" i="1"/>
  <c r="K1588" i="1"/>
  <c r="K1592" i="1" s="1"/>
  <c r="J1590" i="1"/>
  <c r="K1250" i="1"/>
  <c r="K1246" i="1"/>
  <c r="J1248" i="1" s="1"/>
  <c r="J1928" i="1"/>
  <c r="J1476" i="1"/>
  <c r="K1474" i="1"/>
  <c r="K1478" i="1" s="1"/>
  <c r="K1326" i="1"/>
  <c r="K1322" i="1"/>
  <c r="J1324" i="1"/>
  <c r="J1662" i="1"/>
  <c r="J2232" i="1"/>
  <c r="K2082" i="1"/>
  <c r="J2084" i="1" s="1"/>
  <c r="K1858" i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C504" i="2"/>
  <c r="C510" i="2"/>
  <c r="C516" i="2"/>
  <c r="C522" i="2"/>
  <c r="C528" i="2"/>
  <c r="C534" i="2"/>
  <c r="C540" i="2"/>
  <c r="C546" i="2"/>
  <c r="C552" i="2"/>
  <c r="C558" i="2"/>
  <c r="C564" i="2"/>
  <c r="C570" i="2"/>
  <c r="C576" i="2"/>
  <c r="C582" i="2"/>
  <c r="C588" i="2"/>
  <c r="D498" i="2"/>
  <c r="C498" i="2"/>
  <c r="B498" i="2"/>
  <c r="D453" i="2"/>
  <c r="D447" i="2"/>
  <c r="D441" i="2"/>
  <c r="D435" i="2"/>
  <c r="D429" i="2"/>
  <c r="D423" i="2"/>
  <c r="B453" i="2"/>
  <c r="B447" i="2"/>
  <c r="B441" i="2"/>
  <c r="B435" i="2"/>
  <c r="B429" i="2"/>
  <c r="B423" i="2"/>
  <c r="D417" i="2"/>
  <c r="B417" i="2"/>
  <c r="D411" i="2"/>
  <c r="D405" i="2"/>
  <c r="B411" i="2"/>
  <c r="B405" i="2"/>
  <c r="D459" i="2"/>
  <c r="B459" i="2"/>
  <c r="B465" i="2"/>
  <c r="B471" i="2"/>
  <c r="B477" i="2"/>
  <c r="B483" i="2"/>
  <c r="D465" i="2"/>
  <c r="D471" i="2"/>
  <c r="D477" i="2"/>
  <c r="D483" i="2"/>
  <c r="D489" i="2"/>
  <c r="B489" i="2"/>
  <c r="C405" i="2"/>
  <c r="C411" i="2"/>
  <c r="C417" i="2"/>
  <c r="C423" i="2"/>
  <c r="C429" i="2"/>
  <c r="C435" i="2"/>
  <c r="C441" i="2"/>
  <c r="C447" i="2"/>
  <c r="C453" i="2"/>
  <c r="C459" i="2"/>
  <c r="C465" i="2"/>
  <c r="C471" i="2"/>
  <c r="C477" i="2"/>
  <c r="C483" i="2"/>
  <c r="C489" i="2"/>
  <c r="D399" i="2"/>
  <c r="C399" i="2"/>
  <c r="B399" i="2"/>
  <c r="D318" i="2"/>
  <c r="D312" i="2"/>
  <c r="D306" i="2"/>
  <c r="B318" i="2"/>
  <c r="B312" i="2"/>
  <c r="B306" i="2"/>
  <c r="D324" i="2"/>
  <c r="B324" i="2"/>
  <c r="D330" i="2"/>
  <c r="D336" i="2"/>
  <c r="D342" i="2"/>
  <c r="D348" i="2"/>
  <c r="B330" i="2"/>
  <c r="B336" i="2"/>
  <c r="B342" i="2"/>
  <c r="B348" i="2"/>
  <c r="D354" i="2"/>
  <c r="B354" i="2"/>
  <c r="D360" i="2"/>
  <c r="B360" i="2"/>
  <c r="D366" i="2"/>
  <c r="B366" i="2"/>
  <c r="D372" i="2"/>
  <c r="B372" i="2"/>
  <c r="D378" i="2"/>
  <c r="B378" i="2"/>
  <c r="D384" i="2"/>
  <c r="B384" i="2"/>
  <c r="D390" i="2"/>
  <c r="B390" i="2"/>
  <c r="C306" i="2"/>
  <c r="C312" i="2"/>
  <c r="C318" i="2"/>
  <c r="C324" i="2"/>
  <c r="C330" i="2"/>
  <c r="C336" i="2"/>
  <c r="C342" i="2"/>
  <c r="C348" i="2"/>
  <c r="C354" i="2"/>
  <c r="C360" i="2"/>
  <c r="C366" i="2"/>
  <c r="C372" i="2"/>
  <c r="C378" i="2"/>
  <c r="C384" i="2"/>
  <c r="C390" i="2"/>
  <c r="D300" i="2"/>
  <c r="C300" i="2"/>
  <c r="B300" i="2"/>
  <c r="H1359" i="2" l="1"/>
  <c r="J1385" i="2" s="1"/>
  <c r="H1385" i="2"/>
  <c r="H1031" i="2"/>
  <c r="H1032" i="2" s="1"/>
  <c r="H1055" i="2" s="1"/>
  <c r="H1056" i="2" s="1"/>
  <c r="H1079" i="2" s="1"/>
  <c r="H1080" i="2" s="1"/>
  <c r="H1025" i="2"/>
  <c r="H1026" i="2" s="1"/>
  <c r="H1049" i="2" s="1"/>
  <c r="H1050" i="2" s="1"/>
  <c r="H1073" i="2" s="1"/>
  <c r="H1074" i="2" s="1"/>
  <c r="J1012" i="2"/>
  <c r="J1013" i="2" s="1"/>
  <c r="H1013" i="2"/>
  <c r="H1014" i="2" s="1"/>
  <c r="H1037" i="2" s="1"/>
  <c r="H1038" i="2" s="1"/>
  <c r="H1061" i="2" s="1"/>
  <c r="H1062" i="2" s="1"/>
  <c r="J986" i="2"/>
  <c r="J1007" i="2"/>
  <c r="J980" i="2"/>
  <c r="J1001" i="2"/>
  <c r="J974" i="2"/>
  <c r="J901" i="2"/>
  <c r="J902" i="2" s="1"/>
  <c r="H902" i="2"/>
  <c r="H903" i="2" s="1"/>
  <c r="K5350" i="1"/>
  <c r="K5354" i="1" s="1"/>
  <c r="J5352" i="1"/>
  <c r="K5198" i="1"/>
  <c r="K5202" i="1" s="1"/>
  <c r="K4742" i="1"/>
  <c r="J4744" i="1" s="1"/>
  <c r="K4746" i="1"/>
  <c r="K5540" i="1"/>
  <c r="K5544" i="1" s="1"/>
  <c r="J5238" i="1"/>
  <c r="K5578" i="1"/>
  <c r="J5580" i="1" s="1"/>
  <c r="K5582" i="1"/>
  <c r="K4970" i="1"/>
  <c r="J4972" i="1" s="1"/>
  <c r="K4974" i="1"/>
  <c r="K5312" i="1"/>
  <c r="J5314" i="1" s="1"/>
  <c r="K5426" i="1"/>
  <c r="J5428" i="1" s="1"/>
  <c r="K5430" i="1"/>
  <c r="K5654" i="1"/>
  <c r="K5658" i="1" s="1"/>
  <c r="K4894" i="1"/>
  <c r="J4896" i="1" s="1"/>
  <c r="K5468" i="1"/>
  <c r="K5464" i="1"/>
  <c r="J5466" i="1" s="1"/>
  <c r="K4856" i="1"/>
  <c r="J4858" i="1" s="1"/>
  <c r="K4860" i="1"/>
  <c r="K5692" i="1"/>
  <c r="K5696" i="1" s="1"/>
  <c r="K5008" i="1"/>
  <c r="J5010" i="1" s="1"/>
  <c r="K5012" i="1"/>
  <c r="K5084" i="1"/>
  <c r="J5086" i="1" s="1"/>
  <c r="J3490" i="1"/>
  <c r="K3488" i="1"/>
  <c r="K3492" i="1" s="1"/>
  <c r="K3716" i="1"/>
  <c r="K3720" i="1" s="1"/>
  <c r="K4210" i="1"/>
  <c r="J4212" i="1" s="1"/>
  <c r="K4100" i="1"/>
  <c r="K4096" i="1"/>
  <c r="J4098" i="1" s="1"/>
  <c r="K4442" i="1"/>
  <c r="K4328" i="1"/>
  <c r="K4324" i="1"/>
  <c r="J4326" i="1" s="1"/>
  <c r="K4058" i="1"/>
  <c r="K4062" i="1"/>
  <c r="J4060" i="1"/>
  <c r="J3642" i="1"/>
  <c r="K3640" i="1"/>
  <c r="K3644" i="1"/>
  <c r="K4024" i="1"/>
  <c r="K4552" i="1"/>
  <c r="K4556" i="1" s="1"/>
  <c r="J4554" i="1"/>
  <c r="K3868" i="1"/>
  <c r="K3872" i="1" s="1"/>
  <c r="J3870" i="1"/>
  <c r="J4288" i="1"/>
  <c r="K4286" i="1"/>
  <c r="K4290" i="1"/>
  <c r="K3982" i="1"/>
  <c r="J3984" i="1" s="1"/>
  <c r="J3832" i="1"/>
  <c r="K3830" i="1"/>
  <c r="K3834" i="1"/>
  <c r="K3944" i="1"/>
  <c r="J3946" i="1" s="1"/>
  <c r="K2690" i="1"/>
  <c r="J2692" i="1" s="1"/>
  <c r="J2464" i="1"/>
  <c r="K2462" i="1"/>
  <c r="K2466" i="1"/>
  <c r="K2504" i="1"/>
  <c r="J2502" i="1"/>
  <c r="K2500" i="1"/>
  <c r="J3376" i="1"/>
  <c r="K3298" i="1"/>
  <c r="J3300" i="1" s="1"/>
  <c r="K3302" i="1"/>
  <c r="K3412" i="1"/>
  <c r="K3416" i="1" s="1"/>
  <c r="K2576" i="1"/>
  <c r="J2578" i="1" s="1"/>
  <c r="K2580" i="1"/>
  <c r="J2388" i="1"/>
  <c r="J3186" i="1"/>
  <c r="K3036" i="1"/>
  <c r="K3032" i="1"/>
  <c r="J3034" i="1" s="1"/>
  <c r="K2352" i="1"/>
  <c r="J2350" i="1"/>
  <c r="K2348" i="1"/>
  <c r="K3070" i="1"/>
  <c r="J3072" i="1" s="1"/>
  <c r="J2236" i="1"/>
  <c r="K2234" i="1"/>
  <c r="K2238" i="1" s="1"/>
  <c r="J1932" i="1"/>
  <c r="K1930" i="1"/>
  <c r="K1934" i="1"/>
  <c r="K1778" i="1"/>
  <c r="J1780" i="1" s="1"/>
  <c r="K1782" i="1"/>
  <c r="K2006" i="1"/>
  <c r="K2010" i="1" s="1"/>
  <c r="K1550" i="1"/>
  <c r="K1554" i="1"/>
  <c r="J1552" i="1"/>
  <c r="J2122" i="1"/>
  <c r="K2086" i="1"/>
  <c r="J1666" i="1"/>
  <c r="K1664" i="1"/>
  <c r="K1668" i="1"/>
  <c r="K2158" i="1"/>
  <c r="J2160" i="1" s="1"/>
  <c r="J1438" i="1"/>
  <c r="K1436" i="1"/>
  <c r="K1440" i="1"/>
  <c r="K1892" i="1"/>
  <c r="J1894" i="1" s="1"/>
  <c r="K1816" i="1"/>
  <c r="K1820" i="1" s="1"/>
  <c r="K2272" i="1"/>
  <c r="K2276" i="1"/>
  <c r="J2274" i="1"/>
  <c r="K1702" i="1"/>
  <c r="K1706" i="1" s="1"/>
  <c r="K1360" i="1"/>
  <c r="J1362" i="1"/>
  <c r="K1364" i="1"/>
  <c r="D255" i="2"/>
  <c r="D249" i="2"/>
  <c r="D243" i="2"/>
  <c r="D237" i="2"/>
  <c r="D231" i="2"/>
  <c r="D225" i="2"/>
  <c r="D219" i="2"/>
  <c r="D213" i="2"/>
  <c r="D207" i="2"/>
  <c r="D201" i="2"/>
  <c r="D261" i="2"/>
  <c r="D267" i="2"/>
  <c r="D273" i="2"/>
  <c r="D279" i="2"/>
  <c r="D285" i="2"/>
  <c r="D291" i="2"/>
  <c r="B291" i="2"/>
  <c r="B285" i="2"/>
  <c r="B279" i="2"/>
  <c r="B273" i="2"/>
  <c r="B267" i="2"/>
  <c r="B261" i="2"/>
  <c r="B255" i="2"/>
  <c r="B249" i="2"/>
  <c r="B243" i="2"/>
  <c r="B237" i="2"/>
  <c r="B231" i="2"/>
  <c r="B225" i="2"/>
  <c r="B219" i="2"/>
  <c r="B213" i="2"/>
  <c r="B207" i="2"/>
  <c r="C207" i="2"/>
  <c r="C213" i="2"/>
  <c r="C219" i="2"/>
  <c r="C225" i="2"/>
  <c r="C231" i="2"/>
  <c r="C237" i="2"/>
  <c r="C243" i="2"/>
  <c r="C249" i="2"/>
  <c r="C255" i="2"/>
  <c r="C261" i="2"/>
  <c r="C267" i="2"/>
  <c r="C273" i="2"/>
  <c r="C279" i="2"/>
  <c r="C285" i="2"/>
  <c r="C291" i="2"/>
  <c r="C201" i="2"/>
  <c r="B201" i="2"/>
  <c r="D126" i="2"/>
  <c r="D120" i="2"/>
  <c r="D114" i="2"/>
  <c r="D108" i="2"/>
  <c r="B126" i="2"/>
  <c r="B120" i="2"/>
  <c r="B114" i="2"/>
  <c r="B108" i="2"/>
  <c r="D132" i="2"/>
  <c r="D138" i="2"/>
  <c r="D144" i="2"/>
  <c r="D150" i="2"/>
  <c r="D156" i="2"/>
  <c r="B132" i="2"/>
  <c r="B138" i="2"/>
  <c r="B144" i="2"/>
  <c r="B150" i="2"/>
  <c r="B156" i="2"/>
  <c r="D162" i="2"/>
  <c r="D168" i="2"/>
  <c r="D174" i="2"/>
  <c r="D180" i="2"/>
  <c r="D186" i="2"/>
  <c r="D192" i="2"/>
  <c r="B162" i="2"/>
  <c r="B168" i="2"/>
  <c r="B174" i="2"/>
  <c r="B180" i="2"/>
  <c r="B186" i="2"/>
  <c r="B192" i="2"/>
  <c r="C108" i="2"/>
  <c r="C114" i="2"/>
  <c r="C120" i="2"/>
  <c r="C126" i="2"/>
  <c r="C132" i="2"/>
  <c r="C138" i="2"/>
  <c r="C144" i="2"/>
  <c r="C150" i="2"/>
  <c r="C156" i="2"/>
  <c r="C162" i="2"/>
  <c r="C168" i="2"/>
  <c r="C174" i="2"/>
  <c r="C180" i="2"/>
  <c r="C186" i="2"/>
  <c r="C192" i="2"/>
  <c r="D102" i="2"/>
  <c r="C102" i="2"/>
  <c r="B102" i="2"/>
  <c r="K5088" i="1" l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D21" i="2"/>
  <c r="D15" i="2"/>
  <c r="D9" i="2"/>
  <c r="B9" i="2"/>
  <c r="B15" i="2"/>
  <c r="B21" i="2"/>
  <c r="D27" i="2"/>
  <c r="B27" i="2"/>
  <c r="D33" i="2"/>
  <c r="B33" i="2"/>
  <c r="D39" i="2"/>
  <c r="B39" i="2"/>
  <c r="D45" i="2"/>
  <c r="B45" i="2"/>
  <c r="D51" i="2"/>
  <c r="B51" i="2"/>
  <c r="D57" i="2"/>
  <c r="B57" i="2"/>
  <c r="D63" i="2"/>
  <c r="B63" i="2"/>
  <c r="D69" i="2"/>
  <c r="B69" i="2"/>
  <c r="D75" i="2"/>
  <c r="B75" i="2"/>
  <c r="D81" i="2"/>
  <c r="B81" i="2"/>
  <c r="D87" i="2"/>
  <c r="B87" i="2"/>
  <c r="D93" i="2"/>
  <c r="B93" i="2"/>
  <c r="C9" i="2"/>
  <c r="C15" i="2"/>
  <c r="C21" i="2"/>
  <c r="C27" i="2"/>
  <c r="C33" i="2"/>
  <c r="C39" i="2"/>
  <c r="C45" i="2"/>
  <c r="C51" i="2"/>
  <c r="C57" i="2"/>
  <c r="C63" i="2"/>
  <c r="C69" i="2"/>
  <c r="C75" i="2"/>
  <c r="C81" i="2"/>
  <c r="C87" i="2"/>
  <c r="C93" i="2"/>
  <c r="D3" i="2"/>
  <c r="C3" i="2"/>
  <c r="B3" i="2"/>
  <c r="B1" i="2"/>
  <c r="E1092" i="2"/>
  <c r="E1093" i="2" s="1"/>
  <c r="E993" i="2"/>
  <c r="E994" i="2" s="1"/>
  <c r="E894" i="2"/>
  <c r="E885" i="2"/>
  <c r="E886" i="2" s="1"/>
  <c r="E879" i="2"/>
  <c r="E880" i="2" s="1"/>
  <c r="E873" i="2"/>
  <c r="E874" i="2" s="1"/>
  <c r="E867" i="2"/>
  <c r="E868" i="2" s="1"/>
  <c r="E861" i="2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96" i="2" s="1"/>
  <c r="E786" i="2"/>
  <c r="E780" i="2"/>
  <c r="E774" i="2"/>
  <c r="E775" i="2" s="1"/>
  <c r="E768" i="2"/>
  <c r="E762" i="2"/>
  <c r="E763" i="2" s="1"/>
  <c r="E756" i="2"/>
  <c r="E750" i="2"/>
  <c r="E751" i="2" s="1"/>
  <c r="E744" i="2"/>
  <c r="E745" i="2" s="1"/>
  <c r="E738" i="2"/>
  <c r="E732" i="2"/>
  <c r="E726" i="2"/>
  <c r="E720" i="2"/>
  <c r="E714" i="2"/>
  <c r="E708" i="2"/>
  <c r="E709" i="2" s="1"/>
  <c r="E702" i="2"/>
  <c r="E696" i="2"/>
  <c r="E687" i="2"/>
  <c r="E681" i="2"/>
  <c r="E675" i="2"/>
  <c r="E669" i="2"/>
  <c r="E663" i="2"/>
  <c r="E657" i="2"/>
  <c r="E651" i="2"/>
  <c r="E645" i="2"/>
  <c r="E639" i="2"/>
  <c r="E633" i="2"/>
  <c r="E634" i="2" s="1"/>
  <c r="E627" i="2"/>
  <c r="E621" i="2"/>
  <c r="E622" i="2" s="1"/>
  <c r="E615" i="2"/>
  <c r="E616" i="2" s="1"/>
  <c r="E609" i="2"/>
  <c r="E603" i="2"/>
  <c r="E597" i="2"/>
  <c r="E598" i="2" s="1"/>
  <c r="E588" i="2"/>
  <c r="E582" i="2"/>
  <c r="E576" i="2"/>
  <c r="E570" i="2"/>
  <c r="E564" i="2"/>
  <c r="E558" i="2"/>
  <c r="E552" i="2"/>
  <c r="E546" i="2"/>
  <c r="E540" i="2"/>
  <c r="E534" i="2"/>
  <c r="E528" i="2"/>
  <c r="E522" i="2"/>
  <c r="E516" i="2"/>
  <c r="G516" i="2" s="1"/>
  <c r="H516" i="2" s="1"/>
  <c r="E510" i="2"/>
  <c r="E504" i="2"/>
  <c r="E505" i="2" s="1"/>
  <c r="E498" i="2"/>
  <c r="E489" i="2"/>
  <c r="E490" i="2" s="1"/>
  <c r="E483" i="2"/>
  <c r="E477" i="2"/>
  <c r="E471" i="2"/>
  <c r="E465" i="2"/>
  <c r="E459" i="2"/>
  <c r="E453" i="2"/>
  <c r="E447" i="2"/>
  <c r="E441" i="2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400" i="2" s="1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24" i="2"/>
  <c r="E318" i="2"/>
  <c r="E312" i="2"/>
  <c r="E306" i="2"/>
  <c r="E300" i="2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49" i="2"/>
  <c r="E243" i="2"/>
  <c r="E237" i="2"/>
  <c r="E231" i="2"/>
  <c r="E225" i="2"/>
  <c r="E219" i="2"/>
  <c r="E213" i="2"/>
  <c r="E207" i="2"/>
  <c r="E201" i="2"/>
  <c r="E192" i="2"/>
  <c r="E186" i="2"/>
  <c r="E187" i="2" s="1"/>
  <c r="E180" i="2"/>
  <c r="E174" i="2"/>
  <c r="E175" i="2" s="1"/>
  <c r="E168" i="2"/>
  <c r="E162" i="2"/>
  <c r="E163" i="2" s="1"/>
  <c r="E156" i="2"/>
  <c r="E150" i="2"/>
  <c r="E151" i="2" s="1"/>
  <c r="E144" i="2"/>
  <c r="E138" i="2"/>
  <c r="E139" i="2" s="1"/>
  <c r="E132" i="2"/>
  <c r="E126" i="2"/>
  <c r="E127" i="2" s="1"/>
  <c r="E120" i="2"/>
  <c r="E114" i="2"/>
  <c r="E115" i="2" s="1"/>
  <c r="E108" i="2"/>
  <c r="E102" i="2"/>
  <c r="E103" i="2" s="1"/>
  <c r="E1124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H999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B893" i="1"/>
  <c r="B889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K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K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K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K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E780" i="1"/>
  <c r="J774" i="1"/>
  <c r="E773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B661" i="1"/>
  <c r="B657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K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K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J622" i="1"/>
  <c r="J660" i="1" s="1"/>
  <c r="I622" i="1"/>
  <c r="I660" i="1" s="1"/>
  <c r="K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J618" i="1"/>
  <c r="J656" i="1" s="1"/>
  <c r="I618" i="1"/>
  <c r="I656" i="1" s="1"/>
  <c r="K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E556" i="1"/>
  <c r="E552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B442" i="1"/>
  <c r="B438" i="1"/>
  <c r="B437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K405" i="1" s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K401" i="1" s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K397" i="1" s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E326" i="1"/>
  <c r="E32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0" i="2" s="1"/>
  <c r="B214" i="1"/>
  <c r="B211" i="1"/>
  <c r="B202" i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278" i="1" l="1"/>
  <c r="J256" i="1"/>
  <c r="E154" i="1"/>
  <c r="E192" i="1" s="1"/>
  <c r="E230" i="1"/>
  <c r="G994" i="2"/>
  <c r="E995" i="2"/>
  <c r="G1093" i="2"/>
  <c r="E895" i="2"/>
  <c r="G895" i="2" s="1"/>
  <c r="G861" i="2"/>
  <c r="I861" i="2" s="1"/>
  <c r="E862" i="2"/>
  <c r="G702" i="2"/>
  <c r="H702" i="2" s="1"/>
  <c r="E703" i="2"/>
  <c r="E704" i="2" s="1"/>
  <c r="G726" i="2"/>
  <c r="I726" i="2" s="1"/>
  <c r="E727" i="2"/>
  <c r="E728" i="2" s="1"/>
  <c r="E697" i="2"/>
  <c r="G697" i="2" s="1"/>
  <c r="G720" i="2"/>
  <c r="I720" i="2" s="1"/>
  <c r="E721" i="2"/>
  <c r="G721" i="2" s="1"/>
  <c r="I721" i="2" s="1"/>
  <c r="E769" i="2"/>
  <c r="G769" i="2" s="1"/>
  <c r="E733" i="2"/>
  <c r="E734" i="2" s="1"/>
  <c r="E757" i="2"/>
  <c r="G757" i="2" s="1"/>
  <c r="E781" i="2"/>
  <c r="E782" i="2" s="1"/>
  <c r="E715" i="2"/>
  <c r="G715" i="2" s="1"/>
  <c r="G738" i="2"/>
  <c r="H738" i="2" s="1"/>
  <c r="J738" i="2" s="1"/>
  <c r="E739" i="2"/>
  <c r="G739" i="2" s="1"/>
  <c r="H739" i="2" s="1"/>
  <c r="J739" i="2" s="1"/>
  <c r="G786" i="2"/>
  <c r="H786" i="2" s="1"/>
  <c r="E787" i="2"/>
  <c r="G603" i="2"/>
  <c r="H603" i="2" s="1"/>
  <c r="E604" i="2"/>
  <c r="G604" i="2" s="1"/>
  <c r="G627" i="2"/>
  <c r="H627" i="2" s="1"/>
  <c r="J627" i="2" s="1"/>
  <c r="E628" i="2"/>
  <c r="E629" i="2" s="1"/>
  <c r="G651" i="2"/>
  <c r="H651" i="2" s="1"/>
  <c r="J651" i="2" s="1"/>
  <c r="E652" i="2"/>
  <c r="G652" i="2" s="1"/>
  <c r="G675" i="2"/>
  <c r="H675" i="2" s="1"/>
  <c r="J675" i="2" s="1"/>
  <c r="E676" i="2"/>
  <c r="G676" i="2" s="1"/>
  <c r="G645" i="2"/>
  <c r="H645" i="2" s="1"/>
  <c r="J645" i="2" s="1"/>
  <c r="E646" i="2"/>
  <c r="G646" i="2" s="1"/>
  <c r="G669" i="2"/>
  <c r="H669" i="2" s="1"/>
  <c r="J669" i="2" s="1"/>
  <c r="E670" i="2"/>
  <c r="G670" i="2" s="1"/>
  <c r="G609" i="2"/>
  <c r="I609" i="2" s="1"/>
  <c r="E610" i="2"/>
  <c r="G610" i="2" s="1"/>
  <c r="G657" i="2"/>
  <c r="H657" i="2" s="1"/>
  <c r="J657" i="2" s="1"/>
  <c r="E658" i="2"/>
  <c r="G658" i="2" s="1"/>
  <c r="G681" i="2"/>
  <c r="H681" i="2" s="1"/>
  <c r="J681" i="2" s="1"/>
  <c r="E682" i="2"/>
  <c r="G682" i="2" s="1"/>
  <c r="G639" i="2"/>
  <c r="H639" i="2" s="1"/>
  <c r="E640" i="2"/>
  <c r="G640" i="2" s="1"/>
  <c r="G663" i="2"/>
  <c r="H663" i="2" s="1"/>
  <c r="E664" i="2"/>
  <c r="G664" i="2" s="1"/>
  <c r="G687" i="2"/>
  <c r="I687" i="2" s="1"/>
  <c r="E688" i="2"/>
  <c r="G688" i="2" s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B199" i="2"/>
  <c r="G483" i="2"/>
  <c r="H483" i="2" s="1"/>
  <c r="J483" i="2" s="1"/>
  <c r="E484" i="2"/>
  <c r="G441" i="2"/>
  <c r="H441" i="2" s="1"/>
  <c r="E442" i="2"/>
  <c r="G442" i="2" s="1"/>
  <c r="G465" i="2"/>
  <c r="I465" i="2" s="1"/>
  <c r="E466" i="2"/>
  <c r="G466" i="2" s="1"/>
  <c r="G447" i="2"/>
  <c r="H447" i="2" s="1"/>
  <c r="E448" i="2"/>
  <c r="G448" i="2" s="1"/>
  <c r="E472" i="2"/>
  <c r="G472" i="2" s="1"/>
  <c r="G459" i="2"/>
  <c r="I459" i="2" s="1"/>
  <c r="E460" i="2"/>
  <c r="G460" i="2" s="1"/>
  <c r="G453" i="2"/>
  <c r="H453" i="2" s="1"/>
  <c r="E454" i="2"/>
  <c r="G454" i="2" s="1"/>
  <c r="G477" i="2"/>
  <c r="I477" i="2" s="1"/>
  <c r="E478" i="2"/>
  <c r="E313" i="2"/>
  <c r="G313" i="2" s="1"/>
  <c r="G318" i="2"/>
  <c r="H318" i="2" s="1"/>
  <c r="J318" i="2" s="1"/>
  <c r="E319" i="2"/>
  <c r="G319" i="2" s="1"/>
  <c r="I319" i="2" s="1"/>
  <c r="E301" i="2"/>
  <c r="G301" i="2" s="1"/>
  <c r="G324" i="2"/>
  <c r="H324" i="2" s="1"/>
  <c r="J324" i="2" s="1"/>
  <c r="E325" i="2"/>
  <c r="G325" i="2" s="1"/>
  <c r="I325" i="2" s="1"/>
  <c r="E307" i="2"/>
  <c r="G307" i="2" s="1"/>
  <c r="G330" i="2"/>
  <c r="H330" i="2" s="1"/>
  <c r="J330" i="2" s="1"/>
  <c r="E331" i="2"/>
  <c r="G331" i="2" s="1"/>
  <c r="E220" i="2"/>
  <c r="G220" i="2" s="1"/>
  <c r="E244" i="2"/>
  <c r="E245" i="2" s="1"/>
  <c r="E214" i="2"/>
  <c r="G214" i="2" s="1"/>
  <c r="E202" i="2"/>
  <c r="G202" i="2" s="1"/>
  <c r="E226" i="2"/>
  <c r="G226" i="2" s="1"/>
  <c r="E250" i="2"/>
  <c r="G250" i="2" s="1"/>
  <c r="E238" i="2"/>
  <c r="G238" i="2" s="1"/>
  <c r="E208" i="2"/>
  <c r="E209" i="2" s="1"/>
  <c r="E232" i="2"/>
  <c r="G232" i="2" s="1"/>
  <c r="E256" i="2"/>
  <c r="E257" i="2" s="1"/>
  <c r="E121" i="2"/>
  <c r="E122" i="2" s="1"/>
  <c r="E145" i="2"/>
  <c r="E146" i="2" s="1"/>
  <c r="E169" i="2"/>
  <c r="E170" i="2" s="1"/>
  <c r="E193" i="2"/>
  <c r="E194" i="2" s="1"/>
  <c r="E109" i="2"/>
  <c r="E110" i="2" s="1"/>
  <c r="E133" i="2"/>
  <c r="E134" i="2" s="1"/>
  <c r="E157" i="2"/>
  <c r="E158" i="2" s="1"/>
  <c r="E181" i="2"/>
  <c r="E182" i="2" s="1"/>
  <c r="E479" i="2"/>
  <c r="G168" i="2"/>
  <c r="H168" i="2" s="1"/>
  <c r="J168" i="2" s="1"/>
  <c r="G180" i="2"/>
  <c r="H180" i="2" s="1"/>
  <c r="J180" i="2" s="1"/>
  <c r="G132" i="2"/>
  <c r="H132" i="2" s="1"/>
  <c r="J132" i="2" s="1"/>
  <c r="G120" i="2"/>
  <c r="H120" i="2" s="1"/>
  <c r="J120" i="2" s="1"/>
  <c r="G192" i="2"/>
  <c r="H192" i="2" s="1"/>
  <c r="J192" i="2" s="1"/>
  <c r="G780" i="2"/>
  <c r="G108" i="2"/>
  <c r="H108" i="2" s="1"/>
  <c r="J108" i="2" s="1"/>
  <c r="G156" i="2"/>
  <c r="H156" i="2" s="1"/>
  <c r="J156" i="2" s="1"/>
  <c r="G144" i="2"/>
  <c r="H144" i="2" s="1"/>
  <c r="J144" i="2" s="1"/>
  <c r="G504" i="2"/>
  <c r="H504" i="2" s="1"/>
  <c r="J504" i="2" s="1"/>
  <c r="E152" i="2"/>
  <c r="G150" i="2"/>
  <c r="E140" i="2"/>
  <c r="G138" i="2"/>
  <c r="H138" i="2" s="1"/>
  <c r="J138" i="2" s="1"/>
  <c r="E188" i="2"/>
  <c r="G186" i="2"/>
  <c r="G489" i="2"/>
  <c r="H489" i="2" s="1"/>
  <c r="I516" i="2"/>
  <c r="G633" i="2"/>
  <c r="G634" i="2"/>
  <c r="H634" i="2" s="1"/>
  <c r="J634" i="2" s="1"/>
  <c r="G762" i="2"/>
  <c r="G745" i="2"/>
  <c r="I745" i="2" s="1"/>
  <c r="G744" i="2"/>
  <c r="E128" i="2"/>
  <c r="G126" i="2"/>
  <c r="H126" i="2" s="1"/>
  <c r="J126" i="2" s="1"/>
  <c r="E176" i="2"/>
  <c r="G174" i="2"/>
  <c r="G490" i="2"/>
  <c r="I490" i="2" s="1"/>
  <c r="E511" i="2"/>
  <c r="E512" i="2" s="1"/>
  <c r="G510" i="2"/>
  <c r="I510" i="2" s="1"/>
  <c r="G750" i="2"/>
  <c r="I750" i="2" s="1"/>
  <c r="E104" i="2"/>
  <c r="G102" i="2"/>
  <c r="H102" i="2" s="1"/>
  <c r="J102" i="2" s="1"/>
  <c r="E116" i="2"/>
  <c r="G114" i="2"/>
  <c r="H114" i="2" s="1"/>
  <c r="J114" i="2" s="1"/>
  <c r="E164" i="2"/>
  <c r="G162" i="2"/>
  <c r="H162" i="2" s="1"/>
  <c r="J162" i="2" s="1"/>
  <c r="E499" i="2"/>
  <c r="G498" i="2"/>
  <c r="H498" i="2" s="1"/>
  <c r="J498" i="2" s="1"/>
  <c r="G709" i="2"/>
  <c r="G708" i="2"/>
  <c r="H708" i="2" s="1"/>
  <c r="G768" i="2"/>
  <c r="I768" i="2" s="1"/>
  <c r="G312" i="2"/>
  <c r="H312" i="2" s="1"/>
  <c r="J312" i="2" s="1"/>
  <c r="E623" i="2"/>
  <c r="G622" i="2"/>
  <c r="H622" i="2" s="1"/>
  <c r="J622" i="2" s="1"/>
  <c r="E776" i="2"/>
  <c r="G775" i="2"/>
  <c r="I775" i="2" s="1"/>
  <c r="G505" i="2"/>
  <c r="I505" i="2" s="1"/>
  <c r="E506" i="2"/>
  <c r="G615" i="2"/>
  <c r="H615" i="2" s="1"/>
  <c r="G696" i="2"/>
  <c r="G714" i="2"/>
  <c r="G732" i="2"/>
  <c r="G774" i="2"/>
  <c r="G300" i="2"/>
  <c r="G306" i="2"/>
  <c r="G471" i="2"/>
  <c r="G621" i="2"/>
  <c r="I621" i="2" s="1"/>
  <c r="G756" i="2"/>
  <c r="I756" i="2" s="1"/>
  <c r="G894" i="2"/>
  <c r="G1092" i="2"/>
  <c r="H1092" i="2" s="1"/>
  <c r="G993" i="2"/>
  <c r="E1094" i="2"/>
  <c r="G796" i="2"/>
  <c r="G795" i="2"/>
  <c r="G802" i="2"/>
  <c r="G801" i="2"/>
  <c r="G808" i="2"/>
  <c r="G807" i="2"/>
  <c r="G814" i="2"/>
  <c r="G813" i="2"/>
  <c r="G820" i="2"/>
  <c r="G819" i="2"/>
  <c r="G826" i="2"/>
  <c r="G825" i="2"/>
  <c r="G832" i="2"/>
  <c r="G831" i="2"/>
  <c r="G838" i="2"/>
  <c r="G837" i="2"/>
  <c r="G843" i="2"/>
  <c r="G850" i="2"/>
  <c r="G849" i="2"/>
  <c r="G856" i="2"/>
  <c r="G855" i="2"/>
  <c r="H861" i="2"/>
  <c r="G868" i="2"/>
  <c r="G867" i="2"/>
  <c r="G874" i="2"/>
  <c r="G873" i="2"/>
  <c r="G880" i="2"/>
  <c r="G879" i="2"/>
  <c r="G886" i="2"/>
  <c r="G885" i="2"/>
  <c r="G862" i="2"/>
  <c r="G598" i="2"/>
  <c r="G597" i="2"/>
  <c r="J639" i="2"/>
  <c r="I639" i="2"/>
  <c r="J786" i="2"/>
  <c r="G399" i="2"/>
  <c r="G400" i="2"/>
  <c r="G405" i="2"/>
  <c r="G406" i="2"/>
  <c r="G411" i="2"/>
  <c r="G412" i="2"/>
  <c r="G417" i="2"/>
  <c r="G418" i="2"/>
  <c r="G423" i="2"/>
  <c r="G424" i="2"/>
  <c r="G429" i="2"/>
  <c r="G430" i="2"/>
  <c r="G435" i="2"/>
  <c r="G436" i="2"/>
  <c r="H477" i="2"/>
  <c r="J516" i="2"/>
  <c r="E517" i="2"/>
  <c r="G517" i="2" s="1"/>
  <c r="G522" i="2"/>
  <c r="E523" i="2"/>
  <c r="G523" i="2" s="1"/>
  <c r="G528" i="2"/>
  <c r="E529" i="2"/>
  <c r="G529" i="2" s="1"/>
  <c r="G534" i="2"/>
  <c r="E535" i="2"/>
  <c r="G540" i="2"/>
  <c r="E541" i="2"/>
  <c r="G541" i="2" s="1"/>
  <c r="G546" i="2"/>
  <c r="E547" i="2"/>
  <c r="G547" i="2" s="1"/>
  <c r="G552" i="2"/>
  <c r="E553" i="2"/>
  <c r="G553" i="2" s="1"/>
  <c r="G558" i="2"/>
  <c r="E559" i="2"/>
  <c r="G559" i="2" s="1"/>
  <c r="G564" i="2"/>
  <c r="E565" i="2"/>
  <c r="G565" i="2" s="1"/>
  <c r="G570" i="2"/>
  <c r="E571" i="2"/>
  <c r="G571" i="2" s="1"/>
  <c r="G576" i="2"/>
  <c r="E577" i="2"/>
  <c r="G577" i="2" s="1"/>
  <c r="G582" i="2"/>
  <c r="E583" i="2"/>
  <c r="G583" i="2" s="1"/>
  <c r="G588" i="2"/>
  <c r="E589" i="2"/>
  <c r="G589" i="2" s="1"/>
  <c r="G261" i="2"/>
  <c r="G262" i="2"/>
  <c r="G268" i="2"/>
  <c r="G267" i="2"/>
  <c r="G201" i="2"/>
  <c r="G207" i="2"/>
  <c r="G213" i="2"/>
  <c r="G219" i="2"/>
  <c r="G225" i="2"/>
  <c r="G231" i="2"/>
  <c r="G237" i="2"/>
  <c r="G243" i="2"/>
  <c r="G249" i="2"/>
  <c r="G255" i="2"/>
  <c r="G274" i="2"/>
  <c r="G273" i="2"/>
  <c r="G280" i="2"/>
  <c r="G279" i="2"/>
  <c r="G286" i="2"/>
  <c r="G285" i="2"/>
  <c r="G292" i="2"/>
  <c r="G291" i="2"/>
  <c r="G336" i="2"/>
  <c r="G337" i="2"/>
  <c r="G342" i="2"/>
  <c r="G343" i="2"/>
  <c r="G348" i="2"/>
  <c r="G349" i="2"/>
  <c r="G354" i="2"/>
  <c r="G355" i="2"/>
  <c r="G360" i="2"/>
  <c r="G361" i="2"/>
  <c r="G366" i="2"/>
  <c r="G367" i="2"/>
  <c r="G372" i="2"/>
  <c r="G373" i="2"/>
  <c r="G378" i="2"/>
  <c r="G379" i="2"/>
  <c r="G384" i="2"/>
  <c r="G385" i="2"/>
  <c r="G390" i="2"/>
  <c r="G391" i="2"/>
  <c r="G127" i="2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J522" i="1" s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279" i="1"/>
  <c r="K283" i="1"/>
  <c r="K287" i="1"/>
  <c r="K291" i="1"/>
  <c r="E344" i="1"/>
  <c r="B29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J902" i="1" s="1"/>
  <c r="K892" i="1"/>
  <c r="K896" i="1"/>
  <c r="K885" i="1"/>
  <c r="K659" i="1"/>
  <c r="K667" i="1"/>
  <c r="K671" i="1"/>
  <c r="J826" i="1"/>
  <c r="J940" i="1"/>
  <c r="K946" i="1" s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B662" i="1"/>
  <c r="K662" i="1" s="1"/>
  <c r="B666" i="1"/>
  <c r="B670" i="1"/>
  <c r="K670" i="1" s="1"/>
  <c r="K733" i="1"/>
  <c r="K737" i="1"/>
  <c r="J750" i="1" s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58" i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J1058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J408" i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K144" i="1"/>
  <c r="K148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K52" i="1" s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J294" i="1" l="1"/>
  <c r="H459" i="2"/>
  <c r="J459" i="2" s="1"/>
  <c r="E896" i="2"/>
  <c r="I994" i="2"/>
  <c r="I995" i="2" s="1"/>
  <c r="H994" i="2"/>
  <c r="G995" i="2"/>
  <c r="H1093" i="2"/>
  <c r="J1093" i="2" s="1"/>
  <c r="I1093" i="2"/>
  <c r="E251" i="2"/>
  <c r="H687" i="2"/>
  <c r="J687" i="2" s="1"/>
  <c r="I675" i="2"/>
  <c r="H726" i="2"/>
  <c r="J726" i="2" s="1"/>
  <c r="I669" i="2"/>
  <c r="I657" i="2"/>
  <c r="I627" i="2"/>
  <c r="G863" i="2"/>
  <c r="I786" i="2"/>
  <c r="E698" i="2"/>
  <c r="I603" i="2"/>
  <c r="I651" i="2"/>
  <c r="H609" i="2"/>
  <c r="J609" i="2" s="1"/>
  <c r="I645" i="2"/>
  <c r="I681" i="2"/>
  <c r="I663" i="2"/>
  <c r="I738" i="2"/>
  <c r="I702" i="2"/>
  <c r="I895" i="2"/>
  <c r="H895" i="2"/>
  <c r="J895" i="2" s="1"/>
  <c r="G683" i="2"/>
  <c r="G689" i="2"/>
  <c r="G659" i="2"/>
  <c r="G611" i="2"/>
  <c r="G647" i="2"/>
  <c r="H720" i="2"/>
  <c r="J720" i="2" s="1"/>
  <c r="E758" i="2"/>
  <c r="I318" i="2"/>
  <c r="I320" i="2" s="1"/>
  <c r="E716" i="2"/>
  <c r="E770" i="2"/>
  <c r="I715" i="2"/>
  <c r="H715" i="2"/>
  <c r="J715" i="2" s="1"/>
  <c r="I769" i="2"/>
  <c r="I770" i="2" s="1"/>
  <c r="H769" i="2"/>
  <c r="J769" i="2" s="1"/>
  <c r="H757" i="2"/>
  <c r="J757" i="2" s="1"/>
  <c r="I757" i="2"/>
  <c r="I758" i="2" s="1"/>
  <c r="I697" i="2"/>
  <c r="H697" i="2"/>
  <c r="J697" i="2" s="1"/>
  <c r="E233" i="2"/>
  <c r="G698" i="2"/>
  <c r="G781" i="2"/>
  <c r="G782" i="2" s="1"/>
  <c r="G733" i="2"/>
  <c r="G734" i="2" s="1"/>
  <c r="G716" i="2"/>
  <c r="E308" i="2"/>
  <c r="I447" i="2"/>
  <c r="I441" i="2"/>
  <c r="E227" i="2"/>
  <c r="H465" i="2"/>
  <c r="J465" i="2" s="1"/>
  <c r="E473" i="2"/>
  <c r="G169" i="2"/>
  <c r="G170" i="2" s="1"/>
  <c r="E221" i="2"/>
  <c r="I483" i="2"/>
  <c r="G157" i="2"/>
  <c r="I157" i="2" s="1"/>
  <c r="G467" i="2"/>
  <c r="K718" i="1"/>
  <c r="J716" i="1"/>
  <c r="G443" i="2"/>
  <c r="I324" i="2"/>
  <c r="I326" i="2" s="1"/>
  <c r="I453" i="2"/>
  <c r="E314" i="2"/>
  <c r="I472" i="2"/>
  <c r="H472" i="2"/>
  <c r="J472" i="2" s="1"/>
  <c r="G473" i="2"/>
  <c r="G109" i="2"/>
  <c r="I109" i="2" s="1"/>
  <c r="I330" i="2"/>
  <c r="G121" i="2"/>
  <c r="H121" i="2" s="1"/>
  <c r="E239" i="2"/>
  <c r="E215" i="2"/>
  <c r="E302" i="2"/>
  <c r="I307" i="2"/>
  <c r="H307" i="2"/>
  <c r="J307" i="2" s="1"/>
  <c r="I301" i="2"/>
  <c r="H301" i="2"/>
  <c r="J301" i="2" s="1"/>
  <c r="I313" i="2"/>
  <c r="H313" i="2"/>
  <c r="J313" i="2" s="1"/>
  <c r="J314" i="2" s="1"/>
  <c r="G302" i="2"/>
  <c r="H490" i="2"/>
  <c r="J490" i="2" s="1"/>
  <c r="G145" i="2"/>
  <c r="H145" i="2" s="1"/>
  <c r="E203" i="2"/>
  <c r="I739" i="2"/>
  <c r="I192" i="2"/>
  <c r="H202" i="2"/>
  <c r="J202" i="2" s="1"/>
  <c r="I202" i="2"/>
  <c r="H238" i="2"/>
  <c r="J238" i="2" s="1"/>
  <c r="I238" i="2"/>
  <c r="H214" i="2"/>
  <c r="J214" i="2" s="1"/>
  <c r="I214" i="2"/>
  <c r="H250" i="2"/>
  <c r="J250" i="2" s="1"/>
  <c r="I250" i="2"/>
  <c r="H232" i="2"/>
  <c r="J232" i="2" s="1"/>
  <c r="I232" i="2"/>
  <c r="H226" i="2"/>
  <c r="J226" i="2" s="1"/>
  <c r="I226" i="2"/>
  <c r="H220" i="2"/>
  <c r="J220" i="2" s="1"/>
  <c r="I220" i="2"/>
  <c r="G256" i="2"/>
  <c r="G257" i="2" s="1"/>
  <c r="G208" i="2"/>
  <c r="G209" i="2" s="1"/>
  <c r="G244" i="2"/>
  <c r="G245" i="2" s="1"/>
  <c r="G703" i="2"/>
  <c r="I703" i="2" s="1"/>
  <c r="I114" i="2"/>
  <c r="G193" i="2"/>
  <c r="H193" i="2" s="1"/>
  <c r="G181" i="2"/>
  <c r="I181" i="2" s="1"/>
  <c r="G133" i="2"/>
  <c r="H133" i="2" s="1"/>
  <c r="H505" i="2"/>
  <c r="J505" i="2" s="1"/>
  <c r="J506" i="2" s="1"/>
  <c r="H768" i="2"/>
  <c r="J768" i="2" s="1"/>
  <c r="G478" i="2"/>
  <c r="I478" i="2" s="1"/>
  <c r="I479" i="2" s="1"/>
  <c r="G758" i="2"/>
  <c r="I312" i="2"/>
  <c r="I144" i="2"/>
  <c r="H471" i="2"/>
  <c r="I471" i="2"/>
  <c r="H745" i="2"/>
  <c r="J745" i="2" s="1"/>
  <c r="I1092" i="2"/>
  <c r="I1094" i="2" s="1"/>
  <c r="H756" i="2"/>
  <c r="G175" i="2"/>
  <c r="I175" i="2" s="1"/>
  <c r="I615" i="2"/>
  <c r="H510" i="2"/>
  <c r="J510" i="2" s="1"/>
  <c r="I168" i="2"/>
  <c r="E746" i="2"/>
  <c r="G628" i="2"/>
  <c r="G629" i="2" s="1"/>
  <c r="E722" i="2"/>
  <c r="H780" i="2"/>
  <c r="H721" i="2"/>
  <c r="J721" i="2" s="1"/>
  <c r="I634" i="2"/>
  <c r="G314" i="2"/>
  <c r="I498" i="2"/>
  <c r="E740" i="2"/>
  <c r="I180" i="2"/>
  <c r="G320" i="2"/>
  <c r="H319" i="2"/>
  <c r="J319" i="2" s="1"/>
  <c r="J320" i="2" s="1"/>
  <c r="G740" i="2"/>
  <c r="G770" i="2"/>
  <c r="G722" i="2"/>
  <c r="G776" i="2"/>
  <c r="I138" i="2"/>
  <c r="I102" i="2"/>
  <c r="I708" i="2"/>
  <c r="I132" i="2"/>
  <c r="G151" i="2"/>
  <c r="I151" i="2" s="1"/>
  <c r="H621" i="2"/>
  <c r="H623" i="2" s="1"/>
  <c r="G727" i="2"/>
  <c r="H727" i="2" s="1"/>
  <c r="J727" i="2" s="1"/>
  <c r="J728" i="2" s="1"/>
  <c r="I120" i="2"/>
  <c r="I780" i="2"/>
  <c r="I504" i="2"/>
  <c r="I506" i="2" s="1"/>
  <c r="I162" i="2"/>
  <c r="G511" i="2"/>
  <c r="I511" i="2" s="1"/>
  <c r="I512" i="2" s="1"/>
  <c r="G710" i="2"/>
  <c r="G326" i="2"/>
  <c r="H775" i="2"/>
  <c r="J775" i="2" s="1"/>
  <c r="E809" i="2"/>
  <c r="I108" i="2"/>
  <c r="G163" i="2"/>
  <c r="H163" i="2" s="1"/>
  <c r="G139" i="2"/>
  <c r="G140" i="2" s="1"/>
  <c r="H709" i="2"/>
  <c r="J709" i="2" s="1"/>
  <c r="G1094" i="2"/>
  <c r="G1187" i="2" s="1"/>
  <c r="G103" i="2"/>
  <c r="I103" i="2" s="1"/>
  <c r="I489" i="2"/>
  <c r="I491" i="2" s="1"/>
  <c r="J489" i="2"/>
  <c r="I709" i="2"/>
  <c r="I156" i="2"/>
  <c r="I126" i="2"/>
  <c r="G746" i="2"/>
  <c r="G491" i="2"/>
  <c r="H633" i="2"/>
  <c r="G635" i="2"/>
  <c r="E485" i="2"/>
  <c r="G484" i="2"/>
  <c r="G485" i="2" s="1"/>
  <c r="I633" i="2"/>
  <c r="G187" i="2"/>
  <c r="H187" i="2" s="1"/>
  <c r="G115" i="2"/>
  <c r="I115" i="2" s="1"/>
  <c r="I732" i="2"/>
  <c r="G623" i="2"/>
  <c r="I622" i="2"/>
  <c r="I623" i="2" s="1"/>
  <c r="H150" i="2"/>
  <c r="J150" i="2" s="1"/>
  <c r="I150" i="2"/>
  <c r="G535" i="2"/>
  <c r="G536" i="2" s="1"/>
  <c r="E536" i="2"/>
  <c r="E320" i="2"/>
  <c r="E635" i="2"/>
  <c r="H750" i="2"/>
  <c r="J750" i="2" s="1"/>
  <c r="H325" i="2"/>
  <c r="J325" i="2" s="1"/>
  <c r="J326" i="2" s="1"/>
  <c r="H732" i="2"/>
  <c r="J732" i="2" s="1"/>
  <c r="H186" i="2"/>
  <c r="J186" i="2" s="1"/>
  <c r="I186" i="2"/>
  <c r="G763" i="2"/>
  <c r="E764" i="2"/>
  <c r="G787" i="2"/>
  <c r="E788" i="2"/>
  <c r="G616" i="2"/>
  <c r="E617" i="2"/>
  <c r="G499" i="2"/>
  <c r="G500" i="2" s="1"/>
  <c r="E500" i="2"/>
  <c r="E752" i="2"/>
  <c r="G751" i="2"/>
  <c r="H174" i="2"/>
  <c r="J174" i="2" s="1"/>
  <c r="I174" i="2"/>
  <c r="H744" i="2"/>
  <c r="J744" i="2" s="1"/>
  <c r="I744" i="2"/>
  <c r="I746" i="2" s="1"/>
  <c r="E281" i="2"/>
  <c r="E293" i="2"/>
  <c r="E605" i="2"/>
  <c r="E875" i="2"/>
  <c r="E710" i="2"/>
  <c r="H762" i="2"/>
  <c r="J762" i="2" s="1"/>
  <c r="I762" i="2"/>
  <c r="E491" i="2"/>
  <c r="E275" i="2"/>
  <c r="E857" i="2"/>
  <c r="G844" i="2"/>
  <c r="I844" i="2" s="1"/>
  <c r="E845" i="2"/>
  <c r="E362" i="2"/>
  <c r="E419" i="2"/>
  <c r="J702" i="2"/>
  <c r="E863" i="2"/>
  <c r="E869" i="2"/>
  <c r="G1084" i="2"/>
  <c r="I1084" i="2" s="1"/>
  <c r="E1085" i="2"/>
  <c r="H300" i="2"/>
  <c r="I300" i="2"/>
  <c r="E326" i="2"/>
  <c r="I696" i="2"/>
  <c r="H696" i="2"/>
  <c r="J696" i="2" s="1"/>
  <c r="J698" i="2" s="1"/>
  <c r="H894" i="2"/>
  <c r="G896" i="2"/>
  <c r="G989" i="2" s="1"/>
  <c r="I894" i="2"/>
  <c r="G506" i="2"/>
  <c r="E833" i="2"/>
  <c r="H306" i="2"/>
  <c r="I306" i="2"/>
  <c r="G308" i="2"/>
  <c r="I774" i="2"/>
  <c r="I776" i="2" s="1"/>
  <c r="H774" i="2"/>
  <c r="H714" i="2"/>
  <c r="J714" i="2" s="1"/>
  <c r="I714" i="2"/>
  <c r="I722" i="2"/>
  <c r="J1092" i="2"/>
  <c r="H993" i="2"/>
  <c r="I993" i="2"/>
  <c r="G887" i="2"/>
  <c r="I885" i="2"/>
  <c r="H885" i="2"/>
  <c r="H880" i="2"/>
  <c r="J880" i="2" s="1"/>
  <c r="I880" i="2"/>
  <c r="H843" i="2"/>
  <c r="I843" i="2"/>
  <c r="H838" i="2"/>
  <c r="J838" i="2" s="1"/>
  <c r="I838" i="2"/>
  <c r="H819" i="2"/>
  <c r="G821" i="2"/>
  <c r="I819" i="2"/>
  <c r="H814" i="2"/>
  <c r="J814" i="2" s="1"/>
  <c r="I814" i="2"/>
  <c r="H795" i="2"/>
  <c r="G797" i="2"/>
  <c r="I795" i="2"/>
  <c r="H886" i="2"/>
  <c r="J886" i="2" s="1"/>
  <c r="I886" i="2"/>
  <c r="G869" i="2"/>
  <c r="I867" i="2"/>
  <c r="H867" i="2"/>
  <c r="H849" i="2"/>
  <c r="G851" i="2"/>
  <c r="I849" i="2"/>
  <c r="E839" i="2"/>
  <c r="H825" i="2"/>
  <c r="G827" i="2"/>
  <c r="I825" i="2"/>
  <c r="H820" i="2"/>
  <c r="J820" i="2" s="1"/>
  <c r="I820" i="2"/>
  <c r="E815" i="2"/>
  <c r="H801" i="2"/>
  <c r="G803" i="2"/>
  <c r="I801" i="2"/>
  <c r="H796" i="2"/>
  <c r="J796" i="2" s="1"/>
  <c r="I796" i="2"/>
  <c r="E881" i="2"/>
  <c r="G875" i="2"/>
  <c r="I873" i="2"/>
  <c r="H873" i="2"/>
  <c r="H868" i="2"/>
  <c r="J868" i="2" s="1"/>
  <c r="I868" i="2"/>
  <c r="H855" i="2"/>
  <c r="G857" i="2"/>
  <c r="I855" i="2"/>
  <c r="H850" i="2"/>
  <c r="J850" i="2" s="1"/>
  <c r="I850" i="2"/>
  <c r="H831" i="2"/>
  <c r="G833" i="2"/>
  <c r="I831" i="2"/>
  <c r="H826" i="2"/>
  <c r="J826" i="2" s="1"/>
  <c r="I826" i="2"/>
  <c r="E821" i="2"/>
  <c r="H807" i="2"/>
  <c r="G809" i="2"/>
  <c r="I807" i="2"/>
  <c r="H802" i="2"/>
  <c r="J802" i="2" s="1"/>
  <c r="I802" i="2"/>
  <c r="E797" i="2"/>
  <c r="H862" i="2"/>
  <c r="J862" i="2" s="1"/>
  <c r="I862" i="2"/>
  <c r="I863" i="2" s="1"/>
  <c r="E887" i="2"/>
  <c r="G881" i="2"/>
  <c r="I879" i="2"/>
  <c r="H879" i="2"/>
  <c r="H874" i="2"/>
  <c r="J874" i="2" s="1"/>
  <c r="I874" i="2"/>
  <c r="J861" i="2"/>
  <c r="H856" i="2"/>
  <c r="J856" i="2" s="1"/>
  <c r="I856" i="2"/>
  <c r="E851" i="2"/>
  <c r="H837" i="2"/>
  <c r="G839" i="2"/>
  <c r="I837" i="2"/>
  <c r="H832" i="2"/>
  <c r="J832" i="2" s="1"/>
  <c r="I832" i="2"/>
  <c r="E827" i="2"/>
  <c r="H813" i="2"/>
  <c r="G815" i="2"/>
  <c r="I813" i="2"/>
  <c r="H808" i="2"/>
  <c r="J808" i="2" s="1"/>
  <c r="I808" i="2"/>
  <c r="E803" i="2"/>
  <c r="H676" i="2"/>
  <c r="I676" i="2"/>
  <c r="H652" i="2"/>
  <c r="I652" i="2"/>
  <c r="E665" i="2"/>
  <c r="E659" i="2"/>
  <c r="J708" i="2"/>
  <c r="E671" i="2"/>
  <c r="E647" i="2"/>
  <c r="E611" i="2"/>
  <c r="J740" i="2"/>
  <c r="H604" i="2"/>
  <c r="J604" i="2" s="1"/>
  <c r="I604" i="2"/>
  <c r="G605" i="2"/>
  <c r="H670" i="2"/>
  <c r="I670" i="2"/>
  <c r="H646" i="2"/>
  <c r="I646" i="2"/>
  <c r="E641" i="2"/>
  <c r="E683" i="2"/>
  <c r="H740" i="2"/>
  <c r="G599" i="2"/>
  <c r="I597" i="2"/>
  <c r="H597" i="2"/>
  <c r="H688" i="2"/>
  <c r="J688" i="2" s="1"/>
  <c r="I688" i="2"/>
  <c r="I689" i="2" s="1"/>
  <c r="H664" i="2"/>
  <c r="J664" i="2" s="1"/>
  <c r="I664" i="2"/>
  <c r="H640" i="2"/>
  <c r="I640" i="2"/>
  <c r="I641" i="2" s="1"/>
  <c r="E653" i="2"/>
  <c r="G641" i="2"/>
  <c r="E677" i="2"/>
  <c r="J615" i="2"/>
  <c r="J603" i="2"/>
  <c r="E599" i="2"/>
  <c r="H682" i="2"/>
  <c r="I682" i="2"/>
  <c r="H658" i="2"/>
  <c r="I658" i="2"/>
  <c r="E689" i="2"/>
  <c r="G671" i="2"/>
  <c r="J663" i="2"/>
  <c r="G665" i="2"/>
  <c r="G677" i="2"/>
  <c r="G653" i="2"/>
  <c r="H610" i="2"/>
  <c r="J610" i="2" s="1"/>
  <c r="I610" i="2"/>
  <c r="I611" i="2" s="1"/>
  <c r="H598" i="2"/>
  <c r="J598" i="2" s="1"/>
  <c r="I598" i="2"/>
  <c r="H582" i="2"/>
  <c r="I582" i="2"/>
  <c r="G584" i="2"/>
  <c r="H570" i="2"/>
  <c r="G572" i="2"/>
  <c r="I570" i="2"/>
  <c r="H558" i="2"/>
  <c r="I558" i="2"/>
  <c r="G560" i="2"/>
  <c r="H546" i="2"/>
  <c r="G548" i="2"/>
  <c r="I546" i="2"/>
  <c r="H534" i="2"/>
  <c r="I534" i="2"/>
  <c r="H522" i="2"/>
  <c r="G524" i="2"/>
  <c r="I522" i="2"/>
  <c r="E542" i="2"/>
  <c r="E560" i="2"/>
  <c r="E530" i="2"/>
  <c r="G431" i="2"/>
  <c r="I429" i="2"/>
  <c r="H429" i="2"/>
  <c r="G419" i="2"/>
  <c r="I417" i="2"/>
  <c r="H417" i="2"/>
  <c r="G407" i="2"/>
  <c r="I405" i="2"/>
  <c r="H405" i="2"/>
  <c r="E548" i="2"/>
  <c r="H460" i="2"/>
  <c r="J460" i="2" s="1"/>
  <c r="I460" i="2"/>
  <c r="I461" i="2" s="1"/>
  <c r="H448" i="2"/>
  <c r="J448" i="2" s="1"/>
  <c r="I448" i="2"/>
  <c r="G461" i="2"/>
  <c r="J453" i="2"/>
  <c r="E407" i="2"/>
  <c r="I589" i="2"/>
  <c r="H589" i="2"/>
  <c r="J589" i="2" s="1"/>
  <c r="I577" i="2"/>
  <c r="H577" i="2"/>
  <c r="J577" i="2" s="1"/>
  <c r="I565" i="2"/>
  <c r="H565" i="2"/>
  <c r="J565" i="2" s="1"/>
  <c r="I553" i="2"/>
  <c r="H553" i="2"/>
  <c r="J553" i="2" s="1"/>
  <c r="I541" i="2"/>
  <c r="H541" i="2"/>
  <c r="J541" i="2" s="1"/>
  <c r="I529" i="2"/>
  <c r="H529" i="2"/>
  <c r="J529" i="2" s="1"/>
  <c r="I517" i="2"/>
  <c r="I518" i="2" s="1"/>
  <c r="G518" i="2"/>
  <c r="H517" i="2"/>
  <c r="J477" i="2"/>
  <c r="H436" i="2"/>
  <c r="J436" i="2" s="1"/>
  <c r="I436" i="2"/>
  <c r="H424" i="2"/>
  <c r="J424" i="2" s="1"/>
  <c r="I424" i="2"/>
  <c r="H412" i="2"/>
  <c r="J412" i="2" s="1"/>
  <c r="I412" i="2"/>
  <c r="H400" i="2"/>
  <c r="J400" i="2" s="1"/>
  <c r="I400" i="2"/>
  <c r="E524" i="2"/>
  <c r="E467" i="2"/>
  <c r="E455" i="2"/>
  <c r="E443" i="2"/>
  <c r="E437" i="2"/>
  <c r="G449" i="2"/>
  <c r="H588" i="2"/>
  <c r="G590" i="2"/>
  <c r="I588" i="2"/>
  <c r="H576" i="2"/>
  <c r="I576" i="2"/>
  <c r="G578" i="2"/>
  <c r="H564" i="2"/>
  <c r="G566" i="2"/>
  <c r="I564" i="2"/>
  <c r="H552" i="2"/>
  <c r="I552" i="2"/>
  <c r="G554" i="2"/>
  <c r="H540" i="2"/>
  <c r="G542" i="2"/>
  <c r="I540" i="2"/>
  <c r="H528" i="2"/>
  <c r="I528" i="2"/>
  <c r="G530" i="2"/>
  <c r="E590" i="2"/>
  <c r="E518" i="2"/>
  <c r="E578" i="2"/>
  <c r="G437" i="2"/>
  <c r="I435" i="2"/>
  <c r="H435" i="2"/>
  <c r="G425" i="2"/>
  <c r="I423" i="2"/>
  <c r="I425" i="2" s="1"/>
  <c r="H423" i="2"/>
  <c r="G413" i="2"/>
  <c r="I411" i="2"/>
  <c r="H411" i="2"/>
  <c r="G401" i="2"/>
  <c r="I399" i="2"/>
  <c r="H399" i="2"/>
  <c r="H466" i="2"/>
  <c r="J466" i="2" s="1"/>
  <c r="I466" i="2"/>
  <c r="I467" i="2" s="1"/>
  <c r="H454" i="2"/>
  <c r="J454" i="2" s="1"/>
  <c r="I454" i="2"/>
  <c r="H442" i="2"/>
  <c r="J442" i="2" s="1"/>
  <c r="I442" i="2"/>
  <c r="J441" i="2"/>
  <c r="E413" i="2"/>
  <c r="G455" i="2"/>
  <c r="E425" i="2"/>
  <c r="I583" i="2"/>
  <c r="H583" i="2"/>
  <c r="J583" i="2" s="1"/>
  <c r="I571" i="2"/>
  <c r="H571" i="2"/>
  <c r="J571" i="2" s="1"/>
  <c r="I559" i="2"/>
  <c r="H559" i="2"/>
  <c r="J559" i="2" s="1"/>
  <c r="I547" i="2"/>
  <c r="H547" i="2"/>
  <c r="J547" i="2" s="1"/>
  <c r="I523" i="2"/>
  <c r="H523" i="2"/>
  <c r="J523" i="2" s="1"/>
  <c r="E566" i="2"/>
  <c r="E584" i="2"/>
  <c r="E554" i="2"/>
  <c r="H430" i="2"/>
  <c r="J430" i="2" s="1"/>
  <c r="I430" i="2"/>
  <c r="H418" i="2"/>
  <c r="J418" i="2" s="1"/>
  <c r="I418" i="2"/>
  <c r="H406" i="2"/>
  <c r="J406" i="2" s="1"/>
  <c r="I406" i="2"/>
  <c r="E572" i="2"/>
  <c r="E461" i="2"/>
  <c r="E449" i="2"/>
  <c r="E431" i="2"/>
  <c r="J447" i="2"/>
  <c r="E401" i="2"/>
  <c r="I385" i="2"/>
  <c r="H385" i="2"/>
  <c r="J385" i="2" s="1"/>
  <c r="I373" i="2"/>
  <c r="H373" i="2"/>
  <c r="J373" i="2" s="1"/>
  <c r="I361" i="2"/>
  <c r="H361" i="2"/>
  <c r="J361" i="2" s="1"/>
  <c r="I349" i="2"/>
  <c r="H349" i="2"/>
  <c r="J349" i="2" s="1"/>
  <c r="I337" i="2"/>
  <c r="H337" i="2"/>
  <c r="J337" i="2" s="1"/>
  <c r="E368" i="2"/>
  <c r="E287" i="2"/>
  <c r="E356" i="2"/>
  <c r="I292" i="2"/>
  <c r="H292" i="2"/>
  <c r="J292" i="2" s="1"/>
  <c r="H280" i="2"/>
  <c r="J280" i="2" s="1"/>
  <c r="I280" i="2"/>
  <c r="I255" i="2"/>
  <c r="H255" i="2"/>
  <c r="G233" i="2"/>
  <c r="I231" i="2"/>
  <c r="H231" i="2"/>
  <c r="I207" i="2"/>
  <c r="H207" i="2"/>
  <c r="E269" i="2"/>
  <c r="G263" i="2"/>
  <c r="I261" i="2"/>
  <c r="H261" i="2"/>
  <c r="H384" i="2"/>
  <c r="I384" i="2"/>
  <c r="G386" i="2"/>
  <c r="H372" i="2"/>
  <c r="G374" i="2"/>
  <c r="I372" i="2"/>
  <c r="H360" i="2"/>
  <c r="I360" i="2"/>
  <c r="G362" i="2"/>
  <c r="H348" i="2"/>
  <c r="G350" i="2"/>
  <c r="I348" i="2"/>
  <c r="H336" i="2"/>
  <c r="I336" i="2"/>
  <c r="G338" i="2"/>
  <c r="E344" i="2"/>
  <c r="E386" i="2"/>
  <c r="G287" i="2"/>
  <c r="I285" i="2"/>
  <c r="H285" i="2"/>
  <c r="G275" i="2"/>
  <c r="I273" i="2"/>
  <c r="H273" i="2"/>
  <c r="G251" i="2"/>
  <c r="I249" i="2"/>
  <c r="H249" i="2"/>
  <c r="G227" i="2"/>
  <c r="I225" i="2"/>
  <c r="H225" i="2"/>
  <c r="G203" i="2"/>
  <c r="I201" i="2"/>
  <c r="H201" i="2"/>
  <c r="H268" i="2"/>
  <c r="J268" i="2" s="1"/>
  <c r="I268" i="2"/>
  <c r="E374" i="2"/>
  <c r="I391" i="2"/>
  <c r="H391" i="2"/>
  <c r="J391" i="2" s="1"/>
  <c r="I379" i="2"/>
  <c r="H379" i="2"/>
  <c r="J379" i="2" s="1"/>
  <c r="I367" i="2"/>
  <c r="H367" i="2"/>
  <c r="J367" i="2" s="1"/>
  <c r="I355" i="2"/>
  <c r="H355" i="2"/>
  <c r="J355" i="2" s="1"/>
  <c r="I343" i="2"/>
  <c r="H343" i="2"/>
  <c r="J343" i="2" s="1"/>
  <c r="I331" i="2"/>
  <c r="H331" i="2"/>
  <c r="G332" i="2"/>
  <c r="H286" i="2"/>
  <c r="J286" i="2" s="1"/>
  <c r="I286" i="2"/>
  <c r="H274" i="2"/>
  <c r="J274" i="2" s="1"/>
  <c r="I274" i="2"/>
  <c r="I243" i="2"/>
  <c r="H243" i="2"/>
  <c r="G221" i="2"/>
  <c r="I219" i="2"/>
  <c r="H219" i="2"/>
  <c r="H262" i="2"/>
  <c r="J262" i="2" s="1"/>
  <c r="I262" i="2"/>
  <c r="E350" i="2"/>
  <c r="H390" i="2"/>
  <c r="G392" i="2"/>
  <c r="I390" i="2"/>
  <c r="H378" i="2"/>
  <c r="I378" i="2"/>
  <c r="G380" i="2"/>
  <c r="H366" i="2"/>
  <c r="G368" i="2"/>
  <c r="I366" i="2"/>
  <c r="H354" i="2"/>
  <c r="I354" i="2"/>
  <c r="G356" i="2"/>
  <c r="H342" i="2"/>
  <c r="G344" i="2"/>
  <c r="I342" i="2"/>
  <c r="E392" i="2"/>
  <c r="E380" i="2"/>
  <c r="E338" i="2"/>
  <c r="G293" i="2"/>
  <c r="I291" i="2"/>
  <c r="H291" i="2"/>
  <c r="G281" i="2"/>
  <c r="I279" i="2"/>
  <c r="H279" i="2"/>
  <c r="G239" i="2"/>
  <c r="I237" i="2"/>
  <c r="H237" i="2"/>
  <c r="G215" i="2"/>
  <c r="I213" i="2"/>
  <c r="H213" i="2"/>
  <c r="G269" i="2"/>
  <c r="I267" i="2"/>
  <c r="H267" i="2"/>
  <c r="E263" i="2"/>
  <c r="E332" i="2"/>
  <c r="G128" i="2"/>
  <c r="H127" i="2"/>
  <c r="I127" i="2"/>
  <c r="J1092" i="1"/>
  <c r="J636" i="1"/>
  <c r="K638" i="1" s="1"/>
  <c r="K642" i="1" s="1"/>
  <c r="J864" i="1"/>
  <c r="K866" i="1" s="1"/>
  <c r="J868" i="1" s="1"/>
  <c r="J674" i="1"/>
  <c r="K680" i="1" s="1"/>
  <c r="K604" i="1"/>
  <c r="E458" i="1"/>
  <c r="B397" i="2" s="1"/>
  <c r="E382" i="1"/>
  <c r="E420" i="1" s="1"/>
  <c r="K676" i="1"/>
  <c r="J678" i="1"/>
  <c r="K1094" i="1"/>
  <c r="J1096" i="1" s="1"/>
  <c r="K904" i="1"/>
  <c r="K908" i="1" s="1"/>
  <c r="K752" i="1"/>
  <c r="J754" i="1" s="1"/>
  <c r="J1130" i="1"/>
  <c r="J788" i="1"/>
  <c r="J1016" i="1"/>
  <c r="J830" i="1"/>
  <c r="J978" i="1"/>
  <c r="K524" i="1"/>
  <c r="K528" i="1" s="1"/>
  <c r="J488" i="1"/>
  <c r="J560" i="1"/>
  <c r="J374" i="1"/>
  <c r="J446" i="1"/>
  <c r="K410" i="1"/>
  <c r="J412" i="1" s="1"/>
  <c r="K296" i="1"/>
  <c r="J298" i="1" s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H109" i="2" l="1"/>
  <c r="H110" i="2" s="1"/>
  <c r="I665" i="2"/>
  <c r="I653" i="2"/>
  <c r="I677" i="2"/>
  <c r="J1094" i="2"/>
  <c r="I605" i="2"/>
  <c r="H1094" i="2"/>
  <c r="H1187" i="2" s="1"/>
  <c r="I671" i="2"/>
  <c r="I647" i="2"/>
  <c r="J994" i="2"/>
  <c r="J995" i="2" s="1"/>
  <c r="H995" i="2"/>
  <c r="H996" i="2" s="1"/>
  <c r="H1019" i="2" s="1"/>
  <c r="H1020" i="2" s="1"/>
  <c r="H1043" i="2" s="1"/>
  <c r="H1044" i="2" s="1"/>
  <c r="H1067" i="2" s="1"/>
  <c r="H1068" i="2" s="1"/>
  <c r="I659" i="2"/>
  <c r="J722" i="2"/>
  <c r="I704" i="2"/>
  <c r="I449" i="2"/>
  <c r="I740" i="2"/>
  <c r="I473" i="2"/>
  <c r="I251" i="2"/>
  <c r="I716" i="2"/>
  <c r="I683" i="2"/>
  <c r="I896" i="2"/>
  <c r="I455" i="2"/>
  <c r="I698" i="2"/>
  <c r="J716" i="2"/>
  <c r="H758" i="2"/>
  <c r="H759" i="2" s="1"/>
  <c r="H157" i="2"/>
  <c r="J157" i="2" s="1"/>
  <c r="J158" i="2" s="1"/>
  <c r="I443" i="2"/>
  <c r="J770" i="2"/>
  <c r="I733" i="2"/>
  <c r="I734" i="2" s="1"/>
  <c r="H733" i="2"/>
  <c r="J733" i="2" s="1"/>
  <c r="J734" i="2" s="1"/>
  <c r="G194" i="2"/>
  <c r="I781" i="2"/>
  <c r="I782" i="2" s="1"/>
  <c r="H781" i="2"/>
  <c r="J781" i="2" s="1"/>
  <c r="G158" i="2"/>
  <c r="G704" i="2"/>
  <c r="J756" i="2"/>
  <c r="J758" i="2" s="1"/>
  <c r="H169" i="2"/>
  <c r="J169" i="2" s="1"/>
  <c r="J170" i="2" s="1"/>
  <c r="I169" i="2"/>
  <c r="I170" i="2" s="1"/>
  <c r="K414" i="1"/>
  <c r="J906" i="1"/>
  <c r="K1098" i="1"/>
  <c r="I193" i="2"/>
  <c r="I194" i="2" s="1"/>
  <c r="H314" i="2"/>
  <c r="H315" i="2" s="1"/>
  <c r="I332" i="2"/>
  <c r="G110" i="2"/>
  <c r="I239" i="2"/>
  <c r="I227" i="2"/>
  <c r="H770" i="2"/>
  <c r="H771" i="2" s="1"/>
  <c r="I308" i="2"/>
  <c r="I314" i="2"/>
  <c r="I302" i="2"/>
  <c r="H473" i="2"/>
  <c r="H474" i="2" s="1"/>
  <c r="I121" i="2"/>
  <c r="I122" i="2" s="1"/>
  <c r="H491" i="2"/>
  <c r="H492" i="2" s="1"/>
  <c r="G122" i="2"/>
  <c r="J491" i="2"/>
  <c r="G152" i="2"/>
  <c r="I221" i="2"/>
  <c r="G146" i="2"/>
  <c r="I145" i="2"/>
  <c r="I146" i="2" s="1"/>
  <c r="I215" i="2"/>
  <c r="I203" i="2"/>
  <c r="G182" i="2"/>
  <c r="I233" i="2"/>
  <c r="I116" i="2"/>
  <c r="G134" i="2"/>
  <c r="H698" i="2"/>
  <c r="H699" i="2" s="1"/>
  <c r="H244" i="2"/>
  <c r="J244" i="2" s="1"/>
  <c r="I244" i="2"/>
  <c r="I245" i="2" s="1"/>
  <c r="H208" i="2"/>
  <c r="J208" i="2" s="1"/>
  <c r="I208" i="2"/>
  <c r="I209" i="2" s="1"/>
  <c r="H256" i="2"/>
  <c r="J256" i="2" s="1"/>
  <c r="I256" i="2"/>
  <c r="I257" i="2" s="1"/>
  <c r="H181" i="2"/>
  <c r="J181" i="2" s="1"/>
  <c r="J182" i="2" s="1"/>
  <c r="H703" i="2"/>
  <c r="J703" i="2" s="1"/>
  <c r="J704" i="2" s="1"/>
  <c r="I133" i="2"/>
  <c r="I134" i="2" s="1"/>
  <c r="H175" i="2"/>
  <c r="H176" i="2" s="1"/>
  <c r="I139" i="2"/>
  <c r="I140" i="2" s="1"/>
  <c r="H506" i="2"/>
  <c r="H507" i="2" s="1"/>
  <c r="J621" i="2"/>
  <c r="J623" i="2" s="1"/>
  <c r="J710" i="2"/>
  <c r="G479" i="2"/>
  <c r="G494" i="2" s="1"/>
  <c r="H478" i="2"/>
  <c r="H151" i="2"/>
  <c r="J151" i="2" s="1"/>
  <c r="J152" i="2" s="1"/>
  <c r="G176" i="2"/>
  <c r="I182" i="2"/>
  <c r="H844" i="2"/>
  <c r="J844" i="2" s="1"/>
  <c r="G845" i="2"/>
  <c r="G890" i="2" s="1"/>
  <c r="G512" i="2"/>
  <c r="G593" i="2" s="1"/>
  <c r="H484" i="2"/>
  <c r="J484" i="2" s="1"/>
  <c r="J485" i="2" s="1"/>
  <c r="I727" i="2"/>
  <c r="I728" i="2" s="1"/>
  <c r="H624" i="2"/>
  <c r="I710" i="2"/>
  <c r="G104" i="2"/>
  <c r="J471" i="2"/>
  <c r="J473" i="2" s="1"/>
  <c r="J780" i="2"/>
  <c r="H741" i="2"/>
  <c r="J746" i="2"/>
  <c r="G164" i="2"/>
  <c r="H628" i="2"/>
  <c r="H629" i="2" s="1"/>
  <c r="H630" i="2" s="1"/>
  <c r="H746" i="2"/>
  <c r="H747" i="2" s="1"/>
  <c r="G728" i="2"/>
  <c r="I635" i="2"/>
  <c r="H511" i="2"/>
  <c r="J511" i="2" s="1"/>
  <c r="J512" i="2" s="1"/>
  <c r="H665" i="2"/>
  <c r="H666" i="2" s="1"/>
  <c r="G116" i="2"/>
  <c r="I628" i="2"/>
  <c r="I629" i="2" s="1"/>
  <c r="H139" i="2"/>
  <c r="H140" i="2" s="1"/>
  <c r="H141" i="2" s="1"/>
  <c r="J449" i="2"/>
  <c r="H1084" i="2"/>
  <c r="J1084" i="2" s="1"/>
  <c r="H722" i="2"/>
  <c r="H723" i="2" s="1"/>
  <c r="H535" i="2"/>
  <c r="J535" i="2" s="1"/>
  <c r="H115" i="2"/>
  <c r="J115" i="2" s="1"/>
  <c r="J116" i="2" s="1"/>
  <c r="J461" i="2"/>
  <c r="H710" i="2"/>
  <c r="H711" i="2" s="1"/>
  <c r="I104" i="2"/>
  <c r="G1085" i="2"/>
  <c r="G1088" i="2" s="1"/>
  <c r="I158" i="2"/>
  <c r="H320" i="2"/>
  <c r="H321" i="2" s="1"/>
  <c r="I187" i="2"/>
  <c r="I188" i="2" s="1"/>
  <c r="I484" i="2"/>
  <c r="I485" i="2" s="1"/>
  <c r="H103" i="2"/>
  <c r="H104" i="2" s="1"/>
  <c r="I152" i="2"/>
  <c r="I110" i="2"/>
  <c r="I163" i="2"/>
  <c r="I164" i="2" s="1"/>
  <c r="H728" i="2"/>
  <c r="I176" i="2"/>
  <c r="I815" i="2"/>
  <c r="I128" i="2"/>
  <c r="I356" i="2"/>
  <c r="H716" i="2"/>
  <c r="H717" i="2" s="1"/>
  <c r="G188" i="2"/>
  <c r="I350" i="2"/>
  <c r="I535" i="2"/>
  <c r="I536" i="2" s="1"/>
  <c r="I269" i="2"/>
  <c r="I293" i="2"/>
  <c r="I368" i="2"/>
  <c r="I380" i="2"/>
  <c r="J467" i="2"/>
  <c r="J633" i="2"/>
  <c r="J635" i="2" s="1"/>
  <c r="H635" i="2"/>
  <c r="H636" i="2" s="1"/>
  <c r="I554" i="2"/>
  <c r="I281" i="2"/>
  <c r="I338" i="2"/>
  <c r="I386" i="2"/>
  <c r="I437" i="2"/>
  <c r="I542" i="2"/>
  <c r="I590" i="2"/>
  <c r="H605" i="2"/>
  <c r="H606" i="2" s="1"/>
  <c r="I797" i="2"/>
  <c r="I887" i="2"/>
  <c r="H616" i="2"/>
  <c r="G617" i="2"/>
  <c r="G692" i="2" s="1"/>
  <c r="I616" i="2"/>
  <c r="I617" i="2" s="1"/>
  <c r="I499" i="2"/>
  <c r="I500" i="2" s="1"/>
  <c r="H499" i="2"/>
  <c r="H461" i="2"/>
  <c r="H462" i="2" s="1"/>
  <c r="J605" i="2"/>
  <c r="I362" i="2"/>
  <c r="I413" i="2"/>
  <c r="I566" i="2"/>
  <c r="I751" i="2"/>
  <c r="I752" i="2" s="1"/>
  <c r="H751" i="2"/>
  <c r="G752" i="2"/>
  <c r="H787" i="2"/>
  <c r="G788" i="2"/>
  <c r="I787" i="2"/>
  <c r="I788" i="2" s="1"/>
  <c r="I763" i="2"/>
  <c r="I764" i="2" s="1"/>
  <c r="H763" i="2"/>
  <c r="G764" i="2"/>
  <c r="H326" i="2"/>
  <c r="H327" i="2" s="1"/>
  <c r="G395" i="2"/>
  <c r="H449" i="2"/>
  <c r="H450" i="2" s="1"/>
  <c r="I344" i="2"/>
  <c r="I392" i="2"/>
  <c r="I374" i="2"/>
  <c r="J443" i="2"/>
  <c r="I401" i="2"/>
  <c r="I881" i="2"/>
  <c r="I803" i="2"/>
  <c r="I869" i="2"/>
  <c r="J774" i="2"/>
  <c r="J776" i="2" s="1"/>
  <c r="H776" i="2"/>
  <c r="H777" i="2" s="1"/>
  <c r="H308" i="2"/>
  <c r="H309" i="2" s="1"/>
  <c r="J306" i="2"/>
  <c r="J308" i="2" s="1"/>
  <c r="I839" i="2"/>
  <c r="H467" i="2"/>
  <c r="H468" i="2" s="1"/>
  <c r="I530" i="2"/>
  <c r="I578" i="2"/>
  <c r="H896" i="2"/>
  <c r="J894" i="2"/>
  <c r="J896" i="2" s="1"/>
  <c r="H302" i="2"/>
  <c r="H303" i="2" s="1"/>
  <c r="J300" i="2"/>
  <c r="J302" i="2" s="1"/>
  <c r="J993" i="2"/>
  <c r="I1085" i="2"/>
  <c r="H863" i="2"/>
  <c r="H864" i="2" s="1"/>
  <c r="I857" i="2"/>
  <c r="H803" i="2"/>
  <c r="H804" i="2" s="1"/>
  <c r="J801" i="2"/>
  <c r="J803" i="2" s="1"/>
  <c r="I827" i="2"/>
  <c r="H851" i="2"/>
  <c r="H852" i="2" s="1"/>
  <c r="J849" i="2"/>
  <c r="J851" i="2" s="1"/>
  <c r="H821" i="2"/>
  <c r="H822" i="2" s="1"/>
  <c r="J819" i="2"/>
  <c r="J821" i="2" s="1"/>
  <c r="H815" i="2"/>
  <c r="H816" i="2" s="1"/>
  <c r="J813" i="2"/>
  <c r="J815" i="2" s="1"/>
  <c r="I809" i="2"/>
  <c r="H833" i="2"/>
  <c r="H834" i="2" s="1"/>
  <c r="J831" i="2"/>
  <c r="J833" i="2" s="1"/>
  <c r="H875" i="2"/>
  <c r="H876" i="2" s="1"/>
  <c r="J873" i="2"/>
  <c r="J875" i="2" s="1"/>
  <c r="H869" i="2"/>
  <c r="H870" i="2" s="1"/>
  <c r="J867" i="2"/>
  <c r="J869" i="2" s="1"/>
  <c r="J843" i="2"/>
  <c r="H887" i="2"/>
  <c r="H888" i="2" s="1"/>
  <c r="J885" i="2"/>
  <c r="J887" i="2" s="1"/>
  <c r="H857" i="2"/>
  <c r="H858" i="2" s="1"/>
  <c r="J855" i="2"/>
  <c r="J857" i="2" s="1"/>
  <c r="I875" i="2"/>
  <c r="H827" i="2"/>
  <c r="H828" i="2" s="1"/>
  <c r="J825" i="2"/>
  <c r="J827" i="2" s="1"/>
  <c r="I851" i="2"/>
  <c r="I821" i="2"/>
  <c r="H839" i="2"/>
  <c r="H840" i="2" s="1"/>
  <c r="J837" i="2"/>
  <c r="J839" i="2" s="1"/>
  <c r="J863" i="2"/>
  <c r="H881" i="2"/>
  <c r="H882" i="2" s="1"/>
  <c r="J879" i="2"/>
  <c r="J881" i="2" s="1"/>
  <c r="H809" i="2"/>
  <c r="H810" i="2" s="1"/>
  <c r="J807" i="2"/>
  <c r="J809" i="2" s="1"/>
  <c r="I833" i="2"/>
  <c r="H797" i="2"/>
  <c r="J795" i="2"/>
  <c r="J797" i="2" s="1"/>
  <c r="I845" i="2"/>
  <c r="J658" i="2"/>
  <c r="J659" i="2" s="1"/>
  <c r="H659" i="2"/>
  <c r="H660" i="2" s="1"/>
  <c r="J652" i="2"/>
  <c r="J653" i="2" s="1"/>
  <c r="H653" i="2"/>
  <c r="H654" i="2" s="1"/>
  <c r="J597" i="2"/>
  <c r="J599" i="2" s="1"/>
  <c r="H599" i="2"/>
  <c r="H600" i="2" s="1"/>
  <c r="J670" i="2"/>
  <c r="J671" i="2" s="1"/>
  <c r="H671" i="2"/>
  <c r="H672" i="2" s="1"/>
  <c r="H689" i="2"/>
  <c r="H690" i="2" s="1"/>
  <c r="J611" i="2"/>
  <c r="J682" i="2"/>
  <c r="J683" i="2" s="1"/>
  <c r="H683" i="2"/>
  <c r="H684" i="2" s="1"/>
  <c r="I599" i="2"/>
  <c r="J689" i="2"/>
  <c r="J676" i="2"/>
  <c r="J677" i="2" s="1"/>
  <c r="H677" i="2"/>
  <c r="H678" i="2" s="1"/>
  <c r="H611" i="2"/>
  <c r="H612" i="2" s="1"/>
  <c r="J665" i="2"/>
  <c r="J640" i="2"/>
  <c r="J641" i="2" s="1"/>
  <c r="H641" i="2"/>
  <c r="H642" i="2" s="1"/>
  <c r="J646" i="2"/>
  <c r="J647" i="2" s="1"/>
  <c r="H647" i="2"/>
  <c r="H648" i="2" s="1"/>
  <c r="H437" i="2"/>
  <c r="H438" i="2" s="1"/>
  <c r="J435" i="2"/>
  <c r="J437" i="2" s="1"/>
  <c r="H530" i="2"/>
  <c r="H531" i="2" s="1"/>
  <c r="J528" i="2"/>
  <c r="J530" i="2" s="1"/>
  <c r="H578" i="2"/>
  <c r="H579" i="2" s="1"/>
  <c r="J576" i="2"/>
  <c r="J578" i="2" s="1"/>
  <c r="J517" i="2"/>
  <c r="J518" i="2" s="1"/>
  <c r="H518" i="2"/>
  <c r="H519" i="2" s="1"/>
  <c r="I407" i="2"/>
  <c r="H524" i="2"/>
  <c r="H525" i="2" s="1"/>
  <c r="J522" i="2"/>
  <c r="J524" i="2" s="1"/>
  <c r="I548" i="2"/>
  <c r="I560" i="2"/>
  <c r="H572" i="2"/>
  <c r="H573" i="2" s="1"/>
  <c r="J570" i="2"/>
  <c r="J572" i="2" s="1"/>
  <c r="H425" i="2"/>
  <c r="H426" i="2" s="1"/>
  <c r="J423" i="2"/>
  <c r="J425" i="2" s="1"/>
  <c r="H566" i="2"/>
  <c r="H567" i="2" s="1"/>
  <c r="J564" i="2"/>
  <c r="J566" i="2" s="1"/>
  <c r="H455" i="2"/>
  <c r="H456" i="2" s="1"/>
  <c r="H431" i="2"/>
  <c r="H432" i="2" s="1"/>
  <c r="J429" i="2"/>
  <c r="J431" i="2" s="1"/>
  <c r="H560" i="2"/>
  <c r="H561" i="2" s="1"/>
  <c r="J558" i="2"/>
  <c r="J560" i="2" s="1"/>
  <c r="H413" i="2"/>
  <c r="H414" i="2" s="1"/>
  <c r="J411" i="2"/>
  <c r="J413" i="2" s="1"/>
  <c r="H554" i="2"/>
  <c r="H555" i="2" s="1"/>
  <c r="J552" i="2"/>
  <c r="J554" i="2" s="1"/>
  <c r="J455" i="2"/>
  <c r="H419" i="2"/>
  <c r="H420" i="2" s="1"/>
  <c r="J417" i="2"/>
  <c r="J419" i="2" s="1"/>
  <c r="I431" i="2"/>
  <c r="I524" i="2"/>
  <c r="H548" i="2"/>
  <c r="H549" i="2" s="1"/>
  <c r="J546" i="2"/>
  <c r="J548" i="2" s="1"/>
  <c r="I572" i="2"/>
  <c r="I584" i="2"/>
  <c r="H443" i="2"/>
  <c r="H444" i="2" s="1"/>
  <c r="H401" i="2"/>
  <c r="J399" i="2"/>
  <c r="J401" i="2" s="1"/>
  <c r="H542" i="2"/>
  <c r="H543" i="2" s="1"/>
  <c r="J540" i="2"/>
  <c r="J542" i="2" s="1"/>
  <c r="H590" i="2"/>
  <c r="H591" i="2" s="1"/>
  <c r="J588" i="2"/>
  <c r="J590" i="2" s="1"/>
  <c r="H407" i="2"/>
  <c r="H408" i="2" s="1"/>
  <c r="J405" i="2"/>
  <c r="J407" i="2" s="1"/>
  <c r="I419" i="2"/>
  <c r="J534" i="2"/>
  <c r="H584" i="2"/>
  <c r="H585" i="2" s="1"/>
  <c r="J582" i="2"/>
  <c r="J584" i="2" s="1"/>
  <c r="H269" i="2"/>
  <c r="H270" i="2" s="1"/>
  <c r="J267" i="2"/>
  <c r="J269" i="2" s="1"/>
  <c r="H281" i="2"/>
  <c r="H282" i="2" s="1"/>
  <c r="J279" i="2"/>
  <c r="J281" i="2" s="1"/>
  <c r="H344" i="2"/>
  <c r="H345" i="2" s="1"/>
  <c r="J342" i="2"/>
  <c r="J344" i="2" s="1"/>
  <c r="H392" i="2"/>
  <c r="H393" i="2" s="1"/>
  <c r="J390" i="2"/>
  <c r="J392" i="2" s="1"/>
  <c r="H221" i="2"/>
  <c r="H222" i="2" s="1"/>
  <c r="J219" i="2"/>
  <c r="J221" i="2" s="1"/>
  <c r="J331" i="2"/>
  <c r="J332" i="2" s="1"/>
  <c r="H332" i="2"/>
  <c r="H333" i="2" s="1"/>
  <c r="H350" i="2"/>
  <c r="H351" i="2" s="1"/>
  <c r="J348" i="2"/>
  <c r="J350" i="2" s="1"/>
  <c r="J255" i="2"/>
  <c r="H380" i="2"/>
  <c r="H381" i="2" s="1"/>
  <c r="J378" i="2"/>
  <c r="J380" i="2" s="1"/>
  <c r="G296" i="2"/>
  <c r="H251" i="2"/>
  <c r="H252" i="2" s="1"/>
  <c r="J249" i="2"/>
  <c r="J251" i="2" s="1"/>
  <c r="J285" i="2"/>
  <c r="J287" i="2" s="1"/>
  <c r="H287" i="2"/>
  <c r="H288" i="2" s="1"/>
  <c r="H338" i="2"/>
  <c r="H339" i="2" s="1"/>
  <c r="J336" i="2"/>
  <c r="J338" i="2" s="1"/>
  <c r="H386" i="2"/>
  <c r="H387" i="2" s="1"/>
  <c r="J384" i="2"/>
  <c r="J386" i="2" s="1"/>
  <c r="H233" i="2"/>
  <c r="H234" i="2" s="1"/>
  <c r="J231" i="2"/>
  <c r="J233" i="2" s="1"/>
  <c r="H239" i="2"/>
  <c r="H240" i="2" s="1"/>
  <c r="J237" i="2"/>
  <c r="J239" i="2" s="1"/>
  <c r="H368" i="2"/>
  <c r="H369" i="2" s="1"/>
  <c r="J366" i="2"/>
  <c r="J368" i="2" s="1"/>
  <c r="H227" i="2"/>
  <c r="H228" i="2" s="1"/>
  <c r="J225" i="2"/>
  <c r="J227" i="2" s="1"/>
  <c r="H275" i="2"/>
  <c r="H276" i="2" s="1"/>
  <c r="J273" i="2"/>
  <c r="J275" i="2" s="1"/>
  <c r="I287" i="2"/>
  <c r="H374" i="2"/>
  <c r="H375" i="2" s="1"/>
  <c r="J372" i="2"/>
  <c r="J374" i="2" s="1"/>
  <c r="J261" i="2"/>
  <c r="J263" i="2" s="1"/>
  <c r="H263" i="2"/>
  <c r="H264" i="2" s="1"/>
  <c r="J207" i="2"/>
  <c r="H215" i="2"/>
  <c r="H216" i="2" s="1"/>
  <c r="J213" i="2"/>
  <c r="J215" i="2" s="1"/>
  <c r="H293" i="2"/>
  <c r="H294" i="2" s="1"/>
  <c r="J291" i="2"/>
  <c r="J293" i="2" s="1"/>
  <c r="H356" i="2"/>
  <c r="H357" i="2" s="1"/>
  <c r="J354" i="2"/>
  <c r="J356" i="2" s="1"/>
  <c r="J243" i="2"/>
  <c r="H203" i="2"/>
  <c r="J201" i="2"/>
  <c r="J203" i="2" s="1"/>
  <c r="I275" i="2"/>
  <c r="H362" i="2"/>
  <c r="H363" i="2" s="1"/>
  <c r="J360" i="2"/>
  <c r="J362" i="2" s="1"/>
  <c r="I263" i="2"/>
  <c r="J127" i="2"/>
  <c r="J128" i="2" s="1"/>
  <c r="H128" i="2"/>
  <c r="H129" i="2" s="1"/>
  <c r="J145" i="2"/>
  <c r="J146" i="2" s="1"/>
  <c r="H146" i="2"/>
  <c r="J187" i="2"/>
  <c r="J188" i="2" s="1"/>
  <c r="H188" i="2"/>
  <c r="J163" i="2"/>
  <c r="J164" i="2" s="1"/>
  <c r="H164" i="2"/>
  <c r="J133" i="2"/>
  <c r="J134" i="2" s="1"/>
  <c r="H134" i="2"/>
  <c r="J193" i="2"/>
  <c r="J194" i="2" s="1"/>
  <c r="H194" i="2"/>
  <c r="J121" i="2"/>
  <c r="J122" i="2" s="1"/>
  <c r="H122" i="2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566" i="1"/>
  <c r="K448" i="1"/>
  <c r="K452" i="1"/>
  <c r="J450" i="1"/>
  <c r="K334" i="1"/>
  <c r="J336" i="1" s="1"/>
  <c r="K182" i="1"/>
  <c r="K186" i="1" s="1"/>
  <c r="K220" i="1"/>
  <c r="K224" i="1" s="1"/>
  <c r="J104" i="1"/>
  <c r="J66" i="1"/>
  <c r="K68" i="1" s="1"/>
  <c r="K72" i="1" s="1"/>
  <c r="J109" i="2" l="1"/>
  <c r="J110" i="2" s="1"/>
  <c r="H1095" i="2"/>
  <c r="J1187" i="2" s="1"/>
  <c r="H158" i="2"/>
  <c r="H159" i="2" s="1"/>
  <c r="H170" i="2"/>
  <c r="H171" i="2" s="1"/>
  <c r="J782" i="2"/>
  <c r="H734" i="2"/>
  <c r="H735" i="2" s="1"/>
  <c r="H897" i="2"/>
  <c r="J989" i="2" s="1"/>
  <c r="H989" i="2"/>
  <c r="H195" i="2"/>
  <c r="H782" i="2"/>
  <c r="H783" i="2" s="1"/>
  <c r="H123" i="2"/>
  <c r="H147" i="2"/>
  <c r="H135" i="2"/>
  <c r="H111" i="2"/>
  <c r="H536" i="2"/>
  <c r="H537" i="2" s="1"/>
  <c r="J175" i="2"/>
  <c r="J176" i="2" s="1"/>
  <c r="H704" i="2"/>
  <c r="H705" i="2" s="1"/>
  <c r="J257" i="2"/>
  <c r="J245" i="2"/>
  <c r="H257" i="2"/>
  <c r="H258" i="2" s="1"/>
  <c r="H245" i="2"/>
  <c r="H246" i="2" s="1"/>
  <c r="H845" i="2"/>
  <c r="H846" i="2" s="1"/>
  <c r="J1085" i="2"/>
  <c r="H182" i="2"/>
  <c r="H183" i="2" s="1"/>
  <c r="J209" i="2"/>
  <c r="H209" i="2"/>
  <c r="H210" i="2" s="1"/>
  <c r="J536" i="2"/>
  <c r="J478" i="2"/>
  <c r="J479" i="2" s="1"/>
  <c r="H479" i="2"/>
  <c r="H480" i="2" s="1"/>
  <c r="J139" i="2"/>
  <c r="J140" i="2" s="1"/>
  <c r="H152" i="2"/>
  <c r="H153" i="2" s="1"/>
  <c r="H177" i="2"/>
  <c r="J628" i="2"/>
  <c r="J629" i="2" s="1"/>
  <c r="J845" i="2"/>
  <c r="H165" i="2"/>
  <c r="H485" i="2"/>
  <c r="H486" i="2" s="1"/>
  <c r="H105" i="2"/>
  <c r="H189" i="2"/>
  <c r="J103" i="2"/>
  <c r="J104" i="2" s="1"/>
  <c r="H1085" i="2"/>
  <c r="H512" i="2"/>
  <c r="H513" i="2" s="1"/>
  <c r="H116" i="2"/>
  <c r="H117" i="2" s="1"/>
  <c r="G197" i="2"/>
  <c r="H729" i="2"/>
  <c r="G791" i="2"/>
  <c r="J787" i="2"/>
  <c r="J788" i="2" s="1"/>
  <c r="H788" i="2"/>
  <c r="H789" i="2" s="1"/>
  <c r="J751" i="2"/>
  <c r="J752" i="2" s="1"/>
  <c r="H752" i="2"/>
  <c r="H753" i="2" s="1"/>
  <c r="J499" i="2"/>
  <c r="J500" i="2" s="1"/>
  <c r="H500" i="2"/>
  <c r="H501" i="2" s="1"/>
  <c r="J763" i="2"/>
  <c r="J764" i="2" s="1"/>
  <c r="H764" i="2"/>
  <c r="H765" i="2" s="1"/>
  <c r="J616" i="2"/>
  <c r="J617" i="2" s="1"/>
  <c r="H617" i="2"/>
  <c r="H618" i="2" s="1"/>
  <c r="J692" i="2" s="1"/>
  <c r="H395" i="2"/>
  <c r="H798" i="2"/>
  <c r="H402" i="2"/>
  <c r="J395" i="2"/>
  <c r="H204" i="2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H1086" i="2" l="1"/>
  <c r="J1088" i="2" s="1"/>
  <c r="H1088" i="2"/>
  <c r="H296" i="2"/>
  <c r="H890" i="2"/>
  <c r="J296" i="2"/>
  <c r="J593" i="2"/>
  <c r="J197" i="2"/>
  <c r="H197" i="2"/>
  <c r="J494" i="2"/>
  <c r="H494" i="2"/>
  <c r="J890" i="2"/>
  <c r="H593" i="2"/>
  <c r="H692" i="2"/>
  <c r="H791" i="2"/>
  <c r="J791" i="2"/>
  <c r="E800" i="1"/>
  <c r="B694" i="2" s="1"/>
  <c r="E724" i="1"/>
  <c r="E762" i="1" s="1"/>
  <c r="J108" i="1"/>
  <c r="E914" i="1" l="1"/>
  <c r="B793" i="2" s="1"/>
  <c r="E838" i="1"/>
  <c r="E876" i="1" s="1"/>
  <c r="E93" i="2"/>
  <c r="E94" i="2" s="1"/>
  <c r="E87" i="2"/>
  <c r="E88" i="2" s="1"/>
  <c r="E81" i="2"/>
  <c r="E82" i="2" s="1"/>
  <c r="E75" i="2"/>
  <c r="E76" i="2" s="1"/>
  <c r="E69" i="2"/>
  <c r="E70" i="2" s="1"/>
  <c r="E63" i="2"/>
  <c r="E64" i="2" s="1"/>
  <c r="E57" i="2"/>
  <c r="E58" i="2" s="1"/>
  <c r="E51" i="2"/>
  <c r="E52" i="2" s="1"/>
  <c r="E45" i="2"/>
  <c r="E46" i="2" s="1"/>
  <c r="E39" i="2"/>
  <c r="E40" i="2" s="1"/>
  <c r="E33" i="2"/>
  <c r="E34" i="2" s="1"/>
  <c r="E27" i="2"/>
  <c r="E28" i="2" s="1"/>
  <c r="E21" i="2"/>
  <c r="E22" i="2" s="1"/>
  <c r="E15" i="2"/>
  <c r="E16" i="2" s="1"/>
  <c r="E9" i="2"/>
  <c r="E10" i="2" s="1"/>
  <c r="E952" i="1" l="1"/>
  <c r="E990" i="1" s="1"/>
  <c r="E1028" i="1"/>
  <c r="G16" i="2"/>
  <c r="G22" i="2"/>
  <c r="G27" i="2"/>
  <c r="H27" i="2" s="1"/>
  <c r="G28" i="2"/>
  <c r="G63" i="2"/>
  <c r="G64" i="2"/>
  <c r="G69" i="2"/>
  <c r="G70" i="2"/>
  <c r="G75" i="2"/>
  <c r="G76" i="2"/>
  <c r="G81" i="2"/>
  <c r="G82" i="2"/>
  <c r="G87" i="2"/>
  <c r="G88" i="2"/>
  <c r="G93" i="2"/>
  <c r="G94" i="2"/>
  <c r="G33" i="2"/>
  <c r="G34" i="2"/>
  <c r="G39" i="2"/>
  <c r="G40" i="2"/>
  <c r="G45" i="2"/>
  <c r="G46" i="2"/>
  <c r="G51" i="2"/>
  <c r="G52" i="2"/>
  <c r="G57" i="2"/>
  <c r="G58" i="2"/>
  <c r="G21" i="2"/>
  <c r="G15" i="2"/>
  <c r="G9" i="2"/>
  <c r="G10" i="2"/>
  <c r="B892" i="2" l="1"/>
  <c r="E1142" i="1"/>
  <c r="E1066" i="1"/>
  <c r="E1104" i="1" s="1"/>
  <c r="I27" i="2"/>
  <c r="E23" i="2"/>
  <c r="E17" i="2"/>
  <c r="I22" i="2"/>
  <c r="H22" i="2"/>
  <c r="J22" i="2" s="1"/>
  <c r="H16" i="2"/>
  <c r="J16" i="2" s="1"/>
  <c r="I16" i="2"/>
  <c r="E83" i="2"/>
  <c r="E71" i="2"/>
  <c r="H76" i="2"/>
  <c r="J76" i="2" s="1"/>
  <c r="I76" i="2"/>
  <c r="G77" i="2"/>
  <c r="I75" i="2"/>
  <c r="H75" i="2"/>
  <c r="G65" i="2"/>
  <c r="I63" i="2"/>
  <c r="H63" i="2"/>
  <c r="H94" i="2"/>
  <c r="J94" i="2" s="1"/>
  <c r="I94" i="2"/>
  <c r="H82" i="2"/>
  <c r="J82" i="2" s="1"/>
  <c r="I82" i="2"/>
  <c r="H70" i="2"/>
  <c r="J70" i="2" s="1"/>
  <c r="I70" i="2"/>
  <c r="E77" i="2"/>
  <c r="H88" i="2"/>
  <c r="J88" i="2" s="1"/>
  <c r="I88" i="2"/>
  <c r="H64" i="2"/>
  <c r="J64" i="2" s="1"/>
  <c r="I64" i="2"/>
  <c r="E89" i="2"/>
  <c r="G89" i="2"/>
  <c r="I87" i="2"/>
  <c r="H87" i="2"/>
  <c r="E65" i="2"/>
  <c r="G95" i="2"/>
  <c r="I93" i="2"/>
  <c r="H93" i="2"/>
  <c r="G83" i="2"/>
  <c r="I81" i="2"/>
  <c r="H81" i="2"/>
  <c r="G71" i="2"/>
  <c r="I69" i="2"/>
  <c r="H69" i="2"/>
  <c r="E95" i="2"/>
  <c r="E35" i="2"/>
  <c r="E41" i="2"/>
  <c r="G53" i="2"/>
  <c r="I51" i="2"/>
  <c r="H51" i="2"/>
  <c r="G41" i="2"/>
  <c r="I39" i="2"/>
  <c r="H39" i="2"/>
  <c r="H46" i="2"/>
  <c r="J46" i="2" s="1"/>
  <c r="I46" i="2"/>
  <c r="G59" i="2"/>
  <c r="I57" i="2"/>
  <c r="H57" i="2"/>
  <c r="G47" i="2"/>
  <c r="I45" i="2"/>
  <c r="H45" i="2"/>
  <c r="G35" i="2"/>
  <c r="I33" i="2"/>
  <c r="H33" i="2"/>
  <c r="E53" i="2"/>
  <c r="H58" i="2"/>
  <c r="J58" i="2" s="1"/>
  <c r="I58" i="2"/>
  <c r="H34" i="2"/>
  <c r="J34" i="2" s="1"/>
  <c r="I34" i="2"/>
  <c r="H52" i="2"/>
  <c r="J52" i="2" s="1"/>
  <c r="I52" i="2"/>
  <c r="H40" i="2"/>
  <c r="J40" i="2" s="1"/>
  <c r="I40" i="2"/>
  <c r="E59" i="2"/>
  <c r="E47" i="2"/>
  <c r="H28" i="2"/>
  <c r="J28" i="2" s="1"/>
  <c r="I28" i="2"/>
  <c r="G29" i="2"/>
  <c r="G23" i="2"/>
  <c r="I21" i="2"/>
  <c r="H21" i="2"/>
  <c r="E29" i="2"/>
  <c r="J27" i="2"/>
  <c r="G17" i="2"/>
  <c r="I15" i="2"/>
  <c r="H15" i="2"/>
  <c r="H10" i="2"/>
  <c r="J10" i="2" s="1"/>
  <c r="I10" i="2"/>
  <c r="G11" i="2"/>
  <c r="I9" i="2"/>
  <c r="H9" i="2"/>
  <c r="E11" i="2"/>
  <c r="E3" i="2"/>
  <c r="E4" i="2" s="1"/>
  <c r="B991" i="2" l="1"/>
  <c r="E1256" i="1"/>
  <c r="E1180" i="1"/>
  <c r="E1218" i="1" s="1"/>
  <c r="I95" i="2"/>
  <c r="I29" i="2"/>
  <c r="I23" i="2"/>
  <c r="G3" i="2"/>
  <c r="H3" i="2" s="1"/>
  <c r="G4" i="2"/>
  <c r="H4" i="2" s="1"/>
  <c r="I17" i="2"/>
  <c r="I83" i="2"/>
  <c r="I77" i="2"/>
  <c r="I89" i="2"/>
  <c r="H83" i="2"/>
  <c r="H84" i="2" s="1"/>
  <c r="J81" i="2"/>
  <c r="J83" i="2" s="1"/>
  <c r="H71" i="2"/>
  <c r="H72" i="2" s="1"/>
  <c r="J69" i="2"/>
  <c r="J71" i="2" s="1"/>
  <c r="H89" i="2"/>
  <c r="H90" i="2" s="1"/>
  <c r="J87" i="2"/>
  <c r="J89" i="2" s="1"/>
  <c r="H77" i="2"/>
  <c r="H78" i="2" s="1"/>
  <c r="J75" i="2"/>
  <c r="J77" i="2" s="1"/>
  <c r="I71" i="2"/>
  <c r="H65" i="2"/>
  <c r="H66" i="2" s="1"/>
  <c r="J63" i="2"/>
  <c r="J65" i="2" s="1"/>
  <c r="H95" i="2"/>
  <c r="H96" i="2" s="1"/>
  <c r="J93" i="2"/>
  <c r="J95" i="2" s="1"/>
  <c r="I65" i="2"/>
  <c r="J29" i="2"/>
  <c r="I11" i="2"/>
  <c r="H29" i="2"/>
  <c r="H30" i="2" s="1"/>
  <c r="I35" i="2"/>
  <c r="J57" i="2"/>
  <c r="J59" i="2" s="1"/>
  <c r="H59" i="2"/>
  <c r="H60" i="2" s="1"/>
  <c r="H53" i="2"/>
  <c r="J51" i="2"/>
  <c r="J53" i="2" s="1"/>
  <c r="H47" i="2"/>
  <c r="H48" i="2" s="1"/>
  <c r="J45" i="2"/>
  <c r="J47" i="2" s="1"/>
  <c r="I59" i="2"/>
  <c r="H41" i="2"/>
  <c r="H42" i="2" s="1"/>
  <c r="J39" i="2"/>
  <c r="J41" i="2" s="1"/>
  <c r="I53" i="2"/>
  <c r="H35" i="2"/>
  <c r="H36" i="2" s="1"/>
  <c r="J33" i="2"/>
  <c r="J35" i="2" s="1"/>
  <c r="I47" i="2"/>
  <c r="I41" i="2"/>
  <c r="H54" i="2"/>
  <c r="H23" i="2"/>
  <c r="H24" i="2" s="1"/>
  <c r="J21" i="2"/>
  <c r="J23" i="2" s="1"/>
  <c r="H17" i="2"/>
  <c r="H18" i="2" s="1"/>
  <c r="J15" i="2"/>
  <c r="J17" i="2" s="1"/>
  <c r="J9" i="2"/>
  <c r="J11" i="2" s="1"/>
  <c r="H11" i="2"/>
  <c r="H12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B1288" i="2" l="1"/>
  <c r="E1522" i="1"/>
  <c r="E1560" i="1" s="1"/>
  <c r="E1598" i="1"/>
  <c r="H6" i="2"/>
  <c r="J98" i="2" s="1"/>
  <c r="H98" i="2"/>
  <c r="J32" i="1"/>
  <c r="K34" i="1"/>
  <c r="B1387" i="2" l="1"/>
  <c r="E1712" i="1"/>
  <c r="E1636" i="1"/>
  <c r="E1674" i="1" s="1"/>
  <c r="B1486" i="2" l="1"/>
  <c r="E1750" i="1"/>
  <c r="E1788" i="1" s="1"/>
  <c r="E1826" i="1"/>
  <c r="B1585" i="2" l="1"/>
  <c r="E1940" i="1"/>
  <c r="E1864" i="1"/>
  <c r="E1902" i="1" s="1"/>
  <c r="B1684" i="2" l="1"/>
  <c r="E2054" i="1"/>
  <c r="E1978" i="1"/>
  <c r="E2016" i="1" s="1"/>
  <c r="B1783" i="2" l="1"/>
  <c r="E2092" i="1"/>
  <c r="E2130" i="1" s="1"/>
  <c r="E2168" i="1"/>
  <c r="E2206" i="1" l="1"/>
  <c r="E2244" i="1" s="1"/>
  <c r="B1882" i="2"/>
  <c r="E2282" i="1"/>
  <c r="B1981" i="2" l="1"/>
  <c r="E2396" i="1"/>
  <c r="E2320" i="1"/>
  <c r="E2358" i="1" s="1"/>
  <c r="E2434" i="1" l="1"/>
  <c r="E2472" i="1" s="1"/>
  <c r="E2510" i="1"/>
  <c r="E2624" i="1" l="1"/>
  <c r="E2548" i="1"/>
  <c r="E2586" i="1" s="1"/>
  <c r="E2662" i="1" l="1"/>
  <c r="E2700" i="1" s="1"/>
  <c r="E2738" i="1"/>
  <c r="E2852" i="1" l="1"/>
  <c r="E2776" i="1"/>
  <c r="E2814" i="1" s="1"/>
  <c r="E2966" i="1" l="1"/>
  <c r="E2890" i="1"/>
  <c r="E2928" i="1" s="1"/>
  <c r="E3004" i="1" l="1"/>
  <c r="E3042" i="1" s="1"/>
  <c r="E3080" i="1"/>
  <c r="E3194" i="1" l="1"/>
  <c r="E3118" i="1"/>
  <c r="E3156" i="1" s="1"/>
  <c r="E3232" i="1" l="1"/>
  <c r="E3270" i="1" s="1"/>
  <c r="E3308" i="1"/>
  <c r="E3346" i="1" l="1"/>
  <c r="E3384" i="1" s="1"/>
  <c r="E3422" i="1"/>
  <c r="E3536" i="1" l="1"/>
  <c r="E3460" i="1"/>
  <c r="E3498" i="1" s="1"/>
  <c r="E3650" i="1" l="1"/>
  <c r="E3574" i="1"/>
  <c r="E3612" i="1" s="1"/>
  <c r="E3764" i="1" l="1"/>
  <c r="E3688" i="1"/>
  <c r="E3726" i="1" s="1"/>
  <c r="E3802" i="1" l="1"/>
  <c r="E3840" i="1" s="1"/>
  <c r="E3878" i="1"/>
  <c r="E3916" i="1" l="1"/>
  <c r="E3954" i="1" s="1"/>
  <c r="E3992" i="1"/>
  <c r="E4106" i="1" l="1"/>
  <c r="E4030" i="1"/>
  <c r="E4068" i="1" s="1"/>
  <c r="E4220" i="1" l="1"/>
  <c r="E4144" i="1"/>
  <c r="E4182" i="1" s="1"/>
  <c r="E4258" i="1" l="1"/>
  <c r="E4296" i="1" s="1"/>
  <c r="E4334" i="1"/>
  <c r="E4448" i="1" l="1"/>
  <c r="E4372" i="1"/>
  <c r="E4410" i="1" s="1"/>
  <c r="E4486" i="1" l="1"/>
  <c r="E4524" i="1" s="1"/>
  <c r="E4562" i="1"/>
  <c r="E4600" i="1" l="1"/>
  <c r="E4638" i="1" s="1"/>
  <c r="E4676" i="1"/>
  <c r="E4714" i="1" l="1"/>
  <c r="E4752" i="1" s="1"/>
  <c r="E4790" i="1"/>
  <c r="E4828" i="1" l="1"/>
  <c r="E4866" i="1" s="1"/>
  <c r="E4904" i="1"/>
  <c r="E4942" i="1" l="1"/>
  <c r="E4980" i="1" s="1"/>
  <c r="E5018" i="1"/>
  <c r="E5132" i="1" l="1"/>
  <c r="E5056" i="1"/>
  <c r="E5094" i="1" s="1"/>
  <c r="E5246" i="1" l="1"/>
  <c r="E5170" i="1"/>
  <c r="E5208" i="1" s="1"/>
  <c r="E5360" i="1" l="1"/>
  <c r="E5284" i="1"/>
  <c r="E5322" i="1" s="1"/>
  <c r="E5398" i="1" l="1"/>
  <c r="E5436" i="1" s="1"/>
  <c r="E5474" i="1"/>
  <c r="E5512" i="1" l="1"/>
  <c r="E5550" i="1" s="1"/>
  <c r="E5588" i="1"/>
  <c r="E5626" i="1" s="1"/>
  <c r="E5664" i="1" s="1"/>
</calcChain>
</file>

<file path=xl/sharedStrings.xml><?xml version="1.0" encoding="utf-8"?>
<sst xmlns="http://schemas.openxmlformats.org/spreadsheetml/2006/main" count="6465" uniqueCount="65">
  <si>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</si>
  <si>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</si>
  <si>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</si>
  <si>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</si>
  <si>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</si>
  <si>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</si>
  <si>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</si>
  <si>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</si>
  <si>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</si>
  <si>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</si>
  <si>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</si>
  <si>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</si>
  <si>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</si>
  <si>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</si>
  <si>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</si>
  <si>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</si>
  <si>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</si>
  <si>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</si>
  <si>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</si>
  <si>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</si>
  <si>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</si>
  <si>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</si>
  <si>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</si>
  <si>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</si>
  <si>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</si>
  <si>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</si>
  <si>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</si>
  <si>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</si>
  <si>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</si>
  <si>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</si>
  <si>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CV TRINITY CENTRAAL</t>
  </si>
  <si>
    <t/>
  </si>
  <si>
    <t>PURWOKERTO</t>
  </si>
  <si>
    <t>KO 0855</t>
  </si>
  <si>
    <t>PCS</t>
  </si>
  <si>
    <t>GUNTING JOYKO SC-828 SG</t>
  </si>
  <si>
    <t>GUNTING JOYKO SC-838 SG</t>
  </si>
  <si>
    <t>NOVI / CONDRO</t>
  </si>
  <si>
    <t>KO 0832</t>
  </si>
  <si>
    <t>HARNOYO</t>
  </si>
  <si>
    <t>(  BENDAN  )</t>
  </si>
  <si>
    <t>PEKALONGAN</t>
  </si>
  <si>
    <t>GRS</t>
  </si>
  <si>
    <t>BINDER CLIP KENKO NO. 260</t>
  </si>
  <si>
    <t>BINDER CLIP KENKO NO. 200</t>
  </si>
  <si>
    <t>NOVI / YO</t>
  </si>
  <si>
    <t>CV PELITA JAYA</t>
  </si>
  <si>
    <t>(ANUGERAH SEJAHTERA)</t>
  </si>
  <si>
    <t>KO 0834</t>
  </si>
  <si>
    <t>LS</t>
  </si>
  <si>
    <t>BOX</t>
  </si>
  <si>
    <t>CORRECTION FLUID KENKO KE-01</t>
  </si>
  <si>
    <t>STAPLER KENKO HD-50</t>
  </si>
  <si>
    <t>STAPLER KENKO HD-10</t>
  </si>
  <si>
    <t>STAPLER KENKO HD-10D</t>
  </si>
  <si>
    <t>ISI STAPLER (STAPLES) KENKO 1210 PREMIUM (23/10)</t>
  </si>
  <si>
    <t>KO 0862</t>
  </si>
  <si>
    <t>LABEL HARGA JOYKO LB-2RL (1 LINE PUTIH)</t>
  </si>
  <si>
    <t>CRAYON / OIL PASTEL PUTAR JOYKO TWCR-12MINI (PENDEK)</t>
  </si>
  <si>
    <t>CRAYON / OIL PASTEL JOYKO OP-12CR ROUND (MINI)</t>
  </si>
  <si>
    <t>LSN</t>
  </si>
  <si>
    <t>PENSIL WARNA KENKO CP-12F CLASSIC (PANJANG)</t>
  </si>
  <si>
    <t>MESIN LABEL HARGA KENKO MX-5500 (8 DIGITS, 1 LINE)</t>
  </si>
  <si>
    <t>DATE STAMP KENKO D-4 (Cap Tanggal 4 Mm)</t>
  </si>
  <si>
    <t>JANGKA (MATH SET) JOYKO MS-55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</si>
</sst>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4"/>
      <color rgb="FF000000"/>
      <name val="Cambria"/>
      <family val="1"/>
    </font>
    <font>
      <sz val="10"/>
      <color rgb="FF000000"/>
      <name val="Arial Narrow"/>
      <family val="2"/>
    </font>
    <font>
      <sz val="11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82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quotePrefix="1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1" applyFont="1" applyBorder="1" applyAlignment="1">
      <alignment vertical="center"/>
    </xf>
    <xf numFmtId="164" fontId="6" fillId="0" borderId="10" xfId="1" applyNumberFormat="1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6" fillId="0" borderId="7" xfId="0" applyFont="1" applyFill="1" applyBorder="1" applyAlignment="1"/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364" zoomScaleNormal="100" workbookViewId="0">
      <selection activeCell="J378" sqref="J378:K378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23020001</v>
      </c>
      <c r="G2" s="11" t="s">
        <v>2</v>
      </c>
      <c r="H2" s="359" t="s">
        <v>30</v>
      </c>
      <c r="I2" s="359"/>
      <c r="J2" s="359"/>
      <c r="K2" s="360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63" t="s">
        <v>3</v>
      </c>
      <c r="G3" s="17"/>
      <c r="H3" s="361"/>
      <c r="I3" s="361"/>
      <c r="J3" s="361"/>
      <c r="K3" s="362"/>
      <c r="L3" s="12"/>
    </row>
    <row r="4" spans="1:12" s="10" customFormat="1" ht="16.5" customHeight="1" x14ac:dyDescent="0.3">
      <c r="A4" s="5"/>
      <c r="B4" s="6" t="s">
        <v>4</v>
      </c>
      <c r="C4" s="7"/>
      <c r="D4" s="364">
        <v>44959</v>
      </c>
      <c r="E4" s="365"/>
      <c r="F4" s="363"/>
      <c r="G4" s="18"/>
      <c r="H4" s="366" t="s">
        <v>31</v>
      </c>
      <c r="I4" s="366"/>
      <c r="J4" s="366"/>
      <c r="K4" s="367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63"/>
      <c r="G5" s="18"/>
      <c r="H5" s="368" t="s">
        <v>32</v>
      </c>
      <c r="I5" s="368"/>
      <c r="J5" s="368"/>
      <c r="K5" s="369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70"/>
      <c r="I6" s="370"/>
      <c r="J6" s="370"/>
      <c r="K6" s="371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144</v>
      </c>
      <c r="C10" s="46" t="s">
        <v>34</v>
      </c>
      <c r="D10" s="47">
        <v>1</v>
      </c>
      <c r="E10" s="114" t="s">
        <v>35</v>
      </c>
      <c r="F10" s="48"/>
      <c r="G10" s="49"/>
      <c r="H10" s="50">
        <v>6100</v>
      </c>
      <c r="I10" s="51">
        <v>0.13</v>
      </c>
      <c r="J10" s="51"/>
      <c r="K10" s="52">
        <f t="shared" ref="K10:K25" si="0">(B10*H10-((B10*H10)*I10))-((B10*H10-((B10*H10)*I10))*J10)</f>
        <v>764208</v>
      </c>
      <c r="L10" s="36"/>
    </row>
    <row r="11" spans="1:12" s="10" customFormat="1" ht="14.1" customHeight="1" x14ac:dyDescent="0.25">
      <c r="A11" s="45">
        <v>2</v>
      </c>
      <c r="B11" s="46">
        <v>144</v>
      </c>
      <c r="C11" s="46" t="s">
        <v>34</v>
      </c>
      <c r="D11" s="94">
        <v>1</v>
      </c>
      <c r="E11" s="114" t="s">
        <v>36</v>
      </c>
      <c r="F11" s="48"/>
      <c r="G11" s="49"/>
      <c r="H11" s="50">
        <v>7700</v>
      </c>
      <c r="I11" s="51">
        <v>0.13</v>
      </c>
      <c r="J11" s="51"/>
      <c r="K11" s="52">
        <f t="shared" si="0"/>
        <v>964656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4"/>
      <c r="E12" s="114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4"/>
      <c r="E13" s="114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4"/>
      <c r="E14" s="114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4"/>
      <c r="E15" s="114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4"/>
      <c r="E16" s="114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4"/>
      <c r="E17" s="115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4"/>
      <c r="E18" s="114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4"/>
      <c r="E19" s="114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4"/>
      <c r="E20" s="114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4"/>
      <c r="E21" s="114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4"/>
      <c r="E22" s="114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4"/>
      <c r="E23" s="114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4"/>
      <c r="E24" s="114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4"/>
      <c r="E25" s="115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46"/>
      <c r="K27" s="347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48">
        <f>SUM(K10:K25)</f>
        <v>1728864</v>
      </c>
      <c r="K28" s="349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50"/>
      <c r="K29" s="350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47"/>
      <c r="K31" s="347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51">
        <f>((J28/1.11)+(K30/1.11))*11%</f>
        <v>171328.86486486485</v>
      </c>
      <c r="K32" s="352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47"/>
      <c r="K33" s="347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1728864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7"/>
      <c r="F35" s="93"/>
      <c r="I35" s="116"/>
      <c r="J35" s="117"/>
      <c r="K35" s="93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73"/>
      <c r="I36" s="274" t="s">
        <v>29</v>
      </c>
      <c r="J36" s="353" t="s">
        <v>37</v>
      </c>
      <c r="K36" s="354"/>
    </row>
    <row r="37" spans="1:12" s="10" customFormat="1" ht="13.5" customHeight="1" x14ac:dyDescent="0.25">
      <c r="A37" s="78"/>
      <c r="B37" s="272"/>
      <c r="D37" s="48"/>
      <c r="H37" s="273"/>
      <c r="I37" s="275" t="s">
        <v>28</v>
      </c>
      <c r="J37" s="353"/>
      <c r="K37" s="354"/>
      <c r="L37" s="63"/>
    </row>
    <row r="38" spans="1:12" s="10" customFormat="1" ht="7.5" customHeight="1" x14ac:dyDescent="0.25">
      <c r="A38" s="78"/>
      <c r="B38" s="272"/>
      <c r="D38" s="48"/>
      <c r="H38" s="273"/>
      <c r="I38" s="275"/>
      <c r="J38" s="276"/>
      <c r="K38" s="276"/>
      <c r="L38" s="63"/>
    </row>
    <row r="39" spans="1:12" ht="7.5" customHeight="1" x14ac:dyDescent="0.25">
      <c r="A39" s="118"/>
      <c r="B39" s="119"/>
      <c r="C39" s="119"/>
      <c r="D39" s="120"/>
      <c r="E39" s="119"/>
      <c r="F39" s="119"/>
      <c r="G39" s="119"/>
      <c r="H39" s="119"/>
      <c r="I39" s="121"/>
      <c r="J39" s="121"/>
      <c r="K39" s="119"/>
      <c r="L39" s="119"/>
    </row>
    <row r="40" spans="1:12" s="10" customFormat="1" ht="16.5" customHeight="1" x14ac:dyDescent="0.3">
      <c r="A40" s="122"/>
      <c r="B40" s="123" t="s">
        <v>0</v>
      </c>
      <c r="C40" s="124"/>
      <c r="D40" s="125" t="str">
        <f>D2</f>
        <v>AM</v>
      </c>
      <c r="E40" s="126">
        <f>E2</f>
        <v>23020001</v>
      </c>
      <c r="F40" s="127"/>
      <c r="G40" s="128" t="s">
        <v>2</v>
      </c>
      <c r="H40" s="355" t="str">
        <f>H2</f>
        <v>CV TRINITY CENTRAAL</v>
      </c>
      <c r="I40" s="355"/>
      <c r="J40" s="355"/>
      <c r="K40" s="356"/>
      <c r="L40" s="129"/>
    </row>
    <row r="41" spans="1:12" s="10" customFormat="1" ht="7.5" customHeight="1" x14ac:dyDescent="0.3">
      <c r="A41" s="122"/>
      <c r="B41" s="130"/>
      <c r="C41" s="131"/>
      <c r="D41" s="132"/>
      <c r="E41" s="133"/>
      <c r="F41" s="331" t="s">
        <v>3</v>
      </c>
      <c r="G41" s="134"/>
      <c r="H41" s="357"/>
      <c r="I41" s="357"/>
      <c r="J41" s="357"/>
      <c r="K41" s="358"/>
      <c r="L41" s="129"/>
    </row>
    <row r="42" spans="1:12" s="10" customFormat="1" ht="16.5" customHeight="1" x14ac:dyDescent="0.3">
      <c r="A42" s="122"/>
      <c r="B42" s="123" t="s">
        <v>4</v>
      </c>
      <c r="C42" s="124"/>
      <c r="D42" s="332">
        <f>D4</f>
        <v>44959</v>
      </c>
      <c r="E42" s="333"/>
      <c r="F42" s="331"/>
      <c r="G42" s="135"/>
      <c r="H42" s="334" t="str">
        <f>H4</f>
        <v/>
      </c>
      <c r="I42" s="334"/>
      <c r="J42" s="334"/>
      <c r="K42" s="335"/>
      <c r="L42" s="135"/>
    </row>
    <row r="43" spans="1:12" s="10" customFormat="1" ht="7.5" customHeight="1" x14ac:dyDescent="0.3">
      <c r="A43" s="122"/>
      <c r="B43" s="130"/>
      <c r="C43" s="131"/>
      <c r="D43" s="132"/>
      <c r="E43" s="133"/>
      <c r="F43" s="331"/>
      <c r="G43" s="135"/>
      <c r="H43" s="336" t="str">
        <f>H5</f>
        <v>PURWOKERTO</v>
      </c>
      <c r="I43" s="336"/>
      <c r="J43" s="336"/>
      <c r="K43" s="337"/>
      <c r="L43" s="136"/>
    </row>
    <row r="44" spans="1:12" s="10" customFormat="1" ht="16.5" customHeight="1" x14ac:dyDescent="0.4">
      <c r="A44" s="122"/>
      <c r="B44" s="123" t="s">
        <v>5</v>
      </c>
      <c r="C44" s="124"/>
      <c r="D44" s="290" t="str">
        <f>D6</f>
        <v>KO 0855</v>
      </c>
      <c r="E44" s="126"/>
      <c r="F44" s="137"/>
      <c r="G44" s="138"/>
      <c r="H44" s="338"/>
      <c r="I44" s="338"/>
      <c r="J44" s="338"/>
      <c r="K44" s="339"/>
      <c r="L44" s="136"/>
    </row>
    <row r="45" spans="1:12" s="10" customFormat="1" ht="7.5" customHeight="1" x14ac:dyDescent="0.45">
      <c r="A45" s="122"/>
      <c r="B45" s="139"/>
      <c r="C45" s="140"/>
      <c r="D45" s="141"/>
      <c r="E45" s="127"/>
      <c r="F45" s="142"/>
      <c r="G45" s="127"/>
      <c r="H45" s="127"/>
      <c r="I45" s="143"/>
      <c r="J45" s="143"/>
      <c r="K45" s="144"/>
      <c r="L45" s="127"/>
    </row>
    <row r="46" spans="1:12" s="10" customFormat="1" ht="14.25" thickBot="1" x14ac:dyDescent="0.3">
      <c r="A46" s="122"/>
      <c r="B46" s="145" t="s">
        <v>6</v>
      </c>
      <c r="C46" s="145" t="s">
        <v>7</v>
      </c>
      <c r="D46" s="146" t="s">
        <v>8</v>
      </c>
      <c r="E46" s="147"/>
      <c r="F46" s="148" t="s">
        <v>9</v>
      </c>
      <c r="G46" s="149"/>
      <c r="H46" s="145" t="s">
        <v>10</v>
      </c>
      <c r="I46" s="150" t="s">
        <v>11</v>
      </c>
      <c r="J46" s="150" t="s">
        <v>12</v>
      </c>
      <c r="K46" s="151" t="s">
        <v>13</v>
      </c>
      <c r="L46" s="152"/>
    </row>
    <row r="47" spans="1:12" s="10" customFormat="1" ht="9.9499999999999993" customHeight="1" thickTop="1" x14ac:dyDescent="0.25">
      <c r="A47" s="122"/>
      <c r="B47" s="153"/>
      <c r="C47" s="154"/>
      <c r="D47" s="155"/>
      <c r="E47" s="156"/>
      <c r="F47" s="157"/>
      <c r="G47" s="158"/>
      <c r="H47" s="153"/>
      <c r="I47" s="159"/>
      <c r="J47" s="159"/>
      <c r="K47" s="160"/>
      <c r="L47" s="152"/>
    </row>
    <row r="48" spans="1:12" s="10" customFormat="1" ht="14.1" customHeight="1" x14ac:dyDescent="0.25">
      <c r="A48" s="161">
        <v>1</v>
      </c>
      <c r="B48" s="303">
        <f t="shared" ref="B48:E63" si="1">B10</f>
        <v>144</v>
      </c>
      <c r="C48" s="291" t="str">
        <f t="shared" si="1"/>
        <v>PCS</v>
      </c>
      <c r="D48" s="292">
        <f t="shared" si="1"/>
        <v>1</v>
      </c>
      <c r="E48" s="293" t="str">
        <f t="shared" si="1"/>
        <v>GUNTING JOYKO SC-828 SG</v>
      </c>
      <c r="F48" s="162"/>
      <c r="G48" s="163"/>
      <c r="H48" s="164">
        <f t="shared" ref="H48:J63" si="2">H10</f>
        <v>6100</v>
      </c>
      <c r="I48" s="165">
        <f t="shared" si="2"/>
        <v>0.13</v>
      </c>
      <c r="J48" s="165">
        <f t="shared" si="2"/>
        <v>0</v>
      </c>
      <c r="K48" s="166">
        <f t="shared" ref="K48:K63" si="3">(B48*H48-((B48*H48)*I48))-((B48*H48-((B48*H48)*I48))*J48)</f>
        <v>764208</v>
      </c>
      <c r="L48" s="152"/>
    </row>
    <row r="49" spans="1:12" s="10" customFormat="1" ht="14.1" customHeight="1" x14ac:dyDescent="0.25">
      <c r="A49" s="161">
        <v>2</v>
      </c>
      <c r="B49" s="303">
        <f t="shared" si="1"/>
        <v>144</v>
      </c>
      <c r="C49" s="291" t="str">
        <f t="shared" si="1"/>
        <v>PCS</v>
      </c>
      <c r="D49" s="292">
        <f t="shared" si="1"/>
        <v>1</v>
      </c>
      <c r="E49" s="293" t="str">
        <f t="shared" si="1"/>
        <v>GUNTING JOYKO SC-838 SG</v>
      </c>
      <c r="F49" s="162"/>
      <c r="G49" s="163"/>
      <c r="H49" s="164">
        <f t="shared" si="2"/>
        <v>7700</v>
      </c>
      <c r="I49" s="165">
        <f t="shared" si="2"/>
        <v>0.13</v>
      </c>
      <c r="J49" s="165">
        <f t="shared" si="2"/>
        <v>0</v>
      </c>
      <c r="K49" s="166">
        <f t="shared" si="3"/>
        <v>964656</v>
      </c>
      <c r="L49" s="152"/>
    </row>
    <row r="50" spans="1:12" s="10" customFormat="1" ht="14.1" customHeight="1" x14ac:dyDescent="0.25">
      <c r="A50" s="161">
        <v>3</v>
      </c>
      <c r="B50" s="303">
        <f t="shared" si="1"/>
        <v>0</v>
      </c>
      <c r="C50" s="291">
        <f t="shared" si="1"/>
        <v>0</v>
      </c>
      <c r="D50" s="292">
        <f t="shared" si="1"/>
        <v>0</v>
      </c>
      <c r="E50" s="293">
        <f t="shared" si="1"/>
        <v>0</v>
      </c>
      <c r="F50" s="162"/>
      <c r="G50" s="163"/>
      <c r="H50" s="164">
        <f t="shared" si="2"/>
        <v>0</v>
      </c>
      <c r="I50" s="165">
        <f t="shared" si="2"/>
        <v>0</v>
      </c>
      <c r="J50" s="165">
        <f t="shared" si="2"/>
        <v>0</v>
      </c>
      <c r="K50" s="166">
        <f t="shared" si="3"/>
        <v>0</v>
      </c>
      <c r="L50" s="152"/>
    </row>
    <row r="51" spans="1:12" s="10" customFormat="1" ht="14.1" customHeight="1" x14ac:dyDescent="0.25">
      <c r="A51" s="161">
        <v>4</v>
      </c>
      <c r="B51" s="303">
        <f t="shared" si="1"/>
        <v>0</v>
      </c>
      <c r="C51" s="291">
        <f t="shared" si="1"/>
        <v>0</v>
      </c>
      <c r="D51" s="292">
        <f t="shared" si="1"/>
        <v>0</v>
      </c>
      <c r="E51" s="293">
        <f t="shared" si="1"/>
        <v>0</v>
      </c>
      <c r="F51" s="162"/>
      <c r="G51" s="163"/>
      <c r="H51" s="164">
        <f t="shared" si="2"/>
        <v>0</v>
      </c>
      <c r="I51" s="165">
        <f t="shared" si="2"/>
        <v>0</v>
      </c>
      <c r="J51" s="165">
        <f t="shared" si="2"/>
        <v>0</v>
      </c>
      <c r="K51" s="166">
        <f t="shared" si="3"/>
        <v>0</v>
      </c>
      <c r="L51" s="152"/>
    </row>
    <row r="52" spans="1:12" s="10" customFormat="1" ht="14.1" customHeight="1" x14ac:dyDescent="0.25">
      <c r="A52" s="161">
        <v>5</v>
      </c>
      <c r="B52" s="303">
        <f t="shared" si="1"/>
        <v>0</v>
      </c>
      <c r="C52" s="291">
        <f t="shared" si="1"/>
        <v>0</v>
      </c>
      <c r="D52" s="292">
        <f t="shared" si="1"/>
        <v>0</v>
      </c>
      <c r="E52" s="293">
        <f t="shared" si="1"/>
        <v>0</v>
      </c>
      <c r="F52" s="162"/>
      <c r="G52" s="163"/>
      <c r="H52" s="164">
        <f t="shared" si="2"/>
        <v>0</v>
      </c>
      <c r="I52" s="165">
        <f t="shared" si="2"/>
        <v>0</v>
      </c>
      <c r="J52" s="165">
        <f t="shared" si="2"/>
        <v>0</v>
      </c>
      <c r="K52" s="166">
        <f t="shared" si="3"/>
        <v>0</v>
      </c>
      <c r="L52" s="152"/>
    </row>
    <row r="53" spans="1:12" s="10" customFormat="1" ht="14.1" customHeight="1" x14ac:dyDescent="0.25">
      <c r="A53" s="161">
        <v>6</v>
      </c>
      <c r="B53" s="303">
        <f t="shared" si="1"/>
        <v>0</v>
      </c>
      <c r="C53" s="291">
        <f t="shared" si="1"/>
        <v>0</v>
      </c>
      <c r="D53" s="292">
        <f t="shared" si="1"/>
        <v>0</v>
      </c>
      <c r="E53" s="293">
        <f t="shared" si="1"/>
        <v>0</v>
      </c>
      <c r="F53" s="162"/>
      <c r="G53" s="163"/>
      <c r="H53" s="164">
        <f t="shared" si="2"/>
        <v>0</v>
      </c>
      <c r="I53" s="165">
        <f t="shared" si="2"/>
        <v>0</v>
      </c>
      <c r="J53" s="165">
        <f t="shared" si="2"/>
        <v>0</v>
      </c>
      <c r="K53" s="166">
        <f t="shared" si="3"/>
        <v>0</v>
      </c>
      <c r="L53" s="152"/>
    </row>
    <row r="54" spans="1:12" s="10" customFormat="1" ht="14.1" customHeight="1" x14ac:dyDescent="0.25">
      <c r="A54" s="161">
        <v>7</v>
      </c>
      <c r="B54" s="303">
        <f t="shared" si="1"/>
        <v>0</v>
      </c>
      <c r="C54" s="291">
        <f t="shared" si="1"/>
        <v>0</v>
      </c>
      <c r="D54" s="292">
        <f t="shared" si="1"/>
        <v>0</v>
      </c>
      <c r="E54" s="293">
        <f t="shared" si="1"/>
        <v>0</v>
      </c>
      <c r="F54" s="162"/>
      <c r="G54" s="163"/>
      <c r="H54" s="164">
        <f t="shared" si="2"/>
        <v>0</v>
      </c>
      <c r="I54" s="165">
        <f t="shared" si="2"/>
        <v>0</v>
      </c>
      <c r="J54" s="165">
        <f t="shared" si="2"/>
        <v>0</v>
      </c>
      <c r="K54" s="166">
        <f t="shared" si="3"/>
        <v>0</v>
      </c>
      <c r="L54" s="152"/>
    </row>
    <row r="55" spans="1:12" s="10" customFormat="1" ht="14.1" customHeight="1" x14ac:dyDescent="0.25">
      <c r="A55" s="161">
        <v>8</v>
      </c>
      <c r="B55" s="303">
        <f t="shared" si="1"/>
        <v>0</v>
      </c>
      <c r="C55" s="291">
        <f t="shared" si="1"/>
        <v>0</v>
      </c>
      <c r="D55" s="292">
        <f t="shared" si="1"/>
        <v>0</v>
      </c>
      <c r="E55" s="294">
        <f t="shared" si="1"/>
        <v>0</v>
      </c>
      <c r="F55" s="162"/>
      <c r="G55" s="163"/>
      <c r="H55" s="164">
        <f t="shared" si="2"/>
        <v>0</v>
      </c>
      <c r="I55" s="165">
        <f t="shared" si="2"/>
        <v>0</v>
      </c>
      <c r="J55" s="165">
        <f t="shared" si="2"/>
        <v>0</v>
      </c>
      <c r="K55" s="166">
        <f t="shared" si="3"/>
        <v>0</v>
      </c>
      <c r="L55" s="152"/>
    </row>
    <row r="56" spans="1:12" s="10" customFormat="1" ht="14.1" customHeight="1" x14ac:dyDescent="0.25">
      <c r="A56" s="161">
        <v>9</v>
      </c>
      <c r="B56" s="303">
        <f t="shared" si="1"/>
        <v>0</v>
      </c>
      <c r="C56" s="291">
        <f t="shared" si="1"/>
        <v>0</v>
      </c>
      <c r="D56" s="292">
        <f t="shared" si="1"/>
        <v>0</v>
      </c>
      <c r="E56" s="293">
        <f t="shared" si="1"/>
        <v>0</v>
      </c>
      <c r="F56" s="162"/>
      <c r="G56" s="163"/>
      <c r="H56" s="164">
        <f t="shared" si="2"/>
        <v>0</v>
      </c>
      <c r="I56" s="165">
        <f t="shared" si="2"/>
        <v>0</v>
      </c>
      <c r="J56" s="165">
        <f t="shared" si="2"/>
        <v>0</v>
      </c>
      <c r="K56" s="166">
        <f t="shared" si="3"/>
        <v>0</v>
      </c>
      <c r="L56" s="152"/>
    </row>
    <row r="57" spans="1:12" s="10" customFormat="1" ht="14.1" customHeight="1" x14ac:dyDescent="0.25">
      <c r="A57" s="161">
        <v>10</v>
      </c>
      <c r="B57" s="303">
        <f t="shared" si="1"/>
        <v>0</v>
      </c>
      <c r="C57" s="291">
        <f t="shared" si="1"/>
        <v>0</v>
      </c>
      <c r="D57" s="292">
        <f t="shared" si="1"/>
        <v>0</v>
      </c>
      <c r="E57" s="293">
        <f t="shared" si="1"/>
        <v>0</v>
      </c>
      <c r="F57" s="162"/>
      <c r="G57" s="163"/>
      <c r="H57" s="164">
        <f t="shared" si="2"/>
        <v>0</v>
      </c>
      <c r="I57" s="165">
        <f t="shared" si="2"/>
        <v>0</v>
      </c>
      <c r="J57" s="165">
        <f t="shared" si="2"/>
        <v>0</v>
      </c>
      <c r="K57" s="166">
        <f t="shared" si="3"/>
        <v>0</v>
      </c>
      <c r="L57" s="152"/>
    </row>
    <row r="58" spans="1:12" s="10" customFormat="1" ht="14.1" customHeight="1" x14ac:dyDescent="0.25">
      <c r="A58" s="161">
        <v>11</v>
      </c>
      <c r="B58" s="303">
        <f t="shared" si="1"/>
        <v>0</v>
      </c>
      <c r="C58" s="291">
        <f t="shared" si="1"/>
        <v>0</v>
      </c>
      <c r="D58" s="292">
        <f t="shared" si="1"/>
        <v>0</v>
      </c>
      <c r="E58" s="293">
        <f t="shared" si="1"/>
        <v>0</v>
      </c>
      <c r="F58" s="162"/>
      <c r="G58" s="163"/>
      <c r="H58" s="164">
        <f t="shared" si="2"/>
        <v>0</v>
      </c>
      <c r="I58" s="165">
        <f t="shared" si="2"/>
        <v>0</v>
      </c>
      <c r="J58" s="165">
        <f t="shared" si="2"/>
        <v>0</v>
      </c>
      <c r="K58" s="166">
        <f t="shared" si="3"/>
        <v>0</v>
      </c>
      <c r="L58" s="152"/>
    </row>
    <row r="59" spans="1:12" s="10" customFormat="1" ht="14.1" customHeight="1" x14ac:dyDescent="0.25">
      <c r="A59" s="161">
        <v>12</v>
      </c>
      <c r="B59" s="303">
        <f t="shared" si="1"/>
        <v>0</v>
      </c>
      <c r="C59" s="291">
        <f t="shared" si="1"/>
        <v>0</v>
      </c>
      <c r="D59" s="292">
        <f t="shared" si="1"/>
        <v>0</v>
      </c>
      <c r="E59" s="293">
        <f t="shared" si="1"/>
        <v>0</v>
      </c>
      <c r="F59" s="162"/>
      <c r="G59" s="163"/>
      <c r="H59" s="164">
        <f t="shared" si="2"/>
        <v>0</v>
      </c>
      <c r="I59" s="165">
        <f t="shared" si="2"/>
        <v>0</v>
      </c>
      <c r="J59" s="165">
        <f t="shared" si="2"/>
        <v>0</v>
      </c>
      <c r="K59" s="166">
        <f t="shared" si="3"/>
        <v>0</v>
      </c>
      <c r="L59" s="152"/>
    </row>
    <row r="60" spans="1:12" s="10" customFormat="1" ht="14.1" customHeight="1" x14ac:dyDescent="0.25">
      <c r="A60" s="161">
        <v>13</v>
      </c>
      <c r="B60" s="303">
        <f t="shared" si="1"/>
        <v>0</v>
      </c>
      <c r="C60" s="291">
        <f t="shared" si="1"/>
        <v>0</v>
      </c>
      <c r="D60" s="292">
        <f t="shared" si="1"/>
        <v>0</v>
      </c>
      <c r="E60" s="293">
        <f t="shared" si="1"/>
        <v>0</v>
      </c>
      <c r="F60" s="162"/>
      <c r="G60" s="163"/>
      <c r="H60" s="164">
        <f t="shared" si="2"/>
        <v>0</v>
      </c>
      <c r="I60" s="165">
        <f t="shared" si="2"/>
        <v>0</v>
      </c>
      <c r="J60" s="165">
        <f t="shared" si="2"/>
        <v>0</v>
      </c>
      <c r="K60" s="166">
        <f t="shared" si="3"/>
        <v>0</v>
      </c>
      <c r="L60" s="152"/>
    </row>
    <row r="61" spans="1:12" s="10" customFormat="1" ht="14.1" customHeight="1" x14ac:dyDescent="0.25">
      <c r="A61" s="161">
        <v>14</v>
      </c>
      <c r="B61" s="303">
        <f t="shared" si="1"/>
        <v>0</v>
      </c>
      <c r="C61" s="291">
        <f t="shared" si="1"/>
        <v>0</v>
      </c>
      <c r="D61" s="292">
        <f t="shared" si="1"/>
        <v>0</v>
      </c>
      <c r="E61" s="293">
        <f t="shared" si="1"/>
        <v>0</v>
      </c>
      <c r="F61" s="162"/>
      <c r="G61" s="163"/>
      <c r="H61" s="164">
        <f t="shared" si="2"/>
        <v>0</v>
      </c>
      <c r="I61" s="165">
        <f t="shared" si="2"/>
        <v>0</v>
      </c>
      <c r="J61" s="165">
        <f t="shared" si="2"/>
        <v>0</v>
      </c>
      <c r="K61" s="166">
        <f t="shared" si="3"/>
        <v>0</v>
      </c>
      <c r="L61" s="152"/>
    </row>
    <row r="62" spans="1:12" s="10" customFormat="1" ht="14.1" customHeight="1" x14ac:dyDescent="0.25">
      <c r="A62" s="161">
        <v>15</v>
      </c>
      <c r="B62" s="303">
        <f t="shared" si="1"/>
        <v>0</v>
      </c>
      <c r="C62" s="291">
        <f t="shared" si="1"/>
        <v>0</v>
      </c>
      <c r="D62" s="292">
        <f t="shared" si="1"/>
        <v>0</v>
      </c>
      <c r="E62" s="293">
        <f t="shared" si="1"/>
        <v>0</v>
      </c>
      <c r="F62" s="162"/>
      <c r="G62" s="163"/>
      <c r="H62" s="164">
        <f t="shared" si="2"/>
        <v>0</v>
      </c>
      <c r="I62" s="165">
        <f t="shared" si="2"/>
        <v>0</v>
      </c>
      <c r="J62" s="165">
        <f t="shared" si="2"/>
        <v>0</v>
      </c>
      <c r="K62" s="166">
        <f t="shared" si="3"/>
        <v>0</v>
      </c>
      <c r="L62" s="152"/>
    </row>
    <row r="63" spans="1:12" s="10" customFormat="1" ht="14.1" customHeight="1" x14ac:dyDescent="0.25">
      <c r="A63" s="161">
        <v>16</v>
      </c>
      <c r="B63" s="303">
        <f t="shared" si="1"/>
        <v>0</v>
      </c>
      <c r="C63" s="291">
        <f t="shared" si="1"/>
        <v>0</v>
      </c>
      <c r="D63" s="292">
        <f t="shared" si="1"/>
        <v>0</v>
      </c>
      <c r="E63" s="294">
        <f t="shared" si="1"/>
        <v>0</v>
      </c>
      <c r="F63" s="162"/>
      <c r="G63" s="163"/>
      <c r="H63" s="164">
        <f t="shared" si="2"/>
        <v>0</v>
      </c>
      <c r="I63" s="165">
        <f t="shared" si="2"/>
        <v>0</v>
      </c>
      <c r="J63" s="165">
        <f t="shared" si="2"/>
        <v>0</v>
      </c>
      <c r="K63" s="166">
        <f t="shared" si="3"/>
        <v>0</v>
      </c>
      <c r="L63" s="152"/>
    </row>
    <row r="64" spans="1:12" s="10" customFormat="1" ht="9.9499999999999993" customHeight="1" x14ac:dyDescent="0.25">
      <c r="A64" s="122"/>
      <c r="B64" s="167"/>
      <c r="C64" s="167"/>
      <c r="D64" s="168"/>
      <c r="E64" s="169"/>
      <c r="F64" s="170"/>
      <c r="G64" s="171"/>
      <c r="H64" s="172"/>
      <c r="I64" s="173"/>
      <c r="J64" s="173"/>
      <c r="K64" s="174"/>
      <c r="L64" s="152"/>
    </row>
    <row r="65" spans="1:12" s="10" customFormat="1" ht="5.0999999999999996" customHeight="1" x14ac:dyDescent="0.25">
      <c r="A65" s="122"/>
      <c r="B65" s="175"/>
      <c r="C65" s="175"/>
      <c r="D65" s="176"/>
      <c r="E65" s="177"/>
      <c r="F65" s="177"/>
      <c r="G65" s="177"/>
      <c r="H65" s="177"/>
      <c r="I65" s="178"/>
      <c r="J65" s="340"/>
      <c r="K65" s="314"/>
      <c r="L65" s="127"/>
    </row>
    <row r="66" spans="1:12" s="10" customFormat="1" ht="16.5" customHeight="1" x14ac:dyDescent="0.3">
      <c r="A66" s="122"/>
      <c r="B66" s="179"/>
      <c r="C66" s="179"/>
      <c r="D66" s="141"/>
      <c r="E66" s="127"/>
      <c r="F66" s="127"/>
      <c r="G66" s="127"/>
      <c r="H66" s="127"/>
      <c r="I66" s="180" t="s">
        <v>14</v>
      </c>
      <c r="J66" s="341">
        <f>SUM(K48:K63)</f>
        <v>1728864</v>
      </c>
      <c r="K66" s="342"/>
      <c r="L66" s="152"/>
    </row>
    <row r="67" spans="1:12" s="10" customFormat="1" ht="5.0999999999999996" customHeight="1" x14ac:dyDescent="0.3">
      <c r="A67" s="122"/>
      <c r="B67" s="179"/>
      <c r="C67" s="179"/>
      <c r="D67" s="141"/>
      <c r="E67" s="127"/>
      <c r="F67" s="127"/>
      <c r="G67" s="127"/>
      <c r="H67" s="127"/>
      <c r="I67" s="181"/>
      <c r="J67" s="343"/>
      <c r="K67" s="343"/>
      <c r="L67" s="127"/>
    </row>
    <row r="68" spans="1:12" s="10" customFormat="1" ht="16.5" customHeight="1" x14ac:dyDescent="0.3">
      <c r="A68" s="122"/>
      <c r="B68" s="179"/>
      <c r="C68" s="179"/>
      <c r="D68" s="141"/>
      <c r="E68" s="127"/>
      <c r="F68" s="127"/>
      <c r="G68" s="127"/>
      <c r="H68" s="127"/>
      <c r="I68" s="180" t="s">
        <v>15</v>
      </c>
      <c r="J68" s="182">
        <f>J30</f>
        <v>0</v>
      </c>
      <c r="K68" s="183">
        <f>J66*J68</f>
        <v>0</v>
      </c>
      <c r="L68" s="184"/>
    </row>
    <row r="69" spans="1:12" s="10" customFormat="1" ht="5.0999999999999996" customHeight="1" x14ac:dyDescent="0.3">
      <c r="A69" s="122"/>
      <c r="B69" s="179"/>
      <c r="C69" s="179"/>
      <c r="D69" s="141"/>
      <c r="E69" s="127"/>
      <c r="F69" s="127"/>
      <c r="G69" s="127"/>
      <c r="H69" s="127"/>
      <c r="I69" s="181"/>
      <c r="J69" s="314"/>
      <c r="K69" s="314"/>
      <c r="L69" s="127"/>
    </row>
    <row r="70" spans="1:12" s="10" customFormat="1" ht="16.5" customHeight="1" x14ac:dyDescent="0.3">
      <c r="A70" s="122"/>
      <c r="B70" s="185" t="s">
        <v>16</v>
      </c>
      <c r="C70" s="185"/>
      <c r="D70" s="141"/>
      <c r="E70" s="141" t="s">
        <v>17</v>
      </c>
      <c r="F70" s="127"/>
      <c r="G70" s="127"/>
      <c r="H70" s="127"/>
      <c r="I70" s="180" t="s">
        <v>27</v>
      </c>
      <c r="J70" s="344">
        <f>((J66/1.11)+(K68/1.11))*11%</f>
        <v>171328.86486486485</v>
      </c>
      <c r="K70" s="345"/>
      <c r="L70" s="186"/>
    </row>
    <row r="71" spans="1:12" s="10" customFormat="1" ht="5.0999999999999996" customHeight="1" x14ac:dyDescent="0.3">
      <c r="A71" s="122"/>
      <c r="B71" s="179"/>
      <c r="C71" s="179"/>
      <c r="D71" s="141"/>
      <c r="E71" s="127"/>
      <c r="F71" s="127"/>
      <c r="G71" s="127"/>
      <c r="H71" s="127"/>
      <c r="I71" s="181"/>
      <c r="J71" s="314"/>
      <c r="K71" s="314"/>
      <c r="L71" s="127"/>
    </row>
    <row r="72" spans="1:12" s="10" customFormat="1" ht="16.5" customHeight="1" x14ac:dyDescent="0.3">
      <c r="A72" s="122"/>
      <c r="B72" s="187"/>
      <c r="C72" s="188"/>
      <c r="D72" s="141"/>
      <c r="E72" s="141"/>
      <c r="F72" s="127"/>
      <c r="G72" s="127"/>
      <c r="H72" s="127"/>
      <c r="I72" s="180" t="s">
        <v>18</v>
      </c>
      <c r="J72" s="189"/>
      <c r="K72" s="190">
        <f>J66-K68</f>
        <v>1728864</v>
      </c>
      <c r="L72" s="186"/>
    </row>
    <row r="73" spans="1:12" s="10" customFormat="1" ht="7.5" customHeight="1" x14ac:dyDescent="0.25">
      <c r="A73" s="192"/>
      <c r="B73" s="177"/>
      <c r="C73" s="177"/>
      <c r="D73" s="176"/>
      <c r="E73" s="193"/>
      <c r="F73" s="175"/>
      <c r="G73" s="127"/>
      <c r="H73" s="127"/>
      <c r="I73" s="194"/>
      <c r="J73" s="193"/>
      <c r="K73" s="175"/>
      <c r="L73" s="177"/>
    </row>
    <row r="74" spans="1:12" s="10" customFormat="1" ht="13.5" customHeight="1" x14ac:dyDescent="0.25">
      <c r="A74" s="122"/>
      <c r="B74" s="191" t="s">
        <v>19</v>
      </c>
      <c r="C74" s="177"/>
      <c r="D74" s="176"/>
      <c r="E74" s="127"/>
      <c r="F74" s="127"/>
      <c r="G74" s="127"/>
      <c r="H74" s="281"/>
      <c r="I74" s="282" t="s">
        <v>29</v>
      </c>
      <c r="J74" s="315" t="str">
        <f>J36</f>
        <v>NOVI / CONDRO</v>
      </c>
      <c r="K74" s="316"/>
      <c r="L74" s="127"/>
    </row>
    <row r="75" spans="1:12" s="10" customFormat="1" ht="13.5" customHeight="1" x14ac:dyDescent="0.25">
      <c r="A75" s="192"/>
      <c r="B75" s="283"/>
      <c r="C75" s="127"/>
      <c r="D75" s="162"/>
      <c r="E75" s="127"/>
      <c r="F75" s="127"/>
      <c r="G75" s="127"/>
      <c r="H75" s="281"/>
      <c r="I75" s="284" t="s">
        <v>28</v>
      </c>
      <c r="J75" s="315">
        <f>J37</f>
        <v>0</v>
      </c>
      <c r="K75" s="316"/>
      <c r="L75" s="177"/>
    </row>
    <row r="76" spans="1:12" s="10" customFormat="1" ht="7.5" customHeight="1" x14ac:dyDescent="0.25">
      <c r="A76" s="192"/>
      <c r="B76" s="283"/>
      <c r="C76" s="127"/>
      <c r="D76" s="162"/>
      <c r="E76" s="127"/>
      <c r="F76" s="127"/>
      <c r="G76" s="127"/>
      <c r="H76" s="281"/>
      <c r="I76" s="284"/>
      <c r="J76" s="286"/>
      <c r="K76" s="286"/>
      <c r="L76" s="177"/>
    </row>
    <row r="77" spans="1:12" ht="7.5" customHeight="1" x14ac:dyDescent="0.25">
      <c r="A77" s="195"/>
      <c r="B77" s="196"/>
      <c r="C77" s="196"/>
      <c r="D77" s="197"/>
      <c r="E77" s="196"/>
      <c r="F77" s="196"/>
      <c r="G77" s="196"/>
      <c r="H77" s="196"/>
      <c r="I77" s="198"/>
      <c r="J77" s="198"/>
      <c r="K77" s="196"/>
      <c r="L77" s="196"/>
    </row>
    <row r="78" spans="1:12" s="10" customFormat="1" ht="16.5" customHeight="1" x14ac:dyDescent="0.3">
      <c r="A78" s="199"/>
      <c r="B78" s="200" t="s">
        <v>0</v>
      </c>
      <c r="C78" s="201"/>
      <c r="D78" s="202" t="str">
        <f>D40</f>
        <v>AM</v>
      </c>
      <c r="E78" s="203">
        <f>E40</f>
        <v>23020001</v>
      </c>
      <c r="F78" s="204"/>
      <c r="G78" s="205" t="s">
        <v>2</v>
      </c>
      <c r="H78" s="317" t="str">
        <f>H40</f>
        <v>CV TRINITY CENTRAAL</v>
      </c>
      <c r="I78" s="317"/>
      <c r="J78" s="317"/>
      <c r="K78" s="318"/>
      <c r="L78" s="206"/>
    </row>
    <row r="79" spans="1:12" s="10" customFormat="1" ht="7.5" customHeight="1" x14ac:dyDescent="0.3">
      <c r="A79" s="199"/>
      <c r="B79" s="207"/>
      <c r="C79" s="208"/>
      <c r="D79" s="209"/>
      <c r="E79" s="210"/>
      <c r="F79" s="321" t="s">
        <v>3</v>
      </c>
      <c r="G79" s="211"/>
      <c r="H79" s="319"/>
      <c r="I79" s="319"/>
      <c r="J79" s="319"/>
      <c r="K79" s="320"/>
      <c r="L79" s="206"/>
    </row>
    <row r="80" spans="1:12" s="10" customFormat="1" ht="16.5" customHeight="1" x14ac:dyDescent="0.3">
      <c r="A80" s="199"/>
      <c r="B80" s="200" t="s">
        <v>4</v>
      </c>
      <c r="C80" s="201"/>
      <c r="D80" s="322">
        <f>D42</f>
        <v>44959</v>
      </c>
      <c r="E80" s="323"/>
      <c r="F80" s="321"/>
      <c r="G80" s="212"/>
      <c r="H80" s="324" t="str">
        <f>H42</f>
        <v/>
      </c>
      <c r="I80" s="324"/>
      <c r="J80" s="324"/>
      <c r="K80" s="325"/>
      <c r="L80" s="212"/>
    </row>
    <row r="81" spans="1:12" s="10" customFormat="1" ht="7.5" customHeight="1" x14ac:dyDescent="0.3">
      <c r="A81" s="199"/>
      <c r="B81" s="207"/>
      <c r="C81" s="208"/>
      <c r="D81" s="209"/>
      <c r="E81" s="210"/>
      <c r="F81" s="321"/>
      <c r="G81" s="212"/>
      <c r="H81" s="326" t="str">
        <f>H43</f>
        <v>PURWOKERTO</v>
      </c>
      <c r="I81" s="326"/>
      <c r="J81" s="326"/>
      <c r="K81" s="327"/>
      <c r="L81" s="213"/>
    </row>
    <row r="82" spans="1:12" s="10" customFormat="1" ht="16.5" customHeight="1" x14ac:dyDescent="0.4">
      <c r="A82" s="199"/>
      <c r="B82" s="200" t="s">
        <v>5</v>
      </c>
      <c r="C82" s="201"/>
      <c r="D82" s="295" t="str">
        <f>D44</f>
        <v>KO 0855</v>
      </c>
      <c r="E82" s="203"/>
      <c r="F82" s="214"/>
      <c r="G82" s="215"/>
      <c r="H82" s="328"/>
      <c r="I82" s="328"/>
      <c r="J82" s="328"/>
      <c r="K82" s="329"/>
      <c r="L82" s="213"/>
    </row>
    <row r="83" spans="1:12" s="10" customFormat="1" ht="7.5" customHeight="1" x14ac:dyDescent="0.45">
      <c r="A83" s="199"/>
      <c r="B83" s="216"/>
      <c r="C83" s="217"/>
      <c r="D83" s="218"/>
      <c r="E83" s="204"/>
      <c r="F83" s="219"/>
      <c r="G83" s="204"/>
      <c r="H83" s="204"/>
      <c r="I83" s="220"/>
      <c r="J83" s="220"/>
      <c r="K83" s="221"/>
      <c r="L83" s="204"/>
    </row>
    <row r="84" spans="1:12" s="10" customFormat="1" ht="14.25" thickBot="1" x14ac:dyDescent="0.3">
      <c r="A84" s="199"/>
      <c r="B84" s="222" t="s">
        <v>6</v>
      </c>
      <c r="C84" s="222" t="s">
        <v>7</v>
      </c>
      <c r="D84" s="223" t="s">
        <v>8</v>
      </c>
      <c r="E84" s="224"/>
      <c r="F84" s="225" t="s">
        <v>9</v>
      </c>
      <c r="G84" s="226"/>
      <c r="H84" s="222" t="s">
        <v>10</v>
      </c>
      <c r="I84" s="227" t="s">
        <v>11</v>
      </c>
      <c r="J84" s="227" t="s">
        <v>12</v>
      </c>
      <c r="K84" s="228" t="s">
        <v>13</v>
      </c>
      <c r="L84" s="229"/>
    </row>
    <row r="85" spans="1:12" s="10" customFormat="1" ht="9.9499999999999993" customHeight="1" thickTop="1" x14ac:dyDescent="0.25">
      <c r="A85" s="199"/>
      <c r="B85" s="230"/>
      <c r="C85" s="231"/>
      <c r="D85" s="232"/>
      <c r="E85" s="233"/>
      <c r="F85" s="234"/>
      <c r="G85" s="235"/>
      <c r="H85" s="230"/>
      <c r="I85" s="236"/>
      <c r="J85" s="236"/>
      <c r="K85" s="237"/>
      <c r="L85" s="229"/>
    </row>
    <row r="86" spans="1:12" s="10" customFormat="1" ht="14.1" customHeight="1" x14ac:dyDescent="0.25">
      <c r="A86" s="238">
        <v>1</v>
      </c>
      <c r="B86" s="304">
        <f t="shared" ref="B86:E101" si="4">B48</f>
        <v>144</v>
      </c>
      <c r="C86" s="296" t="str">
        <f t="shared" si="4"/>
        <v>PCS</v>
      </c>
      <c r="D86" s="297">
        <f t="shared" si="4"/>
        <v>1</v>
      </c>
      <c r="E86" s="298" t="str">
        <f t="shared" si="4"/>
        <v>GUNTING JOYKO SC-828 SG</v>
      </c>
      <c r="F86" s="239"/>
      <c r="G86" s="240"/>
      <c r="H86" s="241">
        <f t="shared" ref="H86:J101" si="5">H48</f>
        <v>6100</v>
      </c>
      <c r="I86" s="242">
        <f t="shared" si="5"/>
        <v>0.13</v>
      </c>
      <c r="J86" s="242">
        <f t="shared" si="5"/>
        <v>0</v>
      </c>
      <c r="K86" s="243">
        <f t="shared" ref="K86:K101" si="6">(B86*H86-((B86*H86)*I86))-((B86*H86-((B86*H86)*I86))*J86)</f>
        <v>764208</v>
      </c>
      <c r="L86" s="229"/>
    </row>
    <row r="87" spans="1:12" s="10" customFormat="1" ht="14.1" customHeight="1" x14ac:dyDescent="0.25">
      <c r="A87" s="238">
        <v>2</v>
      </c>
      <c r="B87" s="304">
        <f t="shared" si="4"/>
        <v>144</v>
      </c>
      <c r="C87" s="296" t="str">
        <f t="shared" si="4"/>
        <v>PCS</v>
      </c>
      <c r="D87" s="297">
        <f t="shared" si="4"/>
        <v>1</v>
      </c>
      <c r="E87" s="298" t="str">
        <f t="shared" si="4"/>
        <v>GUNTING JOYKO SC-838 SG</v>
      </c>
      <c r="F87" s="239"/>
      <c r="G87" s="240"/>
      <c r="H87" s="241">
        <f t="shared" si="5"/>
        <v>7700</v>
      </c>
      <c r="I87" s="242">
        <f t="shared" si="5"/>
        <v>0.13</v>
      </c>
      <c r="J87" s="242">
        <f t="shared" si="5"/>
        <v>0</v>
      </c>
      <c r="K87" s="243">
        <f t="shared" si="6"/>
        <v>964656</v>
      </c>
      <c r="L87" s="229"/>
    </row>
    <row r="88" spans="1:12" s="10" customFormat="1" ht="14.1" customHeight="1" x14ac:dyDescent="0.25">
      <c r="A88" s="238">
        <v>3</v>
      </c>
      <c r="B88" s="304">
        <f t="shared" si="4"/>
        <v>0</v>
      </c>
      <c r="C88" s="296">
        <f t="shared" si="4"/>
        <v>0</v>
      </c>
      <c r="D88" s="297">
        <f t="shared" si="4"/>
        <v>0</v>
      </c>
      <c r="E88" s="298">
        <f t="shared" si="4"/>
        <v>0</v>
      </c>
      <c r="F88" s="239"/>
      <c r="G88" s="240"/>
      <c r="H88" s="241">
        <f t="shared" si="5"/>
        <v>0</v>
      </c>
      <c r="I88" s="242">
        <f t="shared" si="5"/>
        <v>0</v>
      </c>
      <c r="J88" s="242">
        <f t="shared" si="5"/>
        <v>0</v>
      </c>
      <c r="K88" s="243">
        <f t="shared" si="6"/>
        <v>0</v>
      </c>
      <c r="L88" s="229"/>
    </row>
    <row r="89" spans="1:12" s="10" customFormat="1" ht="14.1" customHeight="1" x14ac:dyDescent="0.25">
      <c r="A89" s="238">
        <v>4</v>
      </c>
      <c r="B89" s="304">
        <f t="shared" si="4"/>
        <v>0</v>
      </c>
      <c r="C89" s="296">
        <f t="shared" si="4"/>
        <v>0</v>
      </c>
      <c r="D89" s="297">
        <f t="shared" si="4"/>
        <v>0</v>
      </c>
      <c r="E89" s="298">
        <f t="shared" si="4"/>
        <v>0</v>
      </c>
      <c r="F89" s="239"/>
      <c r="G89" s="240"/>
      <c r="H89" s="241">
        <f t="shared" si="5"/>
        <v>0</v>
      </c>
      <c r="I89" s="242">
        <f t="shared" si="5"/>
        <v>0</v>
      </c>
      <c r="J89" s="242">
        <f t="shared" si="5"/>
        <v>0</v>
      </c>
      <c r="K89" s="243">
        <f t="shared" si="6"/>
        <v>0</v>
      </c>
      <c r="L89" s="229"/>
    </row>
    <row r="90" spans="1:12" s="10" customFormat="1" ht="14.1" customHeight="1" x14ac:dyDescent="0.25">
      <c r="A90" s="238">
        <v>5</v>
      </c>
      <c r="B90" s="304">
        <f t="shared" si="4"/>
        <v>0</v>
      </c>
      <c r="C90" s="296">
        <f t="shared" si="4"/>
        <v>0</v>
      </c>
      <c r="D90" s="297">
        <f t="shared" si="4"/>
        <v>0</v>
      </c>
      <c r="E90" s="298">
        <f t="shared" si="4"/>
        <v>0</v>
      </c>
      <c r="F90" s="239"/>
      <c r="G90" s="240"/>
      <c r="H90" s="241">
        <f t="shared" si="5"/>
        <v>0</v>
      </c>
      <c r="I90" s="242">
        <f t="shared" si="5"/>
        <v>0</v>
      </c>
      <c r="J90" s="242">
        <f t="shared" si="5"/>
        <v>0</v>
      </c>
      <c r="K90" s="243">
        <f t="shared" si="6"/>
        <v>0</v>
      </c>
      <c r="L90" s="229"/>
    </row>
    <row r="91" spans="1:12" s="10" customFormat="1" ht="14.1" customHeight="1" x14ac:dyDescent="0.25">
      <c r="A91" s="238">
        <v>6</v>
      </c>
      <c r="B91" s="304">
        <f t="shared" si="4"/>
        <v>0</v>
      </c>
      <c r="C91" s="296">
        <f t="shared" si="4"/>
        <v>0</v>
      </c>
      <c r="D91" s="297">
        <f t="shared" si="4"/>
        <v>0</v>
      </c>
      <c r="E91" s="298">
        <f t="shared" si="4"/>
        <v>0</v>
      </c>
      <c r="F91" s="239"/>
      <c r="G91" s="240"/>
      <c r="H91" s="241">
        <f t="shared" si="5"/>
        <v>0</v>
      </c>
      <c r="I91" s="242">
        <f t="shared" si="5"/>
        <v>0</v>
      </c>
      <c r="J91" s="242">
        <f t="shared" si="5"/>
        <v>0</v>
      </c>
      <c r="K91" s="243">
        <f t="shared" si="6"/>
        <v>0</v>
      </c>
      <c r="L91" s="229"/>
    </row>
    <row r="92" spans="1:12" s="10" customFormat="1" ht="14.1" customHeight="1" x14ac:dyDescent="0.25">
      <c r="A92" s="238">
        <v>7</v>
      </c>
      <c r="B92" s="304">
        <f t="shared" si="4"/>
        <v>0</v>
      </c>
      <c r="C92" s="296">
        <f t="shared" si="4"/>
        <v>0</v>
      </c>
      <c r="D92" s="297">
        <f t="shared" si="4"/>
        <v>0</v>
      </c>
      <c r="E92" s="298">
        <f t="shared" si="4"/>
        <v>0</v>
      </c>
      <c r="F92" s="239"/>
      <c r="G92" s="240"/>
      <c r="H92" s="241">
        <f t="shared" si="5"/>
        <v>0</v>
      </c>
      <c r="I92" s="242">
        <f t="shared" si="5"/>
        <v>0</v>
      </c>
      <c r="J92" s="242">
        <f t="shared" si="5"/>
        <v>0</v>
      </c>
      <c r="K92" s="243">
        <f t="shared" si="6"/>
        <v>0</v>
      </c>
      <c r="L92" s="229"/>
    </row>
    <row r="93" spans="1:12" s="10" customFormat="1" ht="14.1" customHeight="1" x14ac:dyDescent="0.25">
      <c r="A93" s="238">
        <v>8</v>
      </c>
      <c r="B93" s="304">
        <f t="shared" si="4"/>
        <v>0</v>
      </c>
      <c r="C93" s="296">
        <f t="shared" si="4"/>
        <v>0</v>
      </c>
      <c r="D93" s="297">
        <f t="shared" si="4"/>
        <v>0</v>
      </c>
      <c r="E93" s="299">
        <f t="shared" si="4"/>
        <v>0</v>
      </c>
      <c r="F93" s="239"/>
      <c r="G93" s="240"/>
      <c r="H93" s="241">
        <f t="shared" si="5"/>
        <v>0</v>
      </c>
      <c r="I93" s="242">
        <f t="shared" si="5"/>
        <v>0</v>
      </c>
      <c r="J93" s="242">
        <f t="shared" si="5"/>
        <v>0</v>
      </c>
      <c r="K93" s="243">
        <f t="shared" si="6"/>
        <v>0</v>
      </c>
      <c r="L93" s="229"/>
    </row>
    <row r="94" spans="1:12" s="10" customFormat="1" ht="14.1" customHeight="1" x14ac:dyDescent="0.25">
      <c r="A94" s="238">
        <v>9</v>
      </c>
      <c r="B94" s="304">
        <f t="shared" si="4"/>
        <v>0</v>
      </c>
      <c r="C94" s="296">
        <f t="shared" si="4"/>
        <v>0</v>
      </c>
      <c r="D94" s="297">
        <f t="shared" si="4"/>
        <v>0</v>
      </c>
      <c r="E94" s="298">
        <f t="shared" si="4"/>
        <v>0</v>
      </c>
      <c r="F94" s="239"/>
      <c r="G94" s="240"/>
      <c r="H94" s="241">
        <f t="shared" si="5"/>
        <v>0</v>
      </c>
      <c r="I94" s="242">
        <f t="shared" si="5"/>
        <v>0</v>
      </c>
      <c r="J94" s="242">
        <f t="shared" si="5"/>
        <v>0</v>
      </c>
      <c r="K94" s="243">
        <f t="shared" si="6"/>
        <v>0</v>
      </c>
      <c r="L94" s="229"/>
    </row>
    <row r="95" spans="1:12" s="10" customFormat="1" ht="14.1" customHeight="1" x14ac:dyDescent="0.25">
      <c r="A95" s="238">
        <v>10</v>
      </c>
      <c r="B95" s="304">
        <f t="shared" si="4"/>
        <v>0</v>
      </c>
      <c r="C95" s="296">
        <f t="shared" si="4"/>
        <v>0</v>
      </c>
      <c r="D95" s="297">
        <f t="shared" si="4"/>
        <v>0</v>
      </c>
      <c r="E95" s="298">
        <f t="shared" si="4"/>
        <v>0</v>
      </c>
      <c r="F95" s="239"/>
      <c r="G95" s="240"/>
      <c r="H95" s="241">
        <f t="shared" si="5"/>
        <v>0</v>
      </c>
      <c r="I95" s="242">
        <f t="shared" si="5"/>
        <v>0</v>
      </c>
      <c r="J95" s="242">
        <f t="shared" si="5"/>
        <v>0</v>
      </c>
      <c r="K95" s="243">
        <f t="shared" si="6"/>
        <v>0</v>
      </c>
      <c r="L95" s="229"/>
    </row>
    <row r="96" spans="1:12" s="10" customFormat="1" ht="14.1" customHeight="1" x14ac:dyDescent="0.25">
      <c r="A96" s="238">
        <v>11</v>
      </c>
      <c r="B96" s="304">
        <f t="shared" si="4"/>
        <v>0</v>
      </c>
      <c r="C96" s="296">
        <f t="shared" si="4"/>
        <v>0</v>
      </c>
      <c r="D96" s="297">
        <f t="shared" si="4"/>
        <v>0</v>
      </c>
      <c r="E96" s="298">
        <f t="shared" si="4"/>
        <v>0</v>
      </c>
      <c r="F96" s="239"/>
      <c r="G96" s="240"/>
      <c r="H96" s="241">
        <f t="shared" si="5"/>
        <v>0</v>
      </c>
      <c r="I96" s="242">
        <f t="shared" si="5"/>
        <v>0</v>
      </c>
      <c r="J96" s="242">
        <f t="shared" si="5"/>
        <v>0</v>
      </c>
      <c r="K96" s="243">
        <f t="shared" si="6"/>
        <v>0</v>
      </c>
      <c r="L96" s="229"/>
    </row>
    <row r="97" spans="1:12" s="10" customFormat="1" ht="14.1" customHeight="1" x14ac:dyDescent="0.25">
      <c r="A97" s="238">
        <v>12</v>
      </c>
      <c r="B97" s="304">
        <f t="shared" si="4"/>
        <v>0</v>
      </c>
      <c r="C97" s="296">
        <f t="shared" si="4"/>
        <v>0</v>
      </c>
      <c r="D97" s="297">
        <f t="shared" si="4"/>
        <v>0</v>
      </c>
      <c r="E97" s="298">
        <f t="shared" si="4"/>
        <v>0</v>
      </c>
      <c r="F97" s="239"/>
      <c r="G97" s="240"/>
      <c r="H97" s="241">
        <f t="shared" si="5"/>
        <v>0</v>
      </c>
      <c r="I97" s="242">
        <f t="shared" si="5"/>
        <v>0</v>
      </c>
      <c r="J97" s="242">
        <f t="shared" si="5"/>
        <v>0</v>
      </c>
      <c r="K97" s="243">
        <f t="shared" si="6"/>
        <v>0</v>
      </c>
      <c r="L97" s="229"/>
    </row>
    <row r="98" spans="1:12" s="10" customFormat="1" ht="14.1" customHeight="1" x14ac:dyDescent="0.25">
      <c r="A98" s="238">
        <v>13</v>
      </c>
      <c r="B98" s="304">
        <f t="shared" si="4"/>
        <v>0</v>
      </c>
      <c r="C98" s="296">
        <f t="shared" si="4"/>
        <v>0</v>
      </c>
      <c r="D98" s="297">
        <f t="shared" si="4"/>
        <v>0</v>
      </c>
      <c r="E98" s="298">
        <f t="shared" si="4"/>
        <v>0</v>
      </c>
      <c r="F98" s="239"/>
      <c r="G98" s="240"/>
      <c r="H98" s="241">
        <f t="shared" si="5"/>
        <v>0</v>
      </c>
      <c r="I98" s="242">
        <f t="shared" si="5"/>
        <v>0</v>
      </c>
      <c r="J98" s="242">
        <f t="shared" si="5"/>
        <v>0</v>
      </c>
      <c r="K98" s="243">
        <f t="shared" si="6"/>
        <v>0</v>
      </c>
      <c r="L98" s="229"/>
    </row>
    <row r="99" spans="1:12" s="10" customFormat="1" ht="14.1" customHeight="1" x14ac:dyDescent="0.25">
      <c r="A99" s="238">
        <v>14</v>
      </c>
      <c r="B99" s="304">
        <f t="shared" si="4"/>
        <v>0</v>
      </c>
      <c r="C99" s="296">
        <f t="shared" si="4"/>
        <v>0</v>
      </c>
      <c r="D99" s="297">
        <f t="shared" si="4"/>
        <v>0</v>
      </c>
      <c r="E99" s="298">
        <f t="shared" si="4"/>
        <v>0</v>
      </c>
      <c r="F99" s="239"/>
      <c r="G99" s="240"/>
      <c r="H99" s="241">
        <f t="shared" si="5"/>
        <v>0</v>
      </c>
      <c r="I99" s="242">
        <f t="shared" si="5"/>
        <v>0</v>
      </c>
      <c r="J99" s="242">
        <f t="shared" si="5"/>
        <v>0</v>
      </c>
      <c r="K99" s="243">
        <f t="shared" si="6"/>
        <v>0</v>
      </c>
      <c r="L99" s="229"/>
    </row>
    <row r="100" spans="1:12" s="10" customFormat="1" ht="14.1" customHeight="1" x14ac:dyDescent="0.25">
      <c r="A100" s="238">
        <v>15</v>
      </c>
      <c r="B100" s="304">
        <f t="shared" si="4"/>
        <v>0</v>
      </c>
      <c r="C100" s="296">
        <f t="shared" si="4"/>
        <v>0</v>
      </c>
      <c r="D100" s="297">
        <f t="shared" si="4"/>
        <v>0</v>
      </c>
      <c r="E100" s="298">
        <f t="shared" si="4"/>
        <v>0</v>
      </c>
      <c r="F100" s="239"/>
      <c r="G100" s="240"/>
      <c r="H100" s="241">
        <f t="shared" si="5"/>
        <v>0</v>
      </c>
      <c r="I100" s="242">
        <f t="shared" si="5"/>
        <v>0</v>
      </c>
      <c r="J100" s="242">
        <f t="shared" si="5"/>
        <v>0</v>
      </c>
      <c r="K100" s="243">
        <f t="shared" si="6"/>
        <v>0</v>
      </c>
      <c r="L100" s="229"/>
    </row>
    <row r="101" spans="1:12" s="10" customFormat="1" ht="14.1" customHeight="1" x14ac:dyDescent="0.25">
      <c r="A101" s="238">
        <v>16</v>
      </c>
      <c r="B101" s="304">
        <f t="shared" si="4"/>
        <v>0</v>
      </c>
      <c r="C101" s="296">
        <f t="shared" si="4"/>
        <v>0</v>
      </c>
      <c r="D101" s="297">
        <f t="shared" si="4"/>
        <v>0</v>
      </c>
      <c r="E101" s="299">
        <f t="shared" si="4"/>
        <v>0</v>
      </c>
      <c r="F101" s="239"/>
      <c r="G101" s="240"/>
      <c r="H101" s="241">
        <f t="shared" si="5"/>
        <v>0</v>
      </c>
      <c r="I101" s="242">
        <f t="shared" si="5"/>
        <v>0</v>
      </c>
      <c r="J101" s="242">
        <f t="shared" si="5"/>
        <v>0</v>
      </c>
      <c r="K101" s="243">
        <f t="shared" si="6"/>
        <v>0</v>
      </c>
      <c r="L101" s="229"/>
    </row>
    <row r="102" spans="1:12" s="10" customFormat="1" ht="9.9499999999999993" customHeight="1" x14ac:dyDescent="0.25">
      <c r="A102" s="199"/>
      <c r="B102" s="244"/>
      <c r="C102" s="244"/>
      <c r="D102" s="245"/>
      <c r="E102" s="246"/>
      <c r="F102" s="247"/>
      <c r="G102" s="248"/>
      <c r="H102" s="249"/>
      <c r="I102" s="250"/>
      <c r="J102" s="250"/>
      <c r="K102" s="251"/>
      <c r="L102" s="229"/>
    </row>
    <row r="103" spans="1:12" s="10" customFormat="1" ht="5.0999999999999996" customHeight="1" x14ac:dyDescent="0.25">
      <c r="A103" s="199"/>
      <c r="B103" s="252"/>
      <c r="C103" s="252"/>
      <c r="D103" s="253"/>
      <c r="E103" s="254"/>
      <c r="F103" s="254"/>
      <c r="G103" s="254"/>
      <c r="H103" s="254"/>
      <c r="I103" s="255"/>
      <c r="J103" s="330"/>
      <c r="K103" s="309"/>
      <c r="L103" s="204"/>
    </row>
    <row r="104" spans="1:12" s="10" customFormat="1" ht="16.5" customHeight="1" x14ac:dyDescent="0.3">
      <c r="A104" s="199"/>
      <c r="B104" s="256"/>
      <c r="C104" s="256"/>
      <c r="D104" s="218"/>
      <c r="E104" s="204"/>
      <c r="F104" s="204"/>
      <c r="G104" s="204"/>
      <c r="H104" s="204"/>
      <c r="I104" s="257" t="s">
        <v>14</v>
      </c>
      <c r="J104" s="306">
        <f>SUM(K86:K101)</f>
        <v>1728864</v>
      </c>
      <c r="K104" s="307"/>
      <c r="L104" s="229"/>
    </row>
    <row r="105" spans="1:12" s="10" customFormat="1" ht="5.0999999999999996" customHeight="1" x14ac:dyDescent="0.3">
      <c r="A105" s="199"/>
      <c r="B105" s="256"/>
      <c r="C105" s="256"/>
      <c r="D105" s="218"/>
      <c r="E105" s="204"/>
      <c r="F105" s="204"/>
      <c r="G105" s="204"/>
      <c r="H105" s="204"/>
      <c r="I105" s="258"/>
      <c r="J105" s="308"/>
      <c r="K105" s="308"/>
      <c r="L105" s="204"/>
    </row>
    <row r="106" spans="1:12" s="10" customFormat="1" ht="16.5" customHeight="1" x14ac:dyDescent="0.3">
      <c r="A106" s="199"/>
      <c r="B106" s="256"/>
      <c r="C106" s="256"/>
      <c r="D106" s="218"/>
      <c r="E106" s="204"/>
      <c r="F106" s="204"/>
      <c r="G106" s="204"/>
      <c r="H106" s="204"/>
      <c r="I106" s="257" t="s">
        <v>15</v>
      </c>
      <c r="J106" s="259">
        <f>J68</f>
        <v>0</v>
      </c>
      <c r="K106" s="260">
        <f>J104*J106</f>
        <v>0</v>
      </c>
      <c r="L106" s="261"/>
    </row>
    <row r="107" spans="1:12" s="10" customFormat="1" ht="5.0999999999999996" customHeight="1" x14ac:dyDescent="0.3">
      <c r="A107" s="199"/>
      <c r="B107" s="256"/>
      <c r="C107" s="256"/>
      <c r="D107" s="218"/>
      <c r="E107" s="204"/>
      <c r="F107" s="204"/>
      <c r="G107" s="204"/>
      <c r="H107" s="204"/>
      <c r="I107" s="258"/>
      <c r="J107" s="309"/>
      <c r="K107" s="309"/>
      <c r="L107" s="204"/>
    </row>
    <row r="108" spans="1:12" s="10" customFormat="1" ht="16.5" customHeight="1" x14ac:dyDescent="0.3">
      <c r="A108" s="199"/>
      <c r="B108" s="262" t="s">
        <v>16</v>
      </c>
      <c r="C108" s="262"/>
      <c r="D108" s="218"/>
      <c r="E108" s="218" t="s">
        <v>17</v>
      </c>
      <c r="F108" s="204"/>
      <c r="G108" s="204"/>
      <c r="H108" s="204"/>
      <c r="I108" s="257" t="s">
        <v>27</v>
      </c>
      <c r="J108" s="310">
        <f>((J104/1.11)+(K106/1.11))*11%</f>
        <v>171328.86486486485</v>
      </c>
      <c r="K108" s="311"/>
      <c r="L108" s="263"/>
    </row>
    <row r="109" spans="1:12" s="10" customFormat="1" ht="5.0999999999999996" customHeight="1" x14ac:dyDescent="0.3">
      <c r="A109" s="199"/>
      <c r="B109" s="256"/>
      <c r="C109" s="256"/>
      <c r="D109" s="218"/>
      <c r="E109" s="204"/>
      <c r="F109" s="204"/>
      <c r="G109" s="204"/>
      <c r="H109" s="204"/>
      <c r="I109" s="258"/>
      <c r="J109" s="309"/>
      <c r="K109" s="309"/>
      <c r="L109" s="204"/>
    </row>
    <row r="110" spans="1:12" s="10" customFormat="1" ht="16.5" customHeight="1" x14ac:dyDescent="0.3">
      <c r="A110" s="199"/>
      <c r="B110" s="264"/>
      <c r="C110" s="265"/>
      <c r="D110" s="218"/>
      <c r="E110" s="218"/>
      <c r="F110" s="204"/>
      <c r="G110" s="204"/>
      <c r="H110" s="204"/>
      <c r="I110" s="257" t="s">
        <v>18</v>
      </c>
      <c r="J110" s="266"/>
      <c r="K110" s="267">
        <f>J104-K106</f>
        <v>1728864</v>
      </c>
      <c r="L110" s="263"/>
    </row>
    <row r="111" spans="1:12" s="10" customFormat="1" ht="7.5" customHeight="1" x14ac:dyDescent="0.25">
      <c r="A111" s="269"/>
      <c r="B111" s="254"/>
      <c r="C111" s="254"/>
      <c r="D111" s="253"/>
      <c r="E111" s="270"/>
      <c r="F111" s="252"/>
      <c r="G111" s="204"/>
      <c r="H111" s="204"/>
      <c r="I111" s="271"/>
      <c r="J111" s="270"/>
      <c r="K111" s="252"/>
      <c r="L111" s="254"/>
    </row>
    <row r="112" spans="1:12" s="10" customFormat="1" ht="13.5" customHeight="1" x14ac:dyDescent="0.25">
      <c r="A112" s="199"/>
      <c r="B112" s="268" t="s">
        <v>19</v>
      </c>
      <c r="C112" s="254"/>
      <c r="D112" s="253"/>
      <c r="E112" s="204"/>
      <c r="F112" s="204"/>
      <c r="G112" s="204"/>
      <c r="H112" s="277"/>
      <c r="I112" s="278" t="s">
        <v>29</v>
      </c>
      <c r="J112" s="312" t="str">
        <f>J74</f>
        <v>NOVI / CONDRO</v>
      </c>
      <c r="K112" s="313"/>
      <c r="L112" s="204"/>
    </row>
    <row r="113" spans="1:12" s="10" customFormat="1" ht="13.5" customHeight="1" x14ac:dyDescent="0.25">
      <c r="A113" s="269"/>
      <c r="B113" s="279"/>
      <c r="C113" s="204"/>
      <c r="D113" s="239"/>
      <c r="E113" s="204"/>
      <c r="F113" s="204"/>
      <c r="G113" s="204"/>
      <c r="H113" s="277"/>
      <c r="I113" s="280" t="s">
        <v>28</v>
      </c>
      <c r="J113" s="312">
        <f>J75</f>
        <v>0</v>
      </c>
      <c r="K113" s="313"/>
      <c r="L113" s="254"/>
    </row>
    <row r="114" spans="1:12" s="10" customFormat="1" ht="7.5" customHeight="1" x14ac:dyDescent="0.25">
      <c r="A114" s="269"/>
      <c r="B114" s="279"/>
      <c r="C114" s="204"/>
      <c r="D114" s="239"/>
      <c r="E114" s="204"/>
      <c r="F114" s="204"/>
      <c r="G114" s="204"/>
      <c r="H114" s="277"/>
      <c r="I114" s="280"/>
      <c r="J114" s="285"/>
      <c r="K114" s="285"/>
      <c r="L114" s="254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23020002</v>
      </c>
      <c r="G116" s="11" t="s">
        <v>2</v>
      </c>
      <c r="H116" s="359" t="s">
        <v>39</v>
      </c>
      <c r="I116" s="359"/>
      <c r="J116" s="359"/>
      <c r="K116" s="360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63" t="s">
        <v>3</v>
      </c>
      <c r="G117" s="17"/>
      <c r="H117" s="361"/>
      <c r="I117" s="361"/>
      <c r="J117" s="361"/>
      <c r="K117" s="362"/>
      <c r="L117" s="12"/>
    </row>
    <row r="118" spans="1:12" s="10" customFormat="1" ht="16.5" customHeight="1" x14ac:dyDescent="0.3">
      <c r="A118" s="5"/>
      <c r="B118" s="6" t="s">
        <v>4</v>
      </c>
      <c r="C118" s="7"/>
      <c r="D118" s="364">
        <v>44960</v>
      </c>
      <c r="E118" s="365"/>
      <c r="F118" s="363"/>
      <c r="G118" s="18"/>
      <c r="H118" s="366" t="s">
        <v>40</v>
      </c>
      <c r="I118" s="366"/>
      <c r="J118" s="366"/>
      <c r="K118" s="367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63"/>
      <c r="G119" s="18"/>
      <c r="H119" s="368" t="s">
        <v>41</v>
      </c>
      <c r="I119" s="368"/>
      <c r="J119" s="368"/>
      <c r="K119" s="369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38</v>
      </c>
      <c r="E120" s="9"/>
      <c r="F120" s="21"/>
      <c r="G120" s="22"/>
      <c r="H120" s="370"/>
      <c r="I120" s="370"/>
      <c r="J120" s="370"/>
      <c r="K120" s="371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15</v>
      </c>
      <c r="C124" s="46" t="s">
        <v>42</v>
      </c>
      <c r="D124" s="94">
        <v>3</v>
      </c>
      <c r="E124" s="63" t="s">
        <v>43</v>
      </c>
      <c r="F124" s="48"/>
      <c r="G124" s="49"/>
      <c r="H124" s="50">
        <v>180000</v>
      </c>
      <c r="I124" s="51">
        <v>0.14000000000000001</v>
      </c>
      <c r="J124" s="51"/>
      <c r="K124" s="52">
        <f t="shared" ref="K124:K139" si="7">(B124*H124-((B124*H124)*I124))-((B124*H124-((B124*H124)*I124))*J124)</f>
        <v>2322000</v>
      </c>
      <c r="L124" s="36"/>
    </row>
    <row r="125" spans="1:12" s="10" customFormat="1" ht="14.1" customHeight="1" x14ac:dyDescent="0.25">
      <c r="A125" s="45">
        <v>2</v>
      </c>
      <c r="B125" s="46">
        <v>10</v>
      </c>
      <c r="C125" s="46" t="s">
        <v>42</v>
      </c>
      <c r="D125" s="94">
        <v>1</v>
      </c>
      <c r="E125" s="63" t="s">
        <v>44</v>
      </c>
      <c r="F125" s="48"/>
      <c r="G125" s="49"/>
      <c r="H125" s="50">
        <v>120000</v>
      </c>
      <c r="I125" s="51">
        <v>0.14000000000000001</v>
      </c>
      <c r="J125" s="51"/>
      <c r="K125" s="52">
        <f t="shared" si="7"/>
        <v>1032000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4"/>
      <c r="E126" s="114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4"/>
      <c r="E127" s="114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4"/>
      <c r="E128" s="114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4"/>
      <c r="E129" s="114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4"/>
      <c r="E130" s="114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4"/>
      <c r="E131" s="115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4"/>
      <c r="E132" s="114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4"/>
      <c r="E133" s="114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4"/>
      <c r="E134" s="114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4"/>
      <c r="E135" s="114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4"/>
      <c r="E136" s="114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4"/>
      <c r="E137" s="114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4"/>
      <c r="E138" s="114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4"/>
      <c r="E139" s="115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9"/>
      <c r="C141" s="289"/>
      <c r="D141" s="62"/>
      <c r="E141" s="63"/>
      <c r="F141" s="63"/>
      <c r="G141" s="63"/>
      <c r="H141" s="63"/>
      <c r="I141" s="64"/>
      <c r="J141" s="346"/>
      <c r="K141" s="347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48">
        <f>SUM(K124:K139)</f>
        <v>3354000</v>
      </c>
      <c r="K142" s="349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50"/>
      <c r="K143" s="350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47"/>
      <c r="K145" s="347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51">
        <f>((J142/1.11)+(K144/1.11))*11%</f>
        <v>332378.37837837834</v>
      </c>
      <c r="K146" s="352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47"/>
      <c r="K147" s="347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3354000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7"/>
      <c r="F149" s="289"/>
      <c r="I149" s="116"/>
      <c r="J149" s="117"/>
      <c r="K149" s="289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73"/>
      <c r="I150" s="274" t="s">
        <v>29</v>
      </c>
      <c r="J150" s="353" t="s">
        <v>45</v>
      </c>
      <c r="K150" s="354"/>
    </row>
    <row r="151" spans="1:12" s="10" customFormat="1" ht="13.5" customHeight="1" x14ac:dyDescent="0.25">
      <c r="A151" s="78"/>
      <c r="B151" s="272"/>
      <c r="D151" s="48"/>
      <c r="H151" s="273"/>
      <c r="I151" s="275" t="s">
        <v>28</v>
      </c>
      <c r="J151" s="353"/>
      <c r="K151" s="354"/>
      <c r="L151" s="63"/>
    </row>
    <row r="152" spans="1:12" s="10" customFormat="1" ht="7.5" customHeight="1" x14ac:dyDescent="0.25">
      <c r="A152" s="78"/>
      <c r="B152" s="272"/>
      <c r="D152" s="48"/>
      <c r="H152" s="273"/>
      <c r="I152" s="275"/>
      <c r="J152" s="276"/>
      <c r="K152" s="276"/>
      <c r="L152" s="63"/>
    </row>
    <row r="153" spans="1:12" ht="7.5" customHeight="1" x14ac:dyDescent="0.25">
      <c r="A153" s="118"/>
      <c r="B153" s="119"/>
      <c r="C153" s="119"/>
      <c r="D153" s="120"/>
      <c r="E153" s="119"/>
      <c r="F153" s="119"/>
      <c r="G153" s="119"/>
      <c r="H153" s="119"/>
      <c r="I153" s="121"/>
      <c r="J153" s="121"/>
      <c r="K153" s="119"/>
      <c r="L153" s="119"/>
    </row>
    <row r="154" spans="1:12" s="10" customFormat="1" ht="16.5" customHeight="1" x14ac:dyDescent="0.3">
      <c r="A154" s="122"/>
      <c r="B154" s="123" t="s">
        <v>0</v>
      </c>
      <c r="C154" s="124"/>
      <c r="D154" s="125" t="str">
        <f>D116</f>
        <v>AM</v>
      </c>
      <c r="E154" s="126">
        <f>E116</f>
        <v>23020002</v>
      </c>
      <c r="F154" s="127"/>
      <c r="G154" s="128" t="s">
        <v>2</v>
      </c>
      <c r="H154" s="355" t="str">
        <f>H116</f>
        <v>HARNOYO</v>
      </c>
      <c r="I154" s="355"/>
      <c r="J154" s="355"/>
      <c r="K154" s="356"/>
      <c r="L154" s="129"/>
    </row>
    <row r="155" spans="1:12" s="10" customFormat="1" ht="7.5" customHeight="1" x14ac:dyDescent="0.3">
      <c r="A155" s="122"/>
      <c r="B155" s="130"/>
      <c r="C155" s="131"/>
      <c r="D155" s="132"/>
      <c r="E155" s="133"/>
      <c r="F155" s="331" t="s">
        <v>3</v>
      </c>
      <c r="G155" s="134"/>
      <c r="H155" s="357"/>
      <c r="I155" s="357"/>
      <c r="J155" s="357"/>
      <c r="K155" s="358"/>
      <c r="L155" s="129"/>
    </row>
    <row r="156" spans="1:12" s="10" customFormat="1" ht="16.5" customHeight="1" x14ac:dyDescent="0.3">
      <c r="A156" s="122"/>
      <c r="B156" s="123" t="s">
        <v>4</v>
      </c>
      <c r="C156" s="124"/>
      <c r="D156" s="332">
        <f>D118</f>
        <v>44960</v>
      </c>
      <c r="E156" s="333"/>
      <c r="F156" s="331"/>
      <c r="G156" s="135"/>
      <c r="H156" s="334" t="str">
        <f>H118</f>
        <v>(  BENDAN  )</v>
      </c>
      <c r="I156" s="334"/>
      <c r="J156" s="334"/>
      <c r="K156" s="335"/>
      <c r="L156" s="135"/>
    </row>
    <row r="157" spans="1:12" s="10" customFormat="1" ht="7.5" customHeight="1" x14ac:dyDescent="0.3">
      <c r="A157" s="122"/>
      <c r="B157" s="130"/>
      <c r="C157" s="131"/>
      <c r="D157" s="132"/>
      <c r="E157" s="133"/>
      <c r="F157" s="331"/>
      <c r="G157" s="135"/>
      <c r="H157" s="336" t="str">
        <f>H119</f>
        <v>PEKALONGAN</v>
      </c>
      <c r="I157" s="336"/>
      <c r="J157" s="336"/>
      <c r="K157" s="337"/>
      <c r="L157" s="136"/>
    </row>
    <row r="158" spans="1:12" s="10" customFormat="1" ht="16.5" customHeight="1" x14ac:dyDescent="0.4">
      <c r="A158" s="122"/>
      <c r="B158" s="123" t="s">
        <v>5</v>
      </c>
      <c r="C158" s="124"/>
      <c r="D158" s="290" t="str">
        <f>D120</f>
        <v>KO 0832</v>
      </c>
      <c r="E158" s="126"/>
      <c r="F158" s="137"/>
      <c r="G158" s="138"/>
      <c r="H158" s="338"/>
      <c r="I158" s="338"/>
      <c r="J158" s="338"/>
      <c r="K158" s="339"/>
      <c r="L158" s="136"/>
    </row>
    <row r="159" spans="1:12" s="10" customFormat="1" ht="7.5" customHeight="1" x14ac:dyDescent="0.45">
      <c r="A159" s="122"/>
      <c r="B159" s="139"/>
      <c r="C159" s="140"/>
      <c r="D159" s="141"/>
      <c r="E159" s="127"/>
      <c r="F159" s="142"/>
      <c r="G159" s="127"/>
      <c r="H159" s="127"/>
      <c r="I159" s="143"/>
      <c r="J159" s="143"/>
      <c r="K159" s="144"/>
      <c r="L159" s="127"/>
    </row>
    <row r="160" spans="1:12" s="10" customFormat="1" ht="14.25" thickBot="1" x14ac:dyDescent="0.3">
      <c r="A160" s="122"/>
      <c r="B160" s="145" t="s">
        <v>6</v>
      </c>
      <c r="C160" s="145" t="s">
        <v>7</v>
      </c>
      <c r="D160" s="146" t="s">
        <v>8</v>
      </c>
      <c r="E160" s="147"/>
      <c r="F160" s="148" t="s">
        <v>9</v>
      </c>
      <c r="G160" s="149"/>
      <c r="H160" s="145" t="s">
        <v>10</v>
      </c>
      <c r="I160" s="150" t="s">
        <v>11</v>
      </c>
      <c r="J160" s="150" t="s">
        <v>12</v>
      </c>
      <c r="K160" s="151" t="s">
        <v>13</v>
      </c>
      <c r="L160" s="152"/>
    </row>
    <row r="161" spans="1:12" s="10" customFormat="1" ht="9.9499999999999993" customHeight="1" thickTop="1" x14ac:dyDescent="0.25">
      <c r="A161" s="122"/>
      <c r="B161" s="153"/>
      <c r="C161" s="154"/>
      <c r="D161" s="155"/>
      <c r="E161" s="156"/>
      <c r="F161" s="157"/>
      <c r="G161" s="158"/>
      <c r="H161" s="153"/>
      <c r="I161" s="159"/>
      <c r="J161" s="159"/>
      <c r="K161" s="160"/>
      <c r="L161" s="152"/>
    </row>
    <row r="162" spans="1:12" s="10" customFormat="1" ht="14.1" customHeight="1" x14ac:dyDescent="0.25">
      <c r="A162" s="161">
        <v>1</v>
      </c>
      <c r="B162" s="303">
        <f t="shared" ref="B162:E162" si="8">B124</f>
        <v>15</v>
      </c>
      <c r="C162" s="291" t="str">
        <f t="shared" si="8"/>
        <v>GRS</v>
      </c>
      <c r="D162" s="292">
        <f t="shared" si="8"/>
        <v>3</v>
      </c>
      <c r="E162" s="293" t="str">
        <f t="shared" si="8"/>
        <v>BINDER CLIP KENKO NO. 260</v>
      </c>
      <c r="F162" s="162"/>
      <c r="G162" s="163"/>
      <c r="H162" s="164">
        <f t="shared" ref="H162:J162" si="9">H124</f>
        <v>180000</v>
      </c>
      <c r="I162" s="165">
        <f t="shared" si="9"/>
        <v>0.14000000000000001</v>
      </c>
      <c r="J162" s="165">
        <f t="shared" si="9"/>
        <v>0</v>
      </c>
      <c r="K162" s="166">
        <f t="shared" ref="K162:K177" si="10">(B162*H162-((B162*H162)*I162))-((B162*H162-((B162*H162)*I162))*J162)</f>
        <v>2322000</v>
      </c>
      <c r="L162" s="152"/>
    </row>
    <row r="163" spans="1:12" s="10" customFormat="1" ht="14.1" customHeight="1" x14ac:dyDescent="0.25">
      <c r="A163" s="161">
        <v>2</v>
      </c>
      <c r="B163" s="303">
        <f t="shared" ref="B163:E163" si="11">B125</f>
        <v>10</v>
      </c>
      <c r="C163" s="291" t="str">
        <f t="shared" si="11"/>
        <v>GRS</v>
      </c>
      <c r="D163" s="292">
        <f t="shared" si="11"/>
        <v>1</v>
      </c>
      <c r="E163" s="293" t="str">
        <f t="shared" si="11"/>
        <v>BINDER CLIP KENKO NO. 200</v>
      </c>
      <c r="F163" s="162"/>
      <c r="G163" s="163"/>
      <c r="H163" s="164">
        <f t="shared" ref="H163:J163" si="12">H125</f>
        <v>120000</v>
      </c>
      <c r="I163" s="165">
        <f t="shared" si="12"/>
        <v>0.14000000000000001</v>
      </c>
      <c r="J163" s="165">
        <f t="shared" si="12"/>
        <v>0</v>
      </c>
      <c r="K163" s="166">
        <f t="shared" si="10"/>
        <v>1032000</v>
      </c>
      <c r="L163" s="152"/>
    </row>
    <row r="164" spans="1:12" s="10" customFormat="1" ht="14.1" customHeight="1" x14ac:dyDescent="0.25">
      <c r="A164" s="161">
        <v>3</v>
      </c>
      <c r="B164" s="303">
        <f t="shared" ref="B164:E164" si="13">B126</f>
        <v>0</v>
      </c>
      <c r="C164" s="291">
        <f t="shared" si="13"/>
        <v>0</v>
      </c>
      <c r="D164" s="292">
        <f t="shared" si="13"/>
        <v>0</v>
      </c>
      <c r="E164" s="293">
        <f t="shared" si="13"/>
        <v>0</v>
      </c>
      <c r="F164" s="162"/>
      <c r="G164" s="163"/>
      <c r="H164" s="164">
        <f t="shared" ref="H164:J164" si="14">H126</f>
        <v>0</v>
      </c>
      <c r="I164" s="165">
        <f t="shared" si="14"/>
        <v>0</v>
      </c>
      <c r="J164" s="165">
        <f t="shared" si="14"/>
        <v>0</v>
      </c>
      <c r="K164" s="166">
        <f t="shared" si="10"/>
        <v>0</v>
      </c>
      <c r="L164" s="152"/>
    </row>
    <row r="165" spans="1:12" s="10" customFormat="1" ht="14.1" customHeight="1" x14ac:dyDescent="0.25">
      <c r="A165" s="161">
        <v>4</v>
      </c>
      <c r="B165" s="303">
        <f t="shared" ref="B165:E165" si="15">B127</f>
        <v>0</v>
      </c>
      <c r="C165" s="291">
        <f t="shared" si="15"/>
        <v>0</v>
      </c>
      <c r="D165" s="292">
        <f t="shared" si="15"/>
        <v>0</v>
      </c>
      <c r="E165" s="293">
        <f t="shared" si="15"/>
        <v>0</v>
      </c>
      <c r="F165" s="162"/>
      <c r="G165" s="163"/>
      <c r="H165" s="164">
        <f t="shared" ref="H165:J165" si="16">H127</f>
        <v>0</v>
      </c>
      <c r="I165" s="165">
        <f t="shared" si="16"/>
        <v>0</v>
      </c>
      <c r="J165" s="165">
        <f t="shared" si="16"/>
        <v>0</v>
      </c>
      <c r="K165" s="166">
        <f t="shared" si="10"/>
        <v>0</v>
      </c>
      <c r="L165" s="152"/>
    </row>
    <row r="166" spans="1:12" s="10" customFormat="1" ht="14.1" customHeight="1" x14ac:dyDescent="0.25">
      <c r="A166" s="161">
        <v>5</v>
      </c>
      <c r="B166" s="303">
        <f t="shared" ref="B166:E166" si="17">B128</f>
        <v>0</v>
      </c>
      <c r="C166" s="291">
        <f t="shared" si="17"/>
        <v>0</v>
      </c>
      <c r="D166" s="292">
        <f t="shared" si="17"/>
        <v>0</v>
      </c>
      <c r="E166" s="293">
        <f t="shared" si="17"/>
        <v>0</v>
      </c>
      <c r="F166" s="162"/>
      <c r="G166" s="163"/>
      <c r="H166" s="164">
        <f t="shared" ref="H166:J166" si="18">H128</f>
        <v>0</v>
      </c>
      <c r="I166" s="165">
        <f t="shared" si="18"/>
        <v>0</v>
      </c>
      <c r="J166" s="165">
        <f t="shared" si="18"/>
        <v>0</v>
      </c>
      <c r="K166" s="166">
        <f t="shared" si="10"/>
        <v>0</v>
      </c>
      <c r="L166" s="152"/>
    </row>
    <row r="167" spans="1:12" s="10" customFormat="1" ht="14.1" customHeight="1" x14ac:dyDescent="0.25">
      <c r="A167" s="161">
        <v>6</v>
      </c>
      <c r="B167" s="303">
        <f t="shared" ref="B167:E167" si="19">B129</f>
        <v>0</v>
      </c>
      <c r="C167" s="291">
        <f t="shared" si="19"/>
        <v>0</v>
      </c>
      <c r="D167" s="292">
        <f t="shared" si="19"/>
        <v>0</v>
      </c>
      <c r="E167" s="293">
        <f t="shared" si="19"/>
        <v>0</v>
      </c>
      <c r="F167" s="162"/>
      <c r="G167" s="163"/>
      <c r="H167" s="164">
        <f t="shared" ref="H167:J167" si="20">H129</f>
        <v>0</v>
      </c>
      <c r="I167" s="165">
        <f t="shared" si="20"/>
        <v>0</v>
      </c>
      <c r="J167" s="165">
        <f t="shared" si="20"/>
        <v>0</v>
      </c>
      <c r="K167" s="166">
        <f t="shared" si="10"/>
        <v>0</v>
      </c>
      <c r="L167" s="152"/>
    </row>
    <row r="168" spans="1:12" s="10" customFormat="1" ht="14.1" customHeight="1" x14ac:dyDescent="0.25">
      <c r="A168" s="161">
        <v>7</v>
      </c>
      <c r="B168" s="303">
        <f t="shared" ref="B168:E168" si="21">B130</f>
        <v>0</v>
      </c>
      <c r="C168" s="291">
        <f t="shared" si="21"/>
        <v>0</v>
      </c>
      <c r="D168" s="292">
        <f t="shared" si="21"/>
        <v>0</v>
      </c>
      <c r="E168" s="293">
        <f t="shared" si="21"/>
        <v>0</v>
      </c>
      <c r="F168" s="162"/>
      <c r="G168" s="163"/>
      <c r="H168" s="164">
        <f t="shared" ref="H168:J168" si="22">H130</f>
        <v>0</v>
      </c>
      <c r="I168" s="165">
        <f t="shared" si="22"/>
        <v>0</v>
      </c>
      <c r="J168" s="165">
        <f t="shared" si="22"/>
        <v>0</v>
      </c>
      <c r="K168" s="166">
        <f t="shared" si="10"/>
        <v>0</v>
      </c>
      <c r="L168" s="152"/>
    </row>
    <row r="169" spans="1:12" s="10" customFormat="1" ht="14.1" customHeight="1" x14ac:dyDescent="0.25">
      <c r="A169" s="161">
        <v>8</v>
      </c>
      <c r="B169" s="303">
        <f t="shared" ref="B169:E169" si="23">B131</f>
        <v>0</v>
      </c>
      <c r="C169" s="291">
        <f t="shared" si="23"/>
        <v>0</v>
      </c>
      <c r="D169" s="292">
        <f t="shared" si="23"/>
        <v>0</v>
      </c>
      <c r="E169" s="294">
        <f t="shared" si="23"/>
        <v>0</v>
      </c>
      <c r="F169" s="162"/>
      <c r="G169" s="163"/>
      <c r="H169" s="164">
        <f t="shared" ref="H169:J169" si="24">H131</f>
        <v>0</v>
      </c>
      <c r="I169" s="165">
        <f t="shared" si="24"/>
        <v>0</v>
      </c>
      <c r="J169" s="165">
        <f t="shared" si="24"/>
        <v>0</v>
      </c>
      <c r="K169" s="166">
        <f t="shared" si="10"/>
        <v>0</v>
      </c>
      <c r="L169" s="152"/>
    </row>
    <row r="170" spans="1:12" s="10" customFormat="1" ht="14.1" customHeight="1" x14ac:dyDescent="0.25">
      <c r="A170" s="161">
        <v>9</v>
      </c>
      <c r="B170" s="303">
        <f t="shared" ref="B170:E170" si="25">B132</f>
        <v>0</v>
      </c>
      <c r="C170" s="291">
        <f t="shared" si="25"/>
        <v>0</v>
      </c>
      <c r="D170" s="292">
        <f t="shared" si="25"/>
        <v>0</v>
      </c>
      <c r="E170" s="293">
        <f t="shared" si="25"/>
        <v>0</v>
      </c>
      <c r="F170" s="162"/>
      <c r="G170" s="163"/>
      <c r="H170" s="164">
        <f t="shared" ref="H170:J170" si="26">H132</f>
        <v>0</v>
      </c>
      <c r="I170" s="165">
        <f t="shared" si="26"/>
        <v>0</v>
      </c>
      <c r="J170" s="165">
        <f t="shared" si="26"/>
        <v>0</v>
      </c>
      <c r="K170" s="166">
        <f t="shared" si="10"/>
        <v>0</v>
      </c>
      <c r="L170" s="152"/>
    </row>
    <row r="171" spans="1:12" s="10" customFormat="1" ht="14.1" customHeight="1" x14ac:dyDescent="0.25">
      <c r="A171" s="161">
        <v>10</v>
      </c>
      <c r="B171" s="303">
        <f t="shared" ref="B171:E171" si="27">B133</f>
        <v>0</v>
      </c>
      <c r="C171" s="291">
        <f t="shared" si="27"/>
        <v>0</v>
      </c>
      <c r="D171" s="292">
        <f t="shared" si="27"/>
        <v>0</v>
      </c>
      <c r="E171" s="293">
        <f t="shared" si="27"/>
        <v>0</v>
      </c>
      <c r="F171" s="162"/>
      <c r="G171" s="163"/>
      <c r="H171" s="164">
        <f t="shared" ref="H171:J171" si="28">H133</f>
        <v>0</v>
      </c>
      <c r="I171" s="165">
        <f t="shared" si="28"/>
        <v>0</v>
      </c>
      <c r="J171" s="165">
        <f t="shared" si="28"/>
        <v>0</v>
      </c>
      <c r="K171" s="166">
        <f t="shared" si="10"/>
        <v>0</v>
      </c>
      <c r="L171" s="152"/>
    </row>
    <row r="172" spans="1:12" s="10" customFormat="1" ht="14.1" customHeight="1" x14ac:dyDescent="0.25">
      <c r="A172" s="161">
        <v>11</v>
      </c>
      <c r="B172" s="303">
        <f t="shared" ref="B172:E172" si="29">B134</f>
        <v>0</v>
      </c>
      <c r="C172" s="291">
        <f t="shared" si="29"/>
        <v>0</v>
      </c>
      <c r="D172" s="292">
        <f t="shared" si="29"/>
        <v>0</v>
      </c>
      <c r="E172" s="293">
        <f t="shared" si="29"/>
        <v>0</v>
      </c>
      <c r="F172" s="162"/>
      <c r="G172" s="163"/>
      <c r="H172" s="164">
        <f t="shared" ref="H172:J172" si="30">H134</f>
        <v>0</v>
      </c>
      <c r="I172" s="165">
        <f t="shared" si="30"/>
        <v>0</v>
      </c>
      <c r="J172" s="165">
        <f t="shared" si="30"/>
        <v>0</v>
      </c>
      <c r="K172" s="166">
        <f t="shared" si="10"/>
        <v>0</v>
      </c>
      <c r="L172" s="152"/>
    </row>
    <row r="173" spans="1:12" s="10" customFormat="1" ht="14.1" customHeight="1" x14ac:dyDescent="0.25">
      <c r="A173" s="161">
        <v>12</v>
      </c>
      <c r="B173" s="303">
        <f t="shared" ref="B173:E173" si="31">B135</f>
        <v>0</v>
      </c>
      <c r="C173" s="291">
        <f t="shared" si="31"/>
        <v>0</v>
      </c>
      <c r="D173" s="292">
        <f t="shared" si="31"/>
        <v>0</v>
      </c>
      <c r="E173" s="293">
        <f t="shared" si="31"/>
        <v>0</v>
      </c>
      <c r="F173" s="162"/>
      <c r="G173" s="163"/>
      <c r="H173" s="164">
        <f t="shared" ref="H173:J173" si="32">H135</f>
        <v>0</v>
      </c>
      <c r="I173" s="165">
        <f t="shared" si="32"/>
        <v>0</v>
      </c>
      <c r="J173" s="165">
        <f t="shared" si="32"/>
        <v>0</v>
      </c>
      <c r="K173" s="166">
        <f t="shared" si="10"/>
        <v>0</v>
      </c>
      <c r="L173" s="152"/>
    </row>
    <row r="174" spans="1:12" s="10" customFormat="1" ht="14.1" customHeight="1" x14ac:dyDescent="0.25">
      <c r="A174" s="161">
        <v>13</v>
      </c>
      <c r="B174" s="303">
        <f t="shared" ref="B174:E174" si="33">B136</f>
        <v>0</v>
      </c>
      <c r="C174" s="291">
        <f t="shared" si="33"/>
        <v>0</v>
      </c>
      <c r="D174" s="292">
        <f t="shared" si="33"/>
        <v>0</v>
      </c>
      <c r="E174" s="293">
        <f t="shared" si="33"/>
        <v>0</v>
      </c>
      <c r="F174" s="162"/>
      <c r="G174" s="163"/>
      <c r="H174" s="164">
        <f t="shared" ref="H174:J174" si="34">H136</f>
        <v>0</v>
      </c>
      <c r="I174" s="165">
        <f t="shared" si="34"/>
        <v>0</v>
      </c>
      <c r="J174" s="165">
        <f t="shared" si="34"/>
        <v>0</v>
      </c>
      <c r="K174" s="166">
        <f t="shared" si="10"/>
        <v>0</v>
      </c>
      <c r="L174" s="152"/>
    </row>
    <row r="175" spans="1:12" s="10" customFormat="1" ht="14.1" customHeight="1" x14ac:dyDescent="0.25">
      <c r="A175" s="161">
        <v>14</v>
      </c>
      <c r="B175" s="303">
        <f t="shared" ref="B175:E175" si="35">B137</f>
        <v>0</v>
      </c>
      <c r="C175" s="291">
        <f t="shared" si="35"/>
        <v>0</v>
      </c>
      <c r="D175" s="292">
        <f t="shared" si="35"/>
        <v>0</v>
      </c>
      <c r="E175" s="293">
        <f t="shared" si="35"/>
        <v>0</v>
      </c>
      <c r="F175" s="162"/>
      <c r="G175" s="163"/>
      <c r="H175" s="164">
        <f t="shared" ref="H175:J175" si="36">H137</f>
        <v>0</v>
      </c>
      <c r="I175" s="165">
        <f t="shared" si="36"/>
        <v>0</v>
      </c>
      <c r="J175" s="165">
        <f t="shared" si="36"/>
        <v>0</v>
      </c>
      <c r="K175" s="166">
        <f t="shared" si="10"/>
        <v>0</v>
      </c>
      <c r="L175" s="152"/>
    </row>
    <row r="176" spans="1:12" s="10" customFormat="1" ht="14.1" customHeight="1" x14ac:dyDescent="0.25">
      <c r="A176" s="161">
        <v>15</v>
      </c>
      <c r="B176" s="303">
        <f t="shared" ref="B176:E176" si="37">B138</f>
        <v>0</v>
      </c>
      <c r="C176" s="291">
        <f t="shared" si="37"/>
        <v>0</v>
      </c>
      <c r="D176" s="292">
        <f t="shared" si="37"/>
        <v>0</v>
      </c>
      <c r="E176" s="293">
        <f t="shared" si="37"/>
        <v>0</v>
      </c>
      <c r="F176" s="162"/>
      <c r="G176" s="163"/>
      <c r="H176" s="164">
        <f t="shared" ref="H176:J176" si="38">H138</f>
        <v>0</v>
      </c>
      <c r="I176" s="165">
        <f t="shared" si="38"/>
        <v>0</v>
      </c>
      <c r="J176" s="165">
        <f t="shared" si="38"/>
        <v>0</v>
      </c>
      <c r="K176" s="166">
        <f t="shared" si="10"/>
        <v>0</v>
      </c>
      <c r="L176" s="152"/>
    </row>
    <row r="177" spans="1:12" s="10" customFormat="1" ht="14.1" customHeight="1" x14ac:dyDescent="0.25">
      <c r="A177" s="161">
        <v>16</v>
      </c>
      <c r="B177" s="303">
        <f t="shared" ref="B177:E177" si="39">B139</f>
        <v>0</v>
      </c>
      <c r="C177" s="291">
        <f t="shared" si="39"/>
        <v>0</v>
      </c>
      <c r="D177" s="292">
        <f t="shared" si="39"/>
        <v>0</v>
      </c>
      <c r="E177" s="294">
        <f t="shared" si="39"/>
        <v>0</v>
      </c>
      <c r="F177" s="162"/>
      <c r="G177" s="163"/>
      <c r="H177" s="164">
        <f t="shared" ref="H177:J177" si="40">H139</f>
        <v>0</v>
      </c>
      <c r="I177" s="165">
        <f t="shared" si="40"/>
        <v>0</v>
      </c>
      <c r="J177" s="165">
        <f t="shared" si="40"/>
        <v>0</v>
      </c>
      <c r="K177" s="166">
        <f t="shared" si="10"/>
        <v>0</v>
      </c>
      <c r="L177" s="152"/>
    </row>
    <row r="178" spans="1:12" s="10" customFormat="1" ht="9.9499999999999993" customHeight="1" x14ac:dyDescent="0.25">
      <c r="A178" s="122"/>
      <c r="B178" s="167"/>
      <c r="C178" s="167"/>
      <c r="D178" s="168"/>
      <c r="E178" s="169"/>
      <c r="F178" s="170"/>
      <c r="G178" s="171"/>
      <c r="H178" s="172"/>
      <c r="I178" s="173"/>
      <c r="J178" s="173"/>
      <c r="K178" s="174"/>
      <c r="L178" s="152"/>
    </row>
    <row r="179" spans="1:12" s="10" customFormat="1" ht="5.0999999999999996" customHeight="1" x14ac:dyDescent="0.25">
      <c r="A179" s="122"/>
      <c r="B179" s="287"/>
      <c r="C179" s="287"/>
      <c r="D179" s="176"/>
      <c r="E179" s="177"/>
      <c r="F179" s="177"/>
      <c r="G179" s="177"/>
      <c r="H179" s="177"/>
      <c r="I179" s="178"/>
      <c r="J179" s="340"/>
      <c r="K179" s="314"/>
      <c r="L179" s="127"/>
    </row>
    <row r="180" spans="1:12" s="10" customFormat="1" ht="16.5" customHeight="1" x14ac:dyDescent="0.3">
      <c r="A180" s="122"/>
      <c r="B180" s="179"/>
      <c r="C180" s="179"/>
      <c r="D180" s="141"/>
      <c r="E180" s="127"/>
      <c r="F180" s="127"/>
      <c r="G180" s="127"/>
      <c r="H180" s="127"/>
      <c r="I180" s="180" t="s">
        <v>14</v>
      </c>
      <c r="J180" s="341">
        <f>SUM(K162:K177)</f>
        <v>3354000</v>
      </c>
      <c r="K180" s="342"/>
      <c r="L180" s="152"/>
    </row>
    <row r="181" spans="1:12" s="10" customFormat="1" ht="5.0999999999999996" customHeight="1" x14ac:dyDescent="0.3">
      <c r="A181" s="122"/>
      <c r="B181" s="179"/>
      <c r="C181" s="179"/>
      <c r="D181" s="141"/>
      <c r="E181" s="127"/>
      <c r="F181" s="127"/>
      <c r="G181" s="127"/>
      <c r="H181" s="127"/>
      <c r="I181" s="181"/>
      <c r="J181" s="343"/>
      <c r="K181" s="343"/>
      <c r="L181" s="127"/>
    </row>
    <row r="182" spans="1:12" s="10" customFormat="1" ht="16.5" customHeight="1" x14ac:dyDescent="0.3">
      <c r="A182" s="122"/>
      <c r="B182" s="179"/>
      <c r="C182" s="179"/>
      <c r="D182" s="141"/>
      <c r="E182" s="127"/>
      <c r="F182" s="127"/>
      <c r="G182" s="127"/>
      <c r="H182" s="127"/>
      <c r="I182" s="180" t="s">
        <v>15</v>
      </c>
      <c r="J182" s="182">
        <f>J144</f>
        <v>0</v>
      </c>
      <c r="K182" s="183">
        <f>J180*J182</f>
        <v>0</v>
      </c>
      <c r="L182" s="184"/>
    </row>
    <row r="183" spans="1:12" s="10" customFormat="1" ht="5.0999999999999996" customHeight="1" x14ac:dyDescent="0.3">
      <c r="A183" s="122"/>
      <c r="B183" s="179"/>
      <c r="C183" s="179"/>
      <c r="D183" s="141"/>
      <c r="E183" s="127"/>
      <c r="F183" s="127"/>
      <c r="G183" s="127"/>
      <c r="H183" s="127"/>
      <c r="I183" s="181"/>
      <c r="J183" s="314"/>
      <c r="K183" s="314"/>
      <c r="L183" s="127"/>
    </row>
    <row r="184" spans="1:12" s="10" customFormat="1" ht="16.5" customHeight="1" x14ac:dyDescent="0.3">
      <c r="A184" s="122"/>
      <c r="B184" s="185" t="s">
        <v>16</v>
      </c>
      <c r="C184" s="185"/>
      <c r="D184" s="141"/>
      <c r="E184" s="141" t="s">
        <v>17</v>
      </c>
      <c r="F184" s="127"/>
      <c r="G184" s="127"/>
      <c r="H184" s="127"/>
      <c r="I184" s="180" t="s">
        <v>27</v>
      </c>
      <c r="J184" s="344">
        <f>((J180/1.11)+(K182/1.11))*11%</f>
        <v>332378.37837837834</v>
      </c>
      <c r="K184" s="345"/>
      <c r="L184" s="186"/>
    </row>
    <row r="185" spans="1:12" s="10" customFormat="1" ht="5.0999999999999996" customHeight="1" x14ac:dyDescent="0.3">
      <c r="A185" s="122"/>
      <c r="B185" s="179"/>
      <c r="C185" s="179"/>
      <c r="D185" s="141"/>
      <c r="E185" s="127"/>
      <c r="F185" s="127"/>
      <c r="G185" s="127"/>
      <c r="H185" s="127"/>
      <c r="I185" s="181"/>
      <c r="J185" s="314"/>
      <c r="K185" s="314"/>
      <c r="L185" s="127"/>
    </row>
    <row r="186" spans="1:12" s="10" customFormat="1" ht="16.5" customHeight="1" x14ac:dyDescent="0.3">
      <c r="A186" s="122"/>
      <c r="B186" s="187"/>
      <c r="C186" s="188"/>
      <c r="D186" s="141"/>
      <c r="E186" s="141"/>
      <c r="F186" s="127"/>
      <c r="G186" s="127"/>
      <c r="H186" s="127"/>
      <c r="I186" s="180" t="s">
        <v>18</v>
      </c>
      <c r="J186" s="189"/>
      <c r="K186" s="190">
        <f>J180-K182</f>
        <v>3354000</v>
      </c>
      <c r="L186" s="186"/>
    </row>
    <row r="187" spans="1:12" s="10" customFormat="1" ht="7.5" customHeight="1" x14ac:dyDescent="0.25">
      <c r="A187" s="192"/>
      <c r="B187" s="177"/>
      <c r="C187" s="177"/>
      <c r="D187" s="176"/>
      <c r="E187" s="193"/>
      <c r="F187" s="287"/>
      <c r="G187" s="127"/>
      <c r="H187" s="127"/>
      <c r="I187" s="194"/>
      <c r="J187" s="193"/>
      <c r="K187" s="287"/>
      <c r="L187" s="177"/>
    </row>
    <row r="188" spans="1:12" s="10" customFormat="1" ht="13.5" customHeight="1" x14ac:dyDescent="0.25">
      <c r="A188" s="122"/>
      <c r="B188" s="191" t="s">
        <v>19</v>
      </c>
      <c r="C188" s="177"/>
      <c r="D188" s="176"/>
      <c r="E188" s="127"/>
      <c r="F188" s="127"/>
      <c r="G188" s="127"/>
      <c r="H188" s="281"/>
      <c r="I188" s="282" t="s">
        <v>29</v>
      </c>
      <c r="J188" s="315" t="str">
        <f>J150</f>
        <v>NOVI / YO</v>
      </c>
      <c r="K188" s="316"/>
      <c r="L188" s="127"/>
    </row>
    <row r="189" spans="1:12" s="10" customFormat="1" ht="13.5" customHeight="1" x14ac:dyDescent="0.25">
      <c r="A189" s="192"/>
      <c r="B189" s="283"/>
      <c r="C189" s="127"/>
      <c r="D189" s="162"/>
      <c r="E189" s="127"/>
      <c r="F189" s="127"/>
      <c r="G189" s="127"/>
      <c r="H189" s="281"/>
      <c r="I189" s="284" t="s">
        <v>28</v>
      </c>
      <c r="J189" s="315">
        <f>J151</f>
        <v>0</v>
      </c>
      <c r="K189" s="316"/>
      <c r="L189" s="177"/>
    </row>
    <row r="190" spans="1:12" s="10" customFormat="1" ht="7.5" customHeight="1" x14ac:dyDescent="0.25">
      <c r="A190" s="192"/>
      <c r="B190" s="283"/>
      <c r="C190" s="127"/>
      <c r="D190" s="162"/>
      <c r="E190" s="127"/>
      <c r="F190" s="127"/>
      <c r="G190" s="127"/>
      <c r="H190" s="281"/>
      <c r="I190" s="284"/>
      <c r="J190" s="286"/>
      <c r="K190" s="286"/>
      <c r="L190" s="177"/>
    </row>
    <row r="191" spans="1:12" ht="7.5" customHeight="1" x14ac:dyDescent="0.25">
      <c r="A191" s="195"/>
      <c r="B191" s="196"/>
      <c r="C191" s="196"/>
      <c r="D191" s="197"/>
      <c r="E191" s="196"/>
      <c r="F191" s="196"/>
      <c r="G191" s="196"/>
      <c r="H191" s="196"/>
      <c r="I191" s="198"/>
      <c r="J191" s="198"/>
      <c r="K191" s="196"/>
      <c r="L191" s="196"/>
    </row>
    <row r="192" spans="1:12" s="10" customFormat="1" ht="16.5" customHeight="1" x14ac:dyDescent="0.3">
      <c r="A192" s="199"/>
      <c r="B192" s="200" t="s">
        <v>0</v>
      </c>
      <c r="C192" s="201"/>
      <c r="D192" s="202" t="str">
        <f>D154</f>
        <v>AM</v>
      </c>
      <c r="E192" s="203">
        <f>E154</f>
        <v>23020002</v>
      </c>
      <c r="F192" s="204"/>
      <c r="G192" s="205" t="s">
        <v>2</v>
      </c>
      <c r="H192" s="317" t="str">
        <f>H154</f>
        <v>HARNOYO</v>
      </c>
      <c r="I192" s="317"/>
      <c r="J192" s="317"/>
      <c r="K192" s="318"/>
      <c r="L192" s="206"/>
    </row>
    <row r="193" spans="1:12" s="10" customFormat="1" ht="7.5" customHeight="1" x14ac:dyDescent="0.3">
      <c r="A193" s="199"/>
      <c r="B193" s="207"/>
      <c r="C193" s="208"/>
      <c r="D193" s="209"/>
      <c r="E193" s="210"/>
      <c r="F193" s="321" t="s">
        <v>3</v>
      </c>
      <c r="G193" s="211"/>
      <c r="H193" s="319"/>
      <c r="I193" s="319"/>
      <c r="J193" s="319"/>
      <c r="K193" s="320"/>
      <c r="L193" s="206"/>
    </row>
    <row r="194" spans="1:12" s="10" customFormat="1" ht="16.5" customHeight="1" x14ac:dyDescent="0.3">
      <c r="A194" s="199"/>
      <c r="B194" s="200" t="s">
        <v>4</v>
      </c>
      <c r="C194" s="201"/>
      <c r="D194" s="322">
        <f>D156</f>
        <v>44960</v>
      </c>
      <c r="E194" s="323"/>
      <c r="F194" s="321"/>
      <c r="G194" s="212"/>
      <c r="H194" s="324" t="str">
        <f>H156</f>
        <v>(  BENDAN  )</v>
      </c>
      <c r="I194" s="324"/>
      <c r="J194" s="324"/>
      <c r="K194" s="325"/>
      <c r="L194" s="212"/>
    </row>
    <row r="195" spans="1:12" s="10" customFormat="1" ht="7.5" customHeight="1" x14ac:dyDescent="0.3">
      <c r="A195" s="199"/>
      <c r="B195" s="207"/>
      <c r="C195" s="208"/>
      <c r="D195" s="209"/>
      <c r="E195" s="210"/>
      <c r="F195" s="321"/>
      <c r="G195" s="212"/>
      <c r="H195" s="326" t="str">
        <f>H157</f>
        <v>PEKALONGAN</v>
      </c>
      <c r="I195" s="326"/>
      <c r="J195" s="326"/>
      <c r="K195" s="327"/>
      <c r="L195" s="213"/>
    </row>
    <row r="196" spans="1:12" s="10" customFormat="1" ht="16.5" customHeight="1" x14ac:dyDescent="0.4">
      <c r="A196" s="199"/>
      <c r="B196" s="200" t="s">
        <v>5</v>
      </c>
      <c r="C196" s="201"/>
      <c r="D196" s="295" t="str">
        <f>D158</f>
        <v>KO 0832</v>
      </c>
      <c r="E196" s="203"/>
      <c r="F196" s="214"/>
      <c r="G196" s="215"/>
      <c r="H196" s="328"/>
      <c r="I196" s="328"/>
      <c r="J196" s="328"/>
      <c r="K196" s="329"/>
      <c r="L196" s="213"/>
    </row>
    <row r="197" spans="1:12" s="10" customFormat="1" ht="7.5" customHeight="1" x14ac:dyDescent="0.45">
      <c r="A197" s="199"/>
      <c r="B197" s="216"/>
      <c r="C197" s="217"/>
      <c r="D197" s="218"/>
      <c r="E197" s="204"/>
      <c r="F197" s="219"/>
      <c r="G197" s="204"/>
      <c r="H197" s="204"/>
      <c r="I197" s="220"/>
      <c r="J197" s="220"/>
      <c r="K197" s="221"/>
      <c r="L197" s="204"/>
    </row>
    <row r="198" spans="1:12" s="10" customFormat="1" ht="14.25" thickBot="1" x14ac:dyDescent="0.3">
      <c r="A198" s="199"/>
      <c r="B198" s="222" t="s">
        <v>6</v>
      </c>
      <c r="C198" s="222" t="s">
        <v>7</v>
      </c>
      <c r="D198" s="223" t="s">
        <v>8</v>
      </c>
      <c r="E198" s="224"/>
      <c r="F198" s="225" t="s">
        <v>9</v>
      </c>
      <c r="G198" s="226"/>
      <c r="H198" s="222" t="s">
        <v>10</v>
      </c>
      <c r="I198" s="227" t="s">
        <v>11</v>
      </c>
      <c r="J198" s="227" t="s">
        <v>12</v>
      </c>
      <c r="K198" s="228" t="s">
        <v>13</v>
      </c>
      <c r="L198" s="229"/>
    </row>
    <row r="199" spans="1:12" s="10" customFormat="1" ht="9.9499999999999993" customHeight="1" thickTop="1" x14ac:dyDescent="0.25">
      <c r="A199" s="199"/>
      <c r="B199" s="230"/>
      <c r="C199" s="231"/>
      <c r="D199" s="232"/>
      <c r="E199" s="233"/>
      <c r="F199" s="234"/>
      <c r="G199" s="235"/>
      <c r="H199" s="230"/>
      <c r="I199" s="236"/>
      <c r="J199" s="236"/>
      <c r="K199" s="237"/>
      <c r="L199" s="229"/>
    </row>
    <row r="200" spans="1:12" s="10" customFormat="1" ht="14.1" customHeight="1" x14ac:dyDescent="0.25">
      <c r="A200" s="238">
        <v>1</v>
      </c>
      <c r="B200" s="304">
        <f t="shared" ref="B200:E200" si="41">B162</f>
        <v>15</v>
      </c>
      <c r="C200" s="296" t="str">
        <f t="shared" si="41"/>
        <v>GRS</v>
      </c>
      <c r="D200" s="297">
        <f t="shared" si="41"/>
        <v>3</v>
      </c>
      <c r="E200" s="298" t="str">
        <f t="shared" si="41"/>
        <v>BINDER CLIP KENKO NO. 260</v>
      </c>
      <c r="F200" s="239"/>
      <c r="G200" s="240"/>
      <c r="H200" s="241">
        <f t="shared" ref="H200:J200" si="42">H162</f>
        <v>180000</v>
      </c>
      <c r="I200" s="242">
        <f t="shared" si="42"/>
        <v>0.14000000000000001</v>
      </c>
      <c r="J200" s="242">
        <f t="shared" si="42"/>
        <v>0</v>
      </c>
      <c r="K200" s="243">
        <f t="shared" ref="K200:K215" si="43">(B200*H200-((B200*H200)*I200))-((B200*H200-((B200*H200)*I200))*J200)</f>
        <v>2322000</v>
      </c>
      <c r="L200" s="229"/>
    </row>
    <row r="201" spans="1:12" s="10" customFormat="1" ht="14.1" customHeight="1" x14ac:dyDescent="0.25">
      <c r="A201" s="238">
        <v>2</v>
      </c>
      <c r="B201" s="304">
        <f t="shared" ref="B201:E201" si="44">B163</f>
        <v>10</v>
      </c>
      <c r="C201" s="296" t="str">
        <f t="shared" si="44"/>
        <v>GRS</v>
      </c>
      <c r="D201" s="297">
        <f t="shared" si="44"/>
        <v>1</v>
      </c>
      <c r="E201" s="298" t="str">
        <f t="shared" si="44"/>
        <v>BINDER CLIP KENKO NO. 200</v>
      </c>
      <c r="F201" s="239"/>
      <c r="G201" s="240"/>
      <c r="H201" s="241">
        <f t="shared" ref="H201:J201" si="45">H163</f>
        <v>120000</v>
      </c>
      <c r="I201" s="242">
        <f t="shared" si="45"/>
        <v>0.14000000000000001</v>
      </c>
      <c r="J201" s="242">
        <f t="shared" si="45"/>
        <v>0</v>
      </c>
      <c r="K201" s="243">
        <f t="shared" si="43"/>
        <v>1032000</v>
      </c>
      <c r="L201" s="229"/>
    </row>
    <row r="202" spans="1:12" s="10" customFormat="1" ht="14.1" customHeight="1" x14ac:dyDescent="0.25">
      <c r="A202" s="238">
        <v>3</v>
      </c>
      <c r="B202" s="304">
        <f t="shared" ref="B202:E202" si="46">B164</f>
        <v>0</v>
      </c>
      <c r="C202" s="296">
        <f t="shared" si="46"/>
        <v>0</v>
      </c>
      <c r="D202" s="297">
        <f t="shared" si="46"/>
        <v>0</v>
      </c>
      <c r="E202" s="298">
        <f t="shared" si="46"/>
        <v>0</v>
      </c>
      <c r="F202" s="239"/>
      <c r="G202" s="240"/>
      <c r="H202" s="241">
        <f t="shared" ref="H202:J202" si="47">H164</f>
        <v>0</v>
      </c>
      <c r="I202" s="242">
        <f t="shared" si="47"/>
        <v>0</v>
      </c>
      <c r="J202" s="242">
        <f t="shared" si="47"/>
        <v>0</v>
      </c>
      <c r="K202" s="243">
        <f t="shared" si="43"/>
        <v>0</v>
      </c>
      <c r="L202" s="229"/>
    </row>
    <row r="203" spans="1:12" s="10" customFormat="1" ht="14.1" customHeight="1" x14ac:dyDescent="0.25">
      <c r="A203" s="238">
        <v>4</v>
      </c>
      <c r="B203" s="304">
        <f t="shared" ref="B203:E203" si="48">B165</f>
        <v>0</v>
      </c>
      <c r="C203" s="296">
        <f t="shared" si="48"/>
        <v>0</v>
      </c>
      <c r="D203" s="297">
        <f t="shared" si="48"/>
        <v>0</v>
      </c>
      <c r="E203" s="298">
        <f t="shared" si="48"/>
        <v>0</v>
      </c>
      <c r="F203" s="239"/>
      <c r="G203" s="240"/>
      <c r="H203" s="241">
        <f t="shared" ref="H203:J203" si="49">H165</f>
        <v>0</v>
      </c>
      <c r="I203" s="242">
        <f t="shared" si="49"/>
        <v>0</v>
      </c>
      <c r="J203" s="242">
        <f t="shared" si="49"/>
        <v>0</v>
      </c>
      <c r="K203" s="243">
        <f t="shared" si="43"/>
        <v>0</v>
      </c>
      <c r="L203" s="229"/>
    </row>
    <row r="204" spans="1:12" s="10" customFormat="1" ht="14.1" customHeight="1" x14ac:dyDescent="0.25">
      <c r="A204" s="238">
        <v>5</v>
      </c>
      <c r="B204" s="304">
        <f t="shared" ref="B204:E204" si="50">B166</f>
        <v>0</v>
      </c>
      <c r="C204" s="296">
        <f t="shared" si="50"/>
        <v>0</v>
      </c>
      <c r="D204" s="297">
        <f t="shared" si="50"/>
        <v>0</v>
      </c>
      <c r="E204" s="298">
        <f t="shared" si="50"/>
        <v>0</v>
      </c>
      <c r="F204" s="239"/>
      <c r="G204" s="240"/>
      <c r="H204" s="241">
        <f t="shared" ref="H204:J204" si="51">H166</f>
        <v>0</v>
      </c>
      <c r="I204" s="242">
        <f t="shared" si="51"/>
        <v>0</v>
      </c>
      <c r="J204" s="242">
        <f t="shared" si="51"/>
        <v>0</v>
      </c>
      <c r="K204" s="243">
        <f t="shared" si="43"/>
        <v>0</v>
      </c>
      <c r="L204" s="229"/>
    </row>
    <row r="205" spans="1:12" s="10" customFormat="1" ht="14.1" customHeight="1" x14ac:dyDescent="0.25">
      <c r="A205" s="238">
        <v>6</v>
      </c>
      <c r="B205" s="304">
        <f t="shared" ref="B205:E205" si="52">B167</f>
        <v>0</v>
      </c>
      <c r="C205" s="296">
        <f t="shared" si="52"/>
        <v>0</v>
      </c>
      <c r="D205" s="297">
        <f t="shared" si="52"/>
        <v>0</v>
      </c>
      <c r="E205" s="298">
        <f t="shared" si="52"/>
        <v>0</v>
      </c>
      <c r="F205" s="239"/>
      <c r="G205" s="240"/>
      <c r="H205" s="241">
        <f t="shared" ref="H205:J205" si="53">H167</f>
        <v>0</v>
      </c>
      <c r="I205" s="242">
        <f t="shared" si="53"/>
        <v>0</v>
      </c>
      <c r="J205" s="242">
        <f t="shared" si="53"/>
        <v>0</v>
      </c>
      <c r="K205" s="243">
        <f t="shared" si="43"/>
        <v>0</v>
      </c>
      <c r="L205" s="229"/>
    </row>
    <row r="206" spans="1:12" s="10" customFormat="1" ht="14.1" customHeight="1" x14ac:dyDescent="0.25">
      <c r="A206" s="238">
        <v>7</v>
      </c>
      <c r="B206" s="304">
        <f t="shared" ref="B206:E206" si="54">B168</f>
        <v>0</v>
      </c>
      <c r="C206" s="296">
        <f t="shared" si="54"/>
        <v>0</v>
      </c>
      <c r="D206" s="297">
        <f t="shared" si="54"/>
        <v>0</v>
      </c>
      <c r="E206" s="298">
        <f t="shared" si="54"/>
        <v>0</v>
      </c>
      <c r="F206" s="239"/>
      <c r="G206" s="240"/>
      <c r="H206" s="241">
        <f t="shared" ref="H206:J206" si="55">H168</f>
        <v>0</v>
      </c>
      <c r="I206" s="242">
        <f t="shared" si="55"/>
        <v>0</v>
      </c>
      <c r="J206" s="242">
        <f t="shared" si="55"/>
        <v>0</v>
      </c>
      <c r="K206" s="243">
        <f t="shared" si="43"/>
        <v>0</v>
      </c>
      <c r="L206" s="229"/>
    </row>
    <row r="207" spans="1:12" s="10" customFormat="1" ht="14.1" customHeight="1" x14ac:dyDescent="0.25">
      <c r="A207" s="238">
        <v>8</v>
      </c>
      <c r="B207" s="304">
        <f t="shared" ref="B207:E207" si="56">B169</f>
        <v>0</v>
      </c>
      <c r="C207" s="296">
        <f t="shared" si="56"/>
        <v>0</v>
      </c>
      <c r="D207" s="297">
        <f t="shared" si="56"/>
        <v>0</v>
      </c>
      <c r="E207" s="299">
        <f t="shared" si="56"/>
        <v>0</v>
      </c>
      <c r="F207" s="239"/>
      <c r="G207" s="240"/>
      <c r="H207" s="241">
        <f t="shared" ref="H207:J207" si="57">H169</f>
        <v>0</v>
      </c>
      <c r="I207" s="242">
        <f t="shared" si="57"/>
        <v>0</v>
      </c>
      <c r="J207" s="242">
        <f t="shared" si="57"/>
        <v>0</v>
      </c>
      <c r="K207" s="243">
        <f t="shared" si="43"/>
        <v>0</v>
      </c>
      <c r="L207" s="229"/>
    </row>
    <row r="208" spans="1:12" s="10" customFormat="1" ht="14.1" customHeight="1" x14ac:dyDescent="0.25">
      <c r="A208" s="238">
        <v>9</v>
      </c>
      <c r="B208" s="304">
        <f t="shared" ref="B208:E208" si="58">B170</f>
        <v>0</v>
      </c>
      <c r="C208" s="296">
        <f t="shared" si="58"/>
        <v>0</v>
      </c>
      <c r="D208" s="297">
        <f t="shared" si="58"/>
        <v>0</v>
      </c>
      <c r="E208" s="298">
        <f t="shared" si="58"/>
        <v>0</v>
      </c>
      <c r="F208" s="239"/>
      <c r="G208" s="240"/>
      <c r="H208" s="241">
        <f t="shared" ref="H208:J208" si="59">H170</f>
        <v>0</v>
      </c>
      <c r="I208" s="242">
        <f t="shared" si="59"/>
        <v>0</v>
      </c>
      <c r="J208" s="242">
        <f t="shared" si="59"/>
        <v>0</v>
      </c>
      <c r="K208" s="243">
        <f t="shared" si="43"/>
        <v>0</v>
      </c>
      <c r="L208" s="229"/>
    </row>
    <row r="209" spans="1:12" s="10" customFormat="1" ht="14.1" customHeight="1" x14ac:dyDescent="0.25">
      <c r="A209" s="238">
        <v>10</v>
      </c>
      <c r="B209" s="304">
        <f t="shared" ref="B209:E209" si="60">B171</f>
        <v>0</v>
      </c>
      <c r="C209" s="296">
        <f t="shared" si="60"/>
        <v>0</v>
      </c>
      <c r="D209" s="297">
        <f t="shared" si="60"/>
        <v>0</v>
      </c>
      <c r="E209" s="298">
        <f t="shared" si="60"/>
        <v>0</v>
      </c>
      <c r="F209" s="239"/>
      <c r="G209" s="240"/>
      <c r="H209" s="241">
        <f t="shared" ref="H209:J209" si="61">H171</f>
        <v>0</v>
      </c>
      <c r="I209" s="242">
        <f t="shared" si="61"/>
        <v>0</v>
      </c>
      <c r="J209" s="242">
        <f t="shared" si="61"/>
        <v>0</v>
      </c>
      <c r="K209" s="243">
        <f t="shared" si="43"/>
        <v>0</v>
      </c>
      <c r="L209" s="229"/>
    </row>
    <row r="210" spans="1:12" s="10" customFormat="1" ht="14.1" customHeight="1" x14ac:dyDescent="0.25">
      <c r="A210" s="238">
        <v>11</v>
      </c>
      <c r="B210" s="304">
        <f t="shared" ref="B210:E210" si="62">B172</f>
        <v>0</v>
      </c>
      <c r="C210" s="296">
        <f t="shared" si="62"/>
        <v>0</v>
      </c>
      <c r="D210" s="297">
        <f t="shared" si="62"/>
        <v>0</v>
      </c>
      <c r="E210" s="298">
        <f t="shared" si="62"/>
        <v>0</v>
      </c>
      <c r="F210" s="239"/>
      <c r="G210" s="240"/>
      <c r="H210" s="241">
        <f t="shared" ref="H210:J210" si="63">H172</f>
        <v>0</v>
      </c>
      <c r="I210" s="242">
        <f t="shared" si="63"/>
        <v>0</v>
      </c>
      <c r="J210" s="242">
        <f t="shared" si="63"/>
        <v>0</v>
      </c>
      <c r="K210" s="243">
        <f t="shared" si="43"/>
        <v>0</v>
      </c>
      <c r="L210" s="229"/>
    </row>
    <row r="211" spans="1:12" s="10" customFormat="1" ht="14.1" customHeight="1" x14ac:dyDescent="0.25">
      <c r="A211" s="238">
        <v>12</v>
      </c>
      <c r="B211" s="304">
        <f t="shared" ref="B211:E211" si="64">B173</f>
        <v>0</v>
      </c>
      <c r="C211" s="296">
        <f t="shared" si="64"/>
        <v>0</v>
      </c>
      <c r="D211" s="297">
        <f t="shared" si="64"/>
        <v>0</v>
      </c>
      <c r="E211" s="298">
        <f t="shared" si="64"/>
        <v>0</v>
      </c>
      <c r="F211" s="239"/>
      <c r="G211" s="240"/>
      <c r="H211" s="241">
        <f t="shared" ref="H211:J211" si="65">H173</f>
        <v>0</v>
      </c>
      <c r="I211" s="242">
        <f t="shared" si="65"/>
        <v>0</v>
      </c>
      <c r="J211" s="242">
        <f t="shared" si="65"/>
        <v>0</v>
      </c>
      <c r="K211" s="243">
        <f t="shared" si="43"/>
        <v>0</v>
      </c>
      <c r="L211" s="229"/>
    </row>
    <row r="212" spans="1:12" s="10" customFormat="1" ht="14.1" customHeight="1" x14ac:dyDescent="0.25">
      <c r="A212" s="238">
        <v>13</v>
      </c>
      <c r="B212" s="304">
        <f t="shared" ref="B212:E212" si="66">B174</f>
        <v>0</v>
      </c>
      <c r="C212" s="296">
        <f t="shared" si="66"/>
        <v>0</v>
      </c>
      <c r="D212" s="297">
        <f t="shared" si="66"/>
        <v>0</v>
      </c>
      <c r="E212" s="298">
        <f t="shared" si="66"/>
        <v>0</v>
      </c>
      <c r="F212" s="239"/>
      <c r="G212" s="240"/>
      <c r="H212" s="241">
        <f t="shared" ref="H212:J212" si="67">H174</f>
        <v>0</v>
      </c>
      <c r="I212" s="242">
        <f t="shared" si="67"/>
        <v>0</v>
      </c>
      <c r="J212" s="242">
        <f t="shared" si="67"/>
        <v>0</v>
      </c>
      <c r="K212" s="243">
        <f t="shared" si="43"/>
        <v>0</v>
      </c>
      <c r="L212" s="229"/>
    </row>
    <row r="213" spans="1:12" s="10" customFormat="1" ht="14.1" customHeight="1" x14ac:dyDescent="0.25">
      <c r="A213" s="238">
        <v>14</v>
      </c>
      <c r="B213" s="304">
        <f t="shared" ref="B213:E213" si="68">B175</f>
        <v>0</v>
      </c>
      <c r="C213" s="296">
        <f t="shared" si="68"/>
        <v>0</v>
      </c>
      <c r="D213" s="297">
        <f t="shared" si="68"/>
        <v>0</v>
      </c>
      <c r="E213" s="298">
        <f t="shared" si="68"/>
        <v>0</v>
      </c>
      <c r="F213" s="239"/>
      <c r="G213" s="240"/>
      <c r="H213" s="241">
        <f t="shared" ref="H213:J213" si="69">H175</f>
        <v>0</v>
      </c>
      <c r="I213" s="242">
        <f t="shared" si="69"/>
        <v>0</v>
      </c>
      <c r="J213" s="242">
        <f t="shared" si="69"/>
        <v>0</v>
      </c>
      <c r="K213" s="243">
        <f t="shared" si="43"/>
        <v>0</v>
      </c>
      <c r="L213" s="229"/>
    </row>
    <row r="214" spans="1:12" s="10" customFormat="1" ht="14.1" customHeight="1" x14ac:dyDescent="0.25">
      <c r="A214" s="238">
        <v>15</v>
      </c>
      <c r="B214" s="304">
        <f t="shared" ref="B214:E214" si="70">B176</f>
        <v>0</v>
      </c>
      <c r="C214" s="296">
        <f t="shared" si="70"/>
        <v>0</v>
      </c>
      <c r="D214" s="297">
        <f t="shared" si="70"/>
        <v>0</v>
      </c>
      <c r="E214" s="298">
        <f t="shared" si="70"/>
        <v>0</v>
      </c>
      <c r="F214" s="239"/>
      <c r="G214" s="240"/>
      <c r="H214" s="241">
        <f t="shared" ref="H214:J214" si="71">H176</f>
        <v>0</v>
      </c>
      <c r="I214" s="242">
        <f t="shared" si="71"/>
        <v>0</v>
      </c>
      <c r="J214" s="242">
        <f t="shared" si="71"/>
        <v>0</v>
      </c>
      <c r="K214" s="243">
        <f t="shared" si="43"/>
        <v>0</v>
      </c>
      <c r="L214" s="229"/>
    </row>
    <row r="215" spans="1:12" s="10" customFormat="1" ht="14.1" customHeight="1" x14ac:dyDescent="0.25">
      <c r="A215" s="238">
        <v>16</v>
      </c>
      <c r="B215" s="304">
        <f t="shared" ref="B215:E215" si="72">B177</f>
        <v>0</v>
      </c>
      <c r="C215" s="296">
        <f t="shared" si="72"/>
        <v>0</v>
      </c>
      <c r="D215" s="297">
        <f t="shared" si="72"/>
        <v>0</v>
      </c>
      <c r="E215" s="299">
        <f t="shared" si="72"/>
        <v>0</v>
      </c>
      <c r="F215" s="239"/>
      <c r="G215" s="240"/>
      <c r="H215" s="241">
        <f t="shared" ref="H215:J215" si="73">H177</f>
        <v>0</v>
      </c>
      <c r="I215" s="242">
        <f t="shared" si="73"/>
        <v>0</v>
      </c>
      <c r="J215" s="242">
        <f t="shared" si="73"/>
        <v>0</v>
      </c>
      <c r="K215" s="243">
        <f t="shared" si="43"/>
        <v>0</v>
      </c>
      <c r="L215" s="229"/>
    </row>
    <row r="216" spans="1:12" s="10" customFormat="1" ht="9.9499999999999993" customHeight="1" x14ac:dyDescent="0.25">
      <c r="A216" s="199"/>
      <c r="B216" s="244"/>
      <c r="C216" s="244"/>
      <c r="D216" s="245"/>
      <c r="E216" s="246"/>
      <c r="F216" s="247"/>
      <c r="G216" s="248"/>
      <c r="H216" s="249"/>
      <c r="I216" s="250"/>
      <c r="J216" s="250"/>
      <c r="K216" s="251"/>
      <c r="L216" s="229"/>
    </row>
    <row r="217" spans="1:12" s="10" customFormat="1" ht="5.0999999999999996" customHeight="1" x14ac:dyDescent="0.25">
      <c r="A217" s="199"/>
      <c r="B217" s="288"/>
      <c r="C217" s="288"/>
      <c r="D217" s="253"/>
      <c r="E217" s="254"/>
      <c r="F217" s="254"/>
      <c r="G217" s="254"/>
      <c r="H217" s="254"/>
      <c r="I217" s="255"/>
      <c r="J217" s="330"/>
      <c r="K217" s="309"/>
      <c r="L217" s="204"/>
    </row>
    <row r="218" spans="1:12" s="10" customFormat="1" ht="16.5" customHeight="1" x14ac:dyDescent="0.3">
      <c r="A218" s="199"/>
      <c r="B218" s="256"/>
      <c r="C218" s="256"/>
      <c r="D218" s="218"/>
      <c r="E218" s="204"/>
      <c r="F218" s="204"/>
      <c r="G218" s="204"/>
      <c r="H218" s="204"/>
      <c r="I218" s="257" t="s">
        <v>14</v>
      </c>
      <c r="J218" s="306">
        <f>SUM(K200:K215)</f>
        <v>3354000</v>
      </c>
      <c r="K218" s="307"/>
      <c r="L218" s="229"/>
    </row>
    <row r="219" spans="1:12" s="10" customFormat="1" ht="5.0999999999999996" customHeight="1" x14ac:dyDescent="0.3">
      <c r="A219" s="199"/>
      <c r="B219" s="256"/>
      <c r="C219" s="256"/>
      <c r="D219" s="218"/>
      <c r="E219" s="204"/>
      <c r="F219" s="204"/>
      <c r="G219" s="204"/>
      <c r="H219" s="204"/>
      <c r="I219" s="258"/>
      <c r="J219" s="308"/>
      <c r="K219" s="308"/>
      <c r="L219" s="204"/>
    </row>
    <row r="220" spans="1:12" s="10" customFormat="1" ht="16.5" customHeight="1" x14ac:dyDescent="0.3">
      <c r="A220" s="199"/>
      <c r="B220" s="256"/>
      <c r="C220" s="256"/>
      <c r="D220" s="218"/>
      <c r="E220" s="204"/>
      <c r="F220" s="204"/>
      <c r="G220" s="204"/>
      <c r="H220" s="204"/>
      <c r="I220" s="257" t="s">
        <v>15</v>
      </c>
      <c r="J220" s="259">
        <f>J182</f>
        <v>0</v>
      </c>
      <c r="K220" s="260">
        <f>J218*J220</f>
        <v>0</v>
      </c>
      <c r="L220" s="261"/>
    </row>
    <row r="221" spans="1:12" s="10" customFormat="1" ht="5.0999999999999996" customHeight="1" x14ac:dyDescent="0.3">
      <c r="A221" s="199"/>
      <c r="B221" s="256"/>
      <c r="C221" s="256"/>
      <c r="D221" s="218"/>
      <c r="E221" s="204"/>
      <c r="F221" s="204"/>
      <c r="G221" s="204"/>
      <c r="H221" s="204"/>
      <c r="I221" s="258"/>
      <c r="J221" s="309"/>
      <c r="K221" s="309"/>
      <c r="L221" s="204"/>
    </row>
    <row r="222" spans="1:12" s="10" customFormat="1" ht="16.5" customHeight="1" x14ac:dyDescent="0.3">
      <c r="A222" s="199"/>
      <c r="B222" s="262" t="s">
        <v>16</v>
      </c>
      <c r="C222" s="262"/>
      <c r="D222" s="218"/>
      <c r="E222" s="218" t="s">
        <v>17</v>
      </c>
      <c r="F222" s="204"/>
      <c r="G222" s="204"/>
      <c r="H222" s="204"/>
      <c r="I222" s="257" t="s">
        <v>27</v>
      </c>
      <c r="J222" s="310">
        <f>((J218/1.11)+(K220/1.11))*11%</f>
        <v>332378.37837837834</v>
      </c>
      <c r="K222" s="311"/>
      <c r="L222" s="263"/>
    </row>
    <row r="223" spans="1:12" s="10" customFormat="1" ht="5.0999999999999996" customHeight="1" x14ac:dyDescent="0.3">
      <c r="A223" s="199"/>
      <c r="B223" s="256"/>
      <c r="C223" s="256"/>
      <c r="D223" s="218"/>
      <c r="E223" s="204"/>
      <c r="F223" s="204"/>
      <c r="G223" s="204"/>
      <c r="H223" s="204"/>
      <c r="I223" s="258"/>
      <c r="J223" s="309"/>
      <c r="K223" s="309"/>
      <c r="L223" s="204"/>
    </row>
    <row r="224" spans="1:12" s="10" customFormat="1" ht="16.5" customHeight="1" x14ac:dyDescent="0.3">
      <c r="A224" s="199"/>
      <c r="B224" s="264"/>
      <c r="C224" s="265"/>
      <c r="D224" s="218"/>
      <c r="E224" s="218"/>
      <c r="F224" s="204"/>
      <c r="G224" s="204"/>
      <c r="H224" s="204"/>
      <c r="I224" s="257" t="s">
        <v>18</v>
      </c>
      <c r="J224" s="266"/>
      <c r="K224" s="267">
        <f>J218-K220</f>
        <v>3354000</v>
      </c>
      <c r="L224" s="263"/>
    </row>
    <row r="225" spans="1:12" s="10" customFormat="1" ht="7.5" customHeight="1" x14ac:dyDescent="0.25">
      <c r="A225" s="269"/>
      <c r="B225" s="254"/>
      <c r="C225" s="254"/>
      <c r="D225" s="253"/>
      <c r="E225" s="270"/>
      <c r="F225" s="288"/>
      <c r="G225" s="204"/>
      <c r="H225" s="204"/>
      <c r="I225" s="271"/>
      <c r="J225" s="270"/>
      <c r="K225" s="288"/>
      <c r="L225" s="254"/>
    </row>
    <row r="226" spans="1:12" s="10" customFormat="1" ht="13.5" customHeight="1" x14ac:dyDescent="0.25">
      <c r="A226" s="199"/>
      <c r="B226" s="268" t="s">
        <v>19</v>
      </c>
      <c r="C226" s="254"/>
      <c r="D226" s="253"/>
      <c r="E226" s="204"/>
      <c r="F226" s="204"/>
      <c r="G226" s="204"/>
      <c r="H226" s="277"/>
      <c r="I226" s="278" t="s">
        <v>29</v>
      </c>
      <c r="J226" s="312" t="str">
        <f>J188</f>
        <v>NOVI / YO</v>
      </c>
      <c r="K226" s="313"/>
      <c r="L226" s="204"/>
    </row>
    <row r="227" spans="1:12" s="10" customFormat="1" ht="13.5" customHeight="1" x14ac:dyDescent="0.25">
      <c r="A227" s="269"/>
      <c r="B227" s="279"/>
      <c r="C227" s="204"/>
      <c r="D227" s="239"/>
      <c r="E227" s="204"/>
      <c r="F227" s="204"/>
      <c r="G227" s="204"/>
      <c r="H227" s="277"/>
      <c r="I227" s="280" t="s">
        <v>28</v>
      </c>
      <c r="J227" s="312">
        <f>J189</f>
        <v>0</v>
      </c>
      <c r="K227" s="313"/>
      <c r="L227" s="254"/>
    </row>
    <row r="228" spans="1:12" s="10" customFormat="1" ht="7.5" customHeight="1" x14ac:dyDescent="0.25">
      <c r="A228" s="269"/>
      <c r="B228" s="279"/>
      <c r="C228" s="204"/>
      <c r="D228" s="239"/>
      <c r="E228" s="204"/>
      <c r="F228" s="204"/>
      <c r="G228" s="204"/>
      <c r="H228" s="277"/>
      <c r="I228" s="280"/>
      <c r="J228" s="285"/>
      <c r="K228" s="285"/>
      <c r="L228" s="254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23020003</v>
      </c>
      <c r="G230" s="11" t="s">
        <v>2</v>
      </c>
      <c r="H230" s="378" t="s">
        <v>46</v>
      </c>
      <c r="I230" s="378"/>
      <c r="J230" s="378"/>
      <c r="K230" s="379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63" t="s">
        <v>3</v>
      </c>
      <c r="G231" s="17"/>
      <c r="H231" s="380"/>
      <c r="I231" s="380"/>
      <c r="J231" s="380"/>
      <c r="K231" s="381"/>
      <c r="L231" s="12"/>
    </row>
    <row r="232" spans="1:12" s="10" customFormat="1" ht="16.5" customHeight="1" x14ac:dyDescent="0.3">
      <c r="A232" s="5"/>
      <c r="B232" s="6" t="s">
        <v>4</v>
      </c>
      <c r="C232" s="7"/>
      <c r="D232" s="364">
        <v>44960</v>
      </c>
      <c r="E232" s="365"/>
      <c r="F232" s="363"/>
      <c r="G232" s="18"/>
      <c r="H232" s="372" t="s">
        <v>47</v>
      </c>
      <c r="I232" s="372"/>
      <c r="J232" s="372"/>
      <c r="K232" s="373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63"/>
      <c r="G233" s="18"/>
      <c r="H233" s="374" t="s">
        <v>32</v>
      </c>
      <c r="I233" s="374"/>
      <c r="J233" s="374"/>
      <c r="K233" s="375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48</v>
      </c>
      <c r="E234" s="9"/>
      <c r="F234" s="21"/>
      <c r="G234" s="22"/>
      <c r="H234" s="376"/>
      <c r="I234" s="376"/>
      <c r="J234" s="376"/>
      <c r="K234" s="377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360</v>
      </c>
      <c r="C238" s="46" t="s">
        <v>49</v>
      </c>
      <c r="D238" s="94"/>
      <c r="E238" s="63" t="s">
        <v>51</v>
      </c>
      <c r="F238" s="48"/>
      <c r="G238" s="49"/>
      <c r="H238" s="50">
        <v>54300</v>
      </c>
      <c r="I238" s="51">
        <v>0.13500000000000001</v>
      </c>
      <c r="J238" s="51"/>
      <c r="K238" s="52">
        <f t="shared" ref="K238:K253" si="74">(B238*H238-((B238*H238)*I238))-((B238*H238-((B238*H238)*I238))*J238)</f>
        <v>16909020</v>
      </c>
      <c r="L238" s="36"/>
    </row>
    <row r="239" spans="1:12" s="10" customFormat="1" ht="14.1" customHeight="1" x14ac:dyDescent="0.25">
      <c r="A239" s="45">
        <v>2</v>
      </c>
      <c r="B239" s="46">
        <v>10</v>
      </c>
      <c r="C239" s="46" t="s">
        <v>49</v>
      </c>
      <c r="D239" s="94"/>
      <c r="E239" s="63" t="s">
        <v>52</v>
      </c>
      <c r="F239" s="48"/>
      <c r="G239" s="49"/>
      <c r="H239" s="50">
        <v>228000</v>
      </c>
      <c r="I239" s="51">
        <v>0.13500000000000001</v>
      </c>
      <c r="J239" s="51"/>
      <c r="K239" s="52">
        <f t="shared" si="74"/>
        <v>1972200</v>
      </c>
      <c r="L239" s="36"/>
    </row>
    <row r="240" spans="1:12" s="10" customFormat="1" ht="14.1" customHeight="1" x14ac:dyDescent="0.25">
      <c r="A240" s="45">
        <v>3</v>
      </c>
      <c r="B240" s="46">
        <v>60</v>
      </c>
      <c r="C240" s="46" t="s">
        <v>49</v>
      </c>
      <c r="D240" s="94"/>
      <c r="E240" s="63" t="s">
        <v>53</v>
      </c>
      <c r="F240" s="48"/>
      <c r="G240" s="49"/>
      <c r="H240" s="50">
        <v>93000</v>
      </c>
      <c r="I240" s="51">
        <v>0.13500000000000001</v>
      </c>
      <c r="J240" s="51"/>
      <c r="K240" s="52">
        <f t="shared" si="74"/>
        <v>4826700</v>
      </c>
      <c r="L240" s="36"/>
    </row>
    <row r="241" spans="1:12" s="10" customFormat="1" ht="14.1" customHeight="1" x14ac:dyDescent="0.25">
      <c r="A241" s="45">
        <v>4</v>
      </c>
      <c r="B241" s="46">
        <v>40</v>
      </c>
      <c r="C241" s="46" t="s">
        <v>49</v>
      </c>
      <c r="D241" s="94"/>
      <c r="E241" s="63" t="s">
        <v>54</v>
      </c>
      <c r="F241" s="48"/>
      <c r="G241" s="49"/>
      <c r="H241" s="50">
        <v>117600</v>
      </c>
      <c r="I241" s="51">
        <v>0.13500000000000001</v>
      </c>
      <c r="J241" s="51"/>
      <c r="K241" s="52">
        <f t="shared" si="74"/>
        <v>4068960</v>
      </c>
      <c r="L241" s="36"/>
    </row>
    <row r="242" spans="1:12" s="10" customFormat="1" ht="14.1" customHeight="1" x14ac:dyDescent="0.25">
      <c r="A242" s="45">
        <v>5</v>
      </c>
      <c r="B242" s="46">
        <v>600</v>
      </c>
      <c r="C242" s="46" t="s">
        <v>50</v>
      </c>
      <c r="D242" s="94"/>
      <c r="E242" s="305" t="s">
        <v>55</v>
      </c>
      <c r="F242" s="48"/>
      <c r="G242" s="49"/>
      <c r="H242" s="50">
        <v>4200</v>
      </c>
      <c r="I242" s="51">
        <v>0.13500000000000001</v>
      </c>
      <c r="J242" s="51"/>
      <c r="K242" s="52">
        <f t="shared" si="74"/>
        <v>2179800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4"/>
      <c r="E243" s="114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4"/>
      <c r="E244" s="114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4"/>
      <c r="E245" s="115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4"/>
      <c r="E246" s="114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4"/>
      <c r="E247" s="114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4"/>
      <c r="E248" s="114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4"/>
      <c r="E249" s="114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4"/>
      <c r="E250" s="114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4"/>
      <c r="E251" s="114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4"/>
      <c r="E252" s="114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4"/>
      <c r="E253" s="115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9"/>
      <c r="C255" s="289"/>
      <c r="D255" s="62"/>
      <c r="E255" s="63"/>
      <c r="F255" s="63"/>
      <c r="G255" s="63"/>
      <c r="H255" s="63"/>
      <c r="I255" s="64"/>
      <c r="J255" s="346"/>
      <c r="K255" s="347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48">
        <f>SUM(K238:K253)</f>
        <v>29956680</v>
      </c>
      <c r="K256" s="349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50"/>
      <c r="K257" s="350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47"/>
      <c r="K259" s="347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51">
        <f>((J256/1.11)+(K258/1.11))*11%</f>
        <v>2968679.9999999995</v>
      </c>
      <c r="K260" s="352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47"/>
      <c r="K261" s="347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29956680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7"/>
      <c r="F263" s="289"/>
      <c r="I263" s="116"/>
      <c r="J263" s="117"/>
      <c r="K263" s="289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73"/>
      <c r="I264" s="274" t="s">
        <v>29</v>
      </c>
      <c r="J264" s="353" t="s">
        <v>45</v>
      </c>
      <c r="K264" s="354"/>
    </row>
    <row r="265" spans="1:12" s="10" customFormat="1" ht="13.5" customHeight="1" x14ac:dyDescent="0.25">
      <c r="A265" s="78"/>
      <c r="B265" s="272"/>
      <c r="D265" s="48"/>
      <c r="H265" s="273"/>
      <c r="I265" s="275" t="s">
        <v>28</v>
      </c>
      <c r="J265" s="353"/>
      <c r="K265" s="354"/>
      <c r="L265" s="63"/>
    </row>
    <row r="266" spans="1:12" s="10" customFormat="1" ht="7.5" customHeight="1" x14ac:dyDescent="0.25">
      <c r="A266" s="78"/>
      <c r="B266" s="272"/>
      <c r="D266" s="48"/>
      <c r="H266" s="273"/>
      <c r="I266" s="275"/>
      <c r="J266" s="276"/>
      <c r="K266" s="276"/>
      <c r="L266" s="63"/>
    </row>
    <row r="267" spans="1:12" ht="7.5" customHeight="1" x14ac:dyDescent="0.25">
      <c r="A267" s="118"/>
      <c r="B267" s="119"/>
      <c r="C267" s="119"/>
      <c r="D267" s="120"/>
      <c r="E267" s="119"/>
      <c r="F267" s="119"/>
      <c r="G267" s="119"/>
      <c r="H267" s="119"/>
      <c r="I267" s="121"/>
      <c r="J267" s="121"/>
      <c r="K267" s="119"/>
      <c r="L267" s="119"/>
    </row>
    <row r="268" spans="1:12" s="10" customFormat="1" ht="16.5" customHeight="1" x14ac:dyDescent="0.3">
      <c r="A268" s="122"/>
      <c r="B268" s="123" t="s">
        <v>0</v>
      </c>
      <c r="C268" s="124"/>
      <c r="D268" s="125" t="str">
        <f>D230</f>
        <v>AM</v>
      </c>
      <c r="E268" s="126">
        <f>E230</f>
        <v>23020003</v>
      </c>
      <c r="F268" s="127"/>
      <c r="G268" s="128" t="s">
        <v>2</v>
      </c>
      <c r="H268" s="355" t="str">
        <f>H230</f>
        <v>CV PELITA JAYA</v>
      </c>
      <c r="I268" s="355"/>
      <c r="J268" s="355"/>
      <c r="K268" s="356"/>
      <c r="L268" s="129"/>
    </row>
    <row r="269" spans="1:12" s="10" customFormat="1" ht="7.5" customHeight="1" x14ac:dyDescent="0.3">
      <c r="A269" s="122"/>
      <c r="B269" s="130"/>
      <c r="C269" s="131"/>
      <c r="D269" s="132"/>
      <c r="E269" s="133"/>
      <c r="F269" s="331" t="s">
        <v>3</v>
      </c>
      <c r="G269" s="134"/>
      <c r="H269" s="357"/>
      <c r="I269" s="357"/>
      <c r="J269" s="357"/>
      <c r="K269" s="358"/>
      <c r="L269" s="129"/>
    </row>
    <row r="270" spans="1:12" s="10" customFormat="1" ht="16.5" customHeight="1" x14ac:dyDescent="0.3">
      <c r="A270" s="122"/>
      <c r="B270" s="123" t="s">
        <v>4</v>
      </c>
      <c r="C270" s="124"/>
      <c r="D270" s="332">
        <f>D232</f>
        <v>44960</v>
      </c>
      <c r="E270" s="333"/>
      <c r="F270" s="331"/>
      <c r="G270" s="135"/>
      <c r="H270" s="334" t="str">
        <f>H232</f>
        <v>(ANUGERAH SEJAHTERA)</v>
      </c>
      <c r="I270" s="334"/>
      <c r="J270" s="334"/>
      <c r="K270" s="335"/>
      <c r="L270" s="135"/>
    </row>
    <row r="271" spans="1:12" s="10" customFormat="1" ht="7.5" customHeight="1" x14ac:dyDescent="0.3">
      <c r="A271" s="122"/>
      <c r="B271" s="130"/>
      <c r="C271" s="131"/>
      <c r="D271" s="132"/>
      <c r="E271" s="133"/>
      <c r="F271" s="331"/>
      <c r="G271" s="135"/>
      <c r="H271" s="336" t="str">
        <f>H233</f>
        <v>PURWOKERTO</v>
      </c>
      <c r="I271" s="336"/>
      <c r="J271" s="336"/>
      <c r="K271" s="337"/>
      <c r="L271" s="136"/>
    </row>
    <row r="272" spans="1:12" s="10" customFormat="1" ht="16.5" customHeight="1" x14ac:dyDescent="0.4">
      <c r="A272" s="122"/>
      <c r="B272" s="123" t="s">
        <v>5</v>
      </c>
      <c r="C272" s="124"/>
      <c r="D272" s="290" t="str">
        <f>D234</f>
        <v>KO 0834</v>
      </c>
      <c r="E272" s="126"/>
      <c r="F272" s="137"/>
      <c r="G272" s="138"/>
      <c r="H272" s="338"/>
      <c r="I272" s="338"/>
      <c r="J272" s="338"/>
      <c r="K272" s="339"/>
      <c r="L272" s="136"/>
    </row>
    <row r="273" spans="1:12" s="10" customFormat="1" ht="7.5" customHeight="1" x14ac:dyDescent="0.45">
      <c r="A273" s="122"/>
      <c r="B273" s="139"/>
      <c r="C273" s="140"/>
      <c r="D273" s="141"/>
      <c r="E273" s="127"/>
      <c r="F273" s="142"/>
      <c r="G273" s="127"/>
      <c r="H273" s="127"/>
      <c r="I273" s="143"/>
      <c r="J273" s="143"/>
      <c r="K273" s="144"/>
      <c r="L273" s="127"/>
    </row>
    <row r="274" spans="1:12" s="10" customFormat="1" ht="14.25" thickBot="1" x14ac:dyDescent="0.3">
      <c r="A274" s="122"/>
      <c r="B274" s="145" t="s">
        <v>6</v>
      </c>
      <c r="C274" s="145" t="s">
        <v>7</v>
      </c>
      <c r="D274" s="146" t="s">
        <v>8</v>
      </c>
      <c r="E274" s="147"/>
      <c r="F274" s="148" t="s">
        <v>9</v>
      </c>
      <c r="G274" s="149"/>
      <c r="H274" s="145" t="s">
        <v>10</v>
      </c>
      <c r="I274" s="150" t="s">
        <v>11</v>
      </c>
      <c r="J274" s="150" t="s">
        <v>12</v>
      </c>
      <c r="K274" s="151" t="s">
        <v>13</v>
      </c>
      <c r="L274" s="152"/>
    </row>
    <row r="275" spans="1:12" s="10" customFormat="1" ht="9.9499999999999993" customHeight="1" thickTop="1" x14ac:dyDescent="0.25">
      <c r="A275" s="122"/>
      <c r="B275" s="153"/>
      <c r="C275" s="154"/>
      <c r="D275" s="155"/>
      <c r="E275" s="156"/>
      <c r="F275" s="157"/>
      <c r="G275" s="158"/>
      <c r="H275" s="153"/>
      <c r="I275" s="159"/>
      <c r="J275" s="159"/>
      <c r="K275" s="160"/>
      <c r="L275" s="152"/>
    </row>
    <row r="276" spans="1:12" s="10" customFormat="1" ht="14.1" customHeight="1" x14ac:dyDescent="0.25">
      <c r="A276" s="161">
        <v>1</v>
      </c>
      <c r="B276" s="303">
        <f t="shared" ref="B276:E276" si="75">B238</f>
        <v>360</v>
      </c>
      <c r="C276" s="291" t="str">
        <f t="shared" si="75"/>
        <v>LS</v>
      </c>
      <c r="D276" s="292">
        <f t="shared" si="75"/>
        <v>0</v>
      </c>
      <c r="E276" s="293" t="str">
        <f t="shared" si="75"/>
        <v>CORRECTION FLUID KENKO KE-01</v>
      </c>
      <c r="F276" s="162"/>
      <c r="G276" s="163"/>
      <c r="H276" s="164">
        <f t="shared" ref="H276:J276" si="76">H238</f>
        <v>54300</v>
      </c>
      <c r="I276" s="165">
        <f t="shared" si="76"/>
        <v>0.13500000000000001</v>
      </c>
      <c r="J276" s="165">
        <f t="shared" si="76"/>
        <v>0</v>
      </c>
      <c r="K276" s="166">
        <f t="shared" ref="K276:K291" si="77">(B276*H276-((B276*H276)*I276))-((B276*H276-((B276*H276)*I276))*J276)</f>
        <v>16909020</v>
      </c>
      <c r="L276" s="152"/>
    </row>
    <row r="277" spans="1:12" s="10" customFormat="1" ht="14.1" customHeight="1" x14ac:dyDescent="0.25">
      <c r="A277" s="161">
        <v>2</v>
      </c>
      <c r="B277" s="303">
        <f t="shared" ref="B277:E277" si="78">B239</f>
        <v>10</v>
      </c>
      <c r="C277" s="291" t="str">
        <f t="shared" si="78"/>
        <v>LS</v>
      </c>
      <c r="D277" s="292">
        <f t="shared" si="78"/>
        <v>0</v>
      </c>
      <c r="E277" s="293" t="str">
        <f t="shared" si="78"/>
        <v>STAPLER KENKO HD-50</v>
      </c>
      <c r="F277" s="162"/>
      <c r="G277" s="163"/>
      <c r="H277" s="164">
        <f t="shared" ref="H277:J277" si="79">H239</f>
        <v>228000</v>
      </c>
      <c r="I277" s="165">
        <f t="shared" si="79"/>
        <v>0.13500000000000001</v>
      </c>
      <c r="J277" s="165">
        <f t="shared" si="79"/>
        <v>0</v>
      </c>
      <c r="K277" s="166">
        <f t="shared" si="77"/>
        <v>1972200</v>
      </c>
      <c r="L277" s="152"/>
    </row>
    <row r="278" spans="1:12" s="10" customFormat="1" ht="14.1" customHeight="1" x14ac:dyDescent="0.25">
      <c r="A278" s="161">
        <v>3</v>
      </c>
      <c r="B278" s="303">
        <f t="shared" ref="B278:E278" si="80">B240</f>
        <v>60</v>
      </c>
      <c r="C278" s="291" t="str">
        <f t="shared" si="80"/>
        <v>LS</v>
      </c>
      <c r="D278" s="292">
        <f t="shared" si="80"/>
        <v>0</v>
      </c>
      <c r="E278" s="293" t="str">
        <f t="shared" si="80"/>
        <v>STAPLER KENKO HD-10</v>
      </c>
      <c r="F278" s="162"/>
      <c r="G278" s="163"/>
      <c r="H278" s="164">
        <f t="shared" ref="H278:J278" si="81">H240</f>
        <v>93000</v>
      </c>
      <c r="I278" s="165">
        <f t="shared" si="81"/>
        <v>0.13500000000000001</v>
      </c>
      <c r="J278" s="165">
        <f t="shared" si="81"/>
        <v>0</v>
      </c>
      <c r="K278" s="166">
        <f t="shared" si="77"/>
        <v>4826700</v>
      </c>
      <c r="L278" s="152"/>
    </row>
    <row r="279" spans="1:12" s="10" customFormat="1" ht="14.1" customHeight="1" x14ac:dyDescent="0.25">
      <c r="A279" s="161">
        <v>4</v>
      </c>
      <c r="B279" s="303">
        <f t="shared" ref="B279:E279" si="82">B241</f>
        <v>40</v>
      </c>
      <c r="C279" s="291" t="str">
        <f t="shared" si="82"/>
        <v>LS</v>
      </c>
      <c r="D279" s="292">
        <f t="shared" si="82"/>
        <v>0</v>
      </c>
      <c r="E279" s="293" t="str">
        <f t="shared" si="82"/>
        <v>STAPLER KENKO HD-10D</v>
      </c>
      <c r="F279" s="162"/>
      <c r="G279" s="163"/>
      <c r="H279" s="164">
        <f t="shared" ref="H279:J279" si="83">H241</f>
        <v>117600</v>
      </c>
      <c r="I279" s="165">
        <f t="shared" si="83"/>
        <v>0.13500000000000001</v>
      </c>
      <c r="J279" s="165">
        <f t="shared" si="83"/>
        <v>0</v>
      </c>
      <c r="K279" s="166">
        <f t="shared" si="77"/>
        <v>4068960</v>
      </c>
      <c r="L279" s="152"/>
    </row>
    <row r="280" spans="1:12" s="10" customFormat="1" ht="14.1" customHeight="1" x14ac:dyDescent="0.25">
      <c r="A280" s="161">
        <v>5</v>
      </c>
      <c r="B280" s="303">
        <f t="shared" ref="B280:E280" si="84">B242</f>
        <v>600</v>
      </c>
      <c r="C280" s="291" t="str">
        <f t="shared" si="84"/>
        <v>BOX</v>
      </c>
      <c r="D280" s="292">
        <f t="shared" si="84"/>
        <v>0</v>
      </c>
      <c r="E280" s="293" t="str">
        <f t="shared" si="84"/>
        <v>ISI STAPLER (STAPLES) KENKO 1210 PREMIUM (23/10)</v>
      </c>
      <c r="F280" s="162"/>
      <c r="G280" s="163"/>
      <c r="H280" s="164">
        <f t="shared" ref="H280:J280" si="85">H242</f>
        <v>4200</v>
      </c>
      <c r="I280" s="165">
        <f t="shared" si="85"/>
        <v>0.13500000000000001</v>
      </c>
      <c r="J280" s="165">
        <f t="shared" si="85"/>
        <v>0</v>
      </c>
      <c r="K280" s="166">
        <f t="shared" si="77"/>
        <v>2179800</v>
      </c>
      <c r="L280" s="152"/>
    </row>
    <row r="281" spans="1:12" s="10" customFormat="1" ht="14.1" customHeight="1" x14ac:dyDescent="0.25">
      <c r="A281" s="161">
        <v>6</v>
      </c>
      <c r="B281" s="303">
        <f t="shared" ref="B281:E281" si="86">B243</f>
        <v>0</v>
      </c>
      <c r="C281" s="291">
        <f t="shared" si="86"/>
        <v>0</v>
      </c>
      <c r="D281" s="292">
        <f t="shared" si="86"/>
        <v>0</v>
      </c>
      <c r="E281" s="293">
        <f t="shared" si="86"/>
        <v>0</v>
      </c>
      <c r="F281" s="162"/>
      <c r="G281" s="163"/>
      <c r="H281" s="164">
        <f t="shared" ref="H281:J281" si="87">H243</f>
        <v>0</v>
      </c>
      <c r="I281" s="165">
        <f t="shared" si="87"/>
        <v>0</v>
      </c>
      <c r="J281" s="165">
        <f t="shared" si="87"/>
        <v>0</v>
      </c>
      <c r="K281" s="166">
        <f t="shared" si="77"/>
        <v>0</v>
      </c>
      <c r="L281" s="152"/>
    </row>
    <row r="282" spans="1:12" s="10" customFormat="1" ht="14.1" customHeight="1" x14ac:dyDescent="0.25">
      <c r="A282" s="161">
        <v>7</v>
      </c>
      <c r="B282" s="303">
        <f t="shared" ref="B282:E282" si="88">B244</f>
        <v>0</v>
      </c>
      <c r="C282" s="291">
        <f t="shared" si="88"/>
        <v>0</v>
      </c>
      <c r="D282" s="292">
        <f t="shared" si="88"/>
        <v>0</v>
      </c>
      <c r="E282" s="293">
        <f t="shared" si="88"/>
        <v>0</v>
      </c>
      <c r="F282" s="162"/>
      <c r="G282" s="163"/>
      <c r="H282" s="164">
        <f t="shared" ref="H282:J282" si="89">H244</f>
        <v>0</v>
      </c>
      <c r="I282" s="165">
        <f t="shared" si="89"/>
        <v>0</v>
      </c>
      <c r="J282" s="165">
        <f t="shared" si="89"/>
        <v>0</v>
      </c>
      <c r="K282" s="166">
        <f t="shared" si="77"/>
        <v>0</v>
      </c>
      <c r="L282" s="152"/>
    </row>
    <row r="283" spans="1:12" s="10" customFormat="1" ht="14.1" customHeight="1" x14ac:dyDescent="0.25">
      <c r="A283" s="161">
        <v>8</v>
      </c>
      <c r="B283" s="303">
        <f t="shared" ref="B283:E283" si="90">B245</f>
        <v>0</v>
      </c>
      <c r="C283" s="291">
        <f t="shared" si="90"/>
        <v>0</v>
      </c>
      <c r="D283" s="292">
        <f t="shared" si="90"/>
        <v>0</v>
      </c>
      <c r="E283" s="294">
        <f t="shared" si="90"/>
        <v>0</v>
      </c>
      <c r="F283" s="162"/>
      <c r="G283" s="163"/>
      <c r="H283" s="164">
        <f t="shared" ref="H283:J283" si="91">H245</f>
        <v>0</v>
      </c>
      <c r="I283" s="165">
        <f t="shared" si="91"/>
        <v>0</v>
      </c>
      <c r="J283" s="165">
        <f t="shared" si="91"/>
        <v>0</v>
      </c>
      <c r="K283" s="166">
        <f t="shared" si="77"/>
        <v>0</v>
      </c>
      <c r="L283" s="152"/>
    </row>
    <row r="284" spans="1:12" s="10" customFormat="1" ht="14.1" customHeight="1" x14ac:dyDescent="0.25">
      <c r="A284" s="161">
        <v>9</v>
      </c>
      <c r="B284" s="303">
        <f t="shared" ref="B284:E284" si="92">B246</f>
        <v>0</v>
      </c>
      <c r="C284" s="291">
        <f t="shared" si="92"/>
        <v>0</v>
      </c>
      <c r="D284" s="292">
        <f t="shared" si="92"/>
        <v>0</v>
      </c>
      <c r="E284" s="293">
        <f t="shared" si="92"/>
        <v>0</v>
      </c>
      <c r="F284" s="162"/>
      <c r="G284" s="163"/>
      <c r="H284" s="164">
        <f t="shared" ref="H284:J284" si="93">H246</f>
        <v>0</v>
      </c>
      <c r="I284" s="165">
        <f t="shared" si="93"/>
        <v>0</v>
      </c>
      <c r="J284" s="165">
        <f t="shared" si="93"/>
        <v>0</v>
      </c>
      <c r="K284" s="166">
        <f t="shared" si="77"/>
        <v>0</v>
      </c>
      <c r="L284" s="152"/>
    </row>
    <row r="285" spans="1:12" s="10" customFormat="1" ht="14.1" customHeight="1" x14ac:dyDescent="0.25">
      <c r="A285" s="161">
        <v>10</v>
      </c>
      <c r="B285" s="303">
        <f t="shared" ref="B285:E285" si="94">B247</f>
        <v>0</v>
      </c>
      <c r="C285" s="291">
        <f t="shared" si="94"/>
        <v>0</v>
      </c>
      <c r="D285" s="292">
        <f t="shared" si="94"/>
        <v>0</v>
      </c>
      <c r="E285" s="293">
        <f t="shared" si="94"/>
        <v>0</v>
      </c>
      <c r="F285" s="162"/>
      <c r="G285" s="163"/>
      <c r="H285" s="164">
        <f t="shared" ref="H285:J285" si="95">H247</f>
        <v>0</v>
      </c>
      <c r="I285" s="165">
        <f t="shared" si="95"/>
        <v>0</v>
      </c>
      <c r="J285" s="165">
        <f t="shared" si="95"/>
        <v>0</v>
      </c>
      <c r="K285" s="166">
        <f t="shared" si="77"/>
        <v>0</v>
      </c>
      <c r="L285" s="152"/>
    </row>
    <row r="286" spans="1:12" s="10" customFormat="1" ht="14.1" customHeight="1" x14ac:dyDescent="0.25">
      <c r="A286" s="161">
        <v>11</v>
      </c>
      <c r="B286" s="303">
        <f t="shared" ref="B286:E286" si="96">B248</f>
        <v>0</v>
      </c>
      <c r="C286" s="291">
        <f t="shared" si="96"/>
        <v>0</v>
      </c>
      <c r="D286" s="292">
        <f t="shared" si="96"/>
        <v>0</v>
      </c>
      <c r="E286" s="293">
        <f t="shared" si="96"/>
        <v>0</v>
      </c>
      <c r="F286" s="162"/>
      <c r="G286" s="163"/>
      <c r="H286" s="164">
        <f t="shared" ref="H286:J286" si="97">H248</f>
        <v>0</v>
      </c>
      <c r="I286" s="165">
        <f t="shared" si="97"/>
        <v>0</v>
      </c>
      <c r="J286" s="165">
        <f t="shared" si="97"/>
        <v>0</v>
      </c>
      <c r="K286" s="166">
        <f t="shared" si="77"/>
        <v>0</v>
      </c>
      <c r="L286" s="152"/>
    </row>
    <row r="287" spans="1:12" s="10" customFormat="1" ht="14.1" customHeight="1" x14ac:dyDescent="0.25">
      <c r="A287" s="161">
        <v>12</v>
      </c>
      <c r="B287" s="303">
        <f t="shared" ref="B287:E287" si="98">B249</f>
        <v>0</v>
      </c>
      <c r="C287" s="291">
        <f t="shared" si="98"/>
        <v>0</v>
      </c>
      <c r="D287" s="292">
        <f t="shared" si="98"/>
        <v>0</v>
      </c>
      <c r="E287" s="293">
        <f t="shared" si="98"/>
        <v>0</v>
      </c>
      <c r="F287" s="162"/>
      <c r="G287" s="163"/>
      <c r="H287" s="164">
        <f t="shared" ref="H287:J287" si="99">H249</f>
        <v>0</v>
      </c>
      <c r="I287" s="165">
        <f t="shared" si="99"/>
        <v>0</v>
      </c>
      <c r="J287" s="165">
        <f t="shared" si="99"/>
        <v>0</v>
      </c>
      <c r="K287" s="166">
        <f t="shared" si="77"/>
        <v>0</v>
      </c>
      <c r="L287" s="152"/>
    </row>
    <row r="288" spans="1:12" s="10" customFormat="1" ht="14.1" customHeight="1" x14ac:dyDescent="0.25">
      <c r="A288" s="161">
        <v>13</v>
      </c>
      <c r="B288" s="303">
        <f t="shared" ref="B288:E288" si="100">B250</f>
        <v>0</v>
      </c>
      <c r="C288" s="291">
        <f t="shared" si="100"/>
        <v>0</v>
      </c>
      <c r="D288" s="292">
        <f t="shared" si="100"/>
        <v>0</v>
      </c>
      <c r="E288" s="293">
        <f t="shared" si="100"/>
        <v>0</v>
      </c>
      <c r="F288" s="162"/>
      <c r="G288" s="163"/>
      <c r="H288" s="164">
        <f t="shared" ref="H288:J288" si="101">H250</f>
        <v>0</v>
      </c>
      <c r="I288" s="165">
        <f t="shared" si="101"/>
        <v>0</v>
      </c>
      <c r="J288" s="165">
        <f t="shared" si="101"/>
        <v>0</v>
      </c>
      <c r="K288" s="166">
        <f t="shared" si="77"/>
        <v>0</v>
      </c>
      <c r="L288" s="152"/>
    </row>
    <row r="289" spans="1:12" s="10" customFormat="1" ht="14.1" customHeight="1" x14ac:dyDescent="0.25">
      <c r="A289" s="161">
        <v>14</v>
      </c>
      <c r="B289" s="303">
        <f t="shared" ref="B289:E289" si="102">B251</f>
        <v>0</v>
      </c>
      <c r="C289" s="291">
        <f t="shared" si="102"/>
        <v>0</v>
      </c>
      <c r="D289" s="292">
        <f t="shared" si="102"/>
        <v>0</v>
      </c>
      <c r="E289" s="293">
        <f t="shared" si="102"/>
        <v>0</v>
      </c>
      <c r="F289" s="162"/>
      <c r="G289" s="163"/>
      <c r="H289" s="164">
        <f t="shared" ref="H289:J289" si="103">H251</f>
        <v>0</v>
      </c>
      <c r="I289" s="165">
        <f t="shared" si="103"/>
        <v>0</v>
      </c>
      <c r="J289" s="165">
        <f t="shared" si="103"/>
        <v>0</v>
      </c>
      <c r="K289" s="166">
        <f t="shared" si="77"/>
        <v>0</v>
      </c>
      <c r="L289" s="152"/>
    </row>
    <row r="290" spans="1:12" s="10" customFormat="1" ht="14.1" customHeight="1" x14ac:dyDescent="0.25">
      <c r="A290" s="161">
        <v>15</v>
      </c>
      <c r="B290" s="303">
        <f t="shared" ref="B290:E290" si="104">B252</f>
        <v>0</v>
      </c>
      <c r="C290" s="291">
        <f t="shared" si="104"/>
        <v>0</v>
      </c>
      <c r="D290" s="292">
        <f t="shared" si="104"/>
        <v>0</v>
      </c>
      <c r="E290" s="293">
        <f t="shared" si="104"/>
        <v>0</v>
      </c>
      <c r="F290" s="162"/>
      <c r="G290" s="163"/>
      <c r="H290" s="164">
        <f t="shared" ref="H290:J290" si="105">H252</f>
        <v>0</v>
      </c>
      <c r="I290" s="165">
        <f t="shared" si="105"/>
        <v>0</v>
      </c>
      <c r="J290" s="165">
        <f t="shared" si="105"/>
        <v>0</v>
      </c>
      <c r="K290" s="166">
        <f t="shared" si="77"/>
        <v>0</v>
      </c>
      <c r="L290" s="152"/>
    </row>
    <row r="291" spans="1:12" s="10" customFormat="1" ht="14.1" customHeight="1" x14ac:dyDescent="0.25">
      <c r="A291" s="161">
        <v>16</v>
      </c>
      <c r="B291" s="303">
        <f t="shared" ref="B291:E291" si="106">B253</f>
        <v>0</v>
      </c>
      <c r="C291" s="291">
        <f t="shared" si="106"/>
        <v>0</v>
      </c>
      <c r="D291" s="292">
        <f t="shared" si="106"/>
        <v>0</v>
      </c>
      <c r="E291" s="294">
        <f t="shared" si="106"/>
        <v>0</v>
      </c>
      <c r="F291" s="162"/>
      <c r="G291" s="163"/>
      <c r="H291" s="164">
        <f t="shared" ref="H291:J291" si="107">H253</f>
        <v>0</v>
      </c>
      <c r="I291" s="165">
        <f t="shared" si="107"/>
        <v>0</v>
      </c>
      <c r="J291" s="165">
        <f t="shared" si="107"/>
        <v>0</v>
      </c>
      <c r="K291" s="166">
        <f t="shared" si="77"/>
        <v>0</v>
      </c>
      <c r="L291" s="152"/>
    </row>
    <row r="292" spans="1:12" s="10" customFormat="1" ht="9.9499999999999993" customHeight="1" x14ac:dyDescent="0.25">
      <c r="A292" s="122"/>
      <c r="B292" s="167"/>
      <c r="C292" s="167"/>
      <c r="D292" s="168"/>
      <c r="E292" s="169"/>
      <c r="F292" s="170"/>
      <c r="G292" s="171"/>
      <c r="H292" s="172"/>
      <c r="I292" s="173"/>
      <c r="J292" s="173"/>
      <c r="K292" s="174"/>
      <c r="L292" s="152"/>
    </row>
    <row r="293" spans="1:12" s="10" customFormat="1" ht="5.0999999999999996" customHeight="1" x14ac:dyDescent="0.25">
      <c r="A293" s="122"/>
      <c r="B293" s="287"/>
      <c r="C293" s="287"/>
      <c r="D293" s="176"/>
      <c r="E293" s="177"/>
      <c r="F293" s="177"/>
      <c r="G293" s="177"/>
      <c r="H293" s="177"/>
      <c r="I293" s="178"/>
      <c r="J293" s="340"/>
      <c r="K293" s="314"/>
      <c r="L293" s="127"/>
    </row>
    <row r="294" spans="1:12" s="10" customFormat="1" ht="16.5" customHeight="1" x14ac:dyDescent="0.3">
      <c r="A294" s="122"/>
      <c r="B294" s="179"/>
      <c r="C294" s="179"/>
      <c r="D294" s="141"/>
      <c r="E294" s="127"/>
      <c r="F294" s="127"/>
      <c r="G294" s="127"/>
      <c r="H294" s="127"/>
      <c r="I294" s="180" t="s">
        <v>14</v>
      </c>
      <c r="J294" s="341">
        <f>SUM(K276:K291)</f>
        <v>29956680</v>
      </c>
      <c r="K294" s="342"/>
      <c r="L294" s="152"/>
    </row>
    <row r="295" spans="1:12" s="10" customFormat="1" ht="5.0999999999999996" customHeight="1" x14ac:dyDescent="0.3">
      <c r="A295" s="122"/>
      <c r="B295" s="179"/>
      <c r="C295" s="179"/>
      <c r="D295" s="141"/>
      <c r="E295" s="127"/>
      <c r="F295" s="127"/>
      <c r="G295" s="127"/>
      <c r="H295" s="127"/>
      <c r="I295" s="181"/>
      <c r="J295" s="343"/>
      <c r="K295" s="343"/>
      <c r="L295" s="127"/>
    </row>
    <row r="296" spans="1:12" s="10" customFormat="1" ht="16.5" customHeight="1" x14ac:dyDescent="0.3">
      <c r="A296" s="122"/>
      <c r="B296" s="179"/>
      <c r="C296" s="179"/>
      <c r="D296" s="141"/>
      <c r="E296" s="127"/>
      <c r="F296" s="127"/>
      <c r="G296" s="127"/>
      <c r="H296" s="127"/>
      <c r="I296" s="180" t="s">
        <v>15</v>
      </c>
      <c r="J296" s="182">
        <f>J258</f>
        <v>0</v>
      </c>
      <c r="K296" s="183">
        <f>J294*J296</f>
        <v>0</v>
      </c>
      <c r="L296" s="184"/>
    </row>
    <row r="297" spans="1:12" s="10" customFormat="1" ht="5.0999999999999996" customHeight="1" x14ac:dyDescent="0.3">
      <c r="A297" s="122"/>
      <c r="B297" s="179"/>
      <c r="C297" s="179"/>
      <c r="D297" s="141"/>
      <c r="E297" s="127"/>
      <c r="F297" s="127"/>
      <c r="G297" s="127"/>
      <c r="H297" s="127"/>
      <c r="I297" s="181"/>
      <c r="J297" s="314"/>
      <c r="K297" s="314"/>
      <c r="L297" s="127"/>
    </row>
    <row r="298" spans="1:12" s="10" customFormat="1" ht="16.5" customHeight="1" x14ac:dyDescent="0.3">
      <c r="A298" s="122"/>
      <c r="B298" s="185" t="s">
        <v>16</v>
      </c>
      <c r="C298" s="185"/>
      <c r="D298" s="141"/>
      <c r="E298" s="141" t="s">
        <v>17</v>
      </c>
      <c r="F298" s="127"/>
      <c r="G298" s="127"/>
      <c r="H298" s="127"/>
      <c r="I298" s="180" t="s">
        <v>27</v>
      </c>
      <c r="J298" s="344">
        <f>((J294/1.11)+(K296/1.11))*11%</f>
        <v>2968679.9999999995</v>
      </c>
      <c r="K298" s="345"/>
      <c r="L298" s="186"/>
    </row>
    <row r="299" spans="1:12" s="10" customFormat="1" ht="5.0999999999999996" customHeight="1" x14ac:dyDescent="0.3">
      <c r="A299" s="122"/>
      <c r="B299" s="179"/>
      <c r="C299" s="179"/>
      <c r="D299" s="141"/>
      <c r="E299" s="127"/>
      <c r="F299" s="127"/>
      <c r="G299" s="127"/>
      <c r="H299" s="127"/>
      <c r="I299" s="181"/>
      <c r="J299" s="314"/>
      <c r="K299" s="314"/>
      <c r="L299" s="127"/>
    </row>
    <row r="300" spans="1:12" s="10" customFormat="1" ht="16.5" customHeight="1" x14ac:dyDescent="0.3">
      <c r="A300" s="122"/>
      <c r="B300" s="187"/>
      <c r="C300" s="188"/>
      <c r="D300" s="141"/>
      <c r="E300" s="141"/>
      <c r="F300" s="127"/>
      <c r="G300" s="127"/>
      <c r="H300" s="127"/>
      <c r="I300" s="180" t="s">
        <v>18</v>
      </c>
      <c r="J300" s="189"/>
      <c r="K300" s="190">
        <f>J294-K296</f>
        <v>29956680</v>
      </c>
      <c r="L300" s="186"/>
    </row>
    <row r="301" spans="1:12" s="10" customFormat="1" ht="7.5" customHeight="1" x14ac:dyDescent="0.25">
      <c r="A301" s="192"/>
      <c r="B301" s="177"/>
      <c r="C301" s="177"/>
      <c r="D301" s="176"/>
      <c r="E301" s="193"/>
      <c r="F301" s="287"/>
      <c r="G301" s="127"/>
      <c r="H301" s="127"/>
      <c r="I301" s="194"/>
      <c r="J301" s="193"/>
      <c r="K301" s="287"/>
      <c r="L301" s="177"/>
    </row>
    <row r="302" spans="1:12" s="10" customFormat="1" ht="13.5" customHeight="1" x14ac:dyDescent="0.25">
      <c r="A302" s="122"/>
      <c r="B302" s="191" t="s">
        <v>19</v>
      </c>
      <c r="C302" s="177"/>
      <c r="D302" s="176"/>
      <c r="E302" s="127"/>
      <c r="F302" s="127"/>
      <c r="G302" s="127"/>
      <c r="H302" s="281"/>
      <c r="I302" s="282" t="s">
        <v>29</v>
      </c>
      <c r="J302" s="315" t="str">
        <f>J264</f>
        <v>NOVI / YO</v>
      </c>
      <c r="K302" s="316"/>
      <c r="L302" s="127"/>
    </row>
    <row r="303" spans="1:12" s="10" customFormat="1" ht="13.5" customHeight="1" x14ac:dyDescent="0.25">
      <c r="A303" s="192"/>
      <c r="B303" s="283"/>
      <c r="C303" s="127"/>
      <c r="D303" s="162"/>
      <c r="E303" s="127"/>
      <c r="F303" s="127"/>
      <c r="G303" s="127"/>
      <c r="H303" s="281"/>
      <c r="I303" s="284" t="s">
        <v>28</v>
      </c>
      <c r="J303" s="315">
        <f>J265</f>
        <v>0</v>
      </c>
      <c r="K303" s="316"/>
      <c r="L303" s="177"/>
    </row>
    <row r="304" spans="1:12" s="10" customFormat="1" ht="7.5" customHeight="1" x14ac:dyDescent="0.25">
      <c r="A304" s="192"/>
      <c r="B304" s="283"/>
      <c r="C304" s="127"/>
      <c r="D304" s="162"/>
      <c r="E304" s="127"/>
      <c r="F304" s="127"/>
      <c r="G304" s="127"/>
      <c r="H304" s="281"/>
      <c r="I304" s="284"/>
      <c r="J304" s="286"/>
      <c r="K304" s="286"/>
      <c r="L304" s="177"/>
    </row>
    <row r="305" spans="1:12" ht="7.5" customHeight="1" x14ac:dyDescent="0.25">
      <c r="A305" s="195"/>
      <c r="B305" s="196"/>
      <c r="C305" s="196"/>
      <c r="D305" s="197"/>
      <c r="E305" s="196"/>
      <c r="F305" s="196"/>
      <c r="G305" s="196"/>
      <c r="H305" s="196"/>
      <c r="I305" s="198"/>
      <c r="J305" s="198"/>
      <c r="K305" s="196"/>
      <c r="L305" s="196"/>
    </row>
    <row r="306" spans="1:12" s="10" customFormat="1" ht="16.5" customHeight="1" x14ac:dyDescent="0.3">
      <c r="A306" s="199"/>
      <c r="B306" s="200" t="s">
        <v>0</v>
      </c>
      <c r="C306" s="201"/>
      <c r="D306" s="202" t="str">
        <f>D268</f>
        <v>AM</v>
      </c>
      <c r="E306" s="203">
        <f>E268</f>
        <v>23020003</v>
      </c>
      <c r="F306" s="204"/>
      <c r="G306" s="205" t="s">
        <v>2</v>
      </c>
      <c r="H306" s="317" t="str">
        <f>H268</f>
        <v>CV PELITA JAYA</v>
      </c>
      <c r="I306" s="317"/>
      <c r="J306" s="317"/>
      <c r="K306" s="318"/>
      <c r="L306" s="206"/>
    </row>
    <row r="307" spans="1:12" s="10" customFormat="1" ht="7.5" customHeight="1" x14ac:dyDescent="0.3">
      <c r="A307" s="199"/>
      <c r="B307" s="207"/>
      <c r="C307" s="208"/>
      <c r="D307" s="209"/>
      <c r="E307" s="210"/>
      <c r="F307" s="321" t="s">
        <v>3</v>
      </c>
      <c r="G307" s="211"/>
      <c r="H307" s="319"/>
      <c r="I307" s="319"/>
      <c r="J307" s="319"/>
      <c r="K307" s="320"/>
      <c r="L307" s="206"/>
    </row>
    <row r="308" spans="1:12" s="10" customFormat="1" ht="16.5" customHeight="1" x14ac:dyDescent="0.3">
      <c r="A308" s="199"/>
      <c r="B308" s="200" t="s">
        <v>4</v>
      </c>
      <c r="C308" s="201"/>
      <c r="D308" s="322">
        <f>D270</f>
        <v>44960</v>
      </c>
      <c r="E308" s="323"/>
      <c r="F308" s="321"/>
      <c r="G308" s="212"/>
      <c r="H308" s="324" t="str">
        <f>H270</f>
        <v>(ANUGERAH SEJAHTERA)</v>
      </c>
      <c r="I308" s="324"/>
      <c r="J308" s="324"/>
      <c r="K308" s="325"/>
      <c r="L308" s="212"/>
    </row>
    <row r="309" spans="1:12" s="10" customFormat="1" ht="7.5" customHeight="1" x14ac:dyDescent="0.3">
      <c r="A309" s="199"/>
      <c r="B309" s="207"/>
      <c r="C309" s="208"/>
      <c r="D309" s="209"/>
      <c r="E309" s="210"/>
      <c r="F309" s="321"/>
      <c r="G309" s="212"/>
      <c r="H309" s="326" t="str">
        <f>H271</f>
        <v>PURWOKERTO</v>
      </c>
      <c r="I309" s="326"/>
      <c r="J309" s="326"/>
      <c r="K309" s="327"/>
      <c r="L309" s="213"/>
    </row>
    <row r="310" spans="1:12" s="10" customFormat="1" ht="16.5" customHeight="1" x14ac:dyDescent="0.4">
      <c r="A310" s="199"/>
      <c r="B310" s="200" t="s">
        <v>5</v>
      </c>
      <c r="C310" s="201"/>
      <c r="D310" s="295" t="str">
        <f>D272</f>
        <v>KO 0834</v>
      </c>
      <c r="E310" s="203"/>
      <c r="F310" s="214"/>
      <c r="G310" s="215"/>
      <c r="H310" s="328"/>
      <c r="I310" s="328"/>
      <c r="J310" s="328"/>
      <c r="K310" s="329"/>
      <c r="L310" s="213"/>
    </row>
    <row r="311" spans="1:12" s="10" customFormat="1" ht="7.5" customHeight="1" x14ac:dyDescent="0.45">
      <c r="A311" s="199"/>
      <c r="B311" s="216"/>
      <c r="C311" s="217"/>
      <c r="D311" s="218"/>
      <c r="E311" s="204"/>
      <c r="F311" s="219"/>
      <c r="G311" s="204"/>
      <c r="H311" s="204"/>
      <c r="I311" s="220"/>
      <c r="J311" s="220"/>
      <c r="K311" s="221"/>
      <c r="L311" s="204"/>
    </row>
    <row r="312" spans="1:12" s="10" customFormat="1" ht="14.25" thickBot="1" x14ac:dyDescent="0.3">
      <c r="A312" s="199"/>
      <c r="B312" s="222" t="s">
        <v>6</v>
      </c>
      <c r="C312" s="222" t="s">
        <v>7</v>
      </c>
      <c r="D312" s="223" t="s">
        <v>8</v>
      </c>
      <c r="E312" s="224"/>
      <c r="F312" s="225" t="s">
        <v>9</v>
      </c>
      <c r="G312" s="226"/>
      <c r="H312" s="222" t="s">
        <v>10</v>
      </c>
      <c r="I312" s="227" t="s">
        <v>11</v>
      </c>
      <c r="J312" s="227" t="s">
        <v>12</v>
      </c>
      <c r="K312" s="228" t="s">
        <v>13</v>
      </c>
      <c r="L312" s="229"/>
    </row>
    <row r="313" spans="1:12" s="10" customFormat="1" ht="9.9499999999999993" customHeight="1" thickTop="1" x14ac:dyDescent="0.25">
      <c r="A313" s="199"/>
      <c r="B313" s="230"/>
      <c r="C313" s="231"/>
      <c r="D313" s="232"/>
      <c r="E313" s="233"/>
      <c r="F313" s="234"/>
      <c r="G313" s="235"/>
      <c r="H313" s="230"/>
      <c r="I313" s="236"/>
      <c r="J313" s="236"/>
      <c r="K313" s="237"/>
      <c r="L313" s="229"/>
    </row>
    <row r="314" spans="1:12" s="10" customFormat="1" ht="14.1" customHeight="1" x14ac:dyDescent="0.25">
      <c r="A314" s="238">
        <v>1</v>
      </c>
      <c r="B314" s="304">
        <f t="shared" ref="B314:E314" si="108">B276</f>
        <v>360</v>
      </c>
      <c r="C314" s="296" t="str">
        <f t="shared" si="108"/>
        <v>LS</v>
      </c>
      <c r="D314" s="297">
        <f t="shared" si="108"/>
        <v>0</v>
      </c>
      <c r="E314" s="298" t="str">
        <f t="shared" si="108"/>
        <v>CORRECTION FLUID KENKO KE-01</v>
      </c>
      <c r="F314" s="239"/>
      <c r="G314" s="240"/>
      <c r="H314" s="241">
        <f t="shared" ref="H314:J314" si="109">H276</f>
        <v>54300</v>
      </c>
      <c r="I314" s="242">
        <f t="shared" si="109"/>
        <v>0.13500000000000001</v>
      </c>
      <c r="J314" s="242">
        <f t="shared" si="109"/>
        <v>0</v>
      </c>
      <c r="K314" s="243">
        <f t="shared" ref="K314:K329" si="110">(B314*H314-((B314*H314)*I314))-((B314*H314-((B314*H314)*I314))*J314)</f>
        <v>16909020</v>
      </c>
      <c r="L314" s="229"/>
    </row>
    <row r="315" spans="1:12" s="10" customFormat="1" ht="14.1" customHeight="1" x14ac:dyDescent="0.25">
      <c r="A315" s="238">
        <v>2</v>
      </c>
      <c r="B315" s="304">
        <f t="shared" ref="B315:E315" si="111">B277</f>
        <v>10</v>
      </c>
      <c r="C315" s="296" t="str">
        <f t="shared" si="111"/>
        <v>LS</v>
      </c>
      <c r="D315" s="297">
        <f t="shared" si="111"/>
        <v>0</v>
      </c>
      <c r="E315" s="298" t="str">
        <f t="shared" si="111"/>
        <v>STAPLER KENKO HD-50</v>
      </c>
      <c r="F315" s="239"/>
      <c r="G315" s="240"/>
      <c r="H315" s="241">
        <f t="shared" ref="H315:J315" si="112">H277</f>
        <v>228000</v>
      </c>
      <c r="I315" s="242">
        <f t="shared" si="112"/>
        <v>0.13500000000000001</v>
      </c>
      <c r="J315" s="242">
        <f t="shared" si="112"/>
        <v>0</v>
      </c>
      <c r="K315" s="243">
        <f t="shared" si="110"/>
        <v>1972200</v>
      </c>
      <c r="L315" s="229"/>
    </row>
    <row r="316" spans="1:12" s="10" customFormat="1" ht="14.1" customHeight="1" x14ac:dyDescent="0.25">
      <c r="A316" s="238">
        <v>3</v>
      </c>
      <c r="B316" s="304">
        <f t="shared" ref="B316:E316" si="113">B278</f>
        <v>60</v>
      </c>
      <c r="C316" s="296" t="str">
        <f t="shared" si="113"/>
        <v>LS</v>
      </c>
      <c r="D316" s="297">
        <f t="shared" si="113"/>
        <v>0</v>
      </c>
      <c r="E316" s="298" t="str">
        <f t="shared" si="113"/>
        <v>STAPLER KENKO HD-10</v>
      </c>
      <c r="F316" s="239"/>
      <c r="G316" s="240"/>
      <c r="H316" s="241">
        <f t="shared" ref="H316:J316" si="114">H278</f>
        <v>93000</v>
      </c>
      <c r="I316" s="242">
        <f t="shared" si="114"/>
        <v>0.13500000000000001</v>
      </c>
      <c r="J316" s="242">
        <f t="shared" si="114"/>
        <v>0</v>
      </c>
      <c r="K316" s="243">
        <f t="shared" si="110"/>
        <v>4826700</v>
      </c>
      <c r="L316" s="229"/>
    </row>
    <row r="317" spans="1:12" s="10" customFormat="1" ht="14.1" customHeight="1" x14ac:dyDescent="0.25">
      <c r="A317" s="238">
        <v>4</v>
      </c>
      <c r="B317" s="304">
        <f t="shared" ref="B317:E317" si="115">B279</f>
        <v>40</v>
      </c>
      <c r="C317" s="296" t="str">
        <f t="shared" si="115"/>
        <v>LS</v>
      </c>
      <c r="D317" s="297">
        <f t="shared" si="115"/>
        <v>0</v>
      </c>
      <c r="E317" s="298" t="str">
        <f t="shared" si="115"/>
        <v>STAPLER KENKO HD-10D</v>
      </c>
      <c r="F317" s="239"/>
      <c r="G317" s="240"/>
      <c r="H317" s="241">
        <f t="shared" ref="H317:J317" si="116">H279</f>
        <v>117600</v>
      </c>
      <c r="I317" s="242">
        <f t="shared" si="116"/>
        <v>0.13500000000000001</v>
      </c>
      <c r="J317" s="242">
        <f t="shared" si="116"/>
        <v>0</v>
      </c>
      <c r="K317" s="243">
        <f t="shared" si="110"/>
        <v>4068960</v>
      </c>
      <c r="L317" s="229"/>
    </row>
    <row r="318" spans="1:12" s="10" customFormat="1" ht="14.1" customHeight="1" x14ac:dyDescent="0.25">
      <c r="A318" s="238">
        <v>5</v>
      </c>
      <c r="B318" s="304">
        <f t="shared" ref="B318:E318" si="117">B280</f>
        <v>600</v>
      </c>
      <c r="C318" s="296" t="str">
        <f t="shared" si="117"/>
        <v>BOX</v>
      </c>
      <c r="D318" s="297">
        <f t="shared" si="117"/>
        <v>0</v>
      </c>
      <c r="E318" s="298" t="str">
        <f t="shared" si="117"/>
        <v>ISI STAPLER (STAPLES) KENKO 1210 PREMIUM (23/10)</v>
      </c>
      <c r="F318" s="239"/>
      <c r="G318" s="240"/>
      <c r="H318" s="241">
        <f t="shared" ref="H318:J318" si="118">H280</f>
        <v>4200</v>
      </c>
      <c r="I318" s="242">
        <f t="shared" si="118"/>
        <v>0.13500000000000001</v>
      </c>
      <c r="J318" s="242">
        <f t="shared" si="118"/>
        <v>0</v>
      </c>
      <c r="K318" s="243">
        <f t="shared" si="110"/>
        <v>2179800</v>
      </c>
      <c r="L318" s="229"/>
    </row>
    <row r="319" spans="1:12" s="10" customFormat="1" ht="14.1" customHeight="1" x14ac:dyDescent="0.25">
      <c r="A319" s="238">
        <v>6</v>
      </c>
      <c r="B319" s="304">
        <f t="shared" ref="B319:E319" si="119">B281</f>
        <v>0</v>
      </c>
      <c r="C319" s="296">
        <f t="shared" si="119"/>
        <v>0</v>
      </c>
      <c r="D319" s="297">
        <f t="shared" si="119"/>
        <v>0</v>
      </c>
      <c r="E319" s="298">
        <f t="shared" si="119"/>
        <v>0</v>
      </c>
      <c r="F319" s="239"/>
      <c r="G319" s="240"/>
      <c r="H319" s="241">
        <f t="shared" ref="H319:J319" si="120">H281</f>
        <v>0</v>
      </c>
      <c r="I319" s="242">
        <f t="shared" si="120"/>
        <v>0</v>
      </c>
      <c r="J319" s="242">
        <f t="shared" si="120"/>
        <v>0</v>
      </c>
      <c r="K319" s="243">
        <f t="shared" si="110"/>
        <v>0</v>
      </c>
      <c r="L319" s="229"/>
    </row>
    <row r="320" spans="1:12" s="10" customFormat="1" ht="14.1" customHeight="1" x14ac:dyDescent="0.25">
      <c r="A320" s="238">
        <v>7</v>
      </c>
      <c r="B320" s="304">
        <f t="shared" ref="B320:E320" si="121">B282</f>
        <v>0</v>
      </c>
      <c r="C320" s="296">
        <f t="shared" si="121"/>
        <v>0</v>
      </c>
      <c r="D320" s="297">
        <f t="shared" si="121"/>
        <v>0</v>
      </c>
      <c r="E320" s="298">
        <f t="shared" si="121"/>
        <v>0</v>
      </c>
      <c r="F320" s="239"/>
      <c r="G320" s="240"/>
      <c r="H320" s="241">
        <f t="shared" ref="H320:J320" si="122">H282</f>
        <v>0</v>
      </c>
      <c r="I320" s="242">
        <f t="shared" si="122"/>
        <v>0</v>
      </c>
      <c r="J320" s="242">
        <f t="shared" si="122"/>
        <v>0</v>
      </c>
      <c r="K320" s="243">
        <f t="shared" si="110"/>
        <v>0</v>
      </c>
      <c r="L320" s="229"/>
    </row>
    <row r="321" spans="1:12" s="10" customFormat="1" ht="14.1" customHeight="1" x14ac:dyDescent="0.25">
      <c r="A321" s="238">
        <v>8</v>
      </c>
      <c r="B321" s="304">
        <f t="shared" ref="B321:E321" si="123">B283</f>
        <v>0</v>
      </c>
      <c r="C321" s="296">
        <f t="shared" si="123"/>
        <v>0</v>
      </c>
      <c r="D321" s="297">
        <f t="shared" si="123"/>
        <v>0</v>
      </c>
      <c r="E321" s="299">
        <f t="shared" si="123"/>
        <v>0</v>
      </c>
      <c r="F321" s="239"/>
      <c r="G321" s="240"/>
      <c r="H321" s="241">
        <f t="shared" ref="H321:J321" si="124">H283</f>
        <v>0</v>
      </c>
      <c r="I321" s="242">
        <f t="shared" si="124"/>
        <v>0</v>
      </c>
      <c r="J321" s="242">
        <f t="shared" si="124"/>
        <v>0</v>
      </c>
      <c r="K321" s="243">
        <f t="shared" si="110"/>
        <v>0</v>
      </c>
      <c r="L321" s="229"/>
    </row>
    <row r="322" spans="1:12" s="10" customFormat="1" ht="14.1" customHeight="1" x14ac:dyDescent="0.25">
      <c r="A322" s="238">
        <v>9</v>
      </c>
      <c r="B322" s="304">
        <f t="shared" ref="B322:E322" si="125">B284</f>
        <v>0</v>
      </c>
      <c r="C322" s="296">
        <f t="shared" si="125"/>
        <v>0</v>
      </c>
      <c r="D322" s="297">
        <f t="shared" si="125"/>
        <v>0</v>
      </c>
      <c r="E322" s="298">
        <f t="shared" si="125"/>
        <v>0</v>
      </c>
      <c r="F322" s="239"/>
      <c r="G322" s="240"/>
      <c r="H322" s="241">
        <f t="shared" ref="H322:J322" si="126">H284</f>
        <v>0</v>
      </c>
      <c r="I322" s="242">
        <f t="shared" si="126"/>
        <v>0</v>
      </c>
      <c r="J322" s="242">
        <f t="shared" si="126"/>
        <v>0</v>
      </c>
      <c r="K322" s="243">
        <f t="shared" si="110"/>
        <v>0</v>
      </c>
      <c r="L322" s="229"/>
    </row>
    <row r="323" spans="1:12" s="10" customFormat="1" ht="14.1" customHeight="1" x14ac:dyDescent="0.25">
      <c r="A323" s="238">
        <v>10</v>
      </c>
      <c r="B323" s="304">
        <f t="shared" ref="B323:E323" si="127">B285</f>
        <v>0</v>
      </c>
      <c r="C323" s="296">
        <f t="shared" si="127"/>
        <v>0</v>
      </c>
      <c r="D323" s="297">
        <f t="shared" si="127"/>
        <v>0</v>
      </c>
      <c r="E323" s="298">
        <f t="shared" si="127"/>
        <v>0</v>
      </c>
      <c r="F323" s="239"/>
      <c r="G323" s="240"/>
      <c r="H323" s="241">
        <f t="shared" ref="H323:J323" si="128">H285</f>
        <v>0</v>
      </c>
      <c r="I323" s="242">
        <f t="shared" si="128"/>
        <v>0</v>
      </c>
      <c r="J323" s="242">
        <f t="shared" si="128"/>
        <v>0</v>
      </c>
      <c r="K323" s="243">
        <f t="shared" si="110"/>
        <v>0</v>
      </c>
      <c r="L323" s="229"/>
    </row>
    <row r="324" spans="1:12" s="10" customFormat="1" ht="14.1" customHeight="1" x14ac:dyDescent="0.25">
      <c r="A324" s="238">
        <v>11</v>
      </c>
      <c r="B324" s="304">
        <f t="shared" ref="B324:E324" si="129">B286</f>
        <v>0</v>
      </c>
      <c r="C324" s="296">
        <f t="shared" si="129"/>
        <v>0</v>
      </c>
      <c r="D324" s="297">
        <f t="shared" si="129"/>
        <v>0</v>
      </c>
      <c r="E324" s="298">
        <f t="shared" si="129"/>
        <v>0</v>
      </c>
      <c r="F324" s="239"/>
      <c r="G324" s="240"/>
      <c r="H324" s="241">
        <f t="shared" ref="H324:J324" si="130">H286</f>
        <v>0</v>
      </c>
      <c r="I324" s="242">
        <f t="shared" si="130"/>
        <v>0</v>
      </c>
      <c r="J324" s="242">
        <f t="shared" si="130"/>
        <v>0</v>
      </c>
      <c r="K324" s="243">
        <f t="shared" si="110"/>
        <v>0</v>
      </c>
      <c r="L324" s="229"/>
    </row>
    <row r="325" spans="1:12" s="10" customFormat="1" ht="14.1" customHeight="1" x14ac:dyDescent="0.25">
      <c r="A325" s="238">
        <v>12</v>
      </c>
      <c r="B325" s="304">
        <f t="shared" ref="B325:E325" si="131">B287</f>
        <v>0</v>
      </c>
      <c r="C325" s="296">
        <f t="shared" si="131"/>
        <v>0</v>
      </c>
      <c r="D325" s="297">
        <f t="shared" si="131"/>
        <v>0</v>
      </c>
      <c r="E325" s="298">
        <f t="shared" si="131"/>
        <v>0</v>
      </c>
      <c r="F325" s="239"/>
      <c r="G325" s="240"/>
      <c r="H325" s="241">
        <f t="shared" ref="H325:J325" si="132">H287</f>
        <v>0</v>
      </c>
      <c r="I325" s="242">
        <f t="shared" si="132"/>
        <v>0</v>
      </c>
      <c r="J325" s="242">
        <f t="shared" si="132"/>
        <v>0</v>
      </c>
      <c r="K325" s="243">
        <f t="shared" si="110"/>
        <v>0</v>
      </c>
      <c r="L325" s="229"/>
    </row>
    <row r="326" spans="1:12" s="10" customFormat="1" ht="14.1" customHeight="1" x14ac:dyDescent="0.25">
      <c r="A326" s="238">
        <v>13</v>
      </c>
      <c r="B326" s="304">
        <f t="shared" ref="B326:E326" si="133">B288</f>
        <v>0</v>
      </c>
      <c r="C326" s="296">
        <f t="shared" si="133"/>
        <v>0</v>
      </c>
      <c r="D326" s="297">
        <f t="shared" si="133"/>
        <v>0</v>
      </c>
      <c r="E326" s="298">
        <f t="shared" si="133"/>
        <v>0</v>
      </c>
      <c r="F326" s="239"/>
      <c r="G326" s="240"/>
      <c r="H326" s="241">
        <f t="shared" ref="H326:J326" si="134">H288</f>
        <v>0</v>
      </c>
      <c r="I326" s="242">
        <f t="shared" si="134"/>
        <v>0</v>
      </c>
      <c r="J326" s="242">
        <f t="shared" si="134"/>
        <v>0</v>
      </c>
      <c r="K326" s="243">
        <f t="shared" si="110"/>
        <v>0</v>
      </c>
      <c r="L326" s="229"/>
    </row>
    <row r="327" spans="1:12" s="10" customFormat="1" ht="14.1" customHeight="1" x14ac:dyDescent="0.25">
      <c r="A327" s="238">
        <v>14</v>
      </c>
      <c r="B327" s="304">
        <f t="shared" ref="B327:E327" si="135">B289</f>
        <v>0</v>
      </c>
      <c r="C327" s="296">
        <f t="shared" si="135"/>
        <v>0</v>
      </c>
      <c r="D327" s="297">
        <f t="shared" si="135"/>
        <v>0</v>
      </c>
      <c r="E327" s="298">
        <f t="shared" si="135"/>
        <v>0</v>
      </c>
      <c r="F327" s="239"/>
      <c r="G327" s="240"/>
      <c r="H327" s="241">
        <f t="shared" ref="H327:J327" si="136">H289</f>
        <v>0</v>
      </c>
      <c r="I327" s="242">
        <f t="shared" si="136"/>
        <v>0</v>
      </c>
      <c r="J327" s="242">
        <f t="shared" si="136"/>
        <v>0</v>
      </c>
      <c r="K327" s="243">
        <f t="shared" si="110"/>
        <v>0</v>
      </c>
      <c r="L327" s="229"/>
    </row>
    <row r="328" spans="1:12" s="10" customFormat="1" ht="14.1" customHeight="1" x14ac:dyDescent="0.25">
      <c r="A328" s="238">
        <v>15</v>
      </c>
      <c r="B328" s="304">
        <f t="shared" ref="B328:E328" si="137">B290</f>
        <v>0</v>
      </c>
      <c r="C328" s="296">
        <f t="shared" si="137"/>
        <v>0</v>
      </c>
      <c r="D328" s="297">
        <f t="shared" si="137"/>
        <v>0</v>
      </c>
      <c r="E328" s="298">
        <f t="shared" si="137"/>
        <v>0</v>
      </c>
      <c r="F328" s="239"/>
      <c r="G328" s="240"/>
      <c r="H328" s="241">
        <f t="shared" ref="H328:J328" si="138">H290</f>
        <v>0</v>
      </c>
      <c r="I328" s="242">
        <f t="shared" si="138"/>
        <v>0</v>
      </c>
      <c r="J328" s="242">
        <f t="shared" si="138"/>
        <v>0</v>
      </c>
      <c r="K328" s="243">
        <f t="shared" si="110"/>
        <v>0</v>
      </c>
      <c r="L328" s="229"/>
    </row>
    <row r="329" spans="1:12" s="10" customFormat="1" ht="14.1" customHeight="1" x14ac:dyDescent="0.25">
      <c r="A329" s="238">
        <v>16</v>
      </c>
      <c r="B329" s="304">
        <f t="shared" ref="B329:E329" si="139">B291</f>
        <v>0</v>
      </c>
      <c r="C329" s="296">
        <f t="shared" si="139"/>
        <v>0</v>
      </c>
      <c r="D329" s="297">
        <f t="shared" si="139"/>
        <v>0</v>
      </c>
      <c r="E329" s="299">
        <f t="shared" si="139"/>
        <v>0</v>
      </c>
      <c r="F329" s="239"/>
      <c r="G329" s="240"/>
      <c r="H329" s="241">
        <f t="shared" ref="H329:J329" si="140">H291</f>
        <v>0</v>
      </c>
      <c r="I329" s="242">
        <f t="shared" si="140"/>
        <v>0</v>
      </c>
      <c r="J329" s="242">
        <f t="shared" si="140"/>
        <v>0</v>
      </c>
      <c r="K329" s="243">
        <f t="shared" si="110"/>
        <v>0</v>
      </c>
      <c r="L329" s="229"/>
    </row>
    <row r="330" spans="1:12" s="10" customFormat="1" ht="9.9499999999999993" customHeight="1" x14ac:dyDescent="0.25">
      <c r="A330" s="199"/>
      <c r="B330" s="244"/>
      <c r="C330" s="244"/>
      <c r="D330" s="245"/>
      <c r="E330" s="246"/>
      <c r="F330" s="247"/>
      <c r="G330" s="248"/>
      <c r="H330" s="249"/>
      <c r="I330" s="250"/>
      <c r="J330" s="250"/>
      <c r="K330" s="251"/>
      <c r="L330" s="229"/>
    </row>
    <row r="331" spans="1:12" s="10" customFormat="1" ht="5.0999999999999996" customHeight="1" x14ac:dyDescent="0.25">
      <c r="A331" s="199"/>
      <c r="B331" s="288"/>
      <c r="C331" s="288"/>
      <c r="D331" s="253"/>
      <c r="E331" s="254"/>
      <c r="F331" s="254"/>
      <c r="G331" s="254"/>
      <c r="H331" s="254"/>
      <c r="I331" s="255"/>
      <c r="J331" s="330"/>
      <c r="K331" s="309"/>
      <c r="L331" s="204"/>
    </row>
    <row r="332" spans="1:12" s="10" customFormat="1" ht="16.5" customHeight="1" x14ac:dyDescent="0.3">
      <c r="A332" s="199"/>
      <c r="B332" s="256"/>
      <c r="C332" s="256"/>
      <c r="D332" s="218"/>
      <c r="E332" s="204"/>
      <c r="F332" s="204"/>
      <c r="G332" s="204"/>
      <c r="H332" s="204"/>
      <c r="I332" s="257" t="s">
        <v>14</v>
      </c>
      <c r="J332" s="306">
        <f>SUM(K314:K329)</f>
        <v>29956680</v>
      </c>
      <c r="K332" s="307"/>
      <c r="L332" s="229"/>
    </row>
    <row r="333" spans="1:12" s="10" customFormat="1" ht="5.0999999999999996" customHeight="1" x14ac:dyDescent="0.3">
      <c r="A333" s="199"/>
      <c r="B333" s="256"/>
      <c r="C333" s="256"/>
      <c r="D333" s="218"/>
      <c r="E333" s="204"/>
      <c r="F333" s="204"/>
      <c r="G333" s="204"/>
      <c r="H333" s="204"/>
      <c r="I333" s="258"/>
      <c r="J333" s="308"/>
      <c r="K333" s="308"/>
      <c r="L333" s="204"/>
    </row>
    <row r="334" spans="1:12" s="10" customFormat="1" ht="16.5" customHeight="1" x14ac:dyDescent="0.3">
      <c r="A334" s="199"/>
      <c r="B334" s="256"/>
      <c r="C334" s="256"/>
      <c r="D334" s="218"/>
      <c r="E334" s="204"/>
      <c r="F334" s="204"/>
      <c r="G334" s="204"/>
      <c r="H334" s="204"/>
      <c r="I334" s="257" t="s">
        <v>15</v>
      </c>
      <c r="J334" s="259">
        <f>J296</f>
        <v>0</v>
      </c>
      <c r="K334" s="260">
        <f>J332*J334</f>
        <v>0</v>
      </c>
      <c r="L334" s="261"/>
    </row>
    <row r="335" spans="1:12" s="10" customFormat="1" ht="5.0999999999999996" customHeight="1" x14ac:dyDescent="0.3">
      <c r="A335" s="199"/>
      <c r="B335" s="256"/>
      <c r="C335" s="256"/>
      <c r="D335" s="218"/>
      <c r="E335" s="204"/>
      <c r="F335" s="204"/>
      <c r="G335" s="204"/>
      <c r="H335" s="204"/>
      <c r="I335" s="258"/>
      <c r="J335" s="309"/>
      <c r="K335" s="309"/>
      <c r="L335" s="204"/>
    </row>
    <row r="336" spans="1:12" s="10" customFormat="1" ht="16.5" customHeight="1" x14ac:dyDescent="0.3">
      <c r="A336" s="199"/>
      <c r="B336" s="262" t="s">
        <v>16</v>
      </c>
      <c r="C336" s="262"/>
      <c r="D336" s="218"/>
      <c r="E336" s="218" t="s">
        <v>17</v>
      </c>
      <c r="F336" s="204"/>
      <c r="G336" s="204"/>
      <c r="H336" s="204"/>
      <c r="I336" s="257" t="s">
        <v>27</v>
      </c>
      <c r="J336" s="310">
        <f>((J332/1.11)+(K334/1.11))*11%</f>
        <v>2968679.9999999995</v>
      </c>
      <c r="K336" s="311"/>
      <c r="L336" s="263"/>
    </row>
    <row r="337" spans="1:12" s="10" customFormat="1" ht="5.0999999999999996" customHeight="1" x14ac:dyDescent="0.3">
      <c r="A337" s="199"/>
      <c r="B337" s="256"/>
      <c r="C337" s="256"/>
      <c r="D337" s="218"/>
      <c r="E337" s="204"/>
      <c r="F337" s="204"/>
      <c r="G337" s="204"/>
      <c r="H337" s="204"/>
      <c r="I337" s="258"/>
      <c r="J337" s="309"/>
      <c r="K337" s="309"/>
      <c r="L337" s="204"/>
    </row>
    <row r="338" spans="1:12" s="10" customFormat="1" ht="16.5" customHeight="1" x14ac:dyDescent="0.3">
      <c r="A338" s="199"/>
      <c r="B338" s="264"/>
      <c r="C338" s="265"/>
      <c r="D338" s="218"/>
      <c r="E338" s="218"/>
      <c r="F338" s="204"/>
      <c r="G338" s="204"/>
      <c r="H338" s="204"/>
      <c r="I338" s="257" t="s">
        <v>18</v>
      </c>
      <c r="J338" s="266"/>
      <c r="K338" s="267">
        <f>J332-K334</f>
        <v>29956680</v>
      </c>
      <c r="L338" s="263"/>
    </row>
    <row r="339" spans="1:12" s="10" customFormat="1" ht="7.5" customHeight="1" x14ac:dyDescent="0.25">
      <c r="A339" s="269"/>
      <c r="B339" s="254"/>
      <c r="C339" s="254"/>
      <c r="D339" s="253"/>
      <c r="E339" s="270"/>
      <c r="F339" s="288"/>
      <c r="G339" s="204"/>
      <c r="H339" s="204"/>
      <c r="I339" s="271"/>
      <c r="J339" s="270"/>
      <c r="K339" s="288"/>
      <c r="L339" s="254"/>
    </row>
    <row r="340" spans="1:12" s="10" customFormat="1" ht="13.5" customHeight="1" x14ac:dyDescent="0.25">
      <c r="A340" s="199"/>
      <c r="B340" s="268" t="s">
        <v>19</v>
      </c>
      <c r="C340" s="254"/>
      <c r="D340" s="253"/>
      <c r="E340" s="204"/>
      <c r="F340" s="204"/>
      <c r="G340" s="204"/>
      <c r="H340" s="277"/>
      <c r="I340" s="278" t="s">
        <v>29</v>
      </c>
      <c r="J340" s="312" t="str">
        <f>J302</f>
        <v>NOVI / YO</v>
      </c>
      <c r="K340" s="313"/>
      <c r="L340" s="204"/>
    </row>
    <row r="341" spans="1:12" s="10" customFormat="1" ht="13.5" customHeight="1" x14ac:dyDescent="0.25">
      <c r="A341" s="269"/>
      <c r="B341" s="279"/>
      <c r="C341" s="204"/>
      <c r="D341" s="239"/>
      <c r="E341" s="204"/>
      <c r="F341" s="204"/>
      <c r="G341" s="204"/>
      <c r="H341" s="277"/>
      <c r="I341" s="280" t="s">
        <v>28</v>
      </c>
      <c r="J341" s="312">
        <f>J303</f>
        <v>0</v>
      </c>
      <c r="K341" s="313"/>
      <c r="L341" s="254"/>
    </row>
    <row r="342" spans="1:12" s="10" customFormat="1" ht="7.5" customHeight="1" x14ac:dyDescent="0.25">
      <c r="A342" s="269"/>
      <c r="B342" s="279"/>
      <c r="C342" s="204"/>
      <c r="D342" s="239"/>
      <c r="E342" s="204"/>
      <c r="F342" s="204"/>
      <c r="G342" s="204"/>
      <c r="H342" s="277"/>
      <c r="I342" s="280"/>
      <c r="J342" s="285"/>
      <c r="K342" s="285"/>
      <c r="L342" s="254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23020004</v>
      </c>
      <c r="G344" s="11" t="s">
        <v>2</v>
      </c>
      <c r="H344" s="359" t="s">
        <v>30</v>
      </c>
      <c r="I344" s="359"/>
      <c r="J344" s="359"/>
      <c r="K344" s="360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63" t="s">
        <v>3</v>
      </c>
      <c r="G345" s="17"/>
      <c r="H345" s="361"/>
      <c r="I345" s="361"/>
      <c r="J345" s="361"/>
      <c r="K345" s="362"/>
      <c r="L345" s="12"/>
    </row>
    <row r="346" spans="1:12" s="10" customFormat="1" ht="16.5" customHeight="1" x14ac:dyDescent="0.3">
      <c r="A346" s="5"/>
      <c r="B346" s="6" t="s">
        <v>4</v>
      </c>
      <c r="C346" s="7"/>
      <c r="D346" s="364">
        <v>44961</v>
      </c>
      <c r="E346" s="365"/>
      <c r="F346" s="363"/>
      <c r="G346" s="18"/>
      <c r="H346" s="366" t="s">
        <v>31</v>
      </c>
      <c r="I346" s="366"/>
      <c r="J346" s="366"/>
      <c r="K346" s="367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63"/>
      <c r="G347" s="18"/>
      <c r="H347" s="368" t="s">
        <v>32</v>
      </c>
      <c r="I347" s="368"/>
      <c r="J347" s="368"/>
      <c r="K347" s="369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56</v>
      </c>
      <c r="E348" s="9"/>
      <c r="F348" s="21"/>
      <c r="G348" s="22"/>
      <c r="H348" s="370"/>
      <c r="I348" s="370"/>
      <c r="J348" s="370"/>
      <c r="K348" s="371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1000</v>
      </c>
      <c r="C352" s="46" t="s">
        <v>34</v>
      </c>
      <c r="D352" s="94">
        <v>1</v>
      </c>
      <c r="E352" s="114" t="s">
        <v>57</v>
      </c>
      <c r="F352" s="48"/>
      <c r="G352" s="49"/>
      <c r="H352" s="50">
        <v>2050</v>
      </c>
      <c r="I352" s="51">
        <v>0.13</v>
      </c>
      <c r="J352" s="51"/>
      <c r="K352" s="52">
        <f t="shared" ref="K352:K367" si="141">(B352*H352-((B352*H352)*I352))-((B352*H352-((B352*H352)*I352))*J352)</f>
        <v>1783500</v>
      </c>
      <c r="L352" s="36"/>
    </row>
    <row r="353" spans="1:12" s="10" customFormat="1" ht="14.1" customHeight="1" x14ac:dyDescent="0.25">
      <c r="A353" s="45">
        <v>2</v>
      </c>
      <c r="B353" s="46">
        <v>288</v>
      </c>
      <c r="C353" s="46" t="s">
        <v>34</v>
      </c>
      <c r="D353" s="94">
        <v>2</v>
      </c>
      <c r="E353" s="114" t="s">
        <v>58</v>
      </c>
      <c r="F353" s="48"/>
      <c r="G353" s="49"/>
      <c r="H353" s="50">
        <v>18600</v>
      </c>
      <c r="I353" s="51">
        <v>0.13</v>
      </c>
      <c r="J353" s="51"/>
      <c r="K353" s="52">
        <f t="shared" si="141"/>
        <v>4660416</v>
      </c>
      <c r="L353" s="36"/>
    </row>
    <row r="354" spans="1:12" s="10" customFormat="1" ht="14.1" customHeight="1" x14ac:dyDescent="0.25">
      <c r="A354" s="45">
        <v>3</v>
      </c>
      <c r="B354" s="46">
        <v>288</v>
      </c>
      <c r="C354" s="46" t="s">
        <v>34</v>
      </c>
      <c r="D354" s="94">
        <v>2</v>
      </c>
      <c r="E354" s="114" t="s">
        <v>59</v>
      </c>
      <c r="F354" s="48"/>
      <c r="G354" s="49"/>
      <c r="H354" s="50">
        <v>9000</v>
      </c>
      <c r="I354" s="51">
        <v>0.13</v>
      </c>
      <c r="J354" s="51"/>
      <c r="K354" s="52">
        <f t="shared" si="141"/>
        <v>2255040</v>
      </c>
      <c r="L354" s="36"/>
    </row>
    <row r="355" spans="1:12" s="10" customFormat="1" ht="14.1" customHeight="1" x14ac:dyDescent="0.25">
      <c r="A355" s="45">
        <v>4</v>
      </c>
      <c r="B355" s="46">
        <v>48</v>
      </c>
      <c r="C355" s="46" t="s">
        <v>60</v>
      </c>
      <c r="D355" s="94">
        <v>2</v>
      </c>
      <c r="E355" s="114" t="s">
        <v>61</v>
      </c>
      <c r="F355" s="48"/>
      <c r="G355" s="49"/>
      <c r="H355" s="50">
        <v>124200</v>
      </c>
      <c r="I355" s="51">
        <v>0.13</v>
      </c>
      <c r="J355" s="51"/>
      <c r="K355" s="52">
        <f t="shared" si="141"/>
        <v>5186592</v>
      </c>
      <c r="L355" s="36"/>
    </row>
    <row r="356" spans="1:12" s="10" customFormat="1" ht="14.1" customHeight="1" x14ac:dyDescent="0.25">
      <c r="A356" s="45">
        <v>5</v>
      </c>
      <c r="B356" s="46">
        <v>15</v>
      </c>
      <c r="C356" s="46" t="s">
        <v>34</v>
      </c>
      <c r="D356" s="94" t="s">
        <v>31</v>
      </c>
      <c r="E356" s="114" t="s">
        <v>62</v>
      </c>
      <c r="F356" s="48"/>
      <c r="G356" s="49"/>
      <c r="H356" s="50">
        <v>45000</v>
      </c>
      <c r="I356" s="51">
        <v>0.13</v>
      </c>
      <c r="J356" s="51"/>
      <c r="K356" s="52">
        <f t="shared" si="141"/>
        <v>587250</v>
      </c>
      <c r="L356" s="36"/>
    </row>
    <row r="357" spans="1:12" s="10" customFormat="1" ht="14.1" customHeight="1" x14ac:dyDescent="0.25">
      <c r="A357" s="45">
        <v>6</v>
      </c>
      <c r="B357" s="46">
        <v>5</v>
      </c>
      <c r="C357" s="46" t="s">
        <v>60</v>
      </c>
      <c r="D357" s="94" t="s">
        <v>31</v>
      </c>
      <c r="E357" s="114" t="s">
        <v>63</v>
      </c>
      <c r="F357" s="48"/>
      <c r="G357" s="49"/>
      <c r="H357" s="50">
        <v>74400</v>
      </c>
      <c r="I357" s="51">
        <v>0.13</v>
      </c>
      <c r="J357" s="51"/>
      <c r="K357" s="52">
        <f t="shared" si="141"/>
        <v>323640</v>
      </c>
      <c r="L357" s="36"/>
    </row>
    <row r="358" spans="1:12" s="10" customFormat="1" ht="14.1" customHeight="1" x14ac:dyDescent="0.25">
      <c r="A358" s="45">
        <v>7</v>
      </c>
      <c r="B358" s="46">
        <v>5</v>
      </c>
      <c r="C358" s="46" t="s">
        <v>60</v>
      </c>
      <c r="D358" s="94" t="s">
        <v>31</v>
      </c>
      <c r="E358" s="114" t="s">
        <v>64</v>
      </c>
      <c r="F358" s="48"/>
      <c r="G358" s="49"/>
      <c r="H358" s="50">
        <v>88200</v>
      </c>
      <c r="I358" s="51">
        <v>0.13</v>
      </c>
      <c r="J358" s="51"/>
      <c r="K358" s="52">
        <f t="shared" si="141"/>
        <v>383670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4"/>
      <c r="E359" s="115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4"/>
      <c r="E360" s="114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4"/>
      <c r="E361" s="114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4"/>
      <c r="E362" s="114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4"/>
      <c r="E363" s="114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4"/>
      <c r="E364" s="114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4"/>
      <c r="E365" s="114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4"/>
      <c r="E366" s="114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4"/>
      <c r="E367" s="115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9"/>
      <c r="C369" s="289"/>
      <c r="D369" s="62"/>
      <c r="E369" s="63"/>
      <c r="F369" s="63"/>
      <c r="G369" s="63"/>
      <c r="H369" s="63"/>
      <c r="I369" s="64"/>
      <c r="J369" s="346"/>
      <c r="K369" s="347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48">
        <f>SUM(K352:K367)</f>
        <v>15180108</v>
      </c>
      <c r="K370" s="349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50"/>
      <c r="K371" s="350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47"/>
      <c r="K373" s="347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51">
        <f>((J370/1.11)+(K372/1.11))*11%</f>
        <v>1504335.027027027</v>
      </c>
      <c r="K374" s="352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47"/>
      <c r="K375" s="347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15180108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7"/>
      <c r="F377" s="289"/>
      <c r="I377" s="116"/>
      <c r="J377" s="117"/>
      <c r="K377" s="289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73"/>
      <c r="I378" s="274" t="s">
        <v>29</v>
      </c>
      <c r="J378" s="353" t="s">
        <v>37</v>
      </c>
      <c r="K378" s="354"/>
    </row>
    <row r="379" spans="1:12" s="10" customFormat="1" ht="13.5" customHeight="1" x14ac:dyDescent="0.25">
      <c r="A379" s="78"/>
      <c r="B379" s="272"/>
      <c r="D379" s="48"/>
      <c r="H379" s="273"/>
      <c r="I379" s="275" t="s">
        <v>28</v>
      </c>
      <c r="J379" s="353"/>
      <c r="K379" s="354"/>
      <c r="L379" s="63"/>
    </row>
    <row r="380" spans="1:12" s="10" customFormat="1" ht="7.5" customHeight="1" x14ac:dyDescent="0.25">
      <c r="A380" s="78"/>
      <c r="B380" s="272"/>
      <c r="D380" s="48"/>
      <c r="H380" s="273"/>
      <c r="I380" s="275"/>
      <c r="J380" s="276"/>
      <c r="K380" s="276"/>
      <c r="L380" s="63"/>
    </row>
    <row r="381" spans="1:12" ht="7.5" customHeight="1" x14ac:dyDescent="0.25">
      <c r="A381" s="118"/>
      <c r="B381" s="119"/>
      <c r="C381" s="119"/>
      <c r="D381" s="120"/>
      <c r="E381" s="119"/>
      <c r="F381" s="119"/>
      <c r="G381" s="119"/>
      <c r="H381" s="119"/>
      <c r="I381" s="121"/>
      <c r="J381" s="121"/>
      <c r="K381" s="119"/>
      <c r="L381" s="119"/>
    </row>
    <row r="382" spans="1:12" s="10" customFormat="1" ht="16.5" customHeight="1" x14ac:dyDescent="0.3">
      <c r="A382" s="122"/>
      <c r="B382" s="123" t="s">
        <v>0</v>
      </c>
      <c r="C382" s="124"/>
      <c r="D382" s="125" t="str">
        <f>D344</f>
        <v>AM</v>
      </c>
      <c r="E382" s="126">
        <f>E344</f>
        <v>23020004</v>
      </c>
      <c r="F382" s="127"/>
      <c r="G382" s="128" t="s">
        <v>2</v>
      </c>
      <c r="H382" s="355" t="str">
        <f>H344</f>
        <v>CV TRINITY CENTRAAL</v>
      </c>
      <c r="I382" s="355"/>
      <c r="J382" s="355"/>
      <c r="K382" s="356"/>
      <c r="L382" s="129"/>
    </row>
    <row r="383" spans="1:12" s="10" customFormat="1" ht="7.5" customHeight="1" x14ac:dyDescent="0.3">
      <c r="A383" s="122"/>
      <c r="B383" s="130"/>
      <c r="C383" s="131"/>
      <c r="D383" s="132"/>
      <c r="E383" s="133"/>
      <c r="F383" s="331" t="s">
        <v>3</v>
      </c>
      <c r="G383" s="134"/>
      <c r="H383" s="357"/>
      <c r="I383" s="357"/>
      <c r="J383" s="357"/>
      <c r="K383" s="358"/>
      <c r="L383" s="129"/>
    </row>
    <row r="384" spans="1:12" s="10" customFormat="1" ht="16.5" customHeight="1" x14ac:dyDescent="0.3">
      <c r="A384" s="122"/>
      <c r="B384" s="123" t="s">
        <v>4</v>
      </c>
      <c r="C384" s="124"/>
      <c r="D384" s="332">
        <f>D346</f>
        <v>44961</v>
      </c>
      <c r="E384" s="333"/>
      <c r="F384" s="331"/>
      <c r="G384" s="135"/>
      <c r="H384" s="334" t="str">
        <f>H346</f>
        <v/>
      </c>
      <c r="I384" s="334"/>
      <c r="J384" s="334"/>
      <c r="K384" s="335"/>
      <c r="L384" s="135"/>
    </row>
    <row r="385" spans="1:12" s="10" customFormat="1" ht="7.5" customHeight="1" x14ac:dyDescent="0.3">
      <c r="A385" s="122"/>
      <c r="B385" s="130"/>
      <c r="C385" s="131"/>
      <c r="D385" s="132"/>
      <c r="E385" s="133"/>
      <c r="F385" s="331"/>
      <c r="G385" s="135"/>
      <c r="H385" s="336" t="str">
        <f>H347</f>
        <v>PURWOKERTO</v>
      </c>
      <c r="I385" s="336"/>
      <c r="J385" s="336"/>
      <c r="K385" s="337"/>
      <c r="L385" s="136"/>
    </row>
    <row r="386" spans="1:12" s="10" customFormat="1" ht="16.5" customHeight="1" x14ac:dyDescent="0.4">
      <c r="A386" s="122"/>
      <c r="B386" s="123" t="s">
        <v>5</v>
      </c>
      <c r="C386" s="124"/>
      <c r="D386" s="290" t="str">
        <f>D348</f>
        <v>KO 0862</v>
      </c>
      <c r="E386" s="126"/>
      <c r="F386" s="137"/>
      <c r="G386" s="138"/>
      <c r="H386" s="338"/>
      <c r="I386" s="338"/>
      <c r="J386" s="338"/>
      <c r="K386" s="339"/>
      <c r="L386" s="136"/>
    </row>
    <row r="387" spans="1:12" s="10" customFormat="1" ht="7.5" customHeight="1" x14ac:dyDescent="0.45">
      <c r="A387" s="122"/>
      <c r="B387" s="139"/>
      <c r="C387" s="140"/>
      <c r="D387" s="141"/>
      <c r="E387" s="127"/>
      <c r="F387" s="142"/>
      <c r="G387" s="127"/>
      <c r="H387" s="127"/>
      <c r="I387" s="143"/>
      <c r="J387" s="143"/>
      <c r="K387" s="144"/>
      <c r="L387" s="127"/>
    </row>
    <row r="388" spans="1:12" s="10" customFormat="1" ht="14.25" thickBot="1" x14ac:dyDescent="0.3">
      <c r="A388" s="122"/>
      <c r="B388" s="145" t="s">
        <v>6</v>
      </c>
      <c r="C388" s="145" t="s">
        <v>7</v>
      </c>
      <c r="D388" s="146" t="s">
        <v>8</v>
      </c>
      <c r="E388" s="147"/>
      <c r="F388" s="148" t="s">
        <v>9</v>
      </c>
      <c r="G388" s="149"/>
      <c r="H388" s="145" t="s">
        <v>10</v>
      </c>
      <c r="I388" s="150" t="s">
        <v>11</v>
      </c>
      <c r="J388" s="150" t="s">
        <v>12</v>
      </c>
      <c r="K388" s="151" t="s">
        <v>13</v>
      </c>
      <c r="L388" s="152"/>
    </row>
    <row r="389" spans="1:12" s="10" customFormat="1" ht="9.9499999999999993" customHeight="1" thickTop="1" x14ac:dyDescent="0.25">
      <c r="A389" s="122"/>
      <c r="B389" s="153"/>
      <c r="C389" s="154"/>
      <c r="D389" s="155"/>
      <c r="E389" s="156"/>
      <c r="F389" s="157"/>
      <c r="G389" s="158"/>
      <c r="H389" s="153"/>
      <c r="I389" s="159"/>
      <c r="J389" s="159"/>
      <c r="K389" s="160"/>
      <c r="L389" s="152"/>
    </row>
    <row r="390" spans="1:12" s="10" customFormat="1" ht="14.1" customHeight="1" x14ac:dyDescent="0.25">
      <c r="A390" s="161">
        <v>1</v>
      </c>
      <c r="B390" s="303">
        <f t="shared" ref="B390:E390" si="142">B352</f>
        <v>1000</v>
      </c>
      <c r="C390" s="291" t="str">
        <f t="shared" si="142"/>
        <v>PCS</v>
      </c>
      <c r="D390" s="292">
        <f t="shared" si="142"/>
        <v>1</v>
      </c>
      <c r="E390" s="293" t="str">
        <f t="shared" si="142"/>
        <v>LABEL HARGA JOYKO LB-2RL (1 LINE PUTIH)</v>
      </c>
      <c r="F390" s="162"/>
      <c r="G390" s="163"/>
      <c r="H390" s="164">
        <f t="shared" ref="H390:J390" si="143">H352</f>
        <v>2050</v>
      </c>
      <c r="I390" s="165">
        <f t="shared" si="143"/>
        <v>0.13</v>
      </c>
      <c r="J390" s="165">
        <f t="shared" si="143"/>
        <v>0</v>
      </c>
      <c r="K390" s="166">
        <f t="shared" ref="K390:K405" si="144">(B390*H390-((B390*H390)*I390))-((B390*H390-((B390*H390)*I390))*J390)</f>
        <v>1783500</v>
      </c>
      <c r="L390" s="152"/>
    </row>
    <row r="391" spans="1:12" s="10" customFormat="1" ht="14.1" customHeight="1" x14ac:dyDescent="0.25">
      <c r="A391" s="161">
        <v>2</v>
      </c>
      <c r="B391" s="303">
        <f t="shared" ref="B391:E391" si="145">B353</f>
        <v>288</v>
      </c>
      <c r="C391" s="291" t="str">
        <f t="shared" si="145"/>
        <v>PCS</v>
      </c>
      <c r="D391" s="292">
        <f t="shared" si="145"/>
        <v>2</v>
      </c>
      <c r="E391" s="293" t="str">
        <f t="shared" si="145"/>
        <v>CRAYON / OIL PASTEL PUTAR JOYKO TWCR-12MINI (PENDEK)</v>
      </c>
      <c r="F391" s="162"/>
      <c r="G391" s="163"/>
      <c r="H391" s="164">
        <f t="shared" ref="H391:J391" si="146">H353</f>
        <v>18600</v>
      </c>
      <c r="I391" s="165">
        <f t="shared" si="146"/>
        <v>0.13</v>
      </c>
      <c r="J391" s="165">
        <f t="shared" si="146"/>
        <v>0</v>
      </c>
      <c r="K391" s="166">
        <f t="shared" si="144"/>
        <v>4660416</v>
      </c>
      <c r="L391" s="152"/>
    </row>
    <row r="392" spans="1:12" s="10" customFormat="1" ht="14.1" customHeight="1" x14ac:dyDescent="0.25">
      <c r="A392" s="161">
        <v>3</v>
      </c>
      <c r="B392" s="303">
        <f t="shared" ref="B392:E392" si="147">B354</f>
        <v>288</v>
      </c>
      <c r="C392" s="291" t="str">
        <f t="shared" si="147"/>
        <v>PCS</v>
      </c>
      <c r="D392" s="292">
        <f t="shared" si="147"/>
        <v>2</v>
      </c>
      <c r="E392" s="293" t="str">
        <f t="shared" si="147"/>
        <v>CRAYON / OIL PASTEL JOYKO OP-12CR ROUND (MINI)</v>
      </c>
      <c r="F392" s="162"/>
      <c r="G392" s="163"/>
      <c r="H392" s="164">
        <f t="shared" ref="H392:J392" si="148">H354</f>
        <v>9000</v>
      </c>
      <c r="I392" s="165">
        <f t="shared" si="148"/>
        <v>0.13</v>
      </c>
      <c r="J392" s="165">
        <f t="shared" si="148"/>
        <v>0</v>
      </c>
      <c r="K392" s="166">
        <f t="shared" si="144"/>
        <v>2255040</v>
      </c>
      <c r="L392" s="152"/>
    </row>
    <row r="393" spans="1:12" s="10" customFormat="1" ht="14.1" customHeight="1" x14ac:dyDescent="0.25">
      <c r="A393" s="161">
        <v>4</v>
      </c>
      <c r="B393" s="303">
        <f t="shared" ref="B393:E393" si="149">B355</f>
        <v>48</v>
      </c>
      <c r="C393" s="291" t="str">
        <f t="shared" si="149"/>
        <v>LSN</v>
      </c>
      <c r="D393" s="292">
        <f t="shared" si="149"/>
        <v>2</v>
      </c>
      <c r="E393" s="293" t="str">
        <f t="shared" si="149"/>
        <v>PENSIL WARNA KENKO CP-12F CLASSIC (PANJANG)</v>
      </c>
      <c r="F393" s="162"/>
      <c r="G393" s="163"/>
      <c r="H393" s="164">
        <f t="shared" ref="H393:J393" si="150">H355</f>
        <v>124200</v>
      </c>
      <c r="I393" s="165">
        <f t="shared" si="150"/>
        <v>0.13</v>
      </c>
      <c r="J393" s="165">
        <f t="shared" si="150"/>
        <v>0</v>
      </c>
      <c r="K393" s="166">
        <f t="shared" si="144"/>
        <v>5186592</v>
      </c>
      <c r="L393" s="152"/>
    </row>
    <row r="394" spans="1:12" s="10" customFormat="1" ht="14.1" customHeight="1" x14ac:dyDescent="0.25">
      <c r="A394" s="161">
        <v>5</v>
      </c>
      <c r="B394" s="303">
        <f t="shared" ref="B394:E394" si="151">B356</f>
        <v>15</v>
      </c>
      <c r="C394" s="291" t="str">
        <f t="shared" si="151"/>
        <v>PCS</v>
      </c>
      <c r="D394" s="292" t="str">
        <f t="shared" si="151"/>
        <v/>
      </c>
      <c r="E394" s="293" t="str">
        <f t="shared" si="151"/>
        <v>MESIN LABEL HARGA KENKO MX-5500 (8 DIGITS, 1 LINE)</v>
      </c>
      <c r="F394" s="162"/>
      <c r="G394" s="163"/>
      <c r="H394" s="164">
        <f t="shared" ref="H394:J394" si="152">H356</f>
        <v>45000</v>
      </c>
      <c r="I394" s="165">
        <f t="shared" si="152"/>
        <v>0.13</v>
      </c>
      <c r="J394" s="165">
        <f t="shared" si="152"/>
        <v>0</v>
      </c>
      <c r="K394" s="166">
        <f t="shared" si="144"/>
        <v>587250</v>
      </c>
      <c r="L394" s="152"/>
    </row>
    <row r="395" spans="1:12" s="10" customFormat="1" ht="14.1" customHeight="1" x14ac:dyDescent="0.25">
      <c r="A395" s="161">
        <v>6</v>
      </c>
      <c r="B395" s="303">
        <f t="shared" ref="B395:E395" si="153">B357</f>
        <v>5</v>
      </c>
      <c r="C395" s="291" t="str">
        <f t="shared" si="153"/>
        <v>LSN</v>
      </c>
      <c r="D395" s="292" t="str">
        <f t="shared" si="153"/>
        <v/>
      </c>
      <c r="E395" s="293" t="str">
        <f t="shared" si="153"/>
        <v>DATE STAMP KENKO D-4 (Cap Tanggal 4 Mm)</v>
      </c>
      <c r="F395" s="162"/>
      <c r="G395" s="163"/>
      <c r="H395" s="164">
        <f t="shared" ref="H395:J395" si="154">H357</f>
        <v>74400</v>
      </c>
      <c r="I395" s="165">
        <f t="shared" si="154"/>
        <v>0.13</v>
      </c>
      <c r="J395" s="165">
        <f t="shared" si="154"/>
        <v>0</v>
      </c>
      <c r="K395" s="166">
        <f t="shared" si="144"/>
        <v>323640</v>
      </c>
      <c r="L395" s="152"/>
    </row>
    <row r="396" spans="1:12" s="10" customFormat="1" ht="14.1" customHeight="1" x14ac:dyDescent="0.25">
      <c r="A396" s="161">
        <v>7</v>
      </c>
      <c r="B396" s="303">
        <f t="shared" ref="B396:E396" si="155">B358</f>
        <v>5</v>
      </c>
      <c r="C396" s="291" t="str">
        <f t="shared" si="155"/>
        <v>LSN</v>
      </c>
      <c r="D396" s="292" t="str">
        <f t="shared" si="155"/>
        <v/>
      </c>
      <c r="E396" s="293" t="str">
        <f t="shared" si="155"/>
        <v>JANGKA (MATH SET) JOYKO MS-55</v>
      </c>
      <c r="F396" s="162"/>
      <c r="G396" s="163"/>
      <c r="H396" s="164">
        <f t="shared" ref="H396:J396" si="156">H358</f>
        <v>88200</v>
      </c>
      <c r="I396" s="165">
        <f t="shared" si="156"/>
        <v>0.13</v>
      </c>
      <c r="J396" s="165">
        <f t="shared" si="156"/>
        <v>0</v>
      </c>
      <c r="K396" s="166">
        <f t="shared" si="144"/>
        <v>383670</v>
      </c>
      <c r="L396" s="152"/>
    </row>
    <row r="397" spans="1:12" s="10" customFormat="1" ht="14.1" customHeight="1" x14ac:dyDescent="0.25">
      <c r="A397" s="161">
        <v>8</v>
      </c>
      <c r="B397" s="303">
        <f t="shared" ref="B397:E397" si="157">B359</f>
        <v>0</v>
      </c>
      <c r="C397" s="291">
        <f t="shared" si="157"/>
        <v>0</v>
      </c>
      <c r="D397" s="292">
        <f t="shared" si="157"/>
        <v>0</v>
      </c>
      <c r="E397" s="294">
        <f t="shared" si="157"/>
        <v>0</v>
      </c>
      <c r="F397" s="162"/>
      <c r="G397" s="163"/>
      <c r="H397" s="164">
        <f t="shared" ref="H397:J397" si="158">H359</f>
        <v>0</v>
      </c>
      <c r="I397" s="165">
        <f t="shared" si="158"/>
        <v>0</v>
      </c>
      <c r="J397" s="165">
        <f t="shared" si="158"/>
        <v>0</v>
      </c>
      <c r="K397" s="166">
        <f t="shared" si="144"/>
        <v>0</v>
      </c>
      <c r="L397" s="152"/>
    </row>
    <row r="398" spans="1:12" s="10" customFormat="1" ht="14.1" customHeight="1" x14ac:dyDescent="0.25">
      <c r="A398" s="161">
        <v>9</v>
      </c>
      <c r="B398" s="303">
        <f t="shared" ref="B398:E398" si="159">B360</f>
        <v>0</v>
      </c>
      <c r="C398" s="291">
        <f t="shared" si="159"/>
        <v>0</v>
      </c>
      <c r="D398" s="292">
        <f t="shared" si="159"/>
        <v>0</v>
      </c>
      <c r="E398" s="293">
        <f t="shared" si="159"/>
        <v>0</v>
      </c>
      <c r="F398" s="162"/>
      <c r="G398" s="163"/>
      <c r="H398" s="164">
        <f t="shared" ref="H398:J398" si="160">H360</f>
        <v>0</v>
      </c>
      <c r="I398" s="165">
        <f t="shared" si="160"/>
        <v>0</v>
      </c>
      <c r="J398" s="165">
        <f t="shared" si="160"/>
        <v>0</v>
      </c>
      <c r="K398" s="166">
        <f t="shared" si="144"/>
        <v>0</v>
      </c>
      <c r="L398" s="152"/>
    </row>
    <row r="399" spans="1:12" s="10" customFormat="1" ht="14.1" customHeight="1" x14ac:dyDescent="0.25">
      <c r="A399" s="161">
        <v>10</v>
      </c>
      <c r="B399" s="303">
        <f t="shared" ref="B399:E399" si="161">B361</f>
        <v>0</v>
      </c>
      <c r="C399" s="291">
        <f t="shared" si="161"/>
        <v>0</v>
      </c>
      <c r="D399" s="292">
        <f t="shared" si="161"/>
        <v>0</v>
      </c>
      <c r="E399" s="293">
        <f t="shared" si="161"/>
        <v>0</v>
      </c>
      <c r="F399" s="162"/>
      <c r="G399" s="163"/>
      <c r="H399" s="164">
        <f t="shared" ref="H399:J399" si="162">H361</f>
        <v>0</v>
      </c>
      <c r="I399" s="165">
        <f t="shared" si="162"/>
        <v>0</v>
      </c>
      <c r="J399" s="165">
        <f t="shared" si="162"/>
        <v>0</v>
      </c>
      <c r="K399" s="166">
        <f t="shared" si="144"/>
        <v>0</v>
      </c>
      <c r="L399" s="152"/>
    </row>
    <row r="400" spans="1:12" s="10" customFormat="1" ht="14.1" customHeight="1" x14ac:dyDescent="0.25">
      <c r="A400" s="161">
        <v>11</v>
      </c>
      <c r="B400" s="303">
        <f t="shared" ref="B400:E400" si="163">B362</f>
        <v>0</v>
      </c>
      <c r="C400" s="291">
        <f t="shared" si="163"/>
        <v>0</v>
      </c>
      <c r="D400" s="292">
        <f t="shared" si="163"/>
        <v>0</v>
      </c>
      <c r="E400" s="293">
        <f t="shared" si="163"/>
        <v>0</v>
      </c>
      <c r="F400" s="162"/>
      <c r="G400" s="163"/>
      <c r="H400" s="164">
        <f t="shared" ref="H400:J400" si="164">H362</f>
        <v>0</v>
      </c>
      <c r="I400" s="165">
        <f t="shared" si="164"/>
        <v>0</v>
      </c>
      <c r="J400" s="165">
        <f t="shared" si="164"/>
        <v>0</v>
      </c>
      <c r="K400" s="166">
        <f t="shared" si="144"/>
        <v>0</v>
      </c>
      <c r="L400" s="152"/>
    </row>
    <row r="401" spans="1:12" s="10" customFormat="1" ht="14.1" customHeight="1" x14ac:dyDescent="0.25">
      <c r="A401" s="161">
        <v>12</v>
      </c>
      <c r="B401" s="303">
        <f t="shared" ref="B401:E401" si="165">B363</f>
        <v>0</v>
      </c>
      <c r="C401" s="291">
        <f t="shared" si="165"/>
        <v>0</v>
      </c>
      <c r="D401" s="292">
        <f t="shared" si="165"/>
        <v>0</v>
      </c>
      <c r="E401" s="293">
        <f t="shared" si="165"/>
        <v>0</v>
      </c>
      <c r="F401" s="162"/>
      <c r="G401" s="163"/>
      <c r="H401" s="164">
        <f t="shared" ref="H401:J401" si="166">H363</f>
        <v>0</v>
      </c>
      <c r="I401" s="165">
        <f t="shared" si="166"/>
        <v>0</v>
      </c>
      <c r="J401" s="165">
        <f t="shared" si="166"/>
        <v>0</v>
      </c>
      <c r="K401" s="166">
        <f t="shared" si="144"/>
        <v>0</v>
      </c>
      <c r="L401" s="152"/>
    </row>
    <row r="402" spans="1:12" s="10" customFormat="1" ht="14.1" customHeight="1" x14ac:dyDescent="0.25">
      <c r="A402" s="161">
        <v>13</v>
      </c>
      <c r="B402" s="303">
        <f t="shared" ref="B402:E402" si="167">B364</f>
        <v>0</v>
      </c>
      <c r="C402" s="291">
        <f t="shared" si="167"/>
        <v>0</v>
      </c>
      <c r="D402" s="292">
        <f t="shared" si="167"/>
        <v>0</v>
      </c>
      <c r="E402" s="293">
        <f t="shared" si="167"/>
        <v>0</v>
      </c>
      <c r="F402" s="162"/>
      <c r="G402" s="163"/>
      <c r="H402" s="164">
        <f t="shared" ref="H402:J402" si="168">H364</f>
        <v>0</v>
      </c>
      <c r="I402" s="165">
        <f t="shared" si="168"/>
        <v>0</v>
      </c>
      <c r="J402" s="165">
        <f t="shared" si="168"/>
        <v>0</v>
      </c>
      <c r="K402" s="166">
        <f t="shared" si="144"/>
        <v>0</v>
      </c>
      <c r="L402" s="152"/>
    </row>
    <row r="403" spans="1:12" s="10" customFormat="1" ht="14.1" customHeight="1" x14ac:dyDescent="0.25">
      <c r="A403" s="161">
        <v>14</v>
      </c>
      <c r="B403" s="303">
        <f t="shared" ref="B403:E403" si="169">B365</f>
        <v>0</v>
      </c>
      <c r="C403" s="291">
        <f t="shared" si="169"/>
        <v>0</v>
      </c>
      <c r="D403" s="292">
        <f t="shared" si="169"/>
        <v>0</v>
      </c>
      <c r="E403" s="293">
        <f t="shared" si="169"/>
        <v>0</v>
      </c>
      <c r="F403" s="162"/>
      <c r="G403" s="163"/>
      <c r="H403" s="164">
        <f t="shared" ref="H403:J403" si="170">H365</f>
        <v>0</v>
      </c>
      <c r="I403" s="165">
        <f t="shared" si="170"/>
        <v>0</v>
      </c>
      <c r="J403" s="165">
        <f t="shared" si="170"/>
        <v>0</v>
      </c>
      <c r="K403" s="166">
        <f t="shared" si="144"/>
        <v>0</v>
      </c>
      <c r="L403" s="152"/>
    </row>
    <row r="404" spans="1:12" s="10" customFormat="1" ht="14.1" customHeight="1" x14ac:dyDescent="0.25">
      <c r="A404" s="161">
        <v>15</v>
      </c>
      <c r="B404" s="303">
        <f t="shared" ref="B404:E404" si="171">B366</f>
        <v>0</v>
      </c>
      <c r="C404" s="291">
        <f t="shared" si="171"/>
        <v>0</v>
      </c>
      <c r="D404" s="292">
        <f t="shared" si="171"/>
        <v>0</v>
      </c>
      <c r="E404" s="293">
        <f t="shared" si="171"/>
        <v>0</v>
      </c>
      <c r="F404" s="162"/>
      <c r="G404" s="163"/>
      <c r="H404" s="164">
        <f t="shared" ref="H404:J404" si="172">H366</f>
        <v>0</v>
      </c>
      <c r="I404" s="165">
        <f t="shared" si="172"/>
        <v>0</v>
      </c>
      <c r="J404" s="165">
        <f t="shared" si="172"/>
        <v>0</v>
      </c>
      <c r="K404" s="166">
        <f t="shared" si="144"/>
        <v>0</v>
      </c>
      <c r="L404" s="152"/>
    </row>
    <row r="405" spans="1:12" s="10" customFormat="1" ht="14.1" customHeight="1" x14ac:dyDescent="0.25">
      <c r="A405" s="161">
        <v>16</v>
      </c>
      <c r="B405" s="303">
        <f t="shared" ref="B405:E405" si="173">B367</f>
        <v>0</v>
      </c>
      <c r="C405" s="291">
        <f t="shared" si="173"/>
        <v>0</v>
      </c>
      <c r="D405" s="292">
        <f t="shared" si="173"/>
        <v>0</v>
      </c>
      <c r="E405" s="294">
        <f t="shared" si="173"/>
        <v>0</v>
      </c>
      <c r="F405" s="162"/>
      <c r="G405" s="163"/>
      <c r="H405" s="164">
        <f t="shared" ref="H405:J405" si="174">H367</f>
        <v>0</v>
      </c>
      <c r="I405" s="165">
        <f t="shared" si="174"/>
        <v>0</v>
      </c>
      <c r="J405" s="165">
        <f t="shared" si="174"/>
        <v>0</v>
      </c>
      <c r="K405" s="166">
        <f t="shared" si="144"/>
        <v>0</v>
      </c>
      <c r="L405" s="152"/>
    </row>
    <row r="406" spans="1:12" s="10" customFormat="1" ht="9.9499999999999993" customHeight="1" x14ac:dyDescent="0.25">
      <c r="A406" s="122"/>
      <c r="B406" s="167"/>
      <c r="C406" s="167"/>
      <c r="D406" s="168"/>
      <c r="E406" s="169"/>
      <c r="F406" s="170"/>
      <c r="G406" s="171"/>
      <c r="H406" s="172"/>
      <c r="I406" s="173"/>
      <c r="J406" s="173"/>
      <c r="K406" s="174"/>
      <c r="L406" s="152"/>
    </row>
    <row r="407" spans="1:12" s="10" customFormat="1" ht="5.0999999999999996" customHeight="1" x14ac:dyDescent="0.25">
      <c r="A407" s="122"/>
      <c r="B407" s="287"/>
      <c r="C407" s="287"/>
      <c r="D407" s="176"/>
      <c r="E407" s="177"/>
      <c r="F407" s="177"/>
      <c r="G407" s="177"/>
      <c r="H407" s="177"/>
      <c r="I407" s="178"/>
      <c r="J407" s="340"/>
      <c r="K407" s="314"/>
      <c r="L407" s="127"/>
    </row>
    <row r="408" spans="1:12" s="10" customFormat="1" ht="16.5" customHeight="1" x14ac:dyDescent="0.3">
      <c r="A408" s="122"/>
      <c r="B408" s="179"/>
      <c r="C408" s="179"/>
      <c r="D408" s="141"/>
      <c r="E408" s="127"/>
      <c r="F408" s="127"/>
      <c r="G408" s="127"/>
      <c r="H408" s="127"/>
      <c r="I408" s="180" t="s">
        <v>14</v>
      </c>
      <c r="J408" s="341">
        <f>SUM(K390:K405)</f>
        <v>15180108</v>
      </c>
      <c r="K408" s="342"/>
      <c r="L408" s="152"/>
    </row>
    <row r="409" spans="1:12" s="10" customFormat="1" ht="5.0999999999999996" customHeight="1" x14ac:dyDescent="0.3">
      <c r="A409" s="122"/>
      <c r="B409" s="179"/>
      <c r="C409" s="179"/>
      <c r="D409" s="141"/>
      <c r="E409" s="127"/>
      <c r="F409" s="127"/>
      <c r="G409" s="127"/>
      <c r="H409" s="127"/>
      <c r="I409" s="181"/>
      <c r="J409" s="343"/>
      <c r="K409" s="343"/>
      <c r="L409" s="127"/>
    </row>
    <row r="410" spans="1:12" s="10" customFormat="1" ht="16.5" customHeight="1" x14ac:dyDescent="0.3">
      <c r="A410" s="122"/>
      <c r="B410" s="179"/>
      <c r="C410" s="179"/>
      <c r="D410" s="141"/>
      <c r="E410" s="127"/>
      <c r="F410" s="127"/>
      <c r="G410" s="127"/>
      <c r="H410" s="127"/>
      <c r="I410" s="180" t="s">
        <v>15</v>
      </c>
      <c r="J410" s="182">
        <f>J372</f>
        <v>0</v>
      </c>
      <c r="K410" s="183">
        <f>J408*J410</f>
        <v>0</v>
      </c>
      <c r="L410" s="184"/>
    </row>
    <row r="411" spans="1:12" s="10" customFormat="1" ht="5.0999999999999996" customHeight="1" x14ac:dyDescent="0.3">
      <c r="A411" s="122"/>
      <c r="B411" s="179"/>
      <c r="C411" s="179"/>
      <c r="D411" s="141"/>
      <c r="E411" s="127"/>
      <c r="F411" s="127"/>
      <c r="G411" s="127"/>
      <c r="H411" s="127"/>
      <c r="I411" s="181"/>
      <c r="J411" s="314"/>
      <c r="K411" s="314"/>
      <c r="L411" s="127"/>
    </row>
    <row r="412" spans="1:12" s="10" customFormat="1" ht="16.5" customHeight="1" x14ac:dyDescent="0.3">
      <c r="A412" s="122"/>
      <c r="B412" s="185" t="s">
        <v>16</v>
      </c>
      <c r="C412" s="185"/>
      <c r="D412" s="141"/>
      <c r="E412" s="141" t="s">
        <v>17</v>
      </c>
      <c r="F412" s="127"/>
      <c r="G412" s="127"/>
      <c r="H412" s="127"/>
      <c r="I412" s="180" t="s">
        <v>27</v>
      </c>
      <c r="J412" s="344">
        <f>((J408/1.11)+(K410/1.11))*11%</f>
        <v>1504335.027027027</v>
      </c>
      <c r="K412" s="345"/>
      <c r="L412" s="186"/>
    </row>
    <row r="413" spans="1:12" s="10" customFormat="1" ht="5.0999999999999996" customHeight="1" x14ac:dyDescent="0.3">
      <c r="A413" s="122"/>
      <c r="B413" s="179"/>
      <c r="C413" s="179"/>
      <c r="D413" s="141"/>
      <c r="E413" s="127"/>
      <c r="F413" s="127"/>
      <c r="G413" s="127"/>
      <c r="H413" s="127"/>
      <c r="I413" s="181"/>
      <c r="J413" s="314"/>
      <c r="K413" s="314"/>
      <c r="L413" s="127"/>
    </row>
    <row r="414" spans="1:12" s="10" customFormat="1" ht="16.5" customHeight="1" x14ac:dyDescent="0.3">
      <c r="A414" s="122"/>
      <c r="B414" s="187"/>
      <c r="C414" s="188"/>
      <c r="D414" s="141"/>
      <c r="E414" s="141"/>
      <c r="F414" s="127"/>
      <c r="G414" s="127"/>
      <c r="H414" s="127"/>
      <c r="I414" s="180" t="s">
        <v>18</v>
      </c>
      <c r="J414" s="189"/>
      <c r="K414" s="190">
        <f>J408-K410</f>
        <v>15180108</v>
      </c>
      <c r="L414" s="186"/>
    </row>
    <row r="415" spans="1:12" s="10" customFormat="1" ht="7.5" customHeight="1" x14ac:dyDescent="0.25">
      <c r="A415" s="192"/>
      <c r="B415" s="177"/>
      <c r="C415" s="177"/>
      <c r="D415" s="176"/>
      <c r="E415" s="193"/>
      <c r="F415" s="287"/>
      <c r="G415" s="127"/>
      <c r="H415" s="127"/>
      <c r="I415" s="194"/>
      <c r="J415" s="193"/>
      <c r="K415" s="287"/>
      <c r="L415" s="177"/>
    </row>
    <row r="416" spans="1:12" s="10" customFormat="1" ht="13.5" customHeight="1" x14ac:dyDescent="0.25">
      <c r="A416" s="122"/>
      <c r="B416" s="191" t="s">
        <v>19</v>
      </c>
      <c r="C416" s="177"/>
      <c r="D416" s="176"/>
      <c r="E416" s="127"/>
      <c r="F416" s="127"/>
      <c r="G416" s="127"/>
      <c r="H416" s="281"/>
      <c r="I416" s="282" t="s">
        <v>29</v>
      </c>
      <c r="J416" s="315" t="str">
        <f>J378</f>
        <v>NOVI / CONDRO</v>
      </c>
      <c r="K416" s="316"/>
      <c r="L416" s="127"/>
    </row>
    <row r="417" spans="1:12" s="10" customFormat="1" ht="13.5" customHeight="1" x14ac:dyDescent="0.25">
      <c r="A417" s="192"/>
      <c r="B417" s="283"/>
      <c r="C417" s="127"/>
      <c r="D417" s="162"/>
      <c r="E417" s="127"/>
      <c r="F417" s="127"/>
      <c r="G417" s="127"/>
      <c r="H417" s="281"/>
      <c r="I417" s="284" t="s">
        <v>28</v>
      </c>
      <c r="J417" s="315">
        <f>J379</f>
        <v>0</v>
      </c>
      <c r="K417" s="316"/>
      <c r="L417" s="177"/>
    </row>
    <row r="418" spans="1:12" s="10" customFormat="1" ht="7.5" customHeight="1" x14ac:dyDescent="0.25">
      <c r="A418" s="192"/>
      <c r="B418" s="283"/>
      <c r="C418" s="127"/>
      <c r="D418" s="162"/>
      <c r="E418" s="127"/>
      <c r="F418" s="127"/>
      <c r="G418" s="127"/>
      <c r="H418" s="281"/>
      <c r="I418" s="284"/>
      <c r="J418" s="286"/>
      <c r="K418" s="286"/>
      <c r="L418" s="177"/>
    </row>
    <row r="419" spans="1:12" ht="7.5" customHeight="1" x14ac:dyDescent="0.25">
      <c r="A419" s="195"/>
      <c r="B419" s="196"/>
      <c r="C419" s="196"/>
      <c r="D419" s="197"/>
      <c r="E419" s="196"/>
      <c r="F419" s="196"/>
      <c r="G419" s="196"/>
      <c r="H419" s="196"/>
      <c r="I419" s="198"/>
      <c r="J419" s="198"/>
      <c r="K419" s="196"/>
      <c r="L419" s="196"/>
    </row>
    <row r="420" spans="1:12" s="10" customFormat="1" ht="16.5" customHeight="1" x14ac:dyDescent="0.3">
      <c r="A420" s="199"/>
      <c r="B420" s="200" t="s">
        <v>0</v>
      </c>
      <c r="C420" s="201"/>
      <c r="D420" s="202" t="str">
        <f>D382</f>
        <v>AM</v>
      </c>
      <c r="E420" s="203">
        <f>E382</f>
        <v>23020004</v>
      </c>
      <c r="F420" s="204"/>
      <c r="G420" s="205" t="s">
        <v>2</v>
      </c>
      <c r="H420" s="317" t="str">
        <f>H382</f>
        <v>CV TRINITY CENTRAAL</v>
      </c>
      <c r="I420" s="317"/>
      <c r="J420" s="317"/>
      <c r="K420" s="318"/>
      <c r="L420" s="206"/>
    </row>
    <row r="421" spans="1:12" s="10" customFormat="1" ht="7.5" customHeight="1" x14ac:dyDescent="0.3">
      <c r="A421" s="199"/>
      <c r="B421" s="207"/>
      <c r="C421" s="208"/>
      <c r="D421" s="209"/>
      <c r="E421" s="210"/>
      <c r="F421" s="321" t="s">
        <v>3</v>
      </c>
      <c r="G421" s="211"/>
      <c r="H421" s="319"/>
      <c r="I421" s="319"/>
      <c r="J421" s="319"/>
      <c r="K421" s="320"/>
      <c r="L421" s="206"/>
    </row>
    <row r="422" spans="1:12" s="10" customFormat="1" ht="16.5" customHeight="1" x14ac:dyDescent="0.3">
      <c r="A422" s="199"/>
      <c r="B422" s="200" t="s">
        <v>4</v>
      </c>
      <c r="C422" s="201"/>
      <c r="D422" s="322">
        <f>D384</f>
        <v>44961</v>
      </c>
      <c r="E422" s="323"/>
      <c r="F422" s="321"/>
      <c r="G422" s="212"/>
      <c r="H422" s="324" t="str">
        <f>H384</f>
        <v/>
      </c>
      <c r="I422" s="324"/>
      <c r="J422" s="324"/>
      <c r="K422" s="325"/>
      <c r="L422" s="212"/>
    </row>
    <row r="423" spans="1:12" s="10" customFormat="1" ht="7.5" customHeight="1" x14ac:dyDescent="0.3">
      <c r="A423" s="199"/>
      <c r="B423" s="207"/>
      <c r="C423" s="208"/>
      <c r="D423" s="209"/>
      <c r="E423" s="210"/>
      <c r="F423" s="321"/>
      <c r="G423" s="212"/>
      <c r="H423" s="326" t="str">
        <f>H385</f>
        <v>PURWOKERTO</v>
      </c>
      <c r="I423" s="326"/>
      <c r="J423" s="326"/>
      <c r="K423" s="327"/>
      <c r="L423" s="213"/>
    </row>
    <row r="424" spans="1:12" s="10" customFormat="1" ht="16.5" customHeight="1" x14ac:dyDescent="0.4">
      <c r="A424" s="199"/>
      <c r="B424" s="200" t="s">
        <v>5</v>
      </c>
      <c r="C424" s="201"/>
      <c r="D424" s="295" t="str">
        <f>D386</f>
        <v>KO 0862</v>
      </c>
      <c r="E424" s="203"/>
      <c r="F424" s="214"/>
      <c r="G424" s="215"/>
      <c r="H424" s="328"/>
      <c r="I424" s="328"/>
      <c r="J424" s="328"/>
      <c r="K424" s="329"/>
      <c r="L424" s="213"/>
    </row>
    <row r="425" spans="1:12" s="10" customFormat="1" ht="7.5" customHeight="1" x14ac:dyDescent="0.45">
      <c r="A425" s="199"/>
      <c r="B425" s="216"/>
      <c r="C425" s="217"/>
      <c r="D425" s="218"/>
      <c r="E425" s="204"/>
      <c r="F425" s="219"/>
      <c r="G425" s="204"/>
      <c r="H425" s="204"/>
      <c r="I425" s="220"/>
      <c r="J425" s="220"/>
      <c r="K425" s="221"/>
      <c r="L425" s="204"/>
    </row>
    <row r="426" spans="1:12" s="10" customFormat="1" ht="14.25" thickBot="1" x14ac:dyDescent="0.3">
      <c r="A426" s="199"/>
      <c r="B426" s="222" t="s">
        <v>6</v>
      </c>
      <c r="C426" s="222" t="s">
        <v>7</v>
      </c>
      <c r="D426" s="223" t="s">
        <v>8</v>
      </c>
      <c r="E426" s="224"/>
      <c r="F426" s="225" t="s">
        <v>9</v>
      </c>
      <c r="G426" s="226"/>
      <c r="H426" s="222" t="s">
        <v>10</v>
      </c>
      <c r="I426" s="227" t="s">
        <v>11</v>
      </c>
      <c r="J426" s="227" t="s">
        <v>12</v>
      </c>
      <c r="K426" s="228" t="s">
        <v>13</v>
      </c>
      <c r="L426" s="229"/>
    </row>
    <row r="427" spans="1:12" s="10" customFormat="1" ht="9.9499999999999993" customHeight="1" thickTop="1" x14ac:dyDescent="0.25">
      <c r="A427" s="199"/>
      <c r="B427" s="230"/>
      <c r="C427" s="231"/>
      <c r="D427" s="232"/>
      <c r="E427" s="233"/>
      <c r="F427" s="234"/>
      <c r="G427" s="235"/>
      <c r="H427" s="230"/>
      <c r="I427" s="236"/>
      <c r="J427" s="236"/>
      <c r="K427" s="237"/>
      <c r="L427" s="229"/>
    </row>
    <row r="428" spans="1:12" s="10" customFormat="1" ht="14.1" customHeight="1" x14ac:dyDescent="0.25">
      <c r="A428" s="238">
        <v>1</v>
      </c>
      <c r="B428" s="304">
        <f t="shared" ref="B428:E428" si="175">B390</f>
        <v>1000</v>
      </c>
      <c r="C428" s="296" t="str">
        <f t="shared" si="175"/>
        <v>PCS</v>
      </c>
      <c r="D428" s="297">
        <f t="shared" si="175"/>
        <v>1</v>
      </c>
      <c r="E428" s="298" t="str">
        <f t="shared" si="175"/>
        <v>LABEL HARGA JOYKO LB-2RL (1 LINE PUTIH)</v>
      </c>
      <c r="F428" s="239"/>
      <c r="G428" s="240"/>
      <c r="H428" s="241">
        <f t="shared" ref="H428:J428" si="176">H390</f>
        <v>2050</v>
      </c>
      <c r="I428" s="242">
        <f t="shared" si="176"/>
        <v>0.13</v>
      </c>
      <c r="J428" s="242">
        <f t="shared" si="176"/>
        <v>0</v>
      </c>
      <c r="K428" s="243">
        <f t="shared" ref="K428:K443" si="177">(B428*H428-((B428*H428)*I428))-((B428*H428-((B428*H428)*I428))*J428)</f>
        <v>1783500</v>
      </c>
      <c r="L428" s="229"/>
    </row>
    <row r="429" spans="1:12" s="10" customFormat="1" ht="14.1" customHeight="1" x14ac:dyDescent="0.25">
      <c r="A429" s="238">
        <v>2</v>
      </c>
      <c r="B429" s="304">
        <f t="shared" ref="B429:E429" si="178">B391</f>
        <v>288</v>
      </c>
      <c r="C429" s="296" t="str">
        <f t="shared" si="178"/>
        <v>PCS</v>
      </c>
      <c r="D429" s="297">
        <f t="shared" si="178"/>
        <v>2</v>
      </c>
      <c r="E429" s="298" t="str">
        <f t="shared" si="178"/>
        <v>CRAYON / OIL PASTEL PUTAR JOYKO TWCR-12MINI (PENDEK)</v>
      </c>
      <c r="F429" s="239"/>
      <c r="G429" s="240"/>
      <c r="H429" s="241">
        <f t="shared" ref="H429:J429" si="179">H391</f>
        <v>18600</v>
      </c>
      <c r="I429" s="242">
        <f t="shared" si="179"/>
        <v>0.13</v>
      </c>
      <c r="J429" s="242">
        <f t="shared" si="179"/>
        <v>0</v>
      </c>
      <c r="K429" s="243">
        <f t="shared" si="177"/>
        <v>4660416</v>
      </c>
      <c r="L429" s="229"/>
    </row>
    <row r="430" spans="1:12" s="10" customFormat="1" ht="14.1" customHeight="1" x14ac:dyDescent="0.25">
      <c r="A430" s="238">
        <v>3</v>
      </c>
      <c r="B430" s="304">
        <f t="shared" ref="B430:E430" si="180">B392</f>
        <v>288</v>
      </c>
      <c r="C430" s="296" t="str">
        <f t="shared" si="180"/>
        <v>PCS</v>
      </c>
      <c r="D430" s="297">
        <f t="shared" si="180"/>
        <v>2</v>
      </c>
      <c r="E430" s="298" t="str">
        <f t="shared" si="180"/>
        <v>CRAYON / OIL PASTEL JOYKO OP-12CR ROUND (MINI)</v>
      </c>
      <c r="F430" s="239"/>
      <c r="G430" s="240"/>
      <c r="H430" s="241">
        <f t="shared" ref="H430:J430" si="181">H392</f>
        <v>9000</v>
      </c>
      <c r="I430" s="242">
        <f t="shared" si="181"/>
        <v>0.13</v>
      </c>
      <c r="J430" s="242">
        <f t="shared" si="181"/>
        <v>0</v>
      </c>
      <c r="K430" s="243">
        <f t="shared" si="177"/>
        <v>2255040</v>
      </c>
      <c r="L430" s="229"/>
    </row>
    <row r="431" spans="1:12" s="10" customFormat="1" ht="14.1" customHeight="1" x14ac:dyDescent="0.25">
      <c r="A431" s="238">
        <v>4</v>
      </c>
      <c r="B431" s="304">
        <f t="shared" ref="B431:E431" si="182">B393</f>
        <v>48</v>
      </c>
      <c r="C431" s="296" t="str">
        <f t="shared" si="182"/>
        <v>LSN</v>
      </c>
      <c r="D431" s="297">
        <f t="shared" si="182"/>
        <v>2</v>
      </c>
      <c r="E431" s="298" t="str">
        <f t="shared" si="182"/>
        <v>PENSIL WARNA KENKO CP-12F CLASSIC (PANJANG)</v>
      </c>
      <c r="F431" s="239"/>
      <c r="G431" s="240"/>
      <c r="H431" s="241">
        <f t="shared" ref="H431:J431" si="183">H393</f>
        <v>124200</v>
      </c>
      <c r="I431" s="242">
        <f t="shared" si="183"/>
        <v>0.13</v>
      </c>
      <c r="J431" s="242">
        <f t="shared" si="183"/>
        <v>0</v>
      </c>
      <c r="K431" s="243">
        <f t="shared" si="177"/>
        <v>5186592</v>
      </c>
      <c r="L431" s="229"/>
    </row>
    <row r="432" spans="1:12" s="10" customFormat="1" ht="14.1" customHeight="1" x14ac:dyDescent="0.25">
      <c r="A432" s="238">
        <v>5</v>
      </c>
      <c r="B432" s="304">
        <f t="shared" ref="B432:E432" si="184">B394</f>
        <v>15</v>
      </c>
      <c r="C432" s="296" t="str">
        <f t="shared" si="184"/>
        <v>PCS</v>
      </c>
      <c r="D432" s="297" t="str">
        <f t="shared" si="184"/>
        <v/>
      </c>
      <c r="E432" s="298" t="str">
        <f t="shared" si="184"/>
        <v>MESIN LABEL HARGA KENKO MX-5500 (8 DIGITS, 1 LINE)</v>
      </c>
      <c r="F432" s="239"/>
      <c r="G432" s="240"/>
      <c r="H432" s="241">
        <f t="shared" ref="H432:J432" si="185">H394</f>
        <v>45000</v>
      </c>
      <c r="I432" s="242">
        <f t="shared" si="185"/>
        <v>0.13</v>
      </c>
      <c r="J432" s="242">
        <f t="shared" si="185"/>
        <v>0</v>
      </c>
      <c r="K432" s="243">
        <f t="shared" si="177"/>
        <v>587250</v>
      </c>
      <c r="L432" s="229"/>
    </row>
    <row r="433" spans="1:12" s="10" customFormat="1" ht="14.1" customHeight="1" x14ac:dyDescent="0.25">
      <c r="A433" s="238">
        <v>6</v>
      </c>
      <c r="B433" s="304">
        <f t="shared" ref="B433:E433" si="186">B395</f>
        <v>5</v>
      </c>
      <c r="C433" s="296" t="str">
        <f t="shared" si="186"/>
        <v>LSN</v>
      </c>
      <c r="D433" s="297" t="str">
        <f t="shared" si="186"/>
        <v/>
      </c>
      <c r="E433" s="298" t="str">
        <f t="shared" si="186"/>
        <v>DATE STAMP KENKO D-4 (Cap Tanggal 4 Mm)</v>
      </c>
      <c r="F433" s="239"/>
      <c r="G433" s="240"/>
      <c r="H433" s="241">
        <f t="shared" ref="H433:J433" si="187">H395</f>
        <v>74400</v>
      </c>
      <c r="I433" s="242">
        <f t="shared" si="187"/>
        <v>0.13</v>
      </c>
      <c r="J433" s="242">
        <f t="shared" si="187"/>
        <v>0</v>
      </c>
      <c r="K433" s="243">
        <f t="shared" si="177"/>
        <v>323640</v>
      </c>
      <c r="L433" s="229"/>
    </row>
    <row r="434" spans="1:12" s="10" customFormat="1" ht="14.1" customHeight="1" x14ac:dyDescent="0.25">
      <c r="A434" s="238">
        <v>7</v>
      </c>
      <c r="B434" s="304">
        <f t="shared" ref="B434:E434" si="188">B396</f>
        <v>5</v>
      </c>
      <c r="C434" s="296" t="str">
        <f t="shared" si="188"/>
        <v>LSN</v>
      </c>
      <c r="D434" s="297" t="str">
        <f t="shared" si="188"/>
        <v/>
      </c>
      <c r="E434" s="298" t="str">
        <f t="shared" si="188"/>
        <v>JANGKA (MATH SET) JOYKO MS-55</v>
      </c>
      <c r="F434" s="239"/>
      <c r="G434" s="240"/>
      <c r="H434" s="241">
        <f t="shared" ref="H434:J434" si="189">H396</f>
        <v>88200</v>
      </c>
      <c r="I434" s="242">
        <f t="shared" si="189"/>
        <v>0.13</v>
      </c>
      <c r="J434" s="242">
        <f t="shared" si="189"/>
        <v>0</v>
      </c>
      <c r="K434" s="243">
        <f t="shared" si="177"/>
        <v>383670</v>
      </c>
      <c r="L434" s="229"/>
    </row>
    <row r="435" spans="1:12" s="10" customFormat="1" ht="14.1" customHeight="1" x14ac:dyDescent="0.25">
      <c r="A435" s="238">
        <v>8</v>
      </c>
      <c r="B435" s="304">
        <f t="shared" ref="B435:E435" si="190">B397</f>
        <v>0</v>
      </c>
      <c r="C435" s="296">
        <f t="shared" si="190"/>
        <v>0</v>
      </c>
      <c r="D435" s="297">
        <f t="shared" si="190"/>
        <v>0</v>
      </c>
      <c r="E435" s="299">
        <f t="shared" si="190"/>
        <v>0</v>
      </c>
      <c r="F435" s="239"/>
      <c r="G435" s="240"/>
      <c r="H435" s="241">
        <f t="shared" ref="H435:J435" si="191">H397</f>
        <v>0</v>
      </c>
      <c r="I435" s="242">
        <f t="shared" si="191"/>
        <v>0</v>
      </c>
      <c r="J435" s="242">
        <f t="shared" si="191"/>
        <v>0</v>
      </c>
      <c r="K435" s="243">
        <f t="shared" si="177"/>
        <v>0</v>
      </c>
      <c r="L435" s="229"/>
    </row>
    <row r="436" spans="1:12" s="10" customFormat="1" ht="14.1" customHeight="1" x14ac:dyDescent="0.25">
      <c r="A436" s="238">
        <v>9</v>
      </c>
      <c r="B436" s="304">
        <f t="shared" ref="B436:E436" si="192">B398</f>
        <v>0</v>
      </c>
      <c r="C436" s="296">
        <f t="shared" si="192"/>
        <v>0</v>
      </c>
      <c r="D436" s="297">
        <f t="shared" si="192"/>
        <v>0</v>
      </c>
      <c r="E436" s="298">
        <f t="shared" si="192"/>
        <v>0</v>
      </c>
      <c r="F436" s="239"/>
      <c r="G436" s="240"/>
      <c r="H436" s="241">
        <f t="shared" ref="H436:J436" si="193">H398</f>
        <v>0</v>
      </c>
      <c r="I436" s="242">
        <f t="shared" si="193"/>
        <v>0</v>
      </c>
      <c r="J436" s="242">
        <f t="shared" si="193"/>
        <v>0</v>
      </c>
      <c r="K436" s="243">
        <f t="shared" si="177"/>
        <v>0</v>
      </c>
      <c r="L436" s="229"/>
    </row>
    <row r="437" spans="1:12" s="10" customFormat="1" ht="14.1" customHeight="1" x14ac:dyDescent="0.25">
      <c r="A437" s="238">
        <v>10</v>
      </c>
      <c r="B437" s="304">
        <f t="shared" ref="B437:E437" si="194">B399</f>
        <v>0</v>
      </c>
      <c r="C437" s="296">
        <f t="shared" si="194"/>
        <v>0</v>
      </c>
      <c r="D437" s="297">
        <f t="shared" si="194"/>
        <v>0</v>
      </c>
      <c r="E437" s="298">
        <f t="shared" si="194"/>
        <v>0</v>
      </c>
      <c r="F437" s="239"/>
      <c r="G437" s="240"/>
      <c r="H437" s="241">
        <f t="shared" ref="H437:J437" si="195">H399</f>
        <v>0</v>
      </c>
      <c r="I437" s="242">
        <f t="shared" si="195"/>
        <v>0</v>
      </c>
      <c r="J437" s="242">
        <f t="shared" si="195"/>
        <v>0</v>
      </c>
      <c r="K437" s="243">
        <f t="shared" si="177"/>
        <v>0</v>
      </c>
      <c r="L437" s="229"/>
    </row>
    <row r="438" spans="1:12" s="10" customFormat="1" ht="14.1" customHeight="1" x14ac:dyDescent="0.25">
      <c r="A438" s="238">
        <v>11</v>
      </c>
      <c r="B438" s="304">
        <f t="shared" ref="B438:E438" si="196">B400</f>
        <v>0</v>
      </c>
      <c r="C438" s="296">
        <f t="shared" si="196"/>
        <v>0</v>
      </c>
      <c r="D438" s="297">
        <f t="shared" si="196"/>
        <v>0</v>
      </c>
      <c r="E438" s="298">
        <f t="shared" si="196"/>
        <v>0</v>
      </c>
      <c r="F438" s="239"/>
      <c r="G438" s="240"/>
      <c r="H438" s="241">
        <f t="shared" ref="H438:J438" si="197">H400</f>
        <v>0</v>
      </c>
      <c r="I438" s="242">
        <f t="shared" si="197"/>
        <v>0</v>
      </c>
      <c r="J438" s="242">
        <f t="shared" si="197"/>
        <v>0</v>
      </c>
      <c r="K438" s="243">
        <f t="shared" si="177"/>
        <v>0</v>
      </c>
      <c r="L438" s="229"/>
    </row>
    <row r="439" spans="1:12" s="10" customFormat="1" ht="14.1" customHeight="1" x14ac:dyDescent="0.25">
      <c r="A439" s="238">
        <v>12</v>
      </c>
      <c r="B439" s="304">
        <f t="shared" ref="B439:E439" si="198">B401</f>
        <v>0</v>
      </c>
      <c r="C439" s="296">
        <f t="shared" si="198"/>
        <v>0</v>
      </c>
      <c r="D439" s="297">
        <f t="shared" si="198"/>
        <v>0</v>
      </c>
      <c r="E439" s="298">
        <f t="shared" si="198"/>
        <v>0</v>
      </c>
      <c r="F439" s="239"/>
      <c r="G439" s="240"/>
      <c r="H439" s="241">
        <f t="shared" ref="H439:J439" si="199">H401</f>
        <v>0</v>
      </c>
      <c r="I439" s="242">
        <f t="shared" si="199"/>
        <v>0</v>
      </c>
      <c r="J439" s="242">
        <f t="shared" si="199"/>
        <v>0</v>
      </c>
      <c r="K439" s="243">
        <f t="shared" si="177"/>
        <v>0</v>
      </c>
      <c r="L439" s="229"/>
    </row>
    <row r="440" spans="1:12" s="10" customFormat="1" ht="14.1" customHeight="1" x14ac:dyDescent="0.25">
      <c r="A440" s="238">
        <v>13</v>
      </c>
      <c r="B440" s="304">
        <f t="shared" ref="B440:E440" si="200">B402</f>
        <v>0</v>
      </c>
      <c r="C440" s="296">
        <f t="shared" si="200"/>
        <v>0</v>
      </c>
      <c r="D440" s="297">
        <f t="shared" si="200"/>
        <v>0</v>
      </c>
      <c r="E440" s="298">
        <f t="shared" si="200"/>
        <v>0</v>
      </c>
      <c r="F440" s="239"/>
      <c r="G440" s="240"/>
      <c r="H440" s="241">
        <f t="shared" ref="H440:J440" si="201">H402</f>
        <v>0</v>
      </c>
      <c r="I440" s="242">
        <f t="shared" si="201"/>
        <v>0</v>
      </c>
      <c r="J440" s="242">
        <f t="shared" si="201"/>
        <v>0</v>
      </c>
      <c r="K440" s="243">
        <f t="shared" si="177"/>
        <v>0</v>
      </c>
      <c r="L440" s="229"/>
    </row>
    <row r="441" spans="1:12" s="10" customFormat="1" ht="14.1" customHeight="1" x14ac:dyDescent="0.25">
      <c r="A441" s="238">
        <v>14</v>
      </c>
      <c r="B441" s="304">
        <f t="shared" ref="B441:E441" si="202">B403</f>
        <v>0</v>
      </c>
      <c r="C441" s="296">
        <f t="shared" si="202"/>
        <v>0</v>
      </c>
      <c r="D441" s="297">
        <f t="shared" si="202"/>
        <v>0</v>
      </c>
      <c r="E441" s="298">
        <f t="shared" si="202"/>
        <v>0</v>
      </c>
      <c r="F441" s="239"/>
      <c r="G441" s="240"/>
      <c r="H441" s="241">
        <f t="shared" ref="H441:J441" si="203">H403</f>
        <v>0</v>
      </c>
      <c r="I441" s="242">
        <f t="shared" si="203"/>
        <v>0</v>
      </c>
      <c r="J441" s="242">
        <f t="shared" si="203"/>
        <v>0</v>
      </c>
      <c r="K441" s="243">
        <f t="shared" si="177"/>
        <v>0</v>
      </c>
      <c r="L441" s="229"/>
    </row>
    <row r="442" spans="1:12" s="10" customFormat="1" ht="14.1" customHeight="1" x14ac:dyDescent="0.25">
      <c r="A442" s="238">
        <v>15</v>
      </c>
      <c r="B442" s="304">
        <f t="shared" ref="B442:E442" si="204">B404</f>
        <v>0</v>
      </c>
      <c r="C442" s="296">
        <f t="shared" si="204"/>
        <v>0</v>
      </c>
      <c r="D442" s="297">
        <f t="shared" si="204"/>
        <v>0</v>
      </c>
      <c r="E442" s="298">
        <f t="shared" si="204"/>
        <v>0</v>
      </c>
      <c r="F442" s="239"/>
      <c r="G442" s="240"/>
      <c r="H442" s="241">
        <f t="shared" ref="H442:J442" si="205">H404</f>
        <v>0</v>
      </c>
      <c r="I442" s="242">
        <f t="shared" si="205"/>
        <v>0</v>
      </c>
      <c r="J442" s="242">
        <f t="shared" si="205"/>
        <v>0</v>
      </c>
      <c r="K442" s="243">
        <f t="shared" si="177"/>
        <v>0</v>
      </c>
      <c r="L442" s="229"/>
    </row>
    <row r="443" spans="1:12" s="10" customFormat="1" ht="14.1" customHeight="1" x14ac:dyDescent="0.25">
      <c r="A443" s="238">
        <v>16</v>
      </c>
      <c r="B443" s="304">
        <f t="shared" ref="B443:E443" si="206">B405</f>
        <v>0</v>
      </c>
      <c r="C443" s="296">
        <f t="shared" si="206"/>
        <v>0</v>
      </c>
      <c r="D443" s="297">
        <f t="shared" si="206"/>
        <v>0</v>
      </c>
      <c r="E443" s="299">
        <f t="shared" si="206"/>
        <v>0</v>
      </c>
      <c r="F443" s="239"/>
      <c r="G443" s="240"/>
      <c r="H443" s="241">
        <f t="shared" ref="H443:J443" si="207">H405</f>
        <v>0</v>
      </c>
      <c r="I443" s="242">
        <f t="shared" si="207"/>
        <v>0</v>
      </c>
      <c r="J443" s="242">
        <f t="shared" si="207"/>
        <v>0</v>
      </c>
      <c r="K443" s="243">
        <f t="shared" si="177"/>
        <v>0</v>
      </c>
      <c r="L443" s="229"/>
    </row>
    <row r="444" spans="1:12" s="10" customFormat="1" ht="9.9499999999999993" customHeight="1" x14ac:dyDescent="0.25">
      <c r="A444" s="199"/>
      <c r="B444" s="244"/>
      <c r="C444" s="244"/>
      <c r="D444" s="245"/>
      <c r="E444" s="246"/>
      <c r="F444" s="247"/>
      <c r="G444" s="248"/>
      <c r="H444" s="249"/>
      <c r="I444" s="250"/>
      <c r="J444" s="250"/>
      <c r="K444" s="251"/>
      <c r="L444" s="229"/>
    </row>
    <row r="445" spans="1:12" s="10" customFormat="1" ht="5.0999999999999996" customHeight="1" x14ac:dyDescent="0.25">
      <c r="A445" s="199"/>
      <c r="B445" s="288"/>
      <c r="C445" s="288"/>
      <c r="D445" s="253"/>
      <c r="E445" s="254"/>
      <c r="F445" s="254"/>
      <c r="G445" s="254"/>
      <c r="H445" s="254"/>
      <c r="I445" s="255"/>
      <c r="J445" s="330"/>
      <c r="K445" s="309"/>
      <c r="L445" s="204"/>
    </row>
    <row r="446" spans="1:12" s="10" customFormat="1" ht="16.5" customHeight="1" x14ac:dyDescent="0.3">
      <c r="A446" s="199"/>
      <c r="B446" s="256"/>
      <c r="C446" s="256"/>
      <c r="D446" s="218"/>
      <c r="E446" s="204"/>
      <c r="F446" s="204"/>
      <c r="G446" s="204"/>
      <c r="H446" s="204"/>
      <c r="I446" s="257" t="s">
        <v>14</v>
      </c>
      <c r="J446" s="306">
        <f>SUM(K428:K443)</f>
        <v>15180108</v>
      </c>
      <c r="K446" s="307"/>
      <c r="L446" s="229"/>
    </row>
    <row r="447" spans="1:12" s="10" customFormat="1" ht="5.0999999999999996" customHeight="1" x14ac:dyDescent="0.3">
      <c r="A447" s="199"/>
      <c r="B447" s="256"/>
      <c r="C447" s="256"/>
      <c r="D447" s="218"/>
      <c r="E447" s="204"/>
      <c r="F447" s="204"/>
      <c r="G447" s="204"/>
      <c r="H447" s="204"/>
      <c r="I447" s="258"/>
      <c r="J447" s="308"/>
      <c r="K447" s="308"/>
      <c r="L447" s="204"/>
    </row>
    <row r="448" spans="1:12" s="10" customFormat="1" ht="16.5" customHeight="1" x14ac:dyDescent="0.3">
      <c r="A448" s="199"/>
      <c r="B448" s="256"/>
      <c r="C448" s="256"/>
      <c r="D448" s="218"/>
      <c r="E448" s="204"/>
      <c r="F448" s="204"/>
      <c r="G448" s="204"/>
      <c r="H448" s="204"/>
      <c r="I448" s="257" t="s">
        <v>15</v>
      </c>
      <c r="J448" s="259">
        <f>J410</f>
        <v>0</v>
      </c>
      <c r="K448" s="260">
        <f>J446*J448</f>
        <v>0</v>
      </c>
      <c r="L448" s="261"/>
    </row>
    <row r="449" spans="1:12" s="10" customFormat="1" ht="5.0999999999999996" customHeight="1" x14ac:dyDescent="0.3">
      <c r="A449" s="199"/>
      <c r="B449" s="256"/>
      <c r="C449" s="256"/>
      <c r="D449" s="218"/>
      <c r="E449" s="204"/>
      <c r="F449" s="204"/>
      <c r="G449" s="204"/>
      <c r="H449" s="204"/>
      <c r="I449" s="258"/>
      <c r="J449" s="309"/>
      <c r="K449" s="309"/>
      <c r="L449" s="204"/>
    </row>
    <row r="450" spans="1:12" s="10" customFormat="1" ht="16.5" customHeight="1" x14ac:dyDescent="0.3">
      <c r="A450" s="199"/>
      <c r="B450" s="262" t="s">
        <v>16</v>
      </c>
      <c r="C450" s="262"/>
      <c r="D450" s="218"/>
      <c r="E450" s="218" t="s">
        <v>17</v>
      </c>
      <c r="F450" s="204"/>
      <c r="G450" s="204"/>
      <c r="H450" s="204"/>
      <c r="I450" s="257" t="s">
        <v>27</v>
      </c>
      <c r="J450" s="310">
        <f>((J446/1.11)+(K448/1.11))*11%</f>
        <v>1504335.027027027</v>
      </c>
      <c r="K450" s="311"/>
      <c r="L450" s="263"/>
    </row>
    <row r="451" spans="1:12" s="10" customFormat="1" ht="5.0999999999999996" customHeight="1" x14ac:dyDescent="0.3">
      <c r="A451" s="199"/>
      <c r="B451" s="256"/>
      <c r="C451" s="256"/>
      <c r="D451" s="218"/>
      <c r="E451" s="204"/>
      <c r="F451" s="204"/>
      <c r="G451" s="204"/>
      <c r="H451" s="204"/>
      <c r="I451" s="258"/>
      <c r="J451" s="309"/>
      <c r="K451" s="309"/>
      <c r="L451" s="204"/>
    </row>
    <row r="452" spans="1:12" s="10" customFormat="1" ht="16.5" customHeight="1" x14ac:dyDescent="0.3">
      <c r="A452" s="199"/>
      <c r="B452" s="264"/>
      <c r="C452" s="265"/>
      <c r="D452" s="218"/>
      <c r="E452" s="218"/>
      <c r="F452" s="204"/>
      <c r="G452" s="204"/>
      <c r="H452" s="204"/>
      <c r="I452" s="257" t="s">
        <v>18</v>
      </c>
      <c r="J452" s="266"/>
      <c r="K452" s="267">
        <f>J446-K448</f>
        <v>15180108</v>
      </c>
      <c r="L452" s="263"/>
    </row>
    <row r="453" spans="1:12" s="10" customFormat="1" ht="7.5" customHeight="1" x14ac:dyDescent="0.25">
      <c r="A453" s="269"/>
      <c r="B453" s="254"/>
      <c r="C453" s="254"/>
      <c r="D453" s="253"/>
      <c r="E453" s="270"/>
      <c r="F453" s="288"/>
      <c r="G453" s="204"/>
      <c r="H453" s="204"/>
      <c r="I453" s="271"/>
      <c r="J453" s="270"/>
      <c r="K453" s="288"/>
      <c r="L453" s="254"/>
    </row>
    <row r="454" spans="1:12" s="10" customFormat="1" ht="13.5" customHeight="1" x14ac:dyDescent="0.25">
      <c r="A454" s="199"/>
      <c r="B454" s="268" t="s">
        <v>19</v>
      </c>
      <c r="C454" s="254"/>
      <c r="D454" s="253"/>
      <c r="E454" s="204"/>
      <c r="F454" s="204"/>
      <c r="G454" s="204"/>
      <c r="H454" s="277"/>
      <c r="I454" s="278" t="s">
        <v>29</v>
      </c>
      <c r="J454" s="312" t="str">
        <f>J416</f>
        <v>NOVI / CONDRO</v>
      </c>
      <c r="K454" s="313"/>
      <c r="L454" s="204"/>
    </row>
    <row r="455" spans="1:12" s="10" customFormat="1" ht="13.5" customHeight="1" x14ac:dyDescent="0.25">
      <c r="A455" s="269"/>
      <c r="B455" s="279"/>
      <c r="C455" s="204"/>
      <c r="D455" s="239"/>
      <c r="E455" s="204"/>
      <c r="F455" s="204"/>
      <c r="G455" s="204"/>
      <c r="H455" s="277"/>
      <c r="I455" s="280" t="s">
        <v>28</v>
      </c>
      <c r="J455" s="312">
        <f>J417</f>
        <v>0</v>
      </c>
      <c r="K455" s="313"/>
      <c r="L455" s="254"/>
    </row>
    <row r="456" spans="1:12" s="10" customFormat="1" ht="7.5" customHeight="1" x14ac:dyDescent="0.25">
      <c r="A456" s="269"/>
      <c r="B456" s="279"/>
      <c r="C456" s="204"/>
      <c r="D456" s="239"/>
      <c r="E456" s="204"/>
      <c r="F456" s="204"/>
      <c r="G456" s="204"/>
      <c r="H456" s="277"/>
      <c r="I456" s="280"/>
      <c r="J456" s="285"/>
      <c r="K456" s="285"/>
      <c r="L456" s="254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23020005</v>
      </c>
      <c r="G458" s="11" t="s">
        <v>2</v>
      </c>
      <c r="H458" s="359"/>
      <c r="I458" s="359"/>
      <c r="J458" s="359"/>
      <c r="K458" s="360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63" t="s">
        <v>3</v>
      </c>
      <c r="G459" s="17"/>
      <c r="H459" s="361"/>
      <c r="I459" s="361"/>
      <c r="J459" s="361"/>
      <c r="K459" s="362"/>
      <c r="L459" s="12"/>
    </row>
    <row r="460" spans="1:12" s="10" customFormat="1" ht="16.5" customHeight="1" x14ac:dyDescent="0.3">
      <c r="A460" s="5"/>
      <c r="B460" s="6" t="s">
        <v>4</v>
      </c>
      <c r="C460" s="7"/>
      <c r="D460" s="364"/>
      <c r="E460" s="365"/>
      <c r="F460" s="363"/>
      <c r="G460" s="18"/>
      <c r="H460" s="366"/>
      <c r="I460" s="366"/>
      <c r="J460" s="366"/>
      <c r="K460" s="367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63"/>
      <c r="G461" s="18"/>
      <c r="H461" s="368"/>
      <c r="I461" s="368"/>
      <c r="J461" s="368"/>
      <c r="K461" s="369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/>
      <c r="E462" s="9"/>
      <c r="F462" s="21"/>
      <c r="G462" s="22"/>
      <c r="H462" s="370"/>
      <c r="I462" s="370"/>
      <c r="J462" s="370"/>
      <c r="K462" s="371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/>
      <c r="C466" s="46"/>
      <c r="D466" s="94"/>
      <c r="E466" s="114"/>
      <c r="F466" s="48"/>
      <c r="G466" s="49"/>
      <c r="H466" s="50"/>
      <c r="I466" s="51"/>
      <c r="J466" s="51"/>
      <c r="K466" s="52">
        <f t="shared" ref="K466:K481" si="208">(B466*H466-((B466*H466)*I466))-((B466*H466-((B466*H466)*I466))*J466)</f>
        <v>0</v>
      </c>
      <c r="L466" s="36"/>
    </row>
    <row r="467" spans="1:12" s="10" customFormat="1" ht="14.1" customHeight="1" x14ac:dyDescent="0.25">
      <c r="A467" s="45">
        <v>2</v>
      </c>
      <c r="B467" s="46"/>
      <c r="C467" s="46"/>
      <c r="D467" s="94"/>
      <c r="E467" s="114"/>
      <c r="F467" s="48"/>
      <c r="G467" s="49"/>
      <c r="H467" s="50"/>
      <c r="I467" s="51"/>
      <c r="J467" s="51"/>
      <c r="K467" s="52">
        <f t="shared" si="208"/>
        <v>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4"/>
      <c r="E468" s="114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4"/>
      <c r="E469" s="114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4"/>
      <c r="E470" s="114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4"/>
      <c r="E471" s="114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4"/>
      <c r="E472" s="114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4"/>
      <c r="E473" s="115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4"/>
      <c r="E474" s="114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4"/>
      <c r="E475" s="114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4"/>
      <c r="E476" s="114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4"/>
      <c r="E477" s="114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4"/>
      <c r="E478" s="114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4"/>
      <c r="E479" s="114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4"/>
      <c r="E480" s="114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4"/>
      <c r="E481" s="115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9"/>
      <c r="C483" s="289"/>
      <c r="D483" s="62"/>
      <c r="E483" s="63"/>
      <c r="F483" s="63"/>
      <c r="G483" s="63"/>
      <c r="H483" s="63"/>
      <c r="I483" s="64"/>
      <c r="J483" s="346"/>
      <c r="K483" s="347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48">
        <f>SUM(K466:K481)</f>
        <v>0</v>
      </c>
      <c r="K484" s="349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50"/>
      <c r="K485" s="350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47"/>
      <c r="K487" s="347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51">
        <f>((J484/1.11)+(K486/1.11))*11%</f>
        <v>0</v>
      </c>
      <c r="K488" s="352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47"/>
      <c r="K489" s="347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7"/>
      <c r="F491" s="289"/>
      <c r="I491" s="116"/>
      <c r="J491" s="117"/>
      <c r="K491" s="289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73"/>
      <c r="I492" s="274" t="s">
        <v>29</v>
      </c>
      <c r="J492" s="353"/>
      <c r="K492" s="354"/>
    </row>
    <row r="493" spans="1:12" s="10" customFormat="1" ht="13.5" customHeight="1" x14ac:dyDescent="0.25">
      <c r="A493" s="78"/>
      <c r="B493" s="272"/>
      <c r="D493" s="48"/>
      <c r="H493" s="273"/>
      <c r="I493" s="275" t="s">
        <v>28</v>
      </c>
      <c r="J493" s="353"/>
      <c r="K493" s="354"/>
      <c r="L493" s="63"/>
    </row>
    <row r="494" spans="1:12" s="10" customFormat="1" ht="7.5" customHeight="1" x14ac:dyDescent="0.25">
      <c r="A494" s="78"/>
      <c r="B494" s="272"/>
      <c r="D494" s="48"/>
      <c r="H494" s="273"/>
      <c r="I494" s="275"/>
      <c r="J494" s="276"/>
      <c r="K494" s="276"/>
      <c r="L494" s="63"/>
    </row>
    <row r="495" spans="1:12" ht="7.5" customHeight="1" x14ac:dyDescent="0.25">
      <c r="A495" s="118"/>
      <c r="B495" s="119"/>
      <c r="C495" s="119"/>
      <c r="D495" s="120"/>
      <c r="E495" s="119"/>
      <c r="F495" s="119"/>
      <c r="G495" s="119"/>
      <c r="H495" s="119"/>
      <c r="I495" s="121"/>
      <c r="J495" s="121"/>
      <c r="K495" s="119"/>
      <c r="L495" s="119"/>
    </row>
    <row r="496" spans="1:12" s="10" customFormat="1" ht="16.5" customHeight="1" x14ac:dyDescent="0.3">
      <c r="A496" s="122"/>
      <c r="B496" s="123" t="s">
        <v>0</v>
      </c>
      <c r="C496" s="124"/>
      <c r="D496" s="125" t="str">
        <f>D458</f>
        <v>AM</v>
      </c>
      <c r="E496" s="126">
        <f>E458</f>
        <v>23020005</v>
      </c>
      <c r="F496" s="127"/>
      <c r="G496" s="128" t="s">
        <v>2</v>
      </c>
      <c r="H496" s="355">
        <f>H458</f>
        <v>0</v>
      </c>
      <c r="I496" s="355"/>
      <c r="J496" s="355"/>
      <c r="K496" s="356"/>
      <c r="L496" s="129"/>
    </row>
    <row r="497" spans="1:12" s="10" customFormat="1" ht="7.5" customHeight="1" x14ac:dyDescent="0.3">
      <c r="A497" s="122"/>
      <c r="B497" s="130"/>
      <c r="C497" s="131"/>
      <c r="D497" s="132"/>
      <c r="E497" s="133"/>
      <c r="F497" s="331" t="s">
        <v>3</v>
      </c>
      <c r="G497" s="134"/>
      <c r="H497" s="357"/>
      <c r="I497" s="357"/>
      <c r="J497" s="357"/>
      <c r="K497" s="358"/>
      <c r="L497" s="129"/>
    </row>
    <row r="498" spans="1:12" s="10" customFormat="1" ht="16.5" customHeight="1" x14ac:dyDescent="0.3">
      <c r="A498" s="122"/>
      <c r="B498" s="123" t="s">
        <v>4</v>
      </c>
      <c r="C498" s="124"/>
      <c r="D498" s="332">
        <f>D460</f>
        <v>0</v>
      </c>
      <c r="E498" s="333"/>
      <c r="F498" s="331"/>
      <c r="G498" s="135"/>
      <c r="H498" s="334">
        <f>H460</f>
        <v>0</v>
      </c>
      <c r="I498" s="334"/>
      <c r="J498" s="334"/>
      <c r="K498" s="335"/>
      <c r="L498" s="135"/>
    </row>
    <row r="499" spans="1:12" s="10" customFormat="1" ht="7.5" customHeight="1" x14ac:dyDescent="0.3">
      <c r="A499" s="122"/>
      <c r="B499" s="130"/>
      <c r="C499" s="131"/>
      <c r="D499" s="132"/>
      <c r="E499" s="133"/>
      <c r="F499" s="331"/>
      <c r="G499" s="135"/>
      <c r="H499" s="336">
        <f>H461</f>
        <v>0</v>
      </c>
      <c r="I499" s="336"/>
      <c r="J499" s="336"/>
      <c r="K499" s="337"/>
      <c r="L499" s="136"/>
    </row>
    <row r="500" spans="1:12" s="10" customFormat="1" ht="16.5" customHeight="1" x14ac:dyDescent="0.4">
      <c r="A500" s="122"/>
      <c r="B500" s="123" t="s">
        <v>5</v>
      </c>
      <c r="C500" s="124"/>
      <c r="D500" s="290">
        <f>D462</f>
        <v>0</v>
      </c>
      <c r="E500" s="126"/>
      <c r="F500" s="137"/>
      <c r="G500" s="138"/>
      <c r="H500" s="338"/>
      <c r="I500" s="338"/>
      <c r="J500" s="338"/>
      <c r="K500" s="339"/>
      <c r="L500" s="136"/>
    </row>
    <row r="501" spans="1:12" s="10" customFormat="1" ht="7.5" customHeight="1" x14ac:dyDescent="0.45">
      <c r="A501" s="122"/>
      <c r="B501" s="139"/>
      <c r="C501" s="140"/>
      <c r="D501" s="141"/>
      <c r="E501" s="127"/>
      <c r="F501" s="142"/>
      <c r="G501" s="127"/>
      <c r="H501" s="127"/>
      <c r="I501" s="143"/>
      <c r="J501" s="143"/>
      <c r="K501" s="144"/>
      <c r="L501" s="127"/>
    </row>
    <row r="502" spans="1:12" s="10" customFormat="1" ht="14.25" thickBot="1" x14ac:dyDescent="0.3">
      <c r="A502" s="122"/>
      <c r="B502" s="145" t="s">
        <v>6</v>
      </c>
      <c r="C502" s="145" t="s">
        <v>7</v>
      </c>
      <c r="D502" s="146" t="s">
        <v>8</v>
      </c>
      <c r="E502" s="147"/>
      <c r="F502" s="148" t="s">
        <v>9</v>
      </c>
      <c r="G502" s="149"/>
      <c r="H502" s="145" t="s">
        <v>10</v>
      </c>
      <c r="I502" s="150" t="s">
        <v>11</v>
      </c>
      <c r="J502" s="150" t="s">
        <v>12</v>
      </c>
      <c r="K502" s="151" t="s">
        <v>13</v>
      </c>
      <c r="L502" s="152"/>
    </row>
    <row r="503" spans="1:12" s="10" customFormat="1" ht="9.9499999999999993" customHeight="1" thickTop="1" x14ac:dyDescent="0.25">
      <c r="A503" s="122"/>
      <c r="B503" s="153"/>
      <c r="C503" s="154"/>
      <c r="D503" s="155"/>
      <c r="E503" s="156"/>
      <c r="F503" s="157"/>
      <c r="G503" s="158"/>
      <c r="H503" s="153"/>
      <c r="I503" s="159"/>
      <c r="J503" s="159"/>
      <c r="K503" s="160"/>
      <c r="L503" s="152"/>
    </row>
    <row r="504" spans="1:12" s="10" customFormat="1" ht="14.1" customHeight="1" x14ac:dyDescent="0.25">
      <c r="A504" s="161">
        <v>1</v>
      </c>
      <c r="B504" s="303">
        <f t="shared" ref="B504:E504" si="209">B466</f>
        <v>0</v>
      </c>
      <c r="C504" s="291">
        <f t="shared" si="209"/>
        <v>0</v>
      </c>
      <c r="D504" s="292">
        <f t="shared" si="209"/>
        <v>0</v>
      </c>
      <c r="E504" s="293">
        <f t="shared" si="209"/>
        <v>0</v>
      </c>
      <c r="F504" s="162"/>
      <c r="G504" s="163"/>
      <c r="H504" s="164">
        <f t="shared" ref="H504:J504" si="210">H466</f>
        <v>0</v>
      </c>
      <c r="I504" s="165">
        <f t="shared" si="210"/>
        <v>0</v>
      </c>
      <c r="J504" s="165">
        <f t="shared" si="210"/>
        <v>0</v>
      </c>
      <c r="K504" s="166">
        <f t="shared" ref="K504:K519" si="211">(B504*H504-((B504*H504)*I504))-((B504*H504-((B504*H504)*I504))*J504)</f>
        <v>0</v>
      </c>
      <c r="L504" s="152"/>
    </row>
    <row r="505" spans="1:12" s="10" customFormat="1" ht="14.1" customHeight="1" x14ac:dyDescent="0.25">
      <c r="A505" s="161">
        <v>2</v>
      </c>
      <c r="B505" s="303">
        <f t="shared" ref="B505:E505" si="212">B467</f>
        <v>0</v>
      </c>
      <c r="C505" s="291">
        <f t="shared" si="212"/>
        <v>0</v>
      </c>
      <c r="D505" s="292">
        <f t="shared" si="212"/>
        <v>0</v>
      </c>
      <c r="E505" s="293">
        <f t="shared" si="212"/>
        <v>0</v>
      </c>
      <c r="F505" s="162"/>
      <c r="G505" s="163"/>
      <c r="H505" s="164">
        <f t="shared" ref="H505:J505" si="213">H467</f>
        <v>0</v>
      </c>
      <c r="I505" s="165">
        <f t="shared" si="213"/>
        <v>0</v>
      </c>
      <c r="J505" s="165">
        <f t="shared" si="213"/>
        <v>0</v>
      </c>
      <c r="K505" s="166">
        <f t="shared" si="211"/>
        <v>0</v>
      </c>
      <c r="L505" s="152"/>
    </row>
    <row r="506" spans="1:12" s="10" customFormat="1" ht="14.1" customHeight="1" x14ac:dyDescent="0.25">
      <c r="A506" s="161">
        <v>3</v>
      </c>
      <c r="B506" s="303">
        <f t="shared" ref="B506:E506" si="214">B468</f>
        <v>0</v>
      </c>
      <c r="C506" s="291">
        <f t="shared" si="214"/>
        <v>0</v>
      </c>
      <c r="D506" s="292">
        <f t="shared" si="214"/>
        <v>0</v>
      </c>
      <c r="E506" s="293">
        <f t="shared" si="214"/>
        <v>0</v>
      </c>
      <c r="F506" s="162"/>
      <c r="G506" s="163"/>
      <c r="H506" s="164">
        <f t="shared" ref="H506:J506" si="215">H468</f>
        <v>0</v>
      </c>
      <c r="I506" s="165">
        <f t="shared" si="215"/>
        <v>0</v>
      </c>
      <c r="J506" s="165">
        <f t="shared" si="215"/>
        <v>0</v>
      </c>
      <c r="K506" s="166">
        <f t="shared" si="211"/>
        <v>0</v>
      </c>
      <c r="L506" s="152"/>
    </row>
    <row r="507" spans="1:12" s="10" customFormat="1" ht="14.1" customHeight="1" x14ac:dyDescent="0.25">
      <c r="A507" s="161">
        <v>4</v>
      </c>
      <c r="B507" s="303">
        <f t="shared" ref="B507:E507" si="216">B469</f>
        <v>0</v>
      </c>
      <c r="C507" s="291">
        <f t="shared" si="216"/>
        <v>0</v>
      </c>
      <c r="D507" s="292">
        <f t="shared" si="216"/>
        <v>0</v>
      </c>
      <c r="E507" s="293">
        <f t="shared" si="216"/>
        <v>0</v>
      </c>
      <c r="F507" s="162"/>
      <c r="G507" s="163"/>
      <c r="H507" s="164">
        <f t="shared" ref="H507:J507" si="217">H469</f>
        <v>0</v>
      </c>
      <c r="I507" s="165">
        <f t="shared" si="217"/>
        <v>0</v>
      </c>
      <c r="J507" s="165">
        <f t="shared" si="217"/>
        <v>0</v>
      </c>
      <c r="K507" s="166">
        <f t="shared" si="211"/>
        <v>0</v>
      </c>
      <c r="L507" s="152"/>
    </row>
    <row r="508" spans="1:12" s="10" customFormat="1" ht="14.1" customHeight="1" x14ac:dyDescent="0.25">
      <c r="A508" s="161">
        <v>5</v>
      </c>
      <c r="B508" s="303">
        <f t="shared" ref="B508:E508" si="218">B470</f>
        <v>0</v>
      </c>
      <c r="C508" s="291">
        <f t="shared" si="218"/>
        <v>0</v>
      </c>
      <c r="D508" s="292">
        <f t="shared" si="218"/>
        <v>0</v>
      </c>
      <c r="E508" s="293">
        <f t="shared" si="218"/>
        <v>0</v>
      </c>
      <c r="F508" s="162"/>
      <c r="G508" s="163"/>
      <c r="H508" s="164">
        <f t="shared" ref="H508:J508" si="219">H470</f>
        <v>0</v>
      </c>
      <c r="I508" s="165">
        <f t="shared" si="219"/>
        <v>0</v>
      </c>
      <c r="J508" s="165">
        <f t="shared" si="219"/>
        <v>0</v>
      </c>
      <c r="K508" s="166">
        <f t="shared" si="211"/>
        <v>0</v>
      </c>
      <c r="L508" s="152"/>
    </row>
    <row r="509" spans="1:12" s="10" customFormat="1" ht="14.1" customHeight="1" x14ac:dyDescent="0.25">
      <c r="A509" s="161">
        <v>6</v>
      </c>
      <c r="B509" s="303">
        <f t="shared" ref="B509:E509" si="220">B471</f>
        <v>0</v>
      </c>
      <c r="C509" s="291">
        <f t="shared" si="220"/>
        <v>0</v>
      </c>
      <c r="D509" s="292">
        <f t="shared" si="220"/>
        <v>0</v>
      </c>
      <c r="E509" s="293">
        <f t="shared" si="220"/>
        <v>0</v>
      </c>
      <c r="F509" s="162"/>
      <c r="G509" s="163"/>
      <c r="H509" s="164">
        <f t="shared" ref="H509:J509" si="221">H471</f>
        <v>0</v>
      </c>
      <c r="I509" s="165">
        <f t="shared" si="221"/>
        <v>0</v>
      </c>
      <c r="J509" s="165">
        <f t="shared" si="221"/>
        <v>0</v>
      </c>
      <c r="K509" s="166">
        <f t="shared" si="211"/>
        <v>0</v>
      </c>
      <c r="L509" s="152"/>
    </row>
    <row r="510" spans="1:12" s="10" customFormat="1" ht="14.1" customHeight="1" x14ac:dyDescent="0.25">
      <c r="A510" s="161">
        <v>7</v>
      </c>
      <c r="B510" s="303">
        <f t="shared" ref="B510:E510" si="222">B472</f>
        <v>0</v>
      </c>
      <c r="C510" s="291">
        <f t="shared" si="222"/>
        <v>0</v>
      </c>
      <c r="D510" s="292">
        <f t="shared" si="222"/>
        <v>0</v>
      </c>
      <c r="E510" s="293">
        <f t="shared" si="222"/>
        <v>0</v>
      </c>
      <c r="F510" s="162"/>
      <c r="G510" s="163"/>
      <c r="H510" s="164">
        <f t="shared" ref="H510:J510" si="223">H472</f>
        <v>0</v>
      </c>
      <c r="I510" s="165">
        <f t="shared" si="223"/>
        <v>0</v>
      </c>
      <c r="J510" s="165">
        <f t="shared" si="223"/>
        <v>0</v>
      </c>
      <c r="K510" s="166">
        <f t="shared" si="211"/>
        <v>0</v>
      </c>
      <c r="L510" s="152"/>
    </row>
    <row r="511" spans="1:12" s="10" customFormat="1" ht="14.1" customHeight="1" x14ac:dyDescent="0.25">
      <c r="A511" s="161">
        <v>8</v>
      </c>
      <c r="B511" s="303">
        <f t="shared" ref="B511:E511" si="224">B473</f>
        <v>0</v>
      </c>
      <c r="C511" s="291">
        <f t="shared" si="224"/>
        <v>0</v>
      </c>
      <c r="D511" s="292">
        <f t="shared" si="224"/>
        <v>0</v>
      </c>
      <c r="E511" s="294">
        <f t="shared" si="224"/>
        <v>0</v>
      </c>
      <c r="F511" s="162"/>
      <c r="G511" s="163"/>
      <c r="H511" s="164">
        <f t="shared" ref="H511:J511" si="225">H473</f>
        <v>0</v>
      </c>
      <c r="I511" s="165">
        <f t="shared" si="225"/>
        <v>0</v>
      </c>
      <c r="J511" s="165">
        <f t="shared" si="225"/>
        <v>0</v>
      </c>
      <c r="K511" s="166">
        <f t="shared" si="211"/>
        <v>0</v>
      </c>
      <c r="L511" s="152"/>
    </row>
    <row r="512" spans="1:12" s="10" customFormat="1" ht="14.1" customHeight="1" x14ac:dyDescent="0.25">
      <c r="A512" s="161">
        <v>9</v>
      </c>
      <c r="B512" s="303">
        <f t="shared" ref="B512:E512" si="226">B474</f>
        <v>0</v>
      </c>
      <c r="C512" s="291">
        <f t="shared" si="226"/>
        <v>0</v>
      </c>
      <c r="D512" s="292">
        <f t="shared" si="226"/>
        <v>0</v>
      </c>
      <c r="E512" s="293">
        <f t="shared" si="226"/>
        <v>0</v>
      </c>
      <c r="F512" s="162"/>
      <c r="G512" s="163"/>
      <c r="H512" s="164">
        <f t="shared" ref="H512:J512" si="227">H474</f>
        <v>0</v>
      </c>
      <c r="I512" s="165">
        <f t="shared" si="227"/>
        <v>0</v>
      </c>
      <c r="J512" s="165">
        <f t="shared" si="227"/>
        <v>0</v>
      </c>
      <c r="K512" s="166">
        <f t="shared" si="211"/>
        <v>0</v>
      </c>
      <c r="L512" s="152"/>
    </row>
    <row r="513" spans="1:12" s="10" customFormat="1" ht="14.1" customHeight="1" x14ac:dyDescent="0.25">
      <c r="A513" s="161">
        <v>10</v>
      </c>
      <c r="B513" s="303">
        <f t="shared" ref="B513:E513" si="228">B475</f>
        <v>0</v>
      </c>
      <c r="C513" s="291">
        <f t="shared" si="228"/>
        <v>0</v>
      </c>
      <c r="D513" s="292">
        <f t="shared" si="228"/>
        <v>0</v>
      </c>
      <c r="E513" s="293">
        <f t="shared" si="228"/>
        <v>0</v>
      </c>
      <c r="F513" s="162"/>
      <c r="G513" s="163"/>
      <c r="H513" s="164">
        <f t="shared" ref="H513:J513" si="229">H475</f>
        <v>0</v>
      </c>
      <c r="I513" s="165">
        <f t="shared" si="229"/>
        <v>0</v>
      </c>
      <c r="J513" s="165">
        <f t="shared" si="229"/>
        <v>0</v>
      </c>
      <c r="K513" s="166">
        <f t="shared" si="211"/>
        <v>0</v>
      </c>
      <c r="L513" s="152"/>
    </row>
    <row r="514" spans="1:12" s="10" customFormat="1" ht="14.1" customHeight="1" x14ac:dyDescent="0.25">
      <c r="A514" s="161">
        <v>11</v>
      </c>
      <c r="B514" s="303">
        <f t="shared" ref="B514:E514" si="230">B476</f>
        <v>0</v>
      </c>
      <c r="C514" s="291">
        <f t="shared" si="230"/>
        <v>0</v>
      </c>
      <c r="D514" s="292">
        <f t="shared" si="230"/>
        <v>0</v>
      </c>
      <c r="E514" s="293">
        <f t="shared" si="230"/>
        <v>0</v>
      </c>
      <c r="F514" s="162"/>
      <c r="G514" s="163"/>
      <c r="H514" s="164">
        <f t="shared" ref="H514:J514" si="231">H476</f>
        <v>0</v>
      </c>
      <c r="I514" s="165">
        <f t="shared" si="231"/>
        <v>0</v>
      </c>
      <c r="J514" s="165">
        <f t="shared" si="231"/>
        <v>0</v>
      </c>
      <c r="K514" s="166">
        <f t="shared" si="211"/>
        <v>0</v>
      </c>
      <c r="L514" s="152"/>
    </row>
    <row r="515" spans="1:12" s="10" customFormat="1" ht="14.1" customHeight="1" x14ac:dyDescent="0.25">
      <c r="A515" s="161">
        <v>12</v>
      </c>
      <c r="B515" s="303">
        <f t="shared" ref="B515:E515" si="232">B477</f>
        <v>0</v>
      </c>
      <c r="C515" s="291">
        <f t="shared" si="232"/>
        <v>0</v>
      </c>
      <c r="D515" s="292">
        <f t="shared" si="232"/>
        <v>0</v>
      </c>
      <c r="E515" s="293">
        <f t="shared" si="232"/>
        <v>0</v>
      </c>
      <c r="F515" s="162"/>
      <c r="G515" s="163"/>
      <c r="H515" s="164">
        <f t="shared" ref="H515:J515" si="233">H477</f>
        <v>0</v>
      </c>
      <c r="I515" s="165">
        <f t="shared" si="233"/>
        <v>0</v>
      </c>
      <c r="J515" s="165">
        <f t="shared" si="233"/>
        <v>0</v>
      </c>
      <c r="K515" s="166">
        <f t="shared" si="211"/>
        <v>0</v>
      </c>
      <c r="L515" s="152"/>
    </row>
    <row r="516" spans="1:12" s="10" customFormat="1" ht="14.1" customHeight="1" x14ac:dyDescent="0.25">
      <c r="A516" s="161">
        <v>13</v>
      </c>
      <c r="B516" s="303">
        <f t="shared" ref="B516:E516" si="234">B478</f>
        <v>0</v>
      </c>
      <c r="C516" s="291">
        <f t="shared" si="234"/>
        <v>0</v>
      </c>
      <c r="D516" s="292">
        <f t="shared" si="234"/>
        <v>0</v>
      </c>
      <c r="E516" s="293">
        <f t="shared" si="234"/>
        <v>0</v>
      </c>
      <c r="F516" s="162"/>
      <c r="G516" s="163"/>
      <c r="H516" s="164">
        <f t="shared" ref="H516:J516" si="235">H478</f>
        <v>0</v>
      </c>
      <c r="I516" s="165">
        <f t="shared" si="235"/>
        <v>0</v>
      </c>
      <c r="J516" s="165">
        <f t="shared" si="235"/>
        <v>0</v>
      </c>
      <c r="K516" s="166">
        <f t="shared" si="211"/>
        <v>0</v>
      </c>
      <c r="L516" s="152"/>
    </row>
    <row r="517" spans="1:12" s="10" customFormat="1" ht="14.1" customHeight="1" x14ac:dyDescent="0.25">
      <c r="A517" s="161">
        <v>14</v>
      </c>
      <c r="B517" s="303">
        <f t="shared" ref="B517:E517" si="236">B479</f>
        <v>0</v>
      </c>
      <c r="C517" s="291">
        <f t="shared" si="236"/>
        <v>0</v>
      </c>
      <c r="D517" s="292">
        <f t="shared" si="236"/>
        <v>0</v>
      </c>
      <c r="E517" s="293">
        <f t="shared" si="236"/>
        <v>0</v>
      </c>
      <c r="F517" s="162"/>
      <c r="G517" s="163"/>
      <c r="H517" s="164">
        <f t="shared" ref="H517:J517" si="237">H479</f>
        <v>0</v>
      </c>
      <c r="I517" s="165">
        <f t="shared" si="237"/>
        <v>0</v>
      </c>
      <c r="J517" s="165">
        <f t="shared" si="237"/>
        <v>0</v>
      </c>
      <c r="K517" s="166">
        <f t="shared" si="211"/>
        <v>0</v>
      </c>
      <c r="L517" s="152"/>
    </row>
    <row r="518" spans="1:12" s="10" customFormat="1" ht="14.1" customHeight="1" x14ac:dyDescent="0.25">
      <c r="A518" s="161">
        <v>15</v>
      </c>
      <c r="B518" s="303">
        <f t="shared" ref="B518:E518" si="238">B480</f>
        <v>0</v>
      </c>
      <c r="C518" s="291">
        <f t="shared" si="238"/>
        <v>0</v>
      </c>
      <c r="D518" s="292">
        <f t="shared" si="238"/>
        <v>0</v>
      </c>
      <c r="E518" s="293">
        <f t="shared" si="238"/>
        <v>0</v>
      </c>
      <c r="F518" s="162"/>
      <c r="G518" s="163"/>
      <c r="H518" s="164">
        <f t="shared" ref="H518:J518" si="239">H480</f>
        <v>0</v>
      </c>
      <c r="I518" s="165">
        <f t="shared" si="239"/>
        <v>0</v>
      </c>
      <c r="J518" s="165">
        <f t="shared" si="239"/>
        <v>0</v>
      </c>
      <c r="K518" s="166">
        <f t="shared" si="211"/>
        <v>0</v>
      </c>
      <c r="L518" s="152"/>
    </row>
    <row r="519" spans="1:12" s="10" customFormat="1" ht="14.1" customHeight="1" x14ac:dyDescent="0.25">
      <c r="A519" s="161">
        <v>16</v>
      </c>
      <c r="B519" s="303">
        <f t="shared" ref="B519:E519" si="240">B481</f>
        <v>0</v>
      </c>
      <c r="C519" s="291">
        <f t="shared" si="240"/>
        <v>0</v>
      </c>
      <c r="D519" s="292">
        <f t="shared" si="240"/>
        <v>0</v>
      </c>
      <c r="E519" s="294">
        <f t="shared" si="240"/>
        <v>0</v>
      </c>
      <c r="F519" s="162"/>
      <c r="G519" s="163"/>
      <c r="H519" s="164">
        <f t="shared" ref="H519:J519" si="241">H481</f>
        <v>0</v>
      </c>
      <c r="I519" s="165">
        <f t="shared" si="241"/>
        <v>0</v>
      </c>
      <c r="J519" s="165">
        <f t="shared" si="241"/>
        <v>0</v>
      </c>
      <c r="K519" s="166">
        <f t="shared" si="211"/>
        <v>0</v>
      </c>
      <c r="L519" s="152"/>
    </row>
    <row r="520" spans="1:12" s="10" customFormat="1" ht="9.9499999999999993" customHeight="1" x14ac:dyDescent="0.25">
      <c r="A520" s="122"/>
      <c r="B520" s="167"/>
      <c r="C520" s="167"/>
      <c r="D520" s="168"/>
      <c r="E520" s="169"/>
      <c r="F520" s="170"/>
      <c r="G520" s="171"/>
      <c r="H520" s="172"/>
      <c r="I520" s="173"/>
      <c r="J520" s="173"/>
      <c r="K520" s="174"/>
      <c r="L520" s="152"/>
    </row>
    <row r="521" spans="1:12" s="10" customFormat="1" ht="5.0999999999999996" customHeight="1" x14ac:dyDescent="0.25">
      <c r="A521" s="122"/>
      <c r="B521" s="287"/>
      <c r="C521" s="287"/>
      <c r="D521" s="176"/>
      <c r="E521" s="177"/>
      <c r="F521" s="177"/>
      <c r="G521" s="177"/>
      <c r="H521" s="177"/>
      <c r="I521" s="178"/>
      <c r="J521" s="340"/>
      <c r="K521" s="314"/>
      <c r="L521" s="127"/>
    </row>
    <row r="522" spans="1:12" s="10" customFormat="1" ht="16.5" customHeight="1" x14ac:dyDescent="0.3">
      <c r="A522" s="122"/>
      <c r="B522" s="179"/>
      <c r="C522" s="179"/>
      <c r="D522" s="141"/>
      <c r="E522" s="127"/>
      <c r="F522" s="127"/>
      <c r="G522" s="127"/>
      <c r="H522" s="127"/>
      <c r="I522" s="180" t="s">
        <v>14</v>
      </c>
      <c r="J522" s="341">
        <f>SUM(K504:K519)</f>
        <v>0</v>
      </c>
      <c r="K522" s="342"/>
      <c r="L522" s="152"/>
    </row>
    <row r="523" spans="1:12" s="10" customFormat="1" ht="5.0999999999999996" customHeight="1" x14ac:dyDescent="0.3">
      <c r="A523" s="122"/>
      <c r="B523" s="179"/>
      <c r="C523" s="179"/>
      <c r="D523" s="141"/>
      <c r="E523" s="127"/>
      <c r="F523" s="127"/>
      <c r="G523" s="127"/>
      <c r="H523" s="127"/>
      <c r="I523" s="181"/>
      <c r="J523" s="343"/>
      <c r="K523" s="343"/>
      <c r="L523" s="127"/>
    </row>
    <row r="524" spans="1:12" s="10" customFormat="1" ht="16.5" customHeight="1" x14ac:dyDescent="0.3">
      <c r="A524" s="122"/>
      <c r="B524" s="179"/>
      <c r="C524" s="179"/>
      <c r="D524" s="141"/>
      <c r="E524" s="127"/>
      <c r="F524" s="127"/>
      <c r="G524" s="127"/>
      <c r="H524" s="127"/>
      <c r="I524" s="180" t="s">
        <v>15</v>
      </c>
      <c r="J524" s="182">
        <f>J486</f>
        <v>0</v>
      </c>
      <c r="K524" s="183">
        <f>J522*J524</f>
        <v>0</v>
      </c>
      <c r="L524" s="184"/>
    </row>
    <row r="525" spans="1:12" s="10" customFormat="1" ht="5.0999999999999996" customHeight="1" x14ac:dyDescent="0.3">
      <c r="A525" s="122"/>
      <c r="B525" s="179"/>
      <c r="C525" s="179"/>
      <c r="D525" s="141"/>
      <c r="E525" s="127"/>
      <c r="F525" s="127"/>
      <c r="G525" s="127"/>
      <c r="H525" s="127"/>
      <c r="I525" s="181"/>
      <c r="J525" s="314"/>
      <c r="K525" s="314"/>
      <c r="L525" s="127"/>
    </row>
    <row r="526" spans="1:12" s="10" customFormat="1" ht="16.5" customHeight="1" x14ac:dyDescent="0.3">
      <c r="A526" s="122"/>
      <c r="B526" s="185" t="s">
        <v>16</v>
      </c>
      <c r="C526" s="185"/>
      <c r="D526" s="141"/>
      <c r="E526" s="141" t="s">
        <v>17</v>
      </c>
      <c r="F526" s="127"/>
      <c r="G526" s="127"/>
      <c r="H526" s="127"/>
      <c r="I526" s="180" t="s">
        <v>27</v>
      </c>
      <c r="J526" s="344">
        <f>((J522/1.11)+(K524/1.11))*11%</f>
        <v>0</v>
      </c>
      <c r="K526" s="345"/>
      <c r="L526" s="186"/>
    </row>
    <row r="527" spans="1:12" s="10" customFormat="1" ht="5.0999999999999996" customHeight="1" x14ac:dyDescent="0.3">
      <c r="A527" s="122"/>
      <c r="B527" s="179"/>
      <c r="C527" s="179"/>
      <c r="D527" s="141"/>
      <c r="E527" s="127"/>
      <c r="F527" s="127"/>
      <c r="G527" s="127"/>
      <c r="H527" s="127"/>
      <c r="I527" s="181"/>
      <c r="J527" s="314"/>
      <c r="K527" s="314"/>
      <c r="L527" s="127"/>
    </row>
    <row r="528" spans="1:12" s="10" customFormat="1" ht="16.5" customHeight="1" x14ac:dyDescent="0.3">
      <c r="A528" s="122"/>
      <c r="B528" s="187"/>
      <c r="C528" s="188"/>
      <c r="D528" s="141"/>
      <c r="E528" s="141"/>
      <c r="F528" s="127"/>
      <c r="G528" s="127"/>
      <c r="H528" s="127"/>
      <c r="I528" s="180" t="s">
        <v>18</v>
      </c>
      <c r="J528" s="189"/>
      <c r="K528" s="190">
        <f>J522-K524</f>
        <v>0</v>
      </c>
      <c r="L528" s="186"/>
    </row>
    <row r="529" spans="1:12" s="10" customFormat="1" ht="7.5" customHeight="1" x14ac:dyDescent="0.25">
      <c r="A529" s="192"/>
      <c r="B529" s="177"/>
      <c r="C529" s="177"/>
      <c r="D529" s="176"/>
      <c r="E529" s="193"/>
      <c r="F529" s="287"/>
      <c r="G529" s="127"/>
      <c r="H529" s="127"/>
      <c r="I529" s="194"/>
      <c r="J529" s="193"/>
      <c r="K529" s="287"/>
      <c r="L529" s="177"/>
    </row>
    <row r="530" spans="1:12" s="10" customFormat="1" ht="13.5" customHeight="1" x14ac:dyDescent="0.25">
      <c r="A530" s="122"/>
      <c r="B530" s="191" t="s">
        <v>19</v>
      </c>
      <c r="C530" s="177"/>
      <c r="D530" s="176"/>
      <c r="E530" s="127"/>
      <c r="F530" s="127"/>
      <c r="G530" s="127"/>
      <c r="H530" s="281"/>
      <c r="I530" s="282" t="s">
        <v>29</v>
      </c>
      <c r="J530" s="315">
        <f>J492</f>
        <v>0</v>
      </c>
      <c r="K530" s="316"/>
      <c r="L530" s="127"/>
    </row>
    <row r="531" spans="1:12" s="10" customFormat="1" ht="13.5" customHeight="1" x14ac:dyDescent="0.25">
      <c r="A531" s="192"/>
      <c r="B531" s="283"/>
      <c r="C531" s="127"/>
      <c r="D531" s="162"/>
      <c r="E531" s="127"/>
      <c r="F531" s="127"/>
      <c r="G531" s="127"/>
      <c r="H531" s="281"/>
      <c r="I531" s="284" t="s">
        <v>28</v>
      </c>
      <c r="J531" s="315">
        <f>J493</f>
        <v>0</v>
      </c>
      <c r="K531" s="316"/>
      <c r="L531" s="177"/>
    </row>
    <row r="532" spans="1:12" s="10" customFormat="1" ht="7.5" customHeight="1" x14ac:dyDescent="0.25">
      <c r="A532" s="192"/>
      <c r="B532" s="283"/>
      <c r="C532" s="127"/>
      <c r="D532" s="162"/>
      <c r="E532" s="127"/>
      <c r="F532" s="127"/>
      <c r="G532" s="127"/>
      <c r="H532" s="281"/>
      <c r="I532" s="284"/>
      <c r="J532" s="286"/>
      <c r="K532" s="286"/>
      <c r="L532" s="177"/>
    </row>
    <row r="533" spans="1:12" ht="7.5" customHeight="1" x14ac:dyDescent="0.25">
      <c r="A533" s="195"/>
      <c r="B533" s="196"/>
      <c r="C533" s="196"/>
      <c r="D533" s="197"/>
      <c r="E533" s="196"/>
      <c r="F533" s="196"/>
      <c r="G533" s="196"/>
      <c r="H533" s="196"/>
      <c r="I533" s="198"/>
      <c r="J533" s="198"/>
      <c r="K533" s="196"/>
      <c r="L533" s="196"/>
    </row>
    <row r="534" spans="1:12" s="10" customFormat="1" ht="16.5" customHeight="1" x14ac:dyDescent="0.3">
      <c r="A534" s="199"/>
      <c r="B534" s="200" t="s">
        <v>0</v>
      </c>
      <c r="C534" s="201"/>
      <c r="D534" s="202" t="str">
        <f>D496</f>
        <v>AM</v>
      </c>
      <c r="E534" s="203">
        <f>E496</f>
        <v>23020005</v>
      </c>
      <c r="F534" s="204"/>
      <c r="G534" s="205" t="s">
        <v>2</v>
      </c>
      <c r="H534" s="317">
        <f>H496</f>
        <v>0</v>
      </c>
      <c r="I534" s="317"/>
      <c r="J534" s="317"/>
      <c r="K534" s="318"/>
      <c r="L534" s="206"/>
    </row>
    <row r="535" spans="1:12" s="10" customFormat="1" ht="7.5" customHeight="1" x14ac:dyDescent="0.3">
      <c r="A535" s="199"/>
      <c r="B535" s="207"/>
      <c r="C535" s="208"/>
      <c r="D535" s="209"/>
      <c r="E535" s="210"/>
      <c r="F535" s="321" t="s">
        <v>3</v>
      </c>
      <c r="G535" s="211"/>
      <c r="H535" s="319"/>
      <c r="I535" s="319"/>
      <c r="J535" s="319"/>
      <c r="K535" s="320"/>
      <c r="L535" s="206"/>
    </row>
    <row r="536" spans="1:12" s="10" customFormat="1" ht="16.5" customHeight="1" x14ac:dyDescent="0.3">
      <c r="A536" s="199"/>
      <c r="B536" s="200" t="s">
        <v>4</v>
      </c>
      <c r="C536" s="201"/>
      <c r="D536" s="322">
        <f>D498</f>
        <v>0</v>
      </c>
      <c r="E536" s="323"/>
      <c r="F536" s="321"/>
      <c r="G536" s="212"/>
      <c r="H536" s="324">
        <f>H498</f>
        <v>0</v>
      </c>
      <c r="I536" s="324"/>
      <c r="J536" s="324"/>
      <c r="K536" s="325"/>
      <c r="L536" s="212"/>
    </row>
    <row r="537" spans="1:12" s="10" customFormat="1" ht="7.5" customHeight="1" x14ac:dyDescent="0.3">
      <c r="A537" s="199"/>
      <c r="B537" s="207"/>
      <c r="C537" s="208"/>
      <c r="D537" s="209"/>
      <c r="E537" s="210"/>
      <c r="F537" s="321"/>
      <c r="G537" s="212"/>
      <c r="H537" s="326">
        <f>H499</f>
        <v>0</v>
      </c>
      <c r="I537" s="326"/>
      <c r="J537" s="326"/>
      <c r="K537" s="327"/>
      <c r="L537" s="213"/>
    </row>
    <row r="538" spans="1:12" s="10" customFormat="1" ht="16.5" customHeight="1" x14ac:dyDescent="0.4">
      <c r="A538" s="199"/>
      <c r="B538" s="200" t="s">
        <v>5</v>
      </c>
      <c r="C538" s="201"/>
      <c r="D538" s="295">
        <f>D500</f>
        <v>0</v>
      </c>
      <c r="E538" s="203"/>
      <c r="F538" s="214"/>
      <c r="G538" s="215"/>
      <c r="H538" s="328"/>
      <c r="I538" s="328"/>
      <c r="J538" s="328"/>
      <c r="K538" s="329"/>
      <c r="L538" s="213"/>
    </row>
    <row r="539" spans="1:12" s="10" customFormat="1" ht="7.5" customHeight="1" x14ac:dyDescent="0.45">
      <c r="A539" s="199"/>
      <c r="B539" s="216"/>
      <c r="C539" s="217"/>
      <c r="D539" s="218"/>
      <c r="E539" s="204"/>
      <c r="F539" s="219"/>
      <c r="G539" s="204"/>
      <c r="H539" s="204"/>
      <c r="I539" s="220"/>
      <c r="J539" s="220"/>
      <c r="K539" s="221"/>
      <c r="L539" s="204"/>
    </row>
    <row r="540" spans="1:12" s="10" customFormat="1" ht="14.25" thickBot="1" x14ac:dyDescent="0.3">
      <c r="A540" s="199"/>
      <c r="B540" s="222" t="s">
        <v>6</v>
      </c>
      <c r="C540" s="222" t="s">
        <v>7</v>
      </c>
      <c r="D540" s="223" t="s">
        <v>8</v>
      </c>
      <c r="E540" s="224"/>
      <c r="F540" s="225" t="s">
        <v>9</v>
      </c>
      <c r="G540" s="226"/>
      <c r="H540" s="222" t="s">
        <v>10</v>
      </c>
      <c r="I540" s="227" t="s">
        <v>11</v>
      </c>
      <c r="J540" s="227" t="s">
        <v>12</v>
      </c>
      <c r="K540" s="228" t="s">
        <v>13</v>
      </c>
      <c r="L540" s="229"/>
    </row>
    <row r="541" spans="1:12" s="10" customFormat="1" ht="9.9499999999999993" customHeight="1" thickTop="1" x14ac:dyDescent="0.25">
      <c r="A541" s="199"/>
      <c r="B541" s="230"/>
      <c r="C541" s="231"/>
      <c r="D541" s="232"/>
      <c r="E541" s="233"/>
      <c r="F541" s="234"/>
      <c r="G541" s="235"/>
      <c r="H541" s="230"/>
      <c r="I541" s="236"/>
      <c r="J541" s="236"/>
      <c r="K541" s="237"/>
      <c r="L541" s="229"/>
    </row>
    <row r="542" spans="1:12" s="10" customFormat="1" ht="14.1" customHeight="1" x14ac:dyDescent="0.25">
      <c r="A542" s="238">
        <v>1</v>
      </c>
      <c r="B542" s="304">
        <f t="shared" ref="B542:E542" si="242">B504</f>
        <v>0</v>
      </c>
      <c r="C542" s="296">
        <f t="shared" si="242"/>
        <v>0</v>
      </c>
      <c r="D542" s="297">
        <f t="shared" si="242"/>
        <v>0</v>
      </c>
      <c r="E542" s="298">
        <f t="shared" si="242"/>
        <v>0</v>
      </c>
      <c r="F542" s="239"/>
      <c r="G542" s="240"/>
      <c r="H542" s="241">
        <f t="shared" ref="H542:J542" si="243">H504</f>
        <v>0</v>
      </c>
      <c r="I542" s="242">
        <f t="shared" si="243"/>
        <v>0</v>
      </c>
      <c r="J542" s="242">
        <f t="shared" si="243"/>
        <v>0</v>
      </c>
      <c r="K542" s="243">
        <f t="shared" ref="K542:K557" si="244">(B542*H542-((B542*H542)*I542))-((B542*H542-((B542*H542)*I542))*J542)</f>
        <v>0</v>
      </c>
      <c r="L542" s="229"/>
    </row>
    <row r="543" spans="1:12" s="10" customFormat="1" ht="14.1" customHeight="1" x14ac:dyDescent="0.25">
      <c r="A543" s="238">
        <v>2</v>
      </c>
      <c r="B543" s="304">
        <f t="shared" ref="B543:E543" si="245">B505</f>
        <v>0</v>
      </c>
      <c r="C543" s="296">
        <f t="shared" si="245"/>
        <v>0</v>
      </c>
      <c r="D543" s="297">
        <f t="shared" si="245"/>
        <v>0</v>
      </c>
      <c r="E543" s="298">
        <f t="shared" si="245"/>
        <v>0</v>
      </c>
      <c r="F543" s="239"/>
      <c r="G543" s="240"/>
      <c r="H543" s="241">
        <f t="shared" ref="H543:J543" si="246">H505</f>
        <v>0</v>
      </c>
      <c r="I543" s="242">
        <f t="shared" si="246"/>
        <v>0</v>
      </c>
      <c r="J543" s="242">
        <f t="shared" si="246"/>
        <v>0</v>
      </c>
      <c r="K543" s="243">
        <f t="shared" si="244"/>
        <v>0</v>
      </c>
      <c r="L543" s="229"/>
    </row>
    <row r="544" spans="1:12" s="10" customFormat="1" ht="14.1" customHeight="1" x14ac:dyDescent="0.25">
      <c r="A544" s="238">
        <v>3</v>
      </c>
      <c r="B544" s="304">
        <f t="shared" ref="B544:E544" si="247">B506</f>
        <v>0</v>
      </c>
      <c r="C544" s="296">
        <f t="shared" si="247"/>
        <v>0</v>
      </c>
      <c r="D544" s="297">
        <f t="shared" si="247"/>
        <v>0</v>
      </c>
      <c r="E544" s="298">
        <f t="shared" si="247"/>
        <v>0</v>
      </c>
      <c r="F544" s="239"/>
      <c r="G544" s="240"/>
      <c r="H544" s="241">
        <f t="shared" ref="H544:J544" si="248">H506</f>
        <v>0</v>
      </c>
      <c r="I544" s="242">
        <f t="shared" si="248"/>
        <v>0</v>
      </c>
      <c r="J544" s="242">
        <f t="shared" si="248"/>
        <v>0</v>
      </c>
      <c r="K544" s="243">
        <f t="shared" si="244"/>
        <v>0</v>
      </c>
      <c r="L544" s="229"/>
    </row>
    <row r="545" spans="1:12" s="10" customFormat="1" ht="14.1" customHeight="1" x14ac:dyDescent="0.25">
      <c r="A545" s="238">
        <v>4</v>
      </c>
      <c r="B545" s="304">
        <f t="shared" ref="B545:E545" si="249">B507</f>
        <v>0</v>
      </c>
      <c r="C545" s="296">
        <f t="shared" si="249"/>
        <v>0</v>
      </c>
      <c r="D545" s="297">
        <f t="shared" si="249"/>
        <v>0</v>
      </c>
      <c r="E545" s="298">
        <f t="shared" si="249"/>
        <v>0</v>
      </c>
      <c r="F545" s="239"/>
      <c r="G545" s="240"/>
      <c r="H545" s="241">
        <f t="shared" ref="H545:J545" si="250">H507</f>
        <v>0</v>
      </c>
      <c r="I545" s="242">
        <f t="shared" si="250"/>
        <v>0</v>
      </c>
      <c r="J545" s="242">
        <f t="shared" si="250"/>
        <v>0</v>
      </c>
      <c r="K545" s="243">
        <f t="shared" si="244"/>
        <v>0</v>
      </c>
      <c r="L545" s="229"/>
    </row>
    <row r="546" spans="1:12" s="10" customFormat="1" ht="14.1" customHeight="1" x14ac:dyDescent="0.25">
      <c r="A546" s="238">
        <v>5</v>
      </c>
      <c r="B546" s="304">
        <f t="shared" ref="B546:E546" si="251">B508</f>
        <v>0</v>
      </c>
      <c r="C546" s="296">
        <f t="shared" si="251"/>
        <v>0</v>
      </c>
      <c r="D546" s="297">
        <f t="shared" si="251"/>
        <v>0</v>
      </c>
      <c r="E546" s="298">
        <f t="shared" si="251"/>
        <v>0</v>
      </c>
      <c r="F546" s="239"/>
      <c r="G546" s="240"/>
      <c r="H546" s="241">
        <f t="shared" ref="H546:J546" si="252">H508</f>
        <v>0</v>
      </c>
      <c r="I546" s="242">
        <f t="shared" si="252"/>
        <v>0</v>
      </c>
      <c r="J546" s="242">
        <f t="shared" si="252"/>
        <v>0</v>
      </c>
      <c r="K546" s="243">
        <f t="shared" si="244"/>
        <v>0</v>
      </c>
      <c r="L546" s="229"/>
    </row>
    <row r="547" spans="1:12" s="10" customFormat="1" ht="14.1" customHeight="1" x14ac:dyDescent="0.25">
      <c r="A547" s="238">
        <v>6</v>
      </c>
      <c r="B547" s="304">
        <f t="shared" ref="B547:E547" si="253">B509</f>
        <v>0</v>
      </c>
      <c r="C547" s="296">
        <f t="shared" si="253"/>
        <v>0</v>
      </c>
      <c r="D547" s="297">
        <f t="shared" si="253"/>
        <v>0</v>
      </c>
      <c r="E547" s="298">
        <f t="shared" si="253"/>
        <v>0</v>
      </c>
      <c r="F547" s="239"/>
      <c r="G547" s="240"/>
      <c r="H547" s="241">
        <f t="shared" ref="H547:J547" si="254">H509</f>
        <v>0</v>
      </c>
      <c r="I547" s="242">
        <f t="shared" si="254"/>
        <v>0</v>
      </c>
      <c r="J547" s="242">
        <f t="shared" si="254"/>
        <v>0</v>
      </c>
      <c r="K547" s="243">
        <f t="shared" si="244"/>
        <v>0</v>
      </c>
      <c r="L547" s="229"/>
    </row>
    <row r="548" spans="1:12" s="10" customFormat="1" ht="14.1" customHeight="1" x14ac:dyDescent="0.25">
      <c r="A548" s="238">
        <v>7</v>
      </c>
      <c r="B548" s="304">
        <f t="shared" ref="B548:E548" si="255">B510</f>
        <v>0</v>
      </c>
      <c r="C548" s="296">
        <f t="shared" si="255"/>
        <v>0</v>
      </c>
      <c r="D548" s="297">
        <f t="shared" si="255"/>
        <v>0</v>
      </c>
      <c r="E548" s="298">
        <f t="shared" si="255"/>
        <v>0</v>
      </c>
      <c r="F548" s="239"/>
      <c r="G548" s="240"/>
      <c r="H548" s="241">
        <f t="shared" ref="H548:J548" si="256">H510</f>
        <v>0</v>
      </c>
      <c r="I548" s="242">
        <f t="shared" si="256"/>
        <v>0</v>
      </c>
      <c r="J548" s="242">
        <f t="shared" si="256"/>
        <v>0</v>
      </c>
      <c r="K548" s="243">
        <f t="shared" si="244"/>
        <v>0</v>
      </c>
      <c r="L548" s="229"/>
    </row>
    <row r="549" spans="1:12" s="10" customFormat="1" ht="14.1" customHeight="1" x14ac:dyDescent="0.25">
      <c r="A549" s="238">
        <v>8</v>
      </c>
      <c r="B549" s="304">
        <f t="shared" ref="B549:E549" si="257">B511</f>
        <v>0</v>
      </c>
      <c r="C549" s="296">
        <f t="shared" si="257"/>
        <v>0</v>
      </c>
      <c r="D549" s="297">
        <f t="shared" si="257"/>
        <v>0</v>
      </c>
      <c r="E549" s="299">
        <f t="shared" si="257"/>
        <v>0</v>
      </c>
      <c r="F549" s="239"/>
      <c r="G549" s="240"/>
      <c r="H549" s="241">
        <f t="shared" ref="H549:J549" si="258">H511</f>
        <v>0</v>
      </c>
      <c r="I549" s="242">
        <f t="shared" si="258"/>
        <v>0</v>
      </c>
      <c r="J549" s="242">
        <f t="shared" si="258"/>
        <v>0</v>
      </c>
      <c r="K549" s="243">
        <f t="shared" si="244"/>
        <v>0</v>
      </c>
      <c r="L549" s="229"/>
    </row>
    <row r="550" spans="1:12" s="10" customFormat="1" ht="14.1" customHeight="1" x14ac:dyDescent="0.25">
      <c r="A550" s="238">
        <v>9</v>
      </c>
      <c r="B550" s="304">
        <f t="shared" ref="B550:E550" si="259">B512</f>
        <v>0</v>
      </c>
      <c r="C550" s="296">
        <f t="shared" si="259"/>
        <v>0</v>
      </c>
      <c r="D550" s="297">
        <f t="shared" si="259"/>
        <v>0</v>
      </c>
      <c r="E550" s="298">
        <f t="shared" si="259"/>
        <v>0</v>
      </c>
      <c r="F550" s="239"/>
      <c r="G550" s="240"/>
      <c r="H550" s="241">
        <f t="shared" ref="H550:J550" si="260">H512</f>
        <v>0</v>
      </c>
      <c r="I550" s="242">
        <f t="shared" si="260"/>
        <v>0</v>
      </c>
      <c r="J550" s="242">
        <f t="shared" si="260"/>
        <v>0</v>
      </c>
      <c r="K550" s="243">
        <f t="shared" si="244"/>
        <v>0</v>
      </c>
      <c r="L550" s="229"/>
    </row>
    <row r="551" spans="1:12" s="10" customFormat="1" ht="14.1" customHeight="1" x14ac:dyDescent="0.25">
      <c r="A551" s="238">
        <v>10</v>
      </c>
      <c r="B551" s="304">
        <f t="shared" ref="B551:E551" si="261">B513</f>
        <v>0</v>
      </c>
      <c r="C551" s="296">
        <f t="shared" si="261"/>
        <v>0</v>
      </c>
      <c r="D551" s="297">
        <f t="shared" si="261"/>
        <v>0</v>
      </c>
      <c r="E551" s="298">
        <f t="shared" si="261"/>
        <v>0</v>
      </c>
      <c r="F551" s="239"/>
      <c r="G551" s="240"/>
      <c r="H551" s="241">
        <f t="shared" ref="H551:J551" si="262">H513</f>
        <v>0</v>
      </c>
      <c r="I551" s="242">
        <f t="shared" si="262"/>
        <v>0</v>
      </c>
      <c r="J551" s="242">
        <f t="shared" si="262"/>
        <v>0</v>
      </c>
      <c r="K551" s="243">
        <f t="shared" si="244"/>
        <v>0</v>
      </c>
      <c r="L551" s="229"/>
    </row>
    <row r="552" spans="1:12" s="10" customFormat="1" ht="14.1" customHeight="1" x14ac:dyDescent="0.25">
      <c r="A552" s="238">
        <v>11</v>
      </c>
      <c r="B552" s="304">
        <f t="shared" ref="B552:E552" si="263">B514</f>
        <v>0</v>
      </c>
      <c r="C552" s="296">
        <f t="shared" si="263"/>
        <v>0</v>
      </c>
      <c r="D552" s="297">
        <f t="shared" si="263"/>
        <v>0</v>
      </c>
      <c r="E552" s="298">
        <f t="shared" si="263"/>
        <v>0</v>
      </c>
      <c r="F552" s="239"/>
      <c r="G552" s="240"/>
      <c r="H552" s="241">
        <f t="shared" ref="H552:J552" si="264">H514</f>
        <v>0</v>
      </c>
      <c r="I552" s="242">
        <f t="shared" si="264"/>
        <v>0</v>
      </c>
      <c r="J552" s="242">
        <f t="shared" si="264"/>
        <v>0</v>
      </c>
      <c r="K552" s="243">
        <f t="shared" si="244"/>
        <v>0</v>
      </c>
      <c r="L552" s="229"/>
    </row>
    <row r="553" spans="1:12" s="10" customFormat="1" ht="14.1" customHeight="1" x14ac:dyDescent="0.25">
      <c r="A553" s="238">
        <v>12</v>
      </c>
      <c r="B553" s="304">
        <f t="shared" ref="B553:E553" si="265">B515</f>
        <v>0</v>
      </c>
      <c r="C553" s="296">
        <f t="shared" si="265"/>
        <v>0</v>
      </c>
      <c r="D553" s="297">
        <f t="shared" si="265"/>
        <v>0</v>
      </c>
      <c r="E553" s="298">
        <f t="shared" si="265"/>
        <v>0</v>
      </c>
      <c r="F553" s="239"/>
      <c r="G553" s="240"/>
      <c r="H553" s="241">
        <f t="shared" ref="H553:J553" si="266">H515</f>
        <v>0</v>
      </c>
      <c r="I553" s="242">
        <f t="shared" si="266"/>
        <v>0</v>
      </c>
      <c r="J553" s="242">
        <f t="shared" si="266"/>
        <v>0</v>
      </c>
      <c r="K553" s="243">
        <f t="shared" si="244"/>
        <v>0</v>
      </c>
      <c r="L553" s="229"/>
    </row>
    <row r="554" spans="1:12" s="10" customFormat="1" ht="14.1" customHeight="1" x14ac:dyDescent="0.25">
      <c r="A554" s="238">
        <v>13</v>
      </c>
      <c r="B554" s="304">
        <f t="shared" ref="B554:E554" si="267">B516</f>
        <v>0</v>
      </c>
      <c r="C554" s="296">
        <f t="shared" si="267"/>
        <v>0</v>
      </c>
      <c r="D554" s="297">
        <f t="shared" si="267"/>
        <v>0</v>
      </c>
      <c r="E554" s="298">
        <f t="shared" si="267"/>
        <v>0</v>
      </c>
      <c r="F554" s="239"/>
      <c r="G554" s="240"/>
      <c r="H554" s="241">
        <f t="shared" ref="H554:J554" si="268">H516</f>
        <v>0</v>
      </c>
      <c r="I554" s="242">
        <f t="shared" si="268"/>
        <v>0</v>
      </c>
      <c r="J554" s="242">
        <f t="shared" si="268"/>
        <v>0</v>
      </c>
      <c r="K554" s="243">
        <f t="shared" si="244"/>
        <v>0</v>
      </c>
      <c r="L554" s="229"/>
    </row>
    <row r="555" spans="1:12" s="10" customFormat="1" ht="14.1" customHeight="1" x14ac:dyDescent="0.25">
      <c r="A555" s="238">
        <v>14</v>
      </c>
      <c r="B555" s="304">
        <f t="shared" ref="B555:E555" si="269">B517</f>
        <v>0</v>
      </c>
      <c r="C555" s="296">
        <f t="shared" si="269"/>
        <v>0</v>
      </c>
      <c r="D555" s="297">
        <f t="shared" si="269"/>
        <v>0</v>
      </c>
      <c r="E555" s="298">
        <f t="shared" si="269"/>
        <v>0</v>
      </c>
      <c r="F555" s="239"/>
      <c r="G555" s="240"/>
      <c r="H555" s="241">
        <f t="shared" ref="H555:J555" si="270">H517</f>
        <v>0</v>
      </c>
      <c r="I555" s="242">
        <f t="shared" si="270"/>
        <v>0</v>
      </c>
      <c r="J555" s="242">
        <f t="shared" si="270"/>
        <v>0</v>
      </c>
      <c r="K555" s="243">
        <f t="shared" si="244"/>
        <v>0</v>
      </c>
      <c r="L555" s="229"/>
    </row>
    <row r="556" spans="1:12" s="10" customFormat="1" ht="14.1" customHeight="1" x14ac:dyDescent="0.25">
      <c r="A556" s="238">
        <v>15</v>
      </c>
      <c r="B556" s="304">
        <f t="shared" ref="B556:E556" si="271">B518</f>
        <v>0</v>
      </c>
      <c r="C556" s="296">
        <f t="shared" si="271"/>
        <v>0</v>
      </c>
      <c r="D556" s="297">
        <f t="shared" si="271"/>
        <v>0</v>
      </c>
      <c r="E556" s="298">
        <f t="shared" si="271"/>
        <v>0</v>
      </c>
      <c r="F556" s="239"/>
      <c r="G556" s="240"/>
      <c r="H556" s="241">
        <f t="shared" ref="H556:J556" si="272">H518</f>
        <v>0</v>
      </c>
      <c r="I556" s="242">
        <f t="shared" si="272"/>
        <v>0</v>
      </c>
      <c r="J556" s="242">
        <f t="shared" si="272"/>
        <v>0</v>
      </c>
      <c r="K556" s="243">
        <f t="shared" si="244"/>
        <v>0</v>
      </c>
      <c r="L556" s="229"/>
    </row>
    <row r="557" spans="1:12" s="10" customFormat="1" ht="14.1" customHeight="1" x14ac:dyDescent="0.25">
      <c r="A557" s="238">
        <v>16</v>
      </c>
      <c r="B557" s="304">
        <f t="shared" ref="B557:E557" si="273">B519</f>
        <v>0</v>
      </c>
      <c r="C557" s="296">
        <f t="shared" si="273"/>
        <v>0</v>
      </c>
      <c r="D557" s="297">
        <f t="shared" si="273"/>
        <v>0</v>
      </c>
      <c r="E557" s="299">
        <f t="shared" si="273"/>
        <v>0</v>
      </c>
      <c r="F557" s="239"/>
      <c r="G557" s="240"/>
      <c r="H557" s="241">
        <f t="shared" ref="H557:J557" si="274">H519</f>
        <v>0</v>
      </c>
      <c r="I557" s="242">
        <f t="shared" si="274"/>
        <v>0</v>
      </c>
      <c r="J557" s="242">
        <f t="shared" si="274"/>
        <v>0</v>
      </c>
      <c r="K557" s="243">
        <f t="shared" si="244"/>
        <v>0</v>
      </c>
      <c r="L557" s="229"/>
    </row>
    <row r="558" spans="1:12" s="10" customFormat="1" ht="9.9499999999999993" customHeight="1" x14ac:dyDescent="0.25">
      <c r="A558" s="199"/>
      <c r="B558" s="244"/>
      <c r="C558" s="244"/>
      <c r="D558" s="245"/>
      <c r="E558" s="246"/>
      <c r="F558" s="247"/>
      <c r="G558" s="248"/>
      <c r="H558" s="249"/>
      <c r="I558" s="250"/>
      <c r="J558" s="250"/>
      <c r="K558" s="251"/>
      <c r="L558" s="229"/>
    </row>
    <row r="559" spans="1:12" s="10" customFormat="1" ht="5.0999999999999996" customHeight="1" x14ac:dyDescent="0.25">
      <c r="A559" s="199"/>
      <c r="B559" s="288"/>
      <c r="C559" s="288"/>
      <c r="D559" s="253"/>
      <c r="E559" s="254"/>
      <c r="F559" s="254"/>
      <c r="G559" s="254"/>
      <c r="H559" s="254"/>
      <c r="I559" s="255"/>
      <c r="J559" s="330"/>
      <c r="K559" s="309"/>
      <c r="L559" s="204"/>
    </row>
    <row r="560" spans="1:12" s="10" customFormat="1" ht="16.5" customHeight="1" x14ac:dyDescent="0.3">
      <c r="A560" s="199"/>
      <c r="B560" s="256"/>
      <c r="C560" s="256"/>
      <c r="D560" s="218"/>
      <c r="E560" s="204"/>
      <c r="F560" s="204"/>
      <c r="G560" s="204"/>
      <c r="H560" s="204"/>
      <c r="I560" s="257" t="s">
        <v>14</v>
      </c>
      <c r="J560" s="306">
        <f>SUM(K542:K557)</f>
        <v>0</v>
      </c>
      <c r="K560" s="307"/>
      <c r="L560" s="229"/>
    </row>
    <row r="561" spans="1:12" s="10" customFormat="1" ht="5.0999999999999996" customHeight="1" x14ac:dyDescent="0.3">
      <c r="A561" s="199"/>
      <c r="B561" s="256"/>
      <c r="C561" s="256"/>
      <c r="D561" s="218"/>
      <c r="E561" s="204"/>
      <c r="F561" s="204"/>
      <c r="G561" s="204"/>
      <c r="H561" s="204"/>
      <c r="I561" s="258"/>
      <c r="J561" s="308"/>
      <c r="K561" s="308"/>
      <c r="L561" s="204"/>
    </row>
    <row r="562" spans="1:12" s="10" customFormat="1" ht="16.5" customHeight="1" x14ac:dyDescent="0.3">
      <c r="A562" s="199"/>
      <c r="B562" s="256"/>
      <c r="C562" s="256"/>
      <c r="D562" s="218"/>
      <c r="E562" s="204"/>
      <c r="F562" s="204"/>
      <c r="G562" s="204"/>
      <c r="H562" s="204"/>
      <c r="I562" s="257" t="s">
        <v>15</v>
      </c>
      <c r="J562" s="259">
        <f>J524</f>
        <v>0</v>
      </c>
      <c r="K562" s="260">
        <f>J560*J562</f>
        <v>0</v>
      </c>
      <c r="L562" s="261"/>
    </row>
    <row r="563" spans="1:12" s="10" customFormat="1" ht="5.0999999999999996" customHeight="1" x14ac:dyDescent="0.3">
      <c r="A563" s="199"/>
      <c r="B563" s="256"/>
      <c r="C563" s="256"/>
      <c r="D563" s="218"/>
      <c r="E563" s="204"/>
      <c r="F563" s="204"/>
      <c r="G563" s="204"/>
      <c r="H563" s="204"/>
      <c r="I563" s="258"/>
      <c r="J563" s="309"/>
      <c r="K563" s="309"/>
      <c r="L563" s="204"/>
    </row>
    <row r="564" spans="1:12" s="10" customFormat="1" ht="16.5" customHeight="1" x14ac:dyDescent="0.3">
      <c r="A564" s="199"/>
      <c r="B564" s="262" t="s">
        <v>16</v>
      </c>
      <c r="C564" s="262"/>
      <c r="D564" s="218"/>
      <c r="E564" s="218" t="s">
        <v>17</v>
      </c>
      <c r="F564" s="204"/>
      <c r="G564" s="204"/>
      <c r="H564" s="204"/>
      <c r="I564" s="257" t="s">
        <v>27</v>
      </c>
      <c r="J564" s="310">
        <f>((J560/1.11)+(K562/1.11))*11%</f>
        <v>0</v>
      </c>
      <c r="K564" s="311"/>
      <c r="L564" s="263"/>
    </row>
    <row r="565" spans="1:12" s="10" customFormat="1" ht="5.0999999999999996" customHeight="1" x14ac:dyDescent="0.3">
      <c r="A565" s="199"/>
      <c r="B565" s="256"/>
      <c r="C565" s="256"/>
      <c r="D565" s="218"/>
      <c r="E565" s="204"/>
      <c r="F565" s="204"/>
      <c r="G565" s="204"/>
      <c r="H565" s="204"/>
      <c r="I565" s="258"/>
      <c r="J565" s="309"/>
      <c r="K565" s="309"/>
      <c r="L565" s="204"/>
    </row>
    <row r="566" spans="1:12" s="10" customFormat="1" ht="16.5" customHeight="1" x14ac:dyDescent="0.3">
      <c r="A566" s="199"/>
      <c r="B566" s="264"/>
      <c r="C566" s="265"/>
      <c r="D566" s="218"/>
      <c r="E566" s="218"/>
      <c r="F566" s="204"/>
      <c r="G566" s="204"/>
      <c r="H566" s="204"/>
      <c r="I566" s="257" t="s">
        <v>18</v>
      </c>
      <c r="J566" s="266"/>
      <c r="K566" s="267">
        <f>J560-K562</f>
        <v>0</v>
      </c>
      <c r="L566" s="263"/>
    </row>
    <row r="567" spans="1:12" s="10" customFormat="1" ht="7.5" customHeight="1" x14ac:dyDescent="0.25">
      <c r="A567" s="269"/>
      <c r="B567" s="254"/>
      <c r="C567" s="254"/>
      <c r="D567" s="253"/>
      <c r="E567" s="270"/>
      <c r="F567" s="288"/>
      <c r="G567" s="204"/>
      <c r="H567" s="204"/>
      <c r="I567" s="271"/>
      <c r="J567" s="270"/>
      <c r="K567" s="288"/>
      <c r="L567" s="254"/>
    </row>
    <row r="568" spans="1:12" s="10" customFormat="1" ht="13.5" customHeight="1" x14ac:dyDescent="0.25">
      <c r="A568" s="199"/>
      <c r="B568" s="268" t="s">
        <v>19</v>
      </c>
      <c r="C568" s="254"/>
      <c r="D568" s="253"/>
      <c r="E568" s="204"/>
      <c r="F568" s="204"/>
      <c r="G568" s="204"/>
      <c r="H568" s="277"/>
      <c r="I568" s="278" t="s">
        <v>29</v>
      </c>
      <c r="J568" s="312">
        <f>J530</f>
        <v>0</v>
      </c>
      <c r="K568" s="313"/>
      <c r="L568" s="204"/>
    </row>
    <row r="569" spans="1:12" s="10" customFormat="1" ht="13.5" customHeight="1" x14ac:dyDescent="0.25">
      <c r="A569" s="269"/>
      <c r="B569" s="279"/>
      <c r="C569" s="204"/>
      <c r="D569" s="239"/>
      <c r="E569" s="204"/>
      <c r="F569" s="204"/>
      <c r="G569" s="204"/>
      <c r="H569" s="277"/>
      <c r="I569" s="280" t="s">
        <v>28</v>
      </c>
      <c r="J569" s="312">
        <f>J531</f>
        <v>0</v>
      </c>
      <c r="K569" s="313"/>
      <c r="L569" s="254"/>
    </row>
    <row r="570" spans="1:12" s="10" customFormat="1" ht="7.5" customHeight="1" x14ac:dyDescent="0.25">
      <c r="A570" s="269"/>
      <c r="B570" s="279"/>
      <c r="C570" s="204"/>
      <c r="D570" s="239"/>
      <c r="E570" s="204"/>
      <c r="F570" s="204"/>
      <c r="G570" s="204"/>
      <c r="H570" s="277"/>
      <c r="I570" s="280"/>
      <c r="J570" s="285"/>
      <c r="K570" s="285"/>
      <c r="L570" s="254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23020006</v>
      </c>
      <c r="G572" s="11" t="s">
        <v>2</v>
      </c>
      <c r="H572" s="359"/>
      <c r="I572" s="359"/>
      <c r="J572" s="359"/>
      <c r="K572" s="360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63" t="s">
        <v>3</v>
      </c>
      <c r="G573" s="17"/>
      <c r="H573" s="361"/>
      <c r="I573" s="361"/>
      <c r="J573" s="361"/>
      <c r="K573" s="362"/>
      <c r="L573" s="12"/>
    </row>
    <row r="574" spans="1:12" s="10" customFormat="1" ht="16.5" customHeight="1" x14ac:dyDescent="0.3">
      <c r="A574" s="5"/>
      <c r="B574" s="6" t="s">
        <v>4</v>
      </c>
      <c r="C574" s="7"/>
      <c r="D574" s="364"/>
      <c r="E574" s="365"/>
      <c r="F574" s="363"/>
      <c r="G574" s="18"/>
      <c r="H574" s="366"/>
      <c r="I574" s="366"/>
      <c r="J574" s="366"/>
      <c r="K574" s="367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63"/>
      <c r="G575" s="18"/>
      <c r="H575" s="368"/>
      <c r="I575" s="368"/>
      <c r="J575" s="368"/>
      <c r="K575" s="369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/>
      <c r="E576" s="9"/>
      <c r="F576" s="21"/>
      <c r="G576" s="22"/>
      <c r="H576" s="370"/>
      <c r="I576" s="370"/>
      <c r="J576" s="370"/>
      <c r="K576" s="371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/>
      <c r="C580" s="46"/>
      <c r="D580" s="94"/>
      <c r="E580" s="114"/>
      <c r="F580" s="48"/>
      <c r="G580" s="49"/>
      <c r="H580" s="50"/>
      <c r="I580" s="51"/>
      <c r="J580" s="51"/>
      <c r="K580" s="52">
        <f t="shared" ref="K580:K595" si="275">(B580*H580-((B580*H580)*I580))-((B580*H580-((B580*H580)*I580))*J580)</f>
        <v>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4"/>
      <c r="E581" s="114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4"/>
      <c r="E582" s="114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4"/>
      <c r="E583" s="114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4"/>
      <c r="E584" s="114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4"/>
      <c r="E585" s="114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4"/>
      <c r="E586" s="114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4"/>
      <c r="E587" s="115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4"/>
      <c r="E588" s="114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4"/>
      <c r="E589" s="114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4"/>
      <c r="E590" s="114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4"/>
      <c r="E591" s="114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4"/>
      <c r="E592" s="114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4"/>
      <c r="E593" s="114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4"/>
      <c r="E594" s="114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4"/>
      <c r="E595" s="115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9"/>
      <c r="C597" s="289"/>
      <c r="D597" s="62"/>
      <c r="E597" s="63"/>
      <c r="F597" s="63"/>
      <c r="G597" s="63"/>
      <c r="H597" s="63"/>
      <c r="I597" s="64"/>
      <c r="J597" s="346"/>
      <c r="K597" s="347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48">
        <f>SUM(K580:K595)</f>
        <v>0</v>
      </c>
      <c r="K598" s="349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50"/>
      <c r="K599" s="350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47"/>
      <c r="K601" s="347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51">
        <f>((J598/1.11)+(K600/1.11))*11%</f>
        <v>0</v>
      </c>
      <c r="K602" s="352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47"/>
      <c r="K603" s="347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7"/>
      <c r="F605" s="289"/>
      <c r="I605" s="116"/>
      <c r="J605" s="117"/>
      <c r="K605" s="289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73"/>
      <c r="I606" s="274" t="s">
        <v>29</v>
      </c>
      <c r="J606" s="353"/>
      <c r="K606" s="354"/>
    </row>
    <row r="607" spans="1:12" s="10" customFormat="1" ht="13.5" customHeight="1" x14ac:dyDescent="0.25">
      <c r="A607" s="78"/>
      <c r="B607" s="272"/>
      <c r="D607" s="48"/>
      <c r="H607" s="273"/>
      <c r="I607" s="275" t="s">
        <v>28</v>
      </c>
      <c r="J607" s="353"/>
      <c r="K607" s="354"/>
      <c r="L607" s="63"/>
    </row>
    <row r="608" spans="1:12" s="10" customFormat="1" ht="7.5" customHeight="1" x14ac:dyDescent="0.25">
      <c r="A608" s="78"/>
      <c r="B608" s="272"/>
      <c r="D608" s="48"/>
      <c r="H608" s="273"/>
      <c r="I608" s="275"/>
      <c r="J608" s="276"/>
      <c r="K608" s="276"/>
      <c r="L608" s="63"/>
    </row>
    <row r="609" spans="1:12" ht="7.5" customHeight="1" x14ac:dyDescent="0.25">
      <c r="A609" s="118"/>
      <c r="B609" s="119"/>
      <c r="C609" s="119"/>
      <c r="D609" s="120"/>
      <c r="E609" s="119"/>
      <c r="F609" s="119"/>
      <c r="G609" s="119"/>
      <c r="H609" s="119"/>
      <c r="I609" s="121"/>
      <c r="J609" s="121"/>
      <c r="K609" s="119"/>
      <c r="L609" s="119"/>
    </row>
    <row r="610" spans="1:12" s="10" customFormat="1" ht="16.5" customHeight="1" x14ac:dyDescent="0.3">
      <c r="A610" s="122"/>
      <c r="B610" s="123" t="s">
        <v>0</v>
      </c>
      <c r="C610" s="124"/>
      <c r="D610" s="125" t="str">
        <f>D572</f>
        <v>AM</v>
      </c>
      <c r="E610" s="126">
        <f>E572</f>
        <v>23020006</v>
      </c>
      <c r="F610" s="127"/>
      <c r="G610" s="128" t="s">
        <v>2</v>
      </c>
      <c r="H610" s="355">
        <f>H572</f>
        <v>0</v>
      </c>
      <c r="I610" s="355"/>
      <c r="J610" s="355"/>
      <c r="K610" s="356"/>
      <c r="L610" s="129"/>
    </row>
    <row r="611" spans="1:12" s="10" customFormat="1" ht="7.5" customHeight="1" x14ac:dyDescent="0.3">
      <c r="A611" s="122"/>
      <c r="B611" s="130"/>
      <c r="C611" s="131"/>
      <c r="D611" s="132"/>
      <c r="E611" s="133"/>
      <c r="F611" s="331" t="s">
        <v>3</v>
      </c>
      <c r="G611" s="134"/>
      <c r="H611" s="357"/>
      <c r="I611" s="357"/>
      <c r="J611" s="357"/>
      <c r="K611" s="358"/>
      <c r="L611" s="129"/>
    </row>
    <row r="612" spans="1:12" s="10" customFormat="1" ht="16.5" customHeight="1" x14ac:dyDescent="0.3">
      <c r="A612" s="122"/>
      <c r="B612" s="123" t="s">
        <v>4</v>
      </c>
      <c r="C612" s="124"/>
      <c r="D612" s="332">
        <f>D574</f>
        <v>0</v>
      </c>
      <c r="E612" s="333"/>
      <c r="F612" s="331"/>
      <c r="G612" s="135"/>
      <c r="H612" s="334">
        <f>H574</f>
        <v>0</v>
      </c>
      <c r="I612" s="334"/>
      <c r="J612" s="334"/>
      <c r="K612" s="335"/>
      <c r="L612" s="135"/>
    </row>
    <row r="613" spans="1:12" s="10" customFormat="1" ht="7.5" customHeight="1" x14ac:dyDescent="0.3">
      <c r="A613" s="122"/>
      <c r="B613" s="130"/>
      <c r="C613" s="131"/>
      <c r="D613" s="132"/>
      <c r="E613" s="133"/>
      <c r="F613" s="331"/>
      <c r="G613" s="135"/>
      <c r="H613" s="336">
        <f>H575</f>
        <v>0</v>
      </c>
      <c r="I613" s="336"/>
      <c r="J613" s="336"/>
      <c r="K613" s="337"/>
      <c r="L613" s="136"/>
    </row>
    <row r="614" spans="1:12" s="10" customFormat="1" ht="16.5" customHeight="1" x14ac:dyDescent="0.4">
      <c r="A614" s="122"/>
      <c r="B614" s="123" t="s">
        <v>5</v>
      </c>
      <c r="C614" s="124"/>
      <c r="D614" s="290">
        <f>D576</f>
        <v>0</v>
      </c>
      <c r="E614" s="126"/>
      <c r="F614" s="137"/>
      <c r="G614" s="138"/>
      <c r="H614" s="338"/>
      <c r="I614" s="338"/>
      <c r="J614" s="338"/>
      <c r="K614" s="339"/>
      <c r="L614" s="136"/>
    </row>
    <row r="615" spans="1:12" s="10" customFormat="1" ht="7.5" customHeight="1" x14ac:dyDescent="0.45">
      <c r="A615" s="122"/>
      <c r="B615" s="139"/>
      <c r="C615" s="140"/>
      <c r="D615" s="141"/>
      <c r="E615" s="127"/>
      <c r="F615" s="142"/>
      <c r="G615" s="127"/>
      <c r="H615" s="127"/>
      <c r="I615" s="143"/>
      <c r="J615" s="143"/>
      <c r="K615" s="144"/>
      <c r="L615" s="127"/>
    </row>
    <row r="616" spans="1:12" s="10" customFormat="1" ht="14.25" thickBot="1" x14ac:dyDescent="0.3">
      <c r="A616" s="122"/>
      <c r="B616" s="145" t="s">
        <v>6</v>
      </c>
      <c r="C616" s="145" t="s">
        <v>7</v>
      </c>
      <c r="D616" s="146" t="s">
        <v>8</v>
      </c>
      <c r="E616" s="147"/>
      <c r="F616" s="148" t="s">
        <v>9</v>
      </c>
      <c r="G616" s="149"/>
      <c r="H616" s="145" t="s">
        <v>10</v>
      </c>
      <c r="I616" s="150" t="s">
        <v>11</v>
      </c>
      <c r="J616" s="150" t="s">
        <v>12</v>
      </c>
      <c r="K616" s="151" t="s">
        <v>13</v>
      </c>
      <c r="L616" s="152"/>
    </row>
    <row r="617" spans="1:12" s="10" customFormat="1" ht="9.9499999999999993" customHeight="1" thickTop="1" x14ac:dyDescent="0.25">
      <c r="A617" s="122"/>
      <c r="B617" s="153"/>
      <c r="C617" s="154"/>
      <c r="D617" s="155"/>
      <c r="E617" s="156"/>
      <c r="F617" s="157"/>
      <c r="G617" s="158"/>
      <c r="H617" s="153"/>
      <c r="I617" s="159"/>
      <c r="J617" s="159"/>
      <c r="K617" s="160"/>
      <c r="L617" s="152"/>
    </row>
    <row r="618" spans="1:12" s="10" customFormat="1" ht="14.1" customHeight="1" x14ac:dyDescent="0.25">
      <c r="A618" s="161">
        <v>1</v>
      </c>
      <c r="B618" s="303">
        <f t="shared" ref="B618:E618" si="276">B580</f>
        <v>0</v>
      </c>
      <c r="C618" s="291">
        <f t="shared" si="276"/>
        <v>0</v>
      </c>
      <c r="D618" s="292">
        <f t="shared" si="276"/>
        <v>0</v>
      </c>
      <c r="E618" s="293">
        <f t="shared" si="276"/>
        <v>0</v>
      </c>
      <c r="F618" s="162"/>
      <c r="G618" s="163"/>
      <c r="H618" s="164">
        <f t="shared" ref="H618:J618" si="277">H580</f>
        <v>0</v>
      </c>
      <c r="I618" s="165">
        <f t="shared" si="277"/>
        <v>0</v>
      </c>
      <c r="J618" s="165">
        <f t="shared" si="277"/>
        <v>0</v>
      </c>
      <c r="K618" s="166">
        <f t="shared" ref="K618:K633" si="278">(B618*H618-((B618*H618)*I618))-((B618*H618-((B618*H618)*I618))*J618)</f>
        <v>0</v>
      </c>
      <c r="L618" s="152"/>
    </row>
    <row r="619" spans="1:12" s="10" customFormat="1" ht="14.1" customHeight="1" x14ac:dyDescent="0.25">
      <c r="A619" s="161">
        <v>2</v>
      </c>
      <c r="B619" s="303">
        <f t="shared" ref="B619:E619" si="279">B581</f>
        <v>0</v>
      </c>
      <c r="C619" s="291">
        <f t="shared" si="279"/>
        <v>0</v>
      </c>
      <c r="D619" s="292">
        <f t="shared" si="279"/>
        <v>0</v>
      </c>
      <c r="E619" s="293">
        <f t="shared" si="279"/>
        <v>0</v>
      </c>
      <c r="F619" s="162"/>
      <c r="G619" s="163"/>
      <c r="H619" s="164">
        <f t="shared" ref="H619:J619" si="280">H581</f>
        <v>0</v>
      </c>
      <c r="I619" s="165">
        <f t="shared" si="280"/>
        <v>0</v>
      </c>
      <c r="J619" s="165">
        <f t="shared" si="280"/>
        <v>0</v>
      </c>
      <c r="K619" s="166">
        <f t="shared" si="278"/>
        <v>0</v>
      </c>
      <c r="L619" s="152"/>
    </row>
    <row r="620" spans="1:12" s="10" customFormat="1" ht="14.1" customHeight="1" x14ac:dyDescent="0.25">
      <c r="A620" s="161">
        <v>3</v>
      </c>
      <c r="B620" s="303">
        <f t="shared" ref="B620:E620" si="281">B582</f>
        <v>0</v>
      </c>
      <c r="C620" s="291">
        <f t="shared" si="281"/>
        <v>0</v>
      </c>
      <c r="D620" s="292">
        <f t="shared" si="281"/>
        <v>0</v>
      </c>
      <c r="E620" s="293">
        <f t="shared" si="281"/>
        <v>0</v>
      </c>
      <c r="F620" s="162"/>
      <c r="G620" s="163"/>
      <c r="H620" s="164">
        <f t="shared" ref="H620:J620" si="282">H582</f>
        <v>0</v>
      </c>
      <c r="I620" s="165">
        <f t="shared" si="282"/>
        <v>0</v>
      </c>
      <c r="J620" s="165">
        <f t="shared" si="282"/>
        <v>0</v>
      </c>
      <c r="K620" s="166">
        <f t="shared" si="278"/>
        <v>0</v>
      </c>
      <c r="L620" s="152"/>
    </row>
    <row r="621" spans="1:12" s="10" customFormat="1" ht="14.1" customHeight="1" x14ac:dyDescent="0.25">
      <c r="A621" s="161">
        <v>4</v>
      </c>
      <c r="B621" s="303">
        <f t="shared" ref="B621:E621" si="283">B583</f>
        <v>0</v>
      </c>
      <c r="C621" s="291">
        <f t="shared" si="283"/>
        <v>0</v>
      </c>
      <c r="D621" s="292">
        <f t="shared" si="283"/>
        <v>0</v>
      </c>
      <c r="E621" s="293">
        <f t="shared" si="283"/>
        <v>0</v>
      </c>
      <c r="F621" s="162"/>
      <c r="G621" s="163"/>
      <c r="H621" s="164">
        <f t="shared" ref="H621:J621" si="284">H583</f>
        <v>0</v>
      </c>
      <c r="I621" s="165">
        <f t="shared" si="284"/>
        <v>0</v>
      </c>
      <c r="J621" s="165">
        <f t="shared" si="284"/>
        <v>0</v>
      </c>
      <c r="K621" s="166">
        <f t="shared" si="278"/>
        <v>0</v>
      </c>
      <c r="L621" s="152"/>
    </row>
    <row r="622" spans="1:12" s="10" customFormat="1" ht="14.1" customHeight="1" x14ac:dyDescent="0.25">
      <c r="A622" s="161">
        <v>5</v>
      </c>
      <c r="B622" s="303">
        <f t="shared" ref="B622:E622" si="285">B584</f>
        <v>0</v>
      </c>
      <c r="C622" s="291">
        <f t="shared" si="285"/>
        <v>0</v>
      </c>
      <c r="D622" s="292">
        <f t="shared" si="285"/>
        <v>0</v>
      </c>
      <c r="E622" s="293">
        <f t="shared" si="285"/>
        <v>0</v>
      </c>
      <c r="F622" s="162"/>
      <c r="G622" s="163"/>
      <c r="H622" s="164">
        <f t="shared" ref="H622:J622" si="286">H584</f>
        <v>0</v>
      </c>
      <c r="I622" s="165">
        <f t="shared" si="286"/>
        <v>0</v>
      </c>
      <c r="J622" s="165">
        <f t="shared" si="286"/>
        <v>0</v>
      </c>
      <c r="K622" s="166">
        <f t="shared" si="278"/>
        <v>0</v>
      </c>
      <c r="L622" s="152"/>
    </row>
    <row r="623" spans="1:12" s="10" customFormat="1" ht="14.1" customHeight="1" x14ac:dyDescent="0.25">
      <c r="A623" s="161">
        <v>6</v>
      </c>
      <c r="B623" s="303">
        <f t="shared" ref="B623:E623" si="287">B585</f>
        <v>0</v>
      </c>
      <c r="C623" s="291">
        <f t="shared" si="287"/>
        <v>0</v>
      </c>
      <c r="D623" s="292">
        <f t="shared" si="287"/>
        <v>0</v>
      </c>
      <c r="E623" s="293">
        <f t="shared" si="287"/>
        <v>0</v>
      </c>
      <c r="F623" s="162"/>
      <c r="G623" s="163"/>
      <c r="H623" s="164">
        <f t="shared" ref="H623:J623" si="288">H585</f>
        <v>0</v>
      </c>
      <c r="I623" s="165">
        <f t="shared" si="288"/>
        <v>0</v>
      </c>
      <c r="J623" s="165">
        <f t="shared" si="288"/>
        <v>0</v>
      </c>
      <c r="K623" s="166">
        <f t="shared" si="278"/>
        <v>0</v>
      </c>
      <c r="L623" s="152"/>
    </row>
    <row r="624" spans="1:12" s="10" customFormat="1" ht="14.1" customHeight="1" x14ac:dyDescent="0.25">
      <c r="A624" s="161">
        <v>7</v>
      </c>
      <c r="B624" s="303">
        <f t="shared" ref="B624:E624" si="289">B586</f>
        <v>0</v>
      </c>
      <c r="C624" s="291">
        <f t="shared" si="289"/>
        <v>0</v>
      </c>
      <c r="D624" s="292">
        <f t="shared" si="289"/>
        <v>0</v>
      </c>
      <c r="E624" s="293">
        <f t="shared" si="289"/>
        <v>0</v>
      </c>
      <c r="F624" s="162"/>
      <c r="G624" s="163"/>
      <c r="H624" s="164">
        <f t="shared" ref="H624:J624" si="290">H586</f>
        <v>0</v>
      </c>
      <c r="I624" s="165">
        <f t="shared" si="290"/>
        <v>0</v>
      </c>
      <c r="J624" s="165">
        <f t="shared" si="290"/>
        <v>0</v>
      </c>
      <c r="K624" s="166">
        <f t="shared" si="278"/>
        <v>0</v>
      </c>
      <c r="L624" s="152"/>
    </row>
    <row r="625" spans="1:12" s="10" customFormat="1" ht="14.1" customHeight="1" x14ac:dyDescent="0.25">
      <c r="A625" s="161">
        <v>8</v>
      </c>
      <c r="B625" s="303">
        <f t="shared" ref="B625:E625" si="291">B587</f>
        <v>0</v>
      </c>
      <c r="C625" s="291">
        <f t="shared" si="291"/>
        <v>0</v>
      </c>
      <c r="D625" s="292">
        <f t="shared" si="291"/>
        <v>0</v>
      </c>
      <c r="E625" s="294">
        <f t="shared" si="291"/>
        <v>0</v>
      </c>
      <c r="F625" s="162"/>
      <c r="G625" s="163"/>
      <c r="H625" s="164">
        <f t="shared" ref="H625:J625" si="292">H587</f>
        <v>0</v>
      </c>
      <c r="I625" s="165">
        <f t="shared" si="292"/>
        <v>0</v>
      </c>
      <c r="J625" s="165">
        <f t="shared" si="292"/>
        <v>0</v>
      </c>
      <c r="K625" s="166">
        <f t="shared" si="278"/>
        <v>0</v>
      </c>
      <c r="L625" s="152"/>
    </row>
    <row r="626" spans="1:12" s="10" customFormat="1" ht="14.1" customHeight="1" x14ac:dyDescent="0.25">
      <c r="A626" s="161">
        <v>9</v>
      </c>
      <c r="B626" s="303">
        <f t="shared" ref="B626:E626" si="293">B588</f>
        <v>0</v>
      </c>
      <c r="C626" s="291">
        <f t="shared" si="293"/>
        <v>0</v>
      </c>
      <c r="D626" s="292">
        <f t="shared" si="293"/>
        <v>0</v>
      </c>
      <c r="E626" s="293">
        <f t="shared" si="293"/>
        <v>0</v>
      </c>
      <c r="F626" s="162"/>
      <c r="G626" s="163"/>
      <c r="H626" s="164">
        <f t="shared" ref="H626:J626" si="294">H588</f>
        <v>0</v>
      </c>
      <c r="I626" s="165">
        <f t="shared" si="294"/>
        <v>0</v>
      </c>
      <c r="J626" s="165">
        <f t="shared" si="294"/>
        <v>0</v>
      </c>
      <c r="K626" s="166">
        <f t="shared" si="278"/>
        <v>0</v>
      </c>
      <c r="L626" s="152"/>
    </row>
    <row r="627" spans="1:12" s="10" customFormat="1" ht="14.1" customHeight="1" x14ac:dyDescent="0.25">
      <c r="A627" s="161">
        <v>10</v>
      </c>
      <c r="B627" s="303">
        <f t="shared" ref="B627:E627" si="295">B589</f>
        <v>0</v>
      </c>
      <c r="C627" s="291">
        <f t="shared" si="295"/>
        <v>0</v>
      </c>
      <c r="D627" s="292">
        <f t="shared" si="295"/>
        <v>0</v>
      </c>
      <c r="E627" s="293">
        <f t="shared" si="295"/>
        <v>0</v>
      </c>
      <c r="F627" s="162"/>
      <c r="G627" s="163"/>
      <c r="H627" s="164">
        <f t="shared" ref="H627:J627" si="296">H589</f>
        <v>0</v>
      </c>
      <c r="I627" s="165">
        <f t="shared" si="296"/>
        <v>0</v>
      </c>
      <c r="J627" s="165">
        <f t="shared" si="296"/>
        <v>0</v>
      </c>
      <c r="K627" s="166">
        <f t="shared" si="278"/>
        <v>0</v>
      </c>
      <c r="L627" s="152"/>
    </row>
    <row r="628" spans="1:12" s="10" customFormat="1" ht="14.1" customHeight="1" x14ac:dyDescent="0.25">
      <c r="A628" s="161">
        <v>11</v>
      </c>
      <c r="B628" s="303">
        <f t="shared" ref="B628:E628" si="297">B590</f>
        <v>0</v>
      </c>
      <c r="C628" s="291">
        <f t="shared" si="297"/>
        <v>0</v>
      </c>
      <c r="D628" s="292">
        <f t="shared" si="297"/>
        <v>0</v>
      </c>
      <c r="E628" s="293">
        <f t="shared" si="297"/>
        <v>0</v>
      </c>
      <c r="F628" s="162"/>
      <c r="G628" s="163"/>
      <c r="H628" s="164">
        <f t="shared" ref="H628:J628" si="298">H590</f>
        <v>0</v>
      </c>
      <c r="I628" s="165">
        <f t="shared" si="298"/>
        <v>0</v>
      </c>
      <c r="J628" s="165">
        <f t="shared" si="298"/>
        <v>0</v>
      </c>
      <c r="K628" s="166">
        <f t="shared" si="278"/>
        <v>0</v>
      </c>
      <c r="L628" s="152"/>
    </row>
    <row r="629" spans="1:12" s="10" customFormat="1" ht="14.1" customHeight="1" x14ac:dyDescent="0.25">
      <c r="A629" s="161">
        <v>12</v>
      </c>
      <c r="B629" s="303">
        <f t="shared" ref="B629:E629" si="299">B591</f>
        <v>0</v>
      </c>
      <c r="C629" s="291">
        <f t="shared" si="299"/>
        <v>0</v>
      </c>
      <c r="D629" s="292">
        <f t="shared" si="299"/>
        <v>0</v>
      </c>
      <c r="E629" s="293">
        <f t="shared" si="299"/>
        <v>0</v>
      </c>
      <c r="F629" s="162"/>
      <c r="G629" s="163"/>
      <c r="H629" s="164">
        <f t="shared" ref="H629:J629" si="300">H591</f>
        <v>0</v>
      </c>
      <c r="I629" s="165">
        <f t="shared" si="300"/>
        <v>0</v>
      </c>
      <c r="J629" s="165">
        <f t="shared" si="300"/>
        <v>0</v>
      </c>
      <c r="K629" s="166">
        <f t="shared" si="278"/>
        <v>0</v>
      </c>
      <c r="L629" s="152"/>
    </row>
    <row r="630" spans="1:12" s="10" customFormat="1" ht="14.1" customHeight="1" x14ac:dyDescent="0.25">
      <c r="A630" s="161">
        <v>13</v>
      </c>
      <c r="B630" s="303">
        <f t="shared" ref="B630:E630" si="301">B592</f>
        <v>0</v>
      </c>
      <c r="C630" s="291">
        <f t="shared" si="301"/>
        <v>0</v>
      </c>
      <c r="D630" s="292">
        <f t="shared" si="301"/>
        <v>0</v>
      </c>
      <c r="E630" s="293">
        <f t="shared" si="301"/>
        <v>0</v>
      </c>
      <c r="F630" s="162"/>
      <c r="G630" s="163"/>
      <c r="H630" s="164">
        <f t="shared" ref="H630:J630" si="302">H592</f>
        <v>0</v>
      </c>
      <c r="I630" s="165">
        <f t="shared" si="302"/>
        <v>0</v>
      </c>
      <c r="J630" s="165">
        <f t="shared" si="302"/>
        <v>0</v>
      </c>
      <c r="K630" s="166">
        <f t="shared" si="278"/>
        <v>0</v>
      </c>
      <c r="L630" s="152"/>
    </row>
    <row r="631" spans="1:12" s="10" customFormat="1" ht="14.1" customHeight="1" x14ac:dyDescent="0.25">
      <c r="A631" s="161">
        <v>14</v>
      </c>
      <c r="B631" s="303">
        <f t="shared" ref="B631:E631" si="303">B593</f>
        <v>0</v>
      </c>
      <c r="C631" s="291">
        <f t="shared" si="303"/>
        <v>0</v>
      </c>
      <c r="D631" s="292">
        <f t="shared" si="303"/>
        <v>0</v>
      </c>
      <c r="E631" s="293">
        <f t="shared" si="303"/>
        <v>0</v>
      </c>
      <c r="F631" s="162"/>
      <c r="G631" s="163"/>
      <c r="H631" s="164">
        <f t="shared" ref="H631:J631" si="304">H593</f>
        <v>0</v>
      </c>
      <c r="I631" s="165">
        <f t="shared" si="304"/>
        <v>0</v>
      </c>
      <c r="J631" s="165">
        <f t="shared" si="304"/>
        <v>0</v>
      </c>
      <c r="K631" s="166">
        <f t="shared" si="278"/>
        <v>0</v>
      </c>
      <c r="L631" s="152"/>
    </row>
    <row r="632" spans="1:12" s="10" customFormat="1" ht="14.1" customHeight="1" x14ac:dyDescent="0.25">
      <c r="A632" s="161">
        <v>15</v>
      </c>
      <c r="B632" s="303">
        <f t="shared" ref="B632:E632" si="305">B594</f>
        <v>0</v>
      </c>
      <c r="C632" s="291">
        <f t="shared" si="305"/>
        <v>0</v>
      </c>
      <c r="D632" s="292">
        <f t="shared" si="305"/>
        <v>0</v>
      </c>
      <c r="E632" s="293">
        <f t="shared" si="305"/>
        <v>0</v>
      </c>
      <c r="F632" s="162"/>
      <c r="G632" s="163"/>
      <c r="H632" s="164">
        <f t="shared" ref="H632:J632" si="306">H594</f>
        <v>0</v>
      </c>
      <c r="I632" s="165">
        <f t="shared" si="306"/>
        <v>0</v>
      </c>
      <c r="J632" s="165">
        <f t="shared" si="306"/>
        <v>0</v>
      </c>
      <c r="K632" s="166">
        <f t="shared" si="278"/>
        <v>0</v>
      </c>
      <c r="L632" s="152"/>
    </row>
    <row r="633" spans="1:12" s="10" customFormat="1" ht="14.1" customHeight="1" x14ac:dyDescent="0.25">
      <c r="A633" s="161">
        <v>16</v>
      </c>
      <c r="B633" s="303">
        <f t="shared" ref="B633:E633" si="307">B595</f>
        <v>0</v>
      </c>
      <c r="C633" s="291">
        <f t="shared" si="307"/>
        <v>0</v>
      </c>
      <c r="D633" s="292">
        <f t="shared" si="307"/>
        <v>0</v>
      </c>
      <c r="E633" s="294">
        <f t="shared" si="307"/>
        <v>0</v>
      </c>
      <c r="F633" s="162"/>
      <c r="G633" s="163"/>
      <c r="H633" s="164">
        <f t="shared" ref="H633:J633" si="308">H595</f>
        <v>0</v>
      </c>
      <c r="I633" s="165">
        <f t="shared" si="308"/>
        <v>0</v>
      </c>
      <c r="J633" s="165">
        <f t="shared" si="308"/>
        <v>0</v>
      </c>
      <c r="K633" s="166">
        <f t="shared" si="278"/>
        <v>0</v>
      </c>
      <c r="L633" s="152"/>
    </row>
    <row r="634" spans="1:12" s="10" customFormat="1" ht="9.9499999999999993" customHeight="1" x14ac:dyDescent="0.25">
      <c r="A634" s="122"/>
      <c r="B634" s="167"/>
      <c r="C634" s="167"/>
      <c r="D634" s="168"/>
      <c r="E634" s="169"/>
      <c r="F634" s="170"/>
      <c r="G634" s="171"/>
      <c r="H634" s="172"/>
      <c r="I634" s="173"/>
      <c r="J634" s="173"/>
      <c r="K634" s="174"/>
      <c r="L634" s="152"/>
    </row>
    <row r="635" spans="1:12" s="10" customFormat="1" ht="5.0999999999999996" customHeight="1" x14ac:dyDescent="0.25">
      <c r="A635" s="122"/>
      <c r="B635" s="287"/>
      <c r="C635" s="287"/>
      <c r="D635" s="176"/>
      <c r="E635" s="177"/>
      <c r="F635" s="177"/>
      <c r="G635" s="177"/>
      <c r="H635" s="177"/>
      <c r="I635" s="178"/>
      <c r="J635" s="340"/>
      <c r="K635" s="314"/>
      <c r="L635" s="127"/>
    </row>
    <row r="636" spans="1:12" s="10" customFormat="1" ht="16.5" customHeight="1" x14ac:dyDescent="0.3">
      <c r="A636" s="122"/>
      <c r="B636" s="179"/>
      <c r="C636" s="179"/>
      <c r="D636" s="141"/>
      <c r="E636" s="127"/>
      <c r="F636" s="127"/>
      <c r="G636" s="127"/>
      <c r="H636" s="127"/>
      <c r="I636" s="180" t="s">
        <v>14</v>
      </c>
      <c r="J636" s="341">
        <f>SUM(K618:K633)</f>
        <v>0</v>
      </c>
      <c r="K636" s="342"/>
      <c r="L636" s="152"/>
    </row>
    <row r="637" spans="1:12" s="10" customFormat="1" ht="5.0999999999999996" customHeight="1" x14ac:dyDescent="0.3">
      <c r="A637" s="122"/>
      <c r="B637" s="179"/>
      <c r="C637" s="179"/>
      <c r="D637" s="141"/>
      <c r="E637" s="127"/>
      <c r="F637" s="127"/>
      <c r="G637" s="127"/>
      <c r="H637" s="127"/>
      <c r="I637" s="181"/>
      <c r="J637" s="343"/>
      <c r="K637" s="343"/>
      <c r="L637" s="127"/>
    </row>
    <row r="638" spans="1:12" s="10" customFormat="1" ht="16.5" customHeight="1" x14ac:dyDescent="0.3">
      <c r="A638" s="122"/>
      <c r="B638" s="179"/>
      <c r="C638" s="179"/>
      <c r="D638" s="141"/>
      <c r="E638" s="127"/>
      <c r="F638" s="127"/>
      <c r="G638" s="127"/>
      <c r="H638" s="127"/>
      <c r="I638" s="180" t="s">
        <v>15</v>
      </c>
      <c r="J638" s="182">
        <f>J600</f>
        <v>0</v>
      </c>
      <c r="K638" s="183">
        <f>J636*J638</f>
        <v>0</v>
      </c>
      <c r="L638" s="184"/>
    </row>
    <row r="639" spans="1:12" s="10" customFormat="1" ht="5.0999999999999996" customHeight="1" x14ac:dyDescent="0.3">
      <c r="A639" s="122"/>
      <c r="B639" s="179"/>
      <c r="C639" s="179"/>
      <c r="D639" s="141"/>
      <c r="E639" s="127"/>
      <c r="F639" s="127"/>
      <c r="G639" s="127"/>
      <c r="H639" s="127"/>
      <c r="I639" s="181"/>
      <c r="J639" s="314"/>
      <c r="K639" s="314"/>
      <c r="L639" s="127"/>
    </row>
    <row r="640" spans="1:12" s="10" customFormat="1" ht="16.5" customHeight="1" x14ac:dyDescent="0.3">
      <c r="A640" s="122"/>
      <c r="B640" s="185" t="s">
        <v>16</v>
      </c>
      <c r="C640" s="185"/>
      <c r="D640" s="141"/>
      <c r="E640" s="141" t="s">
        <v>17</v>
      </c>
      <c r="F640" s="127"/>
      <c r="G640" s="127"/>
      <c r="H640" s="127"/>
      <c r="I640" s="180" t="s">
        <v>27</v>
      </c>
      <c r="J640" s="344">
        <f>((J636/1.11)+(K638/1.11))*11%</f>
        <v>0</v>
      </c>
      <c r="K640" s="345"/>
      <c r="L640" s="186"/>
    </row>
    <row r="641" spans="1:12" s="10" customFormat="1" ht="5.0999999999999996" customHeight="1" x14ac:dyDescent="0.3">
      <c r="A641" s="122"/>
      <c r="B641" s="179"/>
      <c r="C641" s="179"/>
      <c r="D641" s="141"/>
      <c r="E641" s="127"/>
      <c r="F641" s="127"/>
      <c r="G641" s="127"/>
      <c r="H641" s="127"/>
      <c r="I641" s="181"/>
      <c r="J641" s="314"/>
      <c r="K641" s="314"/>
      <c r="L641" s="127"/>
    </row>
    <row r="642" spans="1:12" s="10" customFormat="1" ht="16.5" customHeight="1" x14ac:dyDescent="0.3">
      <c r="A642" s="122"/>
      <c r="B642" s="187"/>
      <c r="C642" s="188"/>
      <c r="D642" s="141"/>
      <c r="E642" s="141"/>
      <c r="F642" s="127"/>
      <c r="G642" s="127"/>
      <c r="H642" s="127"/>
      <c r="I642" s="180" t="s">
        <v>18</v>
      </c>
      <c r="J642" s="189"/>
      <c r="K642" s="190">
        <f>J636-K638</f>
        <v>0</v>
      </c>
      <c r="L642" s="186"/>
    </row>
    <row r="643" spans="1:12" s="10" customFormat="1" ht="7.5" customHeight="1" x14ac:dyDescent="0.25">
      <c r="A643" s="192"/>
      <c r="B643" s="177"/>
      <c r="C643" s="177"/>
      <c r="D643" s="176"/>
      <c r="E643" s="193"/>
      <c r="F643" s="287"/>
      <c r="G643" s="127"/>
      <c r="H643" s="127"/>
      <c r="I643" s="194"/>
      <c r="J643" s="193"/>
      <c r="K643" s="287"/>
      <c r="L643" s="177"/>
    </row>
    <row r="644" spans="1:12" s="10" customFormat="1" ht="13.5" customHeight="1" x14ac:dyDescent="0.25">
      <c r="A644" s="122"/>
      <c r="B644" s="191" t="s">
        <v>19</v>
      </c>
      <c r="C644" s="177"/>
      <c r="D644" s="176"/>
      <c r="E644" s="127"/>
      <c r="F644" s="127"/>
      <c r="G644" s="127"/>
      <c r="H644" s="281"/>
      <c r="I644" s="282" t="s">
        <v>29</v>
      </c>
      <c r="J644" s="315">
        <f>J606</f>
        <v>0</v>
      </c>
      <c r="K644" s="316"/>
      <c r="L644" s="127"/>
    </row>
    <row r="645" spans="1:12" s="10" customFormat="1" ht="13.5" customHeight="1" x14ac:dyDescent="0.25">
      <c r="A645" s="192"/>
      <c r="B645" s="283"/>
      <c r="C645" s="127"/>
      <c r="D645" s="162"/>
      <c r="E645" s="127"/>
      <c r="F645" s="127"/>
      <c r="G645" s="127"/>
      <c r="H645" s="281"/>
      <c r="I645" s="284" t="s">
        <v>28</v>
      </c>
      <c r="J645" s="315">
        <f>J607</f>
        <v>0</v>
      </c>
      <c r="K645" s="316"/>
      <c r="L645" s="177"/>
    </row>
    <row r="646" spans="1:12" s="10" customFormat="1" ht="7.5" customHeight="1" x14ac:dyDescent="0.25">
      <c r="A646" s="192"/>
      <c r="B646" s="283"/>
      <c r="C646" s="127"/>
      <c r="D646" s="162"/>
      <c r="E646" s="127"/>
      <c r="F646" s="127"/>
      <c r="G646" s="127"/>
      <c r="H646" s="281"/>
      <c r="I646" s="284"/>
      <c r="J646" s="286"/>
      <c r="K646" s="286"/>
      <c r="L646" s="177"/>
    </row>
    <row r="647" spans="1:12" ht="7.5" customHeight="1" x14ac:dyDescent="0.25">
      <c r="A647" s="195"/>
      <c r="B647" s="196"/>
      <c r="C647" s="196"/>
      <c r="D647" s="197"/>
      <c r="E647" s="196"/>
      <c r="F647" s="196"/>
      <c r="G647" s="196"/>
      <c r="H647" s="196"/>
      <c r="I647" s="198"/>
      <c r="J647" s="198"/>
      <c r="K647" s="196"/>
      <c r="L647" s="196"/>
    </row>
    <row r="648" spans="1:12" s="10" customFormat="1" ht="16.5" customHeight="1" x14ac:dyDescent="0.3">
      <c r="A648" s="199"/>
      <c r="B648" s="200" t="s">
        <v>0</v>
      </c>
      <c r="C648" s="201"/>
      <c r="D648" s="202" t="str">
        <f>D610</f>
        <v>AM</v>
      </c>
      <c r="E648" s="203">
        <f>E610</f>
        <v>23020006</v>
      </c>
      <c r="F648" s="204"/>
      <c r="G648" s="205" t="s">
        <v>2</v>
      </c>
      <c r="H648" s="317">
        <f>H610</f>
        <v>0</v>
      </c>
      <c r="I648" s="317"/>
      <c r="J648" s="317"/>
      <c r="K648" s="318"/>
      <c r="L648" s="206"/>
    </row>
    <row r="649" spans="1:12" s="10" customFormat="1" ht="7.5" customHeight="1" x14ac:dyDescent="0.3">
      <c r="A649" s="199"/>
      <c r="B649" s="207"/>
      <c r="C649" s="208"/>
      <c r="D649" s="209"/>
      <c r="E649" s="210"/>
      <c r="F649" s="321" t="s">
        <v>3</v>
      </c>
      <c r="G649" s="211"/>
      <c r="H649" s="319"/>
      <c r="I649" s="319"/>
      <c r="J649" s="319"/>
      <c r="K649" s="320"/>
      <c r="L649" s="206"/>
    </row>
    <row r="650" spans="1:12" s="10" customFormat="1" ht="16.5" customHeight="1" x14ac:dyDescent="0.3">
      <c r="A650" s="199"/>
      <c r="B650" s="200" t="s">
        <v>4</v>
      </c>
      <c r="C650" s="201"/>
      <c r="D650" s="322">
        <f>D612</f>
        <v>0</v>
      </c>
      <c r="E650" s="323"/>
      <c r="F650" s="321"/>
      <c r="G650" s="212"/>
      <c r="H650" s="324">
        <f>H612</f>
        <v>0</v>
      </c>
      <c r="I650" s="324"/>
      <c r="J650" s="324"/>
      <c r="K650" s="325"/>
      <c r="L650" s="212"/>
    </row>
    <row r="651" spans="1:12" s="10" customFormat="1" ht="7.5" customHeight="1" x14ac:dyDescent="0.3">
      <c r="A651" s="199"/>
      <c r="B651" s="207"/>
      <c r="C651" s="208"/>
      <c r="D651" s="209"/>
      <c r="E651" s="210"/>
      <c r="F651" s="321"/>
      <c r="G651" s="212"/>
      <c r="H651" s="326">
        <f>H613</f>
        <v>0</v>
      </c>
      <c r="I651" s="326"/>
      <c r="J651" s="326"/>
      <c r="K651" s="327"/>
      <c r="L651" s="213"/>
    </row>
    <row r="652" spans="1:12" s="10" customFormat="1" ht="16.5" customHeight="1" x14ac:dyDescent="0.4">
      <c r="A652" s="199"/>
      <c r="B652" s="200" t="s">
        <v>5</v>
      </c>
      <c r="C652" s="201"/>
      <c r="D652" s="295">
        <f>D614</f>
        <v>0</v>
      </c>
      <c r="E652" s="203"/>
      <c r="F652" s="214"/>
      <c r="G652" s="215"/>
      <c r="H652" s="328"/>
      <c r="I652" s="328"/>
      <c r="J652" s="328"/>
      <c r="K652" s="329"/>
      <c r="L652" s="213"/>
    </row>
    <row r="653" spans="1:12" s="10" customFormat="1" ht="7.5" customHeight="1" x14ac:dyDescent="0.45">
      <c r="A653" s="199"/>
      <c r="B653" s="216"/>
      <c r="C653" s="217"/>
      <c r="D653" s="218"/>
      <c r="E653" s="204"/>
      <c r="F653" s="219"/>
      <c r="G653" s="204"/>
      <c r="H653" s="204"/>
      <c r="I653" s="220"/>
      <c r="J653" s="220"/>
      <c r="K653" s="221"/>
      <c r="L653" s="204"/>
    </row>
    <row r="654" spans="1:12" s="10" customFormat="1" ht="14.25" thickBot="1" x14ac:dyDescent="0.3">
      <c r="A654" s="199"/>
      <c r="B654" s="222" t="s">
        <v>6</v>
      </c>
      <c r="C654" s="222" t="s">
        <v>7</v>
      </c>
      <c r="D654" s="223" t="s">
        <v>8</v>
      </c>
      <c r="E654" s="224"/>
      <c r="F654" s="225" t="s">
        <v>9</v>
      </c>
      <c r="G654" s="226"/>
      <c r="H654" s="222" t="s">
        <v>10</v>
      </c>
      <c r="I654" s="227" t="s">
        <v>11</v>
      </c>
      <c r="J654" s="227" t="s">
        <v>12</v>
      </c>
      <c r="K654" s="228" t="s">
        <v>13</v>
      </c>
      <c r="L654" s="229"/>
    </row>
    <row r="655" spans="1:12" s="10" customFormat="1" ht="9.9499999999999993" customHeight="1" thickTop="1" x14ac:dyDescent="0.25">
      <c r="A655" s="199"/>
      <c r="B655" s="230"/>
      <c r="C655" s="231"/>
      <c r="D655" s="232"/>
      <c r="E655" s="233"/>
      <c r="F655" s="234"/>
      <c r="G655" s="235"/>
      <c r="H655" s="230"/>
      <c r="I655" s="236"/>
      <c r="J655" s="236"/>
      <c r="K655" s="237"/>
      <c r="L655" s="229"/>
    </row>
    <row r="656" spans="1:12" s="10" customFormat="1" ht="14.1" customHeight="1" x14ac:dyDescent="0.25">
      <c r="A656" s="238">
        <v>1</v>
      </c>
      <c r="B656" s="304">
        <f t="shared" ref="B656:E656" si="309">B618</f>
        <v>0</v>
      </c>
      <c r="C656" s="296">
        <f t="shared" si="309"/>
        <v>0</v>
      </c>
      <c r="D656" s="297">
        <f t="shared" si="309"/>
        <v>0</v>
      </c>
      <c r="E656" s="298">
        <f t="shared" si="309"/>
        <v>0</v>
      </c>
      <c r="F656" s="239"/>
      <c r="G656" s="240"/>
      <c r="H656" s="241">
        <f t="shared" ref="H656:J656" si="310">H618</f>
        <v>0</v>
      </c>
      <c r="I656" s="242">
        <f t="shared" si="310"/>
        <v>0</v>
      </c>
      <c r="J656" s="242">
        <f t="shared" si="310"/>
        <v>0</v>
      </c>
      <c r="K656" s="243">
        <f t="shared" ref="K656:K671" si="311">(B656*H656-((B656*H656)*I656))-((B656*H656-((B656*H656)*I656))*J656)</f>
        <v>0</v>
      </c>
      <c r="L656" s="229"/>
    </row>
    <row r="657" spans="1:12" s="10" customFormat="1" ht="14.1" customHeight="1" x14ac:dyDescent="0.25">
      <c r="A657" s="238">
        <v>2</v>
      </c>
      <c r="B657" s="304">
        <f t="shared" ref="B657:E657" si="312">B619</f>
        <v>0</v>
      </c>
      <c r="C657" s="296">
        <f t="shared" si="312"/>
        <v>0</v>
      </c>
      <c r="D657" s="297">
        <f t="shared" si="312"/>
        <v>0</v>
      </c>
      <c r="E657" s="298">
        <f t="shared" si="312"/>
        <v>0</v>
      </c>
      <c r="F657" s="239"/>
      <c r="G657" s="240"/>
      <c r="H657" s="241">
        <f t="shared" ref="H657:J657" si="313">H619</f>
        <v>0</v>
      </c>
      <c r="I657" s="242">
        <f t="shared" si="313"/>
        <v>0</v>
      </c>
      <c r="J657" s="242">
        <f t="shared" si="313"/>
        <v>0</v>
      </c>
      <c r="K657" s="243">
        <f t="shared" si="311"/>
        <v>0</v>
      </c>
      <c r="L657" s="229"/>
    </row>
    <row r="658" spans="1:12" s="10" customFormat="1" ht="14.1" customHeight="1" x14ac:dyDescent="0.25">
      <c r="A658" s="238">
        <v>3</v>
      </c>
      <c r="B658" s="304">
        <f t="shared" ref="B658:E658" si="314">B620</f>
        <v>0</v>
      </c>
      <c r="C658" s="296">
        <f t="shared" si="314"/>
        <v>0</v>
      </c>
      <c r="D658" s="297">
        <f t="shared" si="314"/>
        <v>0</v>
      </c>
      <c r="E658" s="298">
        <f t="shared" si="314"/>
        <v>0</v>
      </c>
      <c r="F658" s="239"/>
      <c r="G658" s="240"/>
      <c r="H658" s="241">
        <f t="shared" ref="H658:J658" si="315">H620</f>
        <v>0</v>
      </c>
      <c r="I658" s="242">
        <f t="shared" si="315"/>
        <v>0</v>
      </c>
      <c r="J658" s="242">
        <f t="shared" si="315"/>
        <v>0</v>
      </c>
      <c r="K658" s="243">
        <f t="shared" si="311"/>
        <v>0</v>
      </c>
      <c r="L658" s="229"/>
    </row>
    <row r="659" spans="1:12" s="10" customFormat="1" ht="14.1" customHeight="1" x14ac:dyDescent="0.25">
      <c r="A659" s="238">
        <v>4</v>
      </c>
      <c r="B659" s="304">
        <f t="shared" ref="B659:E659" si="316">B621</f>
        <v>0</v>
      </c>
      <c r="C659" s="296">
        <f t="shared" si="316"/>
        <v>0</v>
      </c>
      <c r="D659" s="297">
        <f t="shared" si="316"/>
        <v>0</v>
      </c>
      <c r="E659" s="298">
        <f t="shared" si="316"/>
        <v>0</v>
      </c>
      <c r="F659" s="239"/>
      <c r="G659" s="240"/>
      <c r="H659" s="241">
        <f t="shared" ref="H659:J659" si="317">H621</f>
        <v>0</v>
      </c>
      <c r="I659" s="242">
        <f t="shared" si="317"/>
        <v>0</v>
      </c>
      <c r="J659" s="242">
        <f t="shared" si="317"/>
        <v>0</v>
      </c>
      <c r="K659" s="243">
        <f t="shared" si="311"/>
        <v>0</v>
      </c>
      <c r="L659" s="229"/>
    </row>
    <row r="660" spans="1:12" s="10" customFormat="1" ht="14.1" customHeight="1" x14ac:dyDescent="0.25">
      <c r="A660" s="238">
        <v>5</v>
      </c>
      <c r="B660" s="304">
        <f t="shared" ref="B660:E660" si="318">B622</f>
        <v>0</v>
      </c>
      <c r="C660" s="296">
        <f t="shared" si="318"/>
        <v>0</v>
      </c>
      <c r="D660" s="297">
        <f t="shared" si="318"/>
        <v>0</v>
      </c>
      <c r="E660" s="298">
        <f t="shared" si="318"/>
        <v>0</v>
      </c>
      <c r="F660" s="239"/>
      <c r="G660" s="240"/>
      <c r="H660" s="241">
        <f t="shared" ref="H660:J660" si="319">H622</f>
        <v>0</v>
      </c>
      <c r="I660" s="242">
        <f t="shared" si="319"/>
        <v>0</v>
      </c>
      <c r="J660" s="242">
        <f t="shared" si="319"/>
        <v>0</v>
      </c>
      <c r="K660" s="243">
        <f t="shared" si="311"/>
        <v>0</v>
      </c>
      <c r="L660" s="229"/>
    </row>
    <row r="661" spans="1:12" s="10" customFormat="1" ht="14.1" customHeight="1" x14ac:dyDescent="0.25">
      <c r="A661" s="238">
        <v>6</v>
      </c>
      <c r="B661" s="304">
        <f t="shared" ref="B661:E661" si="320">B623</f>
        <v>0</v>
      </c>
      <c r="C661" s="296">
        <f t="shared" si="320"/>
        <v>0</v>
      </c>
      <c r="D661" s="297">
        <f t="shared" si="320"/>
        <v>0</v>
      </c>
      <c r="E661" s="298">
        <f t="shared" si="320"/>
        <v>0</v>
      </c>
      <c r="F661" s="239"/>
      <c r="G661" s="240"/>
      <c r="H661" s="241">
        <f t="shared" ref="H661:J661" si="321">H623</f>
        <v>0</v>
      </c>
      <c r="I661" s="242">
        <f t="shared" si="321"/>
        <v>0</v>
      </c>
      <c r="J661" s="242">
        <f t="shared" si="321"/>
        <v>0</v>
      </c>
      <c r="K661" s="243">
        <f t="shared" si="311"/>
        <v>0</v>
      </c>
      <c r="L661" s="229"/>
    </row>
    <row r="662" spans="1:12" s="10" customFormat="1" ht="14.1" customHeight="1" x14ac:dyDescent="0.25">
      <c r="A662" s="238">
        <v>7</v>
      </c>
      <c r="B662" s="304">
        <f t="shared" ref="B662:E662" si="322">B624</f>
        <v>0</v>
      </c>
      <c r="C662" s="296">
        <f t="shared" si="322"/>
        <v>0</v>
      </c>
      <c r="D662" s="297">
        <f t="shared" si="322"/>
        <v>0</v>
      </c>
      <c r="E662" s="298">
        <f t="shared" si="322"/>
        <v>0</v>
      </c>
      <c r="F662" s="239"/>
      <c r="G662" s="240"/>
      <c r="H662" s="241">
        <f t="shared" ref="H662:J662" si="323">H624</f>
        <v>0</v>
      </c>
      <c r="I662" s="242">
        <f t="shared" si="323"/>
        <v>0</v>
      </c>
      <c r="J662" s="242">
        <f t="shared" si="323"/>
        <v>0</v>
      </c>
      <c r="K662" s="243">
        <f t="shared" si="311"/>
        <v>0</v>
      </c>
      <c r="L662" s="229"/>
    </row>
    <row r="663" spans="1:12" s="10" customFormat="1" ht="14.1" customHeight="1" x14ac:dyDescent="0.25">
      <c r="A663" s="238">
        <v>8</v>
      </c>
      <c r="B663" s="304">
        <f t="shared" ref="B663:E663" si="324">B625</f>
        <v>0</v>
      </c>
      <c r="C663" s="296">
        <f t="shared" si="324"/>
        <v>0</v>
      </c>
      <c r="D663" s="297">
        <f t="shared" si="324"/>
        <v>0</v>
      </c>
      <c r="E663" s="299">
        <f t="shared" si="324"/>
        <v>0</v>
      </c>
      <c r="F663" s="239"/>
      <c r="G663" s="240"/>
      <c r="H663" s="241">
        <f t="shared" ref="H663:J663" si="325">H625</f>
        <v>0</v>
      </c>
      <c r="I663" s="242">
        <f t="shared" si="325"/>
        <v>0</v>
      </c>
      <c r="J663" s="242">
        <f t="shared" si="325"/>
        <v>0</v>
      </c>
      <c r="K663" s="243">
        <f t="shared" si="311"/>
        <v>0</v>
      </c>
      <c r="L663" s="229"/>
    </row>
    <row r="664" spans="1:12" s="10" customFormat="1" ht="14.1" customHeight="1" x14ac:dyDescent="0.25">
      <c r="A664" s="238">
        <v>9</v>
      </c>
      <c r="B664" s="304">
        <f t="shared" ref="B664:E664" si="326">B626</f>
        <v>0</v>
      </c>
      <c r="C664" s="296">
        <f t="shared" si="326"/>
        <v>0</v>
      </c>
      <c r="D664" s="297">
        <f t="shared" si="326"/>
        <v>0</v>
      </c>
      <c r="E664" s="298">
        <f t="shared" si="326"/>
        <v>0</v>
      </c>
      <c r="F664" s="239"/>
      <c r="G664" s="240"/>
      <c r="H664" s="241">
        <f t="shared" ref="H664:J664" si="327">H626</f>
        <v>0</v>
      </c>
      <c r="I664" s="242">
        <f t="shared" si="327"/>
        <v>0</v>
      </c>
      <c r="J664" s="242">
        <f t="shared" si="327"/>
        <v>0</v>
      </c>
      <c r="K664" s="243">
        <f t="shared" si="311"/>
        <v>0</v>
      </c>
      <c r="L664" s="229"/>
    </row>
    <row r="665" spans="1:12" s="10" customFormat="1" ht="14.1" customHeight="1" x14ac:dyDescent="0.25">
      <c r="A665" s="238">
        <v>10</v>
      </c>
      <c r="B665" s="304">
        <f t="shared" ref="B665:E665" si="328">B627</f>
        <v>0</v>
      </c>
      <c r="C665" s="296">
        <f t="shared" si="328"/>
        <v>0</v>
      </c>
      <c r="D665" s="297">
        <f t="shared" si="328"/>
        <v>0</v>
      </c>
      <c r="E665" s="298">
        <f t="shared" si="328"/>
        <v>0</v>
      </c>
      <c r="F665" s="239"/>
      <c r="G665" s="240"/>
      <c r="H665" s="241">
        <f t="shared" ref="H665:J665" si="329">H627</f>
        <v>0</v>
      </c>
      <c r="I665" s="242">
        <f t="shared" si="329"/>
        <v>0</v>
      </c>
      <c r="J665" s="242">
        <f t="shared" si="329"/>
        <v>0</v>
      </c>
      <c r="K665" s="243">
        <f t="shared" si="311"/>
        <v>0</v>
      </c>
      <c r="L665" s="229"/>
    </row>
    <row r="666" spans="1:12" s="10" customFormat="1" ht="14.1" customHeight="1" x14ac:dyDescent="0.25">
      <c r="A666" s="238">
        <v>11</v>
      </c>
      <c r="B666" s="304">
        <f t="shared" ref="B666:E666" si="330">B628</f>
        <v>0</v>
      </c>
      <c r="C666" s="296">
        <f t="shared" si="330"/>
        <v>0</v>
      </c>
      <c r="D666" s="297">
        <f t="shared" si="330"/>
        <v>0</v>
      </c>
      <c r="E666" s="298">
        <f t="shared" si="330"/>
        <v>0</v>
      </c>
      <c r="F666" s="239"/>
      <c r="G666" s="240"/>
      <c r="H666" s="241">
        <f t="shared" ref="H666:J666" si="331">H628</f>
        <v>0</v>
      </c>
      <c r="I666" s="242">
        <f t="shared" si="331"/>
        <v>0</v>
      </c>
      <c r="J666" s="242">
        <f t="shared" si="331"/>
        <v>0</v>
      </c>
      <c r="K666" s="243">
        <f t="shared" si="311"/>
        <v>0</v>
      </c>
      <c r="L666" s="229"/>
    </row>
    <row r="667" spans="1:12" s="10" customFormat="1" ht="14.1" customHeight="1" x14ac:dyDescent="0.25">
      <c r="A667" s="238">
        <v>12</v>
      </c>
      <c r="B667" s="304">
        <f t="shared" ref="B667:E667" si="332">B629</f>
        <v>0</v>
      </c>
      <c r="C667" s="296">
        <f t="shared" si="332"/>
        <v>0</v>
      </c>
      <c r="D667" s="297">
        <f t="shared" si="332"/>
        <v>0</v>
      </c>
      <c r="E667" s="298">
        <f t="shared" si="332"/>
        <v>0</v>
      </c>
      <c r="F667" s="239"/>
      <c r="G667" s="240"/>
      <c r="H667" s="241">
        <f t="shared" ref="H667:J667" si="333">H629</f>
        <v>0</v>
      </c>
      <c r="I667" s="242">
        <f t="shared" si="333"/>
        <v>0</v>
      </c>
      <c r="J667" s="242">
        <f t="shared" si="333"/>
        <v>0</v>
      </c>
      <c r="K667" s="243">
        <f t="shared" si="311"/>
        <v>0</v>
      </c>
      <c r="L667" s="229"/>
    </row>
    <row r="668" spans="1:12" s="10" customFormat="1" ht="14.1" customHeight="1" x14ac:dyDescent="0.25">
      <c r="A668" s="238">
        <v>13</v>
      </c>
      <c r="B668" s="304">
        <f t="shared" ref="B668:E668" si="334">B630</f>
        <v>0</v>
      </c>
      <c r="C668" s="296">
        <f t="shared" si="334"/>
        <v>0</v>
      </c>
      <c r="D668" s="297">
        <f t="shared" si="334"/>
        <v>0</v>
      </c>
      <c r="E668" s="298">
        <f t="shared" si="334"/>
        <v>0</v>
      </c>
      <c r="F668" s="239"/>
      <c r="G668" s="240"/>
      <c r="H668" s="241">
        <f t="shared" ref="H668:J668" si="335">H630</f>
        <v>0</v>
      </c>
      <c r="I668" s="242">
        <f t="shared" si="335"/>
        <v>0</v>
      </c>
      <c r="J668" s="242">
        <f t="shared" si="335"/>
        <v>0</v>
      </c>
      <c r="K668" s="243">
        <f t="shared" si="311"/>
        <v>0</v>
      </c>
      <c r="L668" s="229"/>
    </row>
    <row r="669" spans="1:12" s="10" customFormat="1" ht="14.1" customHeight="1" x14ac:dyDescent="0.25">
      <c r="A669" s="238">
        <v>14</v>
      </c>
      <c r="B669" s="304">
        <f t="shared" ref="B669:E669" si="336">B631</f>
        <v>0</v>
      </c>
      <c r="C669" s="296">
        <f t="shared" si="336"/>
        <v>0</v>
      </c>
      <c r="D669" s="297">
        <f t="shared" si="336"/>
        <v>0</v>
      </c>
      <c r="E669" s="298">
        <f t="shared" si="336"/>
        <v>0</v>
      </c>
      <c r="F669" s="239"/>
      <c r="G669" s="240"/>
      <c r="H669" s="241">
        <f t="shared" ref="H669:J669" si="337">H631</f>
        <v>0</v>
      </c>
      <c r="I669" s="242">
        <f t="shared" si="337"/>
        <v>0</v>
      </c>
      <c r="J669" s="242">
        <f t="shared" si="337"/>
        <v>0</v>
      </c>
      <c r="K669" s="243">
        <f t="shared" si="311"/>
        <v>0</v>
      </c>
      <c r="L669" s="229"/>
    </row>
    <row r="670" spans="1:12" s="10" customFormat="1" ht="14.1" customHeight="1" x14ac:dyDescent="0.25">
      <c r="A670" s="238">
        <v>15</v>
      </c>
      <c r="B670" s="304">
        <f t="shared" ref="B670:E670" si="338">B632</f>
        <v>0</v>
      </c>
      <c r="C670" s="296">
        <f t="shared" si="338"/>
        <v>0</v>
      </c>
      <c r="D670" s="297">
        <f t="shared" si="338"/>
        <v>0</v>
      </c>
      <c r="E670" s="298">
        <f t="shared" si="338"/>
        <v>0</v>
      </c>
      <c r="F670" s="239"/>
      <c r="G670" s="240"/>
      <c r="H670" s="241">
        <f t="shared" ref="H670:J670" si="339">H632</f>
        <v>0</v>
      </c>
      <c r="I670" s="242">
        <f t="shared" si="339"/>
        <v>0</v>
      </c>
      <c r="J670" s="242">
        <f t="shared" si="339"/>
        <v>0</v>
      </c>
      <c r="K670" s="243">
        <f t="shared" si="311"/>
        <v>0</v>
      </c>
      <c r="L670" s="229"/>
    </row>
    <row r="671" spans="1:12" s="10" customFormat="1" ht="14.1" customHeight="1" x14ac:dyDescent="0.25">
      <c r="A671" s="238">
        <v>16</v>
      </c>
      <c r="B671" s="304">
        <f t="shared" ref="B671:E671" si="340">B633</f>
        <v>0</v>
      </c>
      <c r="C671" s="296">
        <f t="shared" si="340"/>
        <v>0</v>
      </c>
      <c r="D671" s="297">
        <f t="shared" si="340"/>
        <v>0</v>
      </c>
      <c r="E671" s="299">
        <f t="shared" si="340"/>
        <v>0</v>
      </c>
      <c r="F671" s="239"/>
      <c r="G671" s="240"/>
      <c r="H671" s="241">
        <f t="shared" ref="H671:J671" si="341">H633</f>
        <v>0</v>
      </c>
      <c r="I671" s="242">
        <f t="shared" si="341"/>
        <v>0</v>
      </c>
      <c r="J671" s="242">
        <f t="shared" si="341"/>
        <v>0</v>
      </c>
      <c r="K671" s="243">
        <f t="shared" si="311"/>
        <v>0</v>
      </c>
      <c r="L671" s="229"/>
    </row>
    <row r="672" spans="1:12" s="10" customFormat="1" ht="9.9499999999999993" customHeight="1" x14ac:dyDescent="0.25">
      <c r="A672" s="199"/>
      <c r="B672" s="244"/>
      <c r="C672" s="244"/>
      <c r="D672" s="245"/>
      <c r="E672" s="246"/>
      <c r="F672" s="247"/>
      <c r="G672" s="248"/>
      <c r="H672" s="249"/>
      <c r="I672" s="250"/>
      <c r="J672" s="250"/>
      <c r="K672" s="251"/>
      <c r="L672" s="229"/>
    </row>
    <row r="673" spans="1:12" s="10" customFormat="1" ht="5.0999999999999996" customHeight="1" x14ac:dyDescent="0.25">
      <c r="A673" s="199"/>
      <c r="B673" s="288"/>
      <c r="C673" s="288"/>
      <c r="D673" s="253"/>
      <c r="E673" s="254"/>
      <c r="F673" s="254"/>
      <c r="G673" s="254"/>
      <c r="H673" s="254"/>
      <c r="I673" s="255"/>
      <c r="J673" s="330"/>
      <c r="K673" s="309"/>
      <c r="L673" s="204"/>
    </row>
    <row r="674" spans="1:12" s="10" customFormat="1" ht="16.5" customHeight="1" x14ac:dyDescent="0.3">
      <c r="A674" s="199"/>
      <c r="B674" s="256"/>
      <c r="C674" s="256"/>
      <c r="D674" s="218"/>
      <c r="E674" s="204"/>
      <c r="F674" s="204"/>
      <c r="G674" s="204"/>
      <c r="H674" s="204"/>
      <c r="I674" s="257" t="s">
        <v>14</v>
      </c>
      <c r="J674" s="306">
        <f>SUM(K656:K671)</f>
        <v>0</v>
      </c>
      <c r="K674" s="307"/>
      <c r="L674" s="229"/>
    </row>
    <row r="675" spans="1:12" s="10" customFormat="1" ht="5.0999999999999996" customHeight="1" x14ac:dyDescent="0.3">
      <c r="A675" s="199"/>
      <c r="B675" s="256"/>
      <c r="C675" s="256"/>
      <c r="D675" s="218"/>
      <c r="E675" s="204"/>
      <c r="F675" s="204"/>
      <c r="G675" s="204"/>
      <c r="H675" s="204"/>
      <c r="I675" s="258"/>
      <c r="J675" s="308"/>
      <c r="K675" s="308"/>
      <c r="L675" s="204"/>
    </row>
    <row r="676" spans="1:12" s="10" customFormat="1" ht="16.5" customHeight="1" x14ac:dyDescent="0.3">
      <c r="A676" s="199"/>
      <c r="B676" s="256"/>
      <c r="C676" s="256"/>
      <c r="D676" s="218"/>
      <c r="E676" s="204"/>
      <c r="F676" s="204"/>
      <c r="G676" s="204"/>
      <c r="H676" s="204"/>
      <c r="I676" s="257" t="s">
        <v>15</v>
      </c>
      <c r="J676" s="259">
        <f>J638</f>
        <v>0</v>
      </c>
      <c r="K676" s="260">
        <f>J674*J676</f>
        <v>0</v>
      </c>
      <c r="L676" s="261"/>
    </row>
    <row r="677" spans="1:12" s="10" customFormat="1" ht="5.0999999999999996" customHeight="1" x14ac:dyDescent="0.3">
      <c r="A677" s="199"/>
      <c r="B677" s="256"/>
      <c r="C677" s="256"/>
      <c r="D677" s="218"/>
      <c r="E677" s="204"/>
      <c r="F677" s="204"/>
      <c r="G677" s="204"/>
      <c r="H677" s="204"/>
      <c r="I677" s="258"/>
      <c r="J677" s="309"/>
      <c r="K677" s="309"/>
      <c r="L677" s="204"/>
    </row>
    <row r="678" spans="1:12" s="10" customFormat="1" ht="16.5" customHeight="1" x14ac:dyDescent="0.3">
      <c r="A678" s="199"/>
      <c r="B678" s="262" t="s">
        <v>16</v>
      </c>
      <c r="C678" s="262"/>
      <c r="D678" s="218"/>
      <c r="E678" s="218" t="s">
        <v>17</v>
      </c>
      <c r="F678" s="204"/>
      <c r="G678" s="204"/>
      <c r="H678" s="204"/>
      <c r="I678" s="257" t="s">
        <v>27</v>
      </c>
      <c r="J678" s="310">
        <f>((J674/1.11)+(K676/1.11))*11%</f>
        <v>0</v>
      </c>
      <c r="K678" s="311"/>
      <c r="L678" s="263"/>
    </row>
    <row r="679" spans="1:12" s="10" customFormat="1" ht="5.0999999999999996" customHeight="1" x14ac:dyDescent="0.3">
      <c r="A679" s="199"/>
      <c r="B679" s="256"/>
      <c r="C679" s="256"/>
      <c r="D679" s="218"/>
      <c r="E679" s="204"/>
      <c r="F679" s="204"/>
      <c r="G679" s="204"/>
      <c r="H679" s="204"/>
      <c r="I679" s="258"/>
      <c r="J679" s="309"/>
      <c r="K679" s="309"/>
      <c r="L679" s="204"/>
    </row>
    <row r="680" spans="1:12" s="10" customFormat="1" ht="16.5" customHeight="1" x14ac:dyDescent="0.3">
      <c r="A680" s="199"/>
      <c r="B680" s="264"/>
      <c r="C680" s="265"/>
      <c r="D680" s="218"/>
      <c r="E680" s="218"/>
      <c r="F680" s="204"/>
      <c r="G680" s="204"/>
      <c r="H680" s="204"/>
      <c r="I680" s="257" t="s">
        <v>18</v>
      </c>
      <c r="J680" s="266"/>
      <c r="K680" s="267">
        <f>J674-K676</f>
        <v>0</v>
      </c>
      <c r="L680" s="263"/>
    </row>
    <row r="681" spans="1:12" s="10" customFormat="1" ht="7.5" customHeight="1" x14ac:dyDescent="0.25">
      <c r="A681" s="269"/>
      <c r="B681" s="254"/>
      <c r="C681" s="254"/>
      <c r="D681" s="253"/>
      <c r="E681" s="270"/>
      <c r="F681" s="288"/>
      <c r="G681" s="204"/>
      <c r="H681" s="204"/>
      <c r="I681" s="271"/>
      <c r="J681" s="270"/>
      <c r="K681" s="288"/>
      <c r="L681" s="254"/>
    </row>
    <row r="682" spans="1:12" s="10" customFormat="1" ht="13.5" customHeight="1" x14ac:dyDescent="0.25">
      <c r="A682" s="199"/>
      <c r="B682" s="268" t="s">
        <v>19</v>
      </c>
      <c r="C682" s="254"/>
      <c r="D682" s="253"/>
      <c r="E682" s="204"/>
      <c r="F682" s="204"/>
      <c r="G682" s="204"/>
      <c r="H682" s="277"/>
      <c r="I682" s="278" t="s">
        <v>29</v>
      </c>
      <c r="J682" s="312">
        <f>J644</f>
        <v>0</v>
      </c>
      <c r="K682" s="313"/>
      <c r="L682" s="204"/>
    </row>
    <row r="683" spans="1:12" s="10" customFormat="1" ht="13.5" customHeight="1" x14ac:dyDescent="0.25">
      <c r="A683" s="269"/>
      <c r="B683" s="279"/>
      <c r="C683" s="204"/>
      <c r="D683" s="239"/>
      <c r="E683" s="204"/>
      <c r="F683" s="204"/>
      <c r="G683" s="204"/>
      <c r="H683" s="277"/>
      <c r="I683" s="280" t="s">
        <v>28</v>
      </c>
      <c r="J683" s="312">
        <f>J645</f>
        <v>0</v>
      </c>
      <c r="K683" s="313"/>
      <c r="L683" s="254"/>
    </row>
    <row r="684" spans="1:12" s="10" customFormat="1" ht="7.5" customHeight="1" x14ac:dyDescent="0.25">
      <c r="A684" s="269"/>
      <c r="B684" s="279"/>
      <c r="C684" s="204"/>
      <c r="D684" s="239"/>
      <c r="E684" s="204"/>
      <c r="F684" s="204"/>
      <c r="G684" s="204"/>
      <c r="H684" s="277"/>
      <c r="I684" s="280"/>
      <c r="J684" s="285"/>
      <c r="K684" s="285"/>
      <c r="L684" s="254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23020007</v>
      </c>
      <c r="G686" s="11" t="s">
        <v>2</v>
      </c>
      <c r="H686" s="359"/>
      <c r="I686" s="359"/>
      <c r="J686" s="359"/>
      <c r="K686" s="360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63" t="s">
        <v>3</v>
      </c>
      <c r="G687" s="17"/>
      <c r="H687" s="361"/>
      <c r="I687" s="361"/>
      <c r="J687" s="361"/>
      <c r="K687" s="362"/>
      <c r="L687" s="12"/>
    </row>
    <row r="688" spans="1:12" s="10" customFormat="1" ht="16.5" customHeight="1" x14ac:dyDescent="0.3">
      <c r="A688" s="5"/>
      <c r="B688" s="6" t="s">
        <v>4</v>
      </c>
      <c r="C688" s="7"/>
      <c r="D688" s="364"/>
      <c r="E688" s="365"/>
      <c r="F688" s="363"/>
      <c r="G688" s="18"/>
      <c r="H688" s="366"/>
      <c r="I688" s="366"/>
      <c r="J688" s="366"/>
      <c r="K688" s="367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63"/>
      <c r="G689" s="18"/>
      <c r="H689" s="368"/>
      <c r="I689" s="368"/>
      <c r="J689" s="368"/>
      <c r="K689" s="369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/>
      <c r="E690" s="9"/>
      <c r="F690" s="21"/>
      <c r="G690" s="22"/>
      <c r="H690" s="370"/>
      <c r="I690" s="370"/>
      <c r="J690" s="370"/>
      <c r="K690" s="371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/>
      <c r="C694" s="46"/>
      <c r="D694" s="94"/>
      <c r="E694" s="114"/>
      <c r="F694" s="48"/>
      <c r="G694" s="49"/>
      <c r="H694" s="50"/>
      <c r="I694" s="51"/>
      <c r="J694" s="51"/>
      <c r="K694" s="52">
        <f t="shared" ref="K694:K709" si="342">(B694*H694-((B694*H694)*I694))-((B694*H694-((B694*H694)*I694))*J694)</f>
        <v>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4"/>
      <c r="E695" s="114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4"/>
      <c r="E696" s="114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4"/>
      <c r="E697" s="114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4"/>
      <c r="E698" s="114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4"/>
      <c r="E699" s="114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4"/>
      <c r="E700" s="114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4"/>
      <c r="E701" s="115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4"/>
      <c r="E702" s="114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4"/>
      <c r="E703" s="114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4"/>
      <c r="E704" s="114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4"/>
      <c r="E705" s="114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4"/>
      <c r="E706" s="114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4"/>
      <c r="E707" s="114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4"/>
      <c r="E708" s="114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4"/>
      <c r="E709" s="115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9"/>
      <c r="C711" s="289"/>
      <c r="D711" s="62"/>
      <c r="E711" s="63"/>
      <c r="F711" s="63"/>
      <c r="G711" s="63"/>
      <c r="H711" s="63"/>
      <c r="I711" s="64"/>
      <c r="J711" s="346"/>
      <c r="K711" s="347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48">
        <f>SUM(K694:K709)</f>
        <v>0</v>
      </c>
      <c r="K712" s="349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50"/>
      <c r="K713" s="350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47"/>
      <c r="K715" s="347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51">
        <f>((J712/1.11)+(K714/1.11))*11%</f>
        <v>0</v>
      </c>
      <c r="K716" s="352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47"/>
      <c r="K717" s="347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7"/>
      <c r="F719" s="289"/>
      <c r="I719" s="116"/>
      <c r="J719" s="117"/>
      <c r="K719" s="289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73"/>
      <c r="I720" s="274" t="s">
        <v>29</v>
      </c>
      <c r="J720" s="353"/>
      <c r="K720" s="354"/>
    </row>
    <row r="721" spans="1:12" s="10" customFormat="1" ht="13.5" customHeight="1" x14ac:dyDescent="0.25">
      <c r="A721" s="78"/>
      <c r="B721" s="272"/>
      <c r="D721" s="48"/>
      <c r="H721" s="273"/>
      <c r="I721" s="275" t="s">
        <v>28</v>
      </c>
      <c r="J721" s="353"/>
      <c r="K721" s="354"/>
      <c r="L721" s="63"/>
    </row>
    <row r="722" spans="1:12" s="10" customFormat="1" ht="7.5" customHeight="1" x14ac:dyDescent="0.25">
      <c r="A722" s="78"/>
      <c r="B722" s="272"/>
      <c r="D722" s="48"/>
      <c r="H722" s="273"/>
      <c r="I722" s="275"/>
      <c r="J722" s="276"/>
      <c r="K722" s="276"/>
      <c r="L722" s="63"/>
    </row>
    <row r="723" spans="1:12" ht="7.5" customHeight="1" x14ac:dyDescent="0.25">
      <c r="A723" s="118"/>
      <c r="B723" s="119"/>
      <c r="C723" s="119"/>
      <c r="D723" s="120"/>
      <c r="E723" s="119"/>
      <c r="F723" s="119"/>
      <c r="G723" s="119"/>
      <c r="H723" s="119"/>
      <c r="I723" s="121"/>
      <c r="J723" s="121"/>
      <c r="K723" s="119"/>
      <c r="L723" s="119"/>
    </row>
    <row r="724" spans="1:12" s="10" customFormat="1" ht="16.5" customHeight="1" x14ac:dyDescent="0.3">
      <c r="A724" s="122"/>
      <c r="B724" s="123" t="s">
        <v>0</v>
      </c>
      <c r="C724" s="124"/>
      <c r="D724" s="125" t="str">
        <f>D686</f>
        <v>AM</v>
      </c>
      <c r="E724" s="126">
        <f>E686</f>
        <v>23020007</v>
      </c>
      <c r="F724" s="127"/>
      <c r="G724" s="128" t="s">
        <v>2</v>
      </c>
      <c r="H724" s="355">
        <f>H686</f>
        <v>0</v>
      </c>
      <c r="I724" s="355"/>
      <c r="J724" s="355"/>
      <c r="K724" s="356"/>
      <c r="L724" s="129"/>
    </row>
    <row r="725" spans="1:12" s="10" customFormat="1" ht="7.5" customHeight="1" x14ac:dyDescent="0.3">
      <c r="A725" s="122"/>
      <c r="B725" s="130"/>
      <c r="C725" s="131"/>
      <c r="D725" s="132"/>
      <c r="E725" s="133"/>
      <c r="F725" s="331" t="s">
        <v>3</v>
      </c>
      <c r="G725" s="134"/>
      <c r="H725" s="357"/>
      <c r="I725" s="357"/>
      <c r="J725" s="357"/>
      <c r="K725" s="358"/>
      <c r="L725" s="129"/>
    </row>
    <row r="726" spans="1:12" s="10" customFormat="1" ht="16.5" customHeight="1" x14ac:dyDescent="0.3">
      <c r="A726" s="122"/>
      <c r="B726" s="123" t="s">
        <v>4</v>
      </c>
      <c r="C726" s="124"/>
      <c r="D726" s="332">
        <f>D688</f>
        <v>0</v>
      </c>
      <c r="E726" s="333"/>
      <c r="F726" s="331"/>
      <c r="G726" s="135"/>
      <c r="H726" s="334">
        <f>H688</f>
        <v>0</v>
      </c>
      <c r="I726" s="334"/>
      <c r="J726" s="334"/>
      <c r="K726" s="335"/>
      <c r="L726" s="135"/>
    </row>
    <row r="727" spans="1:12" s="10" customFormat="1" ht="7.5" customHeight="1" x14ac:dyDescent="0.3">
      <c r="A727" s="122"/>
      <c r="B727" s="130"/>
      <c r="C727" s="131"/>
      <c r="D727" s="132"/>
      <c r="E727" s="133"/>
      <c r="F727" s="331"/>
      <c r="G727" s="135"/>
      <c r="H727" s="336">
        <f>H689</f>
        <v>0</v>
      </c>
      <c r="I727" s="336"/>
      <c r="J727" s="336"/>
      <c r="K727" s="337"/>
      <c r="L727" s="136"/>
    </row>
    <row r="728" spans="1:12" s="10" customFormat="1" ht="16.5" customHeight="1" x14ac:dyDescent="0.4">
      <c r="A728" s="122"/>
      <c r="B728" s="123" t="s">
        <v>5</v>
      </c>
      <c r="C728" s="124"/>
      <c r="D728" s="290">
        <f>D690</f>
        <v>0</v>
      </c>
      <c r="E728" s="126"/>
      <c r="F728" s="137"/>
      <c r="G728" s="138"/>
      <c r="H728" s="338"/>
      <c r="I728" s="338"/>
      <c r="J728" s="338"/>
      <c r="K728" s="339"/>
      <c r="L728" s="136"/>
    </row>
    <row r="729" spans="1:12" s="10" customFormat="1" ht="7.5" customHeight="1" x14ac:dyDescent="0.45">
      <c r="A729" s="122"/>
      <c r="B729" s="139"/>
      <c r="C729" s="140"/>
      <c r="D729" s="141"/>
      <c r="E729" s="127"/>
      <c r="F729" s="142"/>
      <c r="G729" s="127"/>
      <c r="H729" s="127"/>
      <c r="I729" s="143"/>
      <c r="J729" s="143"/>
      <c r="K729" s="144"/>
      <c r="L729" s="127"/>
    </row>
    <row r="730" spans="1:12" s="10" customFormat="1" ht="14.25" thickBot="1" x14ac:dyDescent="0.3">
      <c r="A730" s="122"/>
      <c r="B730" s="145" t="s">
        <v>6</v>
      </c>
      <c r="C730" s="145" t="s">
        <v>7</v>
      </c>
      <c r="D730" s="146" t="s">
        <v>8</v>
      </c>
      <c r="E730" s="147"/>
      <c r="F730" s="148" t="s">
        <v>9</v>
      </c>
      <c r="G730" s="149"/>
      <c r="H730" s="145" t="s">
        <v>10</v>
      </c>
      <c r="I730" s="150" t="s">
        <v>11</v>
      </c>
      <c r="J730" s="150" t="s">
        <v>12</v>
      </c>
      <c r="K730" s="151" t="s">
        <v>13</v>
      </c>
      <c r="L730" s="152"/>
    </row>
    <row r="731" spans="1:12" s="10" customFormat="1" ht="9.9499999999999993" customHeight="1" thickTop="1" x14ac:dyDescent="0.25">
      <c r="A731" s="122"/>
      <c r="B731" s="153"/>
      <c r="C731" s="154"/>
      <c r="D731" s="155"/>
      <c r="E731" s="156"/>
      <c r="F731" s="157"/>
      <c r="G731" s="158"/>
      <c r="H731" s="153"/>
      <c r="I731" s="159"/>
      <c r="J731" s="159"/>
      <c r="K731" s="160"/>
      <c r="L731" s="152"/>
    </row>
    <row r="732" spans="1:12" s="10" customFormat="1" ht="14.1" customHeight="1" x14ac:dyDescent="0.25">
      <c r="A732" s="161">
        <v>1</v>
      </c>
      <c r="B732" s="303">
        <f t="shared" ref="B732:E732" si="343">B694</f>
        <v>0</v>
      </c>
      <c r="C732" s="291">
        <f t="shared" si="343"/>
        <v>0</v>
      </c>
      <c r="D732" s="292">
        <f t="shared" si="343"/>
        <v>0</v>
      </c>
      <c r="E732" s="293">
        <f t="shared" si="343"/>
        <v>0</v>
      </c>
      <c r="F732" s="162"/>
      <c r="G732" s="163"/>
      <c r="H732" s="164">
        <f t="shared" ref="H732:J732" si="344">H694</f>
        <v>0</v>
      </c>
      <c r="I732" s="165">
        <f t="shared" si="344"/>
        <v>0</v>
      </c>
      <c r="J732" s="165">
        <f t="shared" si="344"/>
        <v>0</v>
      </c>
      <c r="K732" s="166">
        <f t="shared" ref="K732:K747" si="345">(B732*H732-((B732*H732)*I732))-((B732*H732-((B732*H732)*I732))*J732)</f>
        <v>0</v>
      </c>
      <c r="L732" s="152"/>
    </row>
    <row r="733" spans="1:12" s="10" customFormat="1" ht="14.1" customHeight="1" x14ac:dyDescent="0.25">
      <c r="A733" s="161">
        <v>2</v>
      </c>
      <c r="B733" s="303">
        <f t="shared" ref="B733:E733" si="346">B695</f>
        <v>0</v>
      </c>
      <c r="C733" s="291">
        <f t="shared" si="346"/>
        <v>0</v>
      </c>
      <c r="D733" s="292">
        <f t="shared" si="346"/>
        <v>0</v>
      </c>
      <c r="E733" s="293">
        <f t="shared" si="346"/>
        <v>0</v>
      </c>
      <c r="F733" s="162"/>
      <c r="G733" s="163"/>
      <c r="H733" s="164">
        <f t="shared" ref="H733:J733" si="347">H695</f>
        <v>0</v>
      </c>
      <c r="I733" s="165">
        <f t="shared" si="347"/>
        <v>0</v>
      </c>
      <c r="J733" s="165">
        <f t="shared" si="347"/>
        <v>0</v>
      </c>
      <c r="K733" s="166">
        <f t="shared" si="345"/>
        <v>0</v>
      </c>
      <c r="L733" s="152"/>
    </row>
    <row r="734" spans="1:12" s="10" customFormat="1" ht="14.1" customHeight="1" x14ac:dyDescent="0.25">
      <c r="A734" s="161">
        <v>3</v>
      </c>
      <c r="B734" s="303">
        <f t="shared" ref="B734:E734" si="348">B696</f>
        <v>0</v>
      </c>
      <c r="C734" s="291">
        <f t="shared" si="348"/>
        <v>0</v>
      </c>
      <c r="D734" s="292">
        <f t="shared" si="348"/>
        <v>0</v>
      </c>
      <c r="E734" s="293">
        <f t="shared" si="348"/>
        <v>0</v>
      </c>
      <c r="F734" s="162"/>
      <c r="G734" s="163"/>
      <c r="H734" s="164">
        <f t="shared" ref="H734:J734" si="349">H696</f>
        <v>0</v>
      </c>
      <c r="I734" s="165">
        <f t="shared" si="349"/>
        <v>0</v>
      </c>
      <c r="J734" s="165">
        <f t="shared" si="349"/>
        <v>0</v>
      </c>
      <c r="K734" s="166">
        <f t="shared" si="345"/>
        <v>0</v>
      </c>
      <c r="L734" s="152"/>
    </row>
    <row r="735" spans="1:12" s="10" customFormat="1" ht="14.1" customHeight="1" x14ac:dyDescent="0.25">
      <c r="A735" s="161">
        <v>4</v>
      </c>
      <c r="B735" s="303">
        <f t="shared" ref="B735:E735" si="350">B697</f>
        <v>0</v>
      </c>
      <c r="C735" s="291">
        <f t="shared" si="350"/>
        <v>0</v>
      </c>
      <c r="D735" s="292">
        <f t="shared" si="350"/>
        <v>0</v>
      </c>
      <c r="E735" s="293">
        <f t="shared" si="350"/>
        <v>0</v>
      </c>
      <c r="F735" s="162"/>
      <c r="G735" s="163"/>
      <c r="H735" s="164">
        <f t="shared" ref="H735:J735" si="351">H697</f>
        <v>0</v>
      </c>
      <c r="I735" s="165">
        <f t="shared" si="351"/>
        <v>0</v>
      </c>
      <c r="J735" s="165">
        <f t="shared" si="351"/>
        <v>0</v>
      </c>
      <c r="K735" s="166">
        <f t="shared" si="345"/>
        <v>0</v>
      </c>
      <c r="L735" s="152"/>
    </row>
    <row r="736" spans="1:12" s="10" customFormat="1" ht="14.1" customHeight="1" x14ac:dyDescent="0.25">
      <c r="A736" s="161">
        <v>5</v>
      </c>
      <c r="B736" s="303">
        <f t="shared" ref="B736:E736" si="352">B698</f>
        <v>0</v>
      </c>
      <c r="C736" s="291">
        <f t="shared" si="352"/>
        <v>0</v>
      </c>
      <c r="D736" s="292">
        <f t="shared" si="352"/>
        <v>0</v>
      </c>
      <c r="E736" s="293">
        <f t="shared" si="352"/>
        <v>0</v>
      </c>
      <c r="F736" s="162"/>
      <c r="G736" s="163"/>
      <c r="H736" s="164">
        <f t="shared" ref="H736:J736" si="353">H698</f>
        <v>0</v>
      </c>
      <c r="I736" s="165">
        <f t="shared" si="353"/>
        <v>0</v>
      </c>
      <c r="J736" s="165">
        <f t="shared" si="353"/>
        <v>0</v>
      </c>
      <c r="K736" s="166">
        <f t="shared" si="345"/>
        <v>0</v>
      </c>
      <c r="L736" s="152"/>
    </row>
    <row r="737" spans="1:12" s="10" customFormat="1" ht="14.1" customHeight="1" x14ac:dyDescent="0.25">
      <c r="A737" s="161">
        <v>6</v>
      </c>
      <c r="B737" s="303">
        <f t="shared" ref="B737:E737" si="354">B699</f>
        <v>0</v>
      </c>
      <c r="C737" s="291">
        <f t="shared" si="354"/>
        <v>0</v>
      </c>
      <c r="D737" s="292">
        <f t="shared" si="354"/>
        <v>0</v>
      </c>
      <c r="E737" s="293">
        <f t="shared" si="354"/>
        <v>0</v>
      </c>
      <c r="F737" s="162"/>
      <c r="G737" s="163"/>
      <c r="H737" s="164">
        <f t="shared" ref="H737:J737" si="355">H699</f>
        <v>0</v>
      </c>
      <c r="I737" s="165">
        <f t="shared" si="355"/>
        <v>0</v>
      </c>
      <c r="J737" s="165">
        <f t="shared" si="355"/>
        <v>0</v>
      </c>
      <c r="K737" s="166">
        <f t="shared" si="345"/>
        <v>0</v>
      </c>
      <c r="L737" s="152"/>
    </row>
    <row r="738" spans="1:12" s="10" customFormat="1" ht="14.1" customHeight="1" x14ac:dyDescent="0.25">
      <c r="A738" s="161">
        <v>7</v>
      </c>
      <c r="B738" s="303">
        <f t="shared" ref="B738:E738" si="356">B700</f>
        <v>0</v>
      </c>
      <c r="C738" s="291">
        <f t="shared" si="356"/>
        <v>0</v>
      </c>
      <c r="D738" s="292">
        <f t="shared" si="356"/>
        <v>0</v>
      </c>
      <c r="E738" s="293">
        <f t="shared" si="356"/>
        <v>0</v>
      </c>
      <c r="F738" s="162"/>
      <c r="G738" s="163"/>
      <c r="H738" s="164">
        <f t="shared" ref="H738:J738" si="357">H700</f>
        <v>0</v>
      </c>
      <c r="I738" s="165">
        <f t="shared" si="357"/>
        <v>0</v>
      </c>
      <c r="J738" s="165">
        <f t="shared" si="357"/>
        <v>0</v>
      </c>
      <c r="K738" s="166">
        <f t="shared" si="345"/>
        <v>0</v>
      </c>
      <c r="L738" s="152"/>
    </row>
    <row r="739" spans="1:12" s="10" customFormat="1" ht="14.1" customHeight="1" x14ac:dyDescent="0.25">
      <c r="A739" s="161">
        <v>8</v>
      </c>
      <c r="B739" s="303">
        <f t="shared" ref="B739:E739" si="358">B701</f>
        <v>0</v>
      </c>
      <c r="C739" s="291">
        <f t="shared" si="358"/>
        <v>0</v>
      </c>
      <c r="D739" s="292">
        <f t="shared" si="358"/>
        <v>0</v>
      </c>
      <c r="E739" s="294">
        <f t="shared" si="358"/>
        <v>0</v>
      </c>
      <c r="F739" s="162"/>
      <c r="G739" s="163"/>
      <c r="H739" s="164">
        <f t="shared" ref="H739:J739" si="359">H701</f>
        <v>0</v>
      </c>
      <c r="I739" s="165">
        <f t="shared" si="359"/>
        <v>0</v>
      </c>
      <c r="J739" s="165">
        <f t="shared" si="359"/>
        <v>0</v>
      </c>
      <c r="K739" s="166">
        <f t="shared" si="345"/>
        <v>0</v>
      </c>
      <c r="L739" s="152"/>
    </row>
    <row r="740" spans="1:12" s="10" customFormat="1" ht="14.1" customHeight="1" x14ac:dyDescent="0.25">
      <c r="A740" s="161">
        <v>9</v>
      </c>
      <c r="B740" s="303">
        <f t="shared" ref="B740:E740" si="360">B702</f>
        <v>0</v>
      </c>
      <c r="C740" s="291">
        <f t="shared" si="360"/>
        <v>0</v>
      </c>
      <c r="D740" s="292">
        <f t="shared" si="360"/>
        <v>0</v>
      </c>
      <c r="E740" s="293">
        <f t="shared" si="360"/>
        <v>0</v>
      </c>
      <c r="F740" s="162"/>
      <c r="G740" s="163"/>
      <c r="H740" s="164">
        <f t="shared" ref="H740:J740" si="361">H702</f>
        <v>0</v>
      </c>
      <c r="I740" s="165">
        <f t="shared" si="361"/>
        <v>0</v>
      </c>
      <c r="J740" s="165">
        <f t="shared" si="361"/>
        <v>0</v>
      </c>
      <c r="K740" s="166">
        <f t="shared" si="345"/>
        <v>0</v>
      </c>
      <c r="L740" s="152"/>
    </row>
    <row r="741" spans="1:12" s="10" customFormat="1" ht="14.1" customHeight="1" x14ac:dyDescent="0.25">
      <c r="A741" s="161">
        <v>10</v>
      </c>
      <c r="B741" s="303">
        <f t="shared" ref="B741:E741" si="362">B703</f>
        <v>0</v>
      </c>
      <c r="C741" s="291">
        <f t="shared" si="362"/>
        <v>0</v>
      </c>
      <c r="D741" s="292">
        <f t="shared" si="362"/>
        <v>0</v>
      </c>
      <c r="E741" s="293">
        <f t="shared" si="362"/>
        <v>0</v>
      </c>
      <c r="F741" s="162"/>
      <c r="G741" s="163"/>
      <c r="H741" s="164">
        <f t="shared" ref="H741:J741" si="363">H703</f>
        <v>0</v>
      </c>
      <c r="I741" s="165">
        <f t="shared" si="363"/>
        <v>0</v>
      </c>
      <c r="J741" s="165">
        <f t="shared" si="363"/>
        <v>0</v>
      </c>
      <c r="K741" s="166">
        <f t="shared" si="345"/>
        <v>0</v>
      </c>
      <c r="L741" s="152"/>
    </row>
    <row r="742" spans="1:12" s="10" customFormat="1" ht="14.1" customHeight="1" x14ac:dyDescent="0.25">
      <c r="A742" s="161">
        <v>11</v>
      </c>
      <c r="B742" s="303">
        <f t="shared" ref="B742:E742" si="364">B704</f>
        <v>0</v>
      </c>
      <c r="C742" s="291">
        <f t="shared" si="364"/>
        <v>0</v>
      </c>
      <c r="D742" s="292">
        <f t="shared" si="364"/>
        <v>0</v>
      </c>
      <c r="E742" s="293">
        <f t="shared" si="364"/>
        <v>0</v>
      </c>
      <c r="F742" s="162"/>
      <c r="G742" s="163"/>
      <c r="H742" s="164">
        <f t="shared" ref="H742:J742" si="365">H704</f>
        <v>0</v>
      </c>
      <c r="I742" s="165">
        <f t="shared" si="365"/>
        <v>0</v>
      </c>
      <c r="J742" s="165">
        <f t="shared" si="365"/>
        <v>0</v>
      </c>
      <c r="K742" s="166">
        <f t="shared" si="345"/>
        <v>0</v>
      </c>
      <c r="L742" s="152"/>
    </row>
    <row r="743" spans="1:12" s="10" customFormat="1" ht="14.1" customHeight="1" x14ac:dyDescent="0.25">
      <c r="A743" s="161">
        <v>12</v>
      </c>
      <c r="B743" s="303">
        <f t="shared" ref="B743:E743" si="366">B705</f>
        <v>0</v>
      </c>
      <c r="C743" s="291">
        <f t="shared" si="366"/>
        <v>0</v>
      </c>
      <c r="D743" s="292">
        <f t="shared" si="366"/>
        <v>0</v>
      </c>
      <c r="E743" s="293">
        <f t="shared" si="366"/>
        <v>0</v>
      </c>
      <c r="F743" s="162"/>
      <c r="G743" s="163"/>
      <c r="H743" s="164">
        <f t="shared" ref="H743:J743" si="367">H705</f>
        <v>0</v>
      </c>
      <c r="I743" s="165">
        <f t="shared" si="367"/>
        <v>0</v>
      </c>
      <c r="J743" s="165">
        <f t="shared" si="367"/>
        <v>0</v>
      </c>
      <c r="K743" s="166">
        <f t="shared" si="345"/>
        <v>0</v>
      </c>
      <c r="L743" s="152"/>
    </row>
    <row r="744" spans="1:12" s="10" customFormat="1" ht="14.1" customHeight="1" x14ac:dyDescent="0.25">
      <c r="A744" s="161">
        <v>13</v>
      </c>
      <c r="B744" s="303">
        <f t="shared" ref="B744:E744" si="368">B706</f>
        <v>0</v>
      </c>
      <c r="C744" s="291">
        <f t="shared" si="368"/>
        <v>0</v>
      </c>
      <c r="D744" s="292">
        <f t="shared" si="368"/>
        <v>0</v>
      </c>
      <c r="E744" s="293">
        <f t="shared" si="368"/>
        <v>0</v>
      </c>
      <c r="F744" s="162"/>
      <c r="G744" s="163"/>
      <c r="H744" s="164">
        <f t="shared" ref="H744:J744" si="369">H706</f>
        <v>0</v>
      </c>
      <c r="I744" s="165">
        <f t="shared" si="369"/>
        <v>0</v>
      </c>
      <c r="J744" s="165">
        <f t="shared" si="369"/>
        <v>0</v>
      </c>
      <c r="K744" s="166">
        <f t="shared" si="345"/>
        <v>0</v>
      </c>
      <c r="L744" s="152"/>
    </row>
    <row r="745" spans="1:12" s="10" customFormat="1" ht="14.1" customHeight="1" x14ac:dyDescent="0.25">
      <c r="A745" s="161">
        <v>14</v>
      </c>
      <c r="B745" s="303">
        <f t="shared" ref="B745:E745" si="370">B707</f>
        <v>0</v>
      </c>
      <c r="C745" s="291">
        <f t="shared" si="370"/>
        <v>0</v>
      </c>
      <c r="D745" s="292">
        <f t="shared" si="370"/>
        <v>0</v>
      </c>
      <c r="E745" s="293">
        <f t="shared" si="370"/>
        <v>0</v>
      </c>
      <c r="F745" s="162"/>
      <c r="G745" s="163"/>
      <c r="H745" s="164">
        <f t="shared" ref="H745:J745" si="371">H707</f>
        <v>0</v>
      </c>
      <c r="I745" s="165">
        <f t="shared" si="371"/>
        <v>0</v>
      </c>
      <c r="J745" s="165">
        <f t="shared" si="371"/>
        <v>0</v>
      </c>
      <c r="K745" s="166">
        <f t="shared" si="345"/>
        <v>0</v>
      </c>
      <c r="L745" s="152"/>
    </row>
    <row r="746" spans="1:12" s="10" customFormat="1" ht="14.1" customHeight="1" x14ac:dyDescent="0.25">
      <c r="A746" s="161">
        <v>15</v>
      </c>
      <c r="B746" s="303">
        <f t="shared" ref="B746:E746" si="372">B708</f>
        <v>0</v>
      </c>
      <c r="C746" s="291">
        <f t="shared" si="372"/>
        <v>0</v>
      </c>
      <c r="D746" s="292">
        <f t="shared" si="372"/>
        <v>0</v>
      </c>
      <c r="E746" s="293">
        <f t="shared" si="372"/>
        <v>0</v>
      </c>
      <c r="F746" s="162"/>
      <c r="G746" s="163"/>
      <c r="H746" s="164">
        <f t="shared" ref="H746:J746" si="373">H708</f>
        <v>0</v>
      </c>
      <c r="I746" s="165">
        <f t="shared" si="373"/>
        <v>0</v>
      </c>
      <c r="J746" s="165">
        <f t="shared" si="373"/>
        <v>0</v>
      </c>
      <c r="K746" s="166">
        <f t="shared" si="345"/>
        <v>0</v>
      </c>
      <c r="L746" s="152"/>
    </row>
    <row r="747" spans="1:12" s="10" customFormat="1" ht="14.1" customHeight="1" x14ac:dyDescent="0.25">
      <c r="A747" s="161">
        <v>16</v>
      </c>
      <c r="B747" s="303">
        <f t="shared" ref="B747:E747" si="374">B709</f>
        <v>0</v>
      </c>
      <c r="C747" s="291">
        <f t="shared" si="374"/>
        <v>0</v>
      </c>
      <c r="D747" s="292">
        <f t="shared" si="374"/>
        <v>0</v>
      </c>
      <c r="E747" s="294">
        <f t="shared" si="374"/>
        <v>0</v>
      </c>
      <c r="F747" s="162"/>
      <c r="G747" s="163"/>
      <c r="H747" s="164">
        <f t="shared" ref="H747:J747" si="375">H709</f>
        <v>0</v>
      </c>
      <c r="I747" s="165">
        <f t="shared" si="375"/>
        <v>0</v>
      </c>
      <c r="J747" s="165">
        <f t="shared" si="375"/>
        <v>0</v>
      </c>
      <c r="K747" s="166">
        <f t="shared" si="345"/>
        <v>0</v>
      </c>
      <c r="L747" s="152"/>
    </row>
    <row r="748" spans="1:12" s="10" customFormat="1" ht="9.9499999999999993" customHeight="1" x14ac:dyDescent="0.25">
      <c r="A748" s="122"/>
      <c r="B748" s="167"/>
      <c r="C748" s="167"/>
      <c r="D748" s="168"/>
      <c r="E748" s="169"/>
      <c r="F748" s="170"/>
      <c r="G748" s="171"/>
      <c r="H748" s="172"/>
      <c r="I748" s="173"/>
      <c r="J748" s="173"/>
      <c r="K748" s="174"/>
      <c r="L748" s="152"/>
    </row>
    <row r="749" spans="1:12" s="10" customFormat="1" ht="5.0999999999999996" customHeight="1" x14ac:dyDescent="0.25">
      <c r="A749" s="122"/>
      <c r="B749" s="287"/>
      <c r="C749" s="287"/>
      <c r="D749" s="176"/>
      <c r="E749" s="177"/>
      <c r="F749" s="177"/>
      <c r="G749" s="177"/>
      <c r="H749" s="177"/>
      <c r="I749" s="178"/>
      <c r="J749" s="340"/>
      <c r="K749" s="314"/>
      <c r="L749" s="127"/>
    </row>
    <row r="750" spans="1:12" s="10" customFormat="1" ht="16.5" customHeight="1" x14ac:dyDescent="0.3">
      <c r="A750" s="122"/>
      <c r="B750" s="179"/>
      <c r="C750" s="179"/>
      <c r="D750" s="141"/>
      <c r="E750" s="127"/>
      <c r="F750" s="127"/>
      <c r="G750" s="127"/>
      <c r="H750" s="127"/>
      <c r="I750" s="180" t="s">
        <v>14</v>
      </c>
      <c r="J750" s="341">
        <f>SUM(K732:K747)</f>
        <v>0</v>
      </c>
      <c r="K750" s="342"/>
      <c r="L750" s="152"/>
    </row>
    <row r="751" spans="1:12" s="10" customFormat="1" ht="5.0999999999999996" customHeight="1" x14ac:dyDescent="0.3">
      <c r="A751" s="122"/>
      <c r="B751" s="179"/>
      <c r="C751" s="179"/>
      <c r="D751" s="141"/>
      <c r="E751" s="127"/>
      <c r="F751" s="127"/>
      <c r="G751" s="127"/>
      <c r="H751" s="127"/>
      <c r="I751" s="181"/>
      <c r="J751" s="343"/>
      <c r="K751" s="343"/>
      <c r="L751" s="127"/>
    </row>
    <row r="752" spans="1:12" s="10" customFormat="1" ht="16.5" customHeight="1" x14ac:dyDescent="0.3">
      <c r="A752" s="122"/>
      <c r="B752" s="179"/>
      <c r="C752" s="179"/>
      <c r="D752" s="141"/>
      <c r="E752" s="127"/>
      <c r="F752" s="127"/>
      <c r="G752" s="127"/>
      <c r="H752" s="127"/>
      <c r="I752" s="180" t="s">
        <v>15</v>
      </c>
      <c r="J752" s="182">
        <f>J714</f>
        <v>0</v>
      </c>
      <c r="K752" s="183">
        <f>J750*J752</f>
        <v>0</v>
      </c>
      <c r="L752" s="184"/>
    </row>
    <row r="753" spans="1:12" s="10" customFormat="1" ht="5.0999999999999996" customHeight="1" x14ac:dyDescent="0.3">
      <c r="A753" s="122"/>
      <c r="B753" s="179"/>
      <c r="C753" s="179"/>
      <c r="D753" s="141"/>
      <c r="E753" s="127"/>
      <c r="F753" s="127"/>
      <c r="G753" s="127"/>
      <c r="H753" s="127"/>
      <c r="I753" s="181"/>
      <c r="J753" s="314"/>
      <c r="K753" s="314"/>
      <c r="L753" s="127"/>
    </row>
    <row r="754" spans="1:12" s="10" customFormat="1" ht="16.5" customHeight="1" x14ac:dyDescent="0.3">
      <c r="A754" s="122"/>
      <c r="B754" s="185" t="s">
        <v>16</v>
      </c>
      <c r="C754" s="185"/>
      <c r="D754" s="141"/>
      <c r="E754" s="141" t="s">
        <v>17</v>
      </c>
      <c r="F754" s="127"/>
      <c r="G754" s="127"/>
      <c r="H754" s="127"/>
      <c r="I754" s="180" t="s">
        <v>27</v>
      </c>
      <c r="J754" s="344">
        <f>((J750/1.11)+(K752/1.11))*11%</f>
        <v>0</v>
      </c>
      <c r="K754" s="345"/>
      <c r="L754" s="186"/>
    </row>
    <row r="755" spans="1:12" s="10" customFormat="1" ht="5.0999999999999996" customHeight="1" x14ac:dyDescent="0.3">
      <c r="A755" s="122"/>
      <c r="B755" s="179"/>
      <c r="C755" s="179"/>
      <c r="D755" s="141"/>
      <c r="E755" s="127"/>
      <c r="F755" s="127"/>
      <c r="G755" s="127"/>
      <c r="H755" s="127"/>
      <c r="I755" s="181"/>
      <c r="J755" s="314"/>
      <c r="K755" s="314"/>
      <c r="L755" s="127"/>
    </row>
    <row r="756" spans="1:12" s="10" customFormat="1" ht="16.5" customHeight="1" x14ac:dyDescent="0.3">
      <c r="A756" s="122"/>
      <c r="B756" s="187"/>
      <c r="C756" s="188"/>
      <c r="D756" s="141"/>
      <c r="E756" s="141"/>
      <c r="F756" s="127"/>
      <c r="G756" s="127"/>
      <c r="H756" s="127"/>
      <c r="I756" s="180" t="s">
        <v>18</v>
      </c>
      <c r="J756" s="189"/>
      <c r="K756" s="190">
        <f>J750-K752</f>
        <v>0</v>
      </c>
      <c r="L756" s="186"/>
    </row>
    <row r="757" spans="1:12" s="10" customFormat="1" ht="7.5" customHeight="1" x14ac:dyDescent="0.25">
      <c r="A757" s="192"/>
      <c r="B757" s="177"/>
      <c r="C757" s="177"/>
      <c r="D757" s="176"/>
      <c r="E757" s="193"/>
      <c r="F757" s="287"/>
      <c r="G757" s="127"/>
      <c r="H757" s="127"/>
      <c r="I757" s="194"/>
      <c r="J757" s="193"/>
      <c r="K757" s="287"/>
      <c r="L757" s="177"/>
    </row>
    <row r="758" spans="1:12" s="10" customFormat="1" ht="13.5" customHeight="1" x14ac:dyDescent="0.25">
      <c r="A758" s="122"/>
      <c r="B758" s="191" t="s">
        <v>19</v>
      </c>
      <c r="C758" s="177"/>
      <c r="D758" s="176"/>
      <c r="E758" s="127"/>
      <c r="F758" s="127"/>
      <c r="G758" s="127"/>
      <c r="H758" s="281"/>
      <c r="I758" s="282" t="s">
        <v>29</v>
      </c>
      <c r="J758" s="315">
        <f>J720</f>
        <v>0</v>
      </c>
      <c r="K758" s="316"/>
      <c r="L758" s="127"/>
    </row>
    <row r="759" spans="1:12" s="10" customFormat="1" ht="13.5" customHeight="1" x14ac:dyDescent="0.25">
      <c r="A759" s="192"/>
      <c r="B759" s="283"/>
      <c r="C759" s="127"/>
      <c r="D759" s="162"/>
      <c r="E759" s="127"/>
      <c r="F759" s="127"/>
      <c r="G759" s="127"/>
      <c r="H759" s="281"/>
      <c r="I759" s="284" t="s">
        <v>28</v>
      </c>
      <c r="J759" s="315">
        <f>J721</f>
        <v>0</v>
      </c>
      <c r="K759" s="316"/>
      <c r="L759" s="177"/>
    </row>
    <row r="760" spans="1:12" s="10" customFormat="1" ht="7.5" customHeight="1" x14ac:dyDescent="0.25">
      <c r="A760" s="192"/>
      <c r="B760" s="283"/>
      <c r="C760" s="127"/>
      <c r="D760" s="162"/>
      <c r="E760" s="127"/>
      <c r="F760" s="127"/>
      <c r="G760" s="127"/>
      <c r="H760" s="281"/>
      <c r="I760" s="284"/>
      <c r="J760" s="286"/>
      <c r="K760" s="286"/>
      <c r="L760" s="177"/>
    </row>
    <row r="761" spans="1:12" ht="7.5" customHeight="1" x14ac:dyDescent="0.25">
      <c r="A761" s="195"/>
      <c r="B761" s="196"/>
      <c r="C761" s="196"/>
      <c r="D761" s="197"/>
      <c r="E761" s="196"/>
      <c r="F761" s="196"/>
      <c r="G761" s="196"/>
      <c r="H761" s="196"/>
      <c r="I761" s="198"/>
      <c r="J761" s="198"/>
      <c r="K761" s="196"/>
      <c r="L761" s="196"/>
    </row>
    <row r="762" spans="1:12" s="10" customFormat="1" ht="16.5" customHeight="1" x14ac:dyDescent="0.3">
      <c r="A762" s="199"/>
      <c r="B762" s="200" t="s">
        <v>0</v>
      </c>
      <c r="C762" s="201"/>
      <c r="D762" s="202" t="str">
        <f>D724</f>
        <v>AM</v>
      </c>
      <c r="E762" s="203">
        <f>E724</f>
        <v>23020007</v>
      </c>
      <c r="F762" s="204"/>
      <c r="G762" s="205" t="s">
        <v>2</v>
      </c>
      <c r="H762" s="317">
        <f>H724</f>
        <v>0</v>
      </c>
      <c r="I762" s="317"/>
      <c r="J762" s="317"/>
      <c r="K762" s="318"/>
      <c r="L762" s="206"/>
    </row>
    <row r="763" spans="1:12" s="10" customFormat="1" ht="7.5" customHeight="1" x14ac:dyDescent="0.3">
      <c r="A763" s="199"/>
      <c r="B763" s="207"/>
      <c r="C763" s="208"/>
      <c r="D763" s="209"/>
      <c r="E763" s="210"/>
      <c r="F763" s="321" t="s">
        <v>3</v>
      </c>
      <c r="G763" s="211"/>
      <c r="H763" s="319"/>
      <c r="I763" s="319"/>
      <c r="J763" s="319"/>
      <c r="K763" s="320"/>
      <c r="L763" s="206"/>
    </row>
    <row r="764" spans="1:12" s="10" customFormat="1" ht="16.5" customHeight="1" x14ac:dyDescent="0.3">
      <c r="A764" s="199"/>
      <c r="B764" s="200" t="s">
        <v>4</v>
      </c>
      <c r="C764" s="201"/>
      <c r="D764" s="322">
        <f>D726</f>
        <v>0</v>
      </c>
      <c r="E764" s="323"/>
      <c r="F764" s="321"/>
      <c r="G764" s="212"/>
      <c r="H764" s="324">
        <f>H726</f>
        <v>0</v>
      </c>
      <c r="I764" s="324"/>
      <c r="J764" s="324"/>
      <c r="K764" s="325"/>
      <c r="L764" s="212"/>
    </row>
    <row r="765" spans="1:12" s="10" customFormat="1" ht="7.5" customHeight="1" x14ac:dyDescent="0.3">
      <c r="A765" s="199"/>
      <c r="B765" s="207"/>
      <c r="C765" s="208"/>
      <c r="D765" s="209"/>
      <c r="E765" s="210"/>
      <c r="F765" s="321"/>
      <c r="G765" s="212"/>
      <c r="H765" s="326">
        <f>H727</f>
        <v>0</v>
      </c>
      <c r="I765" s="326"/>
      <c r="J765" s="326"/>
      <c r="K765" s="327"/>
      <c r="L765" s="213"/>
    </row>
    <row r="766" spans="1:12" s="10" customFormat="1" ht="16.5" customHeight="1" x14ac:dyDescent="0.4">
      <c r="A766" s="199"/>
      <c r="B766" s="200" t="s">
        <v>5</v>
      </c>
      <c r="C766" s="201"/>
      <c r="D766" s="295">
        <f>D728</f>
        <v>0</v>
      </c>
      <c r="E766" s="203"/>
      <c r="F766" s="214"/>
      <c r="G766" s="215"/>
      <c r="H766" s="328"/>
      <c r="I766" s="328"/>
      <c r="J766" s="328"/>
      <c r="K766" s="329"/>
      <c r="L766" s="213"/>
    </row>
    <row r="767" spans="1:12" s="10" customFormat="1" ht="7.5" customHeight="1" x14ac:dyDescent="0.45">
      <c r="A767" s="199"/>
      <c r="B767" s="216"/>
      <c r="C767" s="217"/>
      <c r="D767" s="218"/>
      <c r="E767" s="204"/>
      <c r="F767" s="219"/>
      <c r="G767" s="204"/>
      <c r="H767" s="204"/>
      <c r="I767" s="220"/>
      <c r="J767" s="220"/>
      <c r="K767" s="221"/>
      <c r="L767" s="204"/>
    </row>
    <row r="768" spans="1:12" s="10" customFormat="1" ht="14.25" thickBot="1" x14ac:dyDescent="0.3">
      <c r="A768" s="199"/>
      <c r="B768" s="222" t="s">
        <v>6</v>
      </c>
      <c r="C768" s="222" t="s">
        <v>7</v>
      </c>
      <c r="D768" s="223" t="s">
        <v>8</v>
      </c>
      <c r="E768" s="224"/>
      <c r="F768" s="225" t="s">
        <v>9</v>
      </c>
      <c r="G768" s="226"/>
      <c r="H768" s="222" t="s">
        <v>10</v>
      </c>
      <c r="I768" s="227" t="s">
        <v>11</v>
      </c>
      <c r="J768" s="227" t="s">
        <v>12</v>
      </c>
      <c r="K768" s="228" t="s">
        <v>13</v>
      </c>
      <c r="L768" s="229"/>
    </row>
    <row r="769" spans="1:12" s="10" customFormat="1" ht="9.9499999999999993" customHeight="1" thickTop="1" x14ac:dyDescent="0.25">
      <c r="A769" s="199"/>
      <c r="B769" s="230"/>
      <c r="C769" s="231"/>
      <c r="D769" s="232"/>
      <c r="E769" s="233"/>
      <c r="F769" s="234"/>
      <c r="G769" s="235"/>
      <c r="H769" s="230"/>
      <c r="I769" s="236"/>
      <c r="J769" s="236"/>
      <c r="K769" s="237"/>
      <c r="L769" s="229"/>
    </row>
    <row r="770" spans="1:12" s="10" customFormat="1" ht="14.1" customHeight="1" x14ac:dyDescent="0.25">
      <c r="A770" s="238">
        <v>1</v>
      </c>
      <c r="B770" s="304">
        <f t="shared" ref="B770:E770" si="376">B732</f>
        <v>0</v>
      </c>
      <c r="C770" s="296">
        <f t="shared" si="376"/>
        <v>0</v>
      </c>
      <c r="D770" s="297">
        <f t="shared" si="376"/>
        <v>0</v>
      </c>
      <c r="E770" s="298">
        <f t="shared" si="376"/>
        <v>0</v>
      </c>
      <c r="F770" s="239"/>
      <c r="G770" s="240"/>
      <c r="H770" s="241">
        <f t="shared" ref="H770:J770" si="377">H732</f>
        <v>0</v>
      </c>
      <c r="I770" s="242">
        <f t="shared" si="377"/>
        <v>0</v>
      </c>
      <c r="J770" s="242">
        <f t="shared" si="377"/>
        <v>0</v>
      </c>
      <c r="K770" s="243">
        <f t="shared" ref="K770:K785" si="378">(B770*H770-((B770*H770)*I770))-((B770*H770-((B770*H770)*I770))*J770)</f>
        <v>0</v>
      </c>
      <c r="L770" s="229"/>
    </row>
    <row r="771" spans="1:12" s="10" customFormat="1" ht="14.1" customHeight="1" x14ac:dyDescent="0.25">
      <c r="A771" s="238">
        <v>2</v>
      </c>
      <c r="B771" s="304">
        <f t="shared" ref="B771:E771" si="379">B733</f>
        <v>0</v>
      </c>
      <c r="C771" s="296">
        <f t="shared" si="379"/>
        <v>0</v>
      </c>
      <c r="D771" s="297">
        <f t="shared" si="379"/>
        <v>0</v>
      </c>
      <c r="E771" s="298">
        <f t="shared" si="379"/>
        <v>0</v>
      </c>
      <c r="F771" s="239"/>
      <c r="G771" s="240"/>
      <c r="H771" s="241">
        <f t="shared" ref="H771:J771" si="380">H733</f>
        <v>0</v>
      </c>
      <c r="I771" s="242">
        <f t="shared" si="380"/>
        <v>0</v>
      </c>
      <c r="J771" s="242">
        <f t="shared" si="380"/>
        <v>0</v>
      </c>
      <c r="K771" s="243">
        <f t="shared" si="378"/>
        <v>0</v>
      </c>
      <c r="L771" s="229"/>
    </row>
    <row r="772" spans="1:12" s="10" customFormat="1" ht="14.1" customHeight="1" x14ac:dyDescent="0.25">
      <c r="A772" s="238">
        <v>3</v>
      </c>
      <c r="B772" s="304">
        <f t="shared" ref="B772:E772" si="381">B734</f>
        <v>0</v>
      </c>
      <c r="C772" s="296">
        <f t="shared" si="381"/>
        <v>0</v>
      </c>
      <c r="D772" s="297">
        <f t="shared" si="381"/>
        <v>0</v>
      </c>
      <c r="E772" s="298">
        <f t="shared" si="381"/>
        <v>0</v>
      </c>
      <c r="F772" s="239"/>
      <c r="G772" s="240"/>
      <c r="H772" s="241">
        <f t="shared" ref="H772:J772" si="382">H734</f>
        <v>0</v>
      </c>
      <c r="I772" s="242">
        <f t="shared" si="382"/>
        <v>0</v>
      </c>
      <c r="J772" s="242">
        <f t="shared" si="382"/>
        <v>0</v>
      </c>
      <c r="K772" s="243">
        <f t="shared" si="378"/>
        <v>0</v>
      </c>
      <c r="L772" s="229"/>
    </row>
    <row r="773" spans="1:12" s="10" customFormat="1" ht="14.1" customHeight="1" x14ac:dyDescent="0.25">
      <c r="A773" s="238">
        <v>4</v>
      </c>
      <c r="B773" s="304">
        <f t="shared" ref="B773:E773" si="383">B735</f>
        <v>0</v>
      </c>
      <c r="C773" s="296">
        <f t="shared" si="383"/>
        <v>0</v>
      </c>
      <c r="D773" s="297">
        <f t="shared" si="383"/>
        <v>0</v>
      </c>
      <c r="E773" s="298">
        <f t="shared" si="383"/>
        <v>0</v>
      </c>
      <c r="F773" s="239"/>
      <c r="G773" s="240"/>
      <c r="H773" s="241">
        <f t="shared" ref="H773:J773" si="384">H735</f>
        <v>0</v>
      </c>
      <c r="I773" s="242">
        <f t="shared" si="384"/>
        <v>0</v>
      </c>
      <c r="J773" s="242">
        <f t="shared" si="384"/>
        <v>0</v>
      </c>
      <c r="K773" s="243">
        <f t="shared" si="378"/>
        <v>0</v>
      </c>
      <c r="L773" s="229"/>
    </row>
    <row r="774" spans="1:12" s="10" customFormat="1" ht="14.1" customHeight="1" x14ac:dyDescent="0.25">
      <c r="A774" s="238">
        <v>5</v>
      </c>
      <c r="B774" s="304">
        <f t="shared" ref="B774:E774" si="385">B736</f>
        <v>0</v>
      </c>
      <c r="C774" s="296">
        <f t="shared" si="385"/>
        <v>0</v>
      </c>
      <c r="D774" s="297">
        <f t="shared" si="385"/>
        <v>0</v>
      </c>
      <c r="E774" s="298">
        <f t="shared" si="385"/>
        <v>0</v>
      </c>
      <c r="F774" s="239"/>
      <c r="G774" s="240"/>
      <c r="H774" s="241">
        <f t="shared" ref="H774:J774" si="386">H736</f>
        <v>0</v>
      </c>
      <c r="I774" s="242">
        <f t="shared" si="386"/>
        <v>0</v>
      </c>
      <c r="J774" s="242">
        <f t="shared" si="386"/>
        <v>0</v>
      </c>
      <c r="K774" s="243">
        <f t="shared" si="378"/>
        <v>0</v>
      </c>
      <c r="L774" s="229"/>
    </row>
    <row r="775" spans="1:12" s="10" customFormat="1" ht="14.1" customHeight="1" x14ac:dyDescent="0.25">
      <c r="A775" s="238">
        <v>6</v>
      </c>
      <c r="B775" s="304">
        <f t="shared" ref="B775:E775" si="387">B737</f>
        <v>0</v>
      </c>
      <c r="C775" s="296">
        <f t="shared" si="387"/>
        <v>0</v>
      </c>
      <c r="D775" s="297">
        <f t="shared" si="387"/>
        <v>0</v>
      </c>
      <c r="E775" s="298">
        <f t="shared" si="387"/>
        <v>0</v>
      </c>
      <c r="F775" s="239"/>
      <c r="G775" s="240"/>
      <c r="H775" s="241">
        <f t="shared" ref="H775:J775" si="388">H737</f>
        <v>0</v>
      </c>
      <c r="I775" s="242">
        <f t="shared" si="388"/>
        <v>0</v>
      </c>
      <c r="J775" s="242">
        <f t="shared" si="388"/>
        <v>0</v>
      </c>
      <c r="K775" s="243">
        <f t="shared" si="378"/>
        <v>0</v>
      </c>
      <c r="L775" s="229"/>
    </row>
    <row r="776" spans="1:12" s="10" customFormat="1" ht="14.1" customHeight="1" x14ac:dyDescent="0.25">
      <c r="A776" s="238">
        <v>7</v>
      </c>
      <c r="B776" s="304">
        <f t="shared" ref="B776:E776" si="389">B738</f>
        <v>0</v>
      </c>
      <c r="C776" s="296">
        <f t="shared" si="389"/>
        <v>0</v>
      </c>
      <c r="D776" s="297">
        <f t="shared" si="389"/>
        <v>0</v>
      </c>
      <c r="E776" s="298">
        <f t="shared" si="389"/>
        <v>0</v>
      </c>
      <c r="F776" s="239"/>
      <c r="G776" s="240"/>
      <c r="H776" s="241">
        <f t="shared" ref="H776:J776" si="390">H738</f>
        <v>0</v>
      </c>
      <c r="I776" s="242">
        <f t="shared" si="390"/>
        <v>0</v>
      </c>
      <c r="J776" s="242">
        <f t="shared" si="390"/>
        <v>0</v>
      </c>
      <c r="K776" s="243">
        <f t="shared" si="378"/>
        <v>0</v>
      </c>
      <c r="L776" s="229"/>
    </row>
    <row r="777" spans="1:12" s="10" customFormat="1" ht="14.1" customHeight="1" x14ac:dyDescent="0.25">
      <c r="A777" s="238">
        <v>8</v>
      </c>
      <c r="B777" s="304">
        <f t="shared" ref="B777:E777" si="391">B739</f>
        <v>0</v>
      </c>
      <c r="C777" s="296">
        <f t="shared" si="391"/>
        <v>0</v>
      </c>
      <c r="D777" s="297">
        <f t="shared" si="391"/>
        <v>0</v>
      </c>
      <c r="E777" s="299">
        <f t="shared" si="391"/>
        <v>0</v>
      </c>
      <c r="F777" s="239"/>
      <c r="G777" s="240"/>
      <c r="H777" s="241">
        <f t="shared" ref="H777:J777" si="392">H739</f>
        <v>0</v>
      </c>
      <c r="I777" s="242">
        <f t="shared" si="392"/>
        <v>0</v>
      </c>
      <c r="J777" s="242">
        <f t="shared" si="392"/>
        <v>0</v>
      </c>
      <c r="K777" s="243">
        <f t="shared" si="378"/>
        <v>0</v>
      </c>
      <c r="L777" s="229"/>
    </row>
    <row r="778" spans="1:12" s="10" customFormat="1" ht="14.1" customHeight="1" x14ac:dyDescent="0.25">
      <c r="A778" s="238">
        <v>9</v>
      </c>
      <c r="B778" s="304">
        <f t="shared" ref="B778:E778" si="393">B740</f>
        <v>0</v>
      </c>
      <c r="C778" s="296">
        <f t="shared" si="393"/>
        <v>0</v>
      </c>
      <c r="D778" s="297">
        <f t="shared" si="393"/>
        <v>0</v>
      </c>
      <c r="E778" s="298">
        <f t="shared" si="393"/>
        <v>0</v>
      </c>
      <c r="F778" s="239"/>
      <c r="G778" s="240"/>
      <c r="H778" s="241">
        <f t="shared" ref="H778:J778" si="394">H740</f>
        <v>0</v>
      </c>
      <c r="I778" s="242">
        <f t="shared" si="394"/>
        <v>0</v>
      </c>
      <c r="J778" s="242">
        <f t="shared" si="394"/>
        <v>0</v>
      </c>
      <c r="K778" s="243">
        <f t="shared" si="378"/>
        <v>0</v>
      </c>
      <c r="L778" s="229"/>
    </row>
    <row r="779" spans="1:12" s="10" customFormat="1" ht="14.1" customHeight="1" x14ac:dyDescent="0.25">
      <c r="A779" s="238">
        <v>10</v>
      </c>
      <c r="B779" s="304">
        <f t="shared" ref="B779:E779" si="395">B741</f>
        <v>0</v>
      </c>
      <c r="C779" s="296">
        <f t="shared" si="395"/>
        <v>0</v>
      </c>
      <c r="D779" s="297">
        <f t="shared" si="395"/>
        <v>0</v>
      </c>
      <c r="E779" s="298">
        <f t="shared" si="395"/>
        <v>0</v>
      </c>
      <c r="F779" s="239"/>
      <c r="G779" s="240"/>
      <c r="H779" s="241">
        <f t="shared" ref="H779:J779" si="396">H741</f>
        <v>0</v>
      </c>
      <c r="I779" s="242">
        <f t="shared" si="396"/>
        <v>0</v>
      </c>
      <c r="J779" s="242">
        <f t="shared" si="396"/>
        <v>0</v>
      </c>
      <c r="K779" s="243">
        <f t="shared" si="378"/>
        <v>0</v>
      </c>
      <c r="L779" s="229"/>
    </row>
    <row r="780" spans="1:12" s="10" customFormat="1" ht="14.1" customHeight="1" x14ac:dyDescent="0.25">
      <c r="A780" s="238">
        <v>11</v>
      </c>
      <c r="B780" s="304">
        <f t="shared" ref="B780:E780" si="397">B742</f>
        <v>0</v>
      </c>
      <c r="C780" s="296">
        <f t="shared" si="397"/>
        <v>0</v>
      </c>
      <c r="D780" s="297">
        <f t="shared" si="397"/>
        <v>0</v>
      </c>
      <c r="E780" s="298">
        <f t="shared" si="397"/>
        <v>0</v>
      </c>
      <c r="F780" s="239"/>
      <c r="G780" s="240"/>
      <c r="H780" s="241">
        <f t="shared" ref="H780:J780" si="398">H742</f>
        <v>0</v>
      </c>
      <c r="I780" s="242">
        <f t="shared" si="398"/>
        <v>0</v>
      </c>
      <c r="J780" s="242">
        <f t="shared" si="398"/>
        <v>0</v>
      </c>
      <c r="K780" s="243">
        <f t="shared" si="378"/>
        <v>0</v>
      </c>
      <c r="L780" s="229"/>
    </row>
    <row r="781" spans="1:12" s="10" customFormat="1" ht="14.1" customHeight="1" x14ac:dyDescent="0.25">
      <c r="A781" s="238">
        <v>12</v>
      </c>
      <c r="B781" s="304">
        <f t="shared" ref="B781:E781" si="399">B743</f>
        <v>0</v>
      </c>
      <c r="C781" s="296">
        <f t="shared" si="399"/>
        <v>0</v>
      </c>
      <c r="D781" s="297">
        <f t="shared" si="399"/>
        <v>0</v>
      </c>
      <c r="E781" s="298">
        <f t="shared" si="399"/>
        <v>0</v>
      </c>
      <c r="F781" s="239"/>
      <c r="G781" s="240"/>
      <c r="H781" s="241">
        <f t="shared" ref="H781:J781" si="400">H743</f>
        <v>0</v>
      </c>
      <c r="I781" s="242">
        <f t="shared" si="400"/>
        <v>0</v>
      </c>
      <c r="J781" s="242">
        <f t="shared" si="400"/>
        <v>0</v>
      </c>
      <c r="K781" s="243">
        <f t="shared" si="378"/>
        <v>0</v>
      </c>
      <c r="L781" s="229"/>
    </row>
    <row r="782" spans="1:12" s="10" customFormat="1" ht="14.1" customHeight="1" x14ac:dyDescent="0.25">
      <c r="A782" s="238">
        <v>13</v>
      </c>
      <c r="B782" s="304">
        <f t="shared" ref="B782:E782" si="401">B744</f>
        <v>0</v>
      </c>
      <c r="C782" s="296">
        <f t="shared" si="401"/>
        <v>0</v>
      </c>
      <c r="D782" s="297">
        <f t="shared" si="401"/>
        <v>0</v>
      </c>
      <c r="E782" s="298">
        <f t="shared" si="401"/>
        <v>0</v>
      </c>
      <c r="F782" s="239"/>
      <c r="G782" s="240"/>
      <c r="H782" s="241">
        <f t="shared" ref="H782:J782" si="402">H744</f>
        <v>0</v>
      </c>
      <c r="I782" s="242">
        <f t="shared" si="402"/>
        <v>0</v>
      </c>
      <c r="J782" s="242">
        <f t="shared" si="402"/>
        <v>0</v>
      </c>
      <c r="K782" s="243">
        <f t="shared" si="378"/>
        <v>0</v>
      </c>
      <c r="L782" s="229"/>
    </row>
    <row r="783" spans="1:12" s="10" customFormat="1" ht="14.1" customHeight="1" x14ac:dyDescent="0.25">
      <c r="A783" s="238">
        <v>14</v>
      </c>
      <c r="B783" s="304">
        <f t="shared" ref="B783:E783" si="403">B745</f>
        <v>0</v>
      </c>
      <c r="C783" s="296">
        <f t="shared" si="403"/>
        <v>0</v>
      </c>
      <c r="D783" s="297">
        <f t="shared" si="403"/>
        <v>0</v>
      </c>
      <c r="E783" s="298">
        <f t="shared" si="403"/>
        <v>0</v>
      </c>
      <c r="F783" s="239"/>
      <c r="G783" s="240"/>
      <c r="H783" s="241">
        <f t="shared" ref="H783:J783" si="404">H745</f>
        <v>0</v>
      </c>
      <c r="I783" s="242">
        <f t="shared" si="404"/>
        <v>0</v>
      </c>
      <c r="J783" s="242">
        <f t="shared" si="404"/>
        <v>0</v>
      </c>
      <c r="K783" s="243">
        <f t="shared" si="378"/>
        <v>0</v>
      </c>
      <c r="L783" s="229"/>
    </row>
    <row r="784" spans="1:12" s="10" customFormat="1" ht="14.1" customHeight="1" x14ac:dyDescent="0.25">
      <c r="A784" s="238">
        <v>15</v>
      </c>
      <c r="B784" s="304">
        <f t="shared" ref="B784:E784" si="405">B746</f>
        <v>0</v>
      </c>
      <c r="C784" s="296">
        <f t="shared" si="405"/>
        <v>0</v>
      </c>
      <c r="D784" s="297">
        <f t="shared" si="405"/>
        <v>0</v>
      </c>
      <c r="E784" s="298">
        <f t="shared" si="405"/>
        <v>0</v>
      </c>
      <c r="F784" s="239"/>
      <c r="G784" s="240"/>
      <c r="H784" s="241">
        <f t="shared" ref="H784:J784" si="406">H746</f>
        <v>0</v>
      </c>
      <c r="I784" s="242">
        <f t="shared" si="406"/>
        <v>0</v>
      </c>
      <c r="J784" s="242">
        <f t="shared" si="406"/>
        <v>0</v>
      </c>
      <c r="K784" s="243">
        <f t="shared" si="378"/>
        <v>0</v>
      </c>
      <c r="L784" s="229"/>
    </row>
    <row r="785" spans="1:12" s="10" customFormat="1" ht="14.1" customHeight="1" x14ac:dyDescent="0.25">
      <c r="A785" s="238">
        <v>16</v>
      </c>
      <c r="B785" s="304">
        <f t="shared" ref="B785:E785" si="407">B747</f>
        <v>0</v>
      </c>
      <c r="C785" s="296">
        <f t="shared" si="407"/>
        <v>0</v>
      </c>
      <c r="D785" s="297">
        <f t="shared" si="407"/>
        <v>0</v>
      </c>
      <c r="E785" s="299">
        <f t="shared" si="407"/>
        <v>0</v>
      </c>
      <c r="F785" s="239"/>
      <c r="G785" s="240"/>
      <c r="H785" s="241">
        <f t="shared" ref="H785:J785" si="408">H747</f>
        <v>0</v>
      </c>
      <c r="I785" s="242">
        <f t="shared" si="408"/>
        <v>0</v>
      </c>
      <c r="J785" s="242">
        <f t="shared" si="408"/>
        <v>0</v>
      </c>
      <c r="K785" s="243">
        <f t="shared" si="378"/>
        <v>0</v>
      </c>
      <c r="L785" s="229"/>
    </row>
    <row r="786" spans="1:12" s="10" customFormat="1" ht="9.9499999999999993" customHeight="1" x14ac:dyDescent="0.25">
      <c r="A786" s="199"/>
      <c r="B786" s="244"/>
      <c r="C786" s="244"/>
      <c r="D786" s="245"/>
      <c r="E786" s="246"/>
      <c r="F786" s="247"/>
      <c r="G786" s="248"/>
      <c r="H786" s="249"/>
      <c r="I786" s="250"/>
      <c r="J786" s="250"/>
      <c r="K786" s="251"/>
      <c r="L786" s="229"/>
    </row>
    <row r="787" spans="1:12" s="10" customFormat="1" ht="5.0999999999999996" customHeight="1" x14ac:dyDescent="0.25">
      <c r="A787" s="199"/>
      <c r="B787" s="288"/>
      <c r="C787" s="288"/>
      <c r="D787" s="253"/>
      <c r="E787" s="254"/>
      <c r="F787" s="254"/>
      <c r="G787" s="254"/>
      <c r="H787" s="254"/>
      <c r="I787" s="255"/>
      <c r="J787" s="330"/>
      <c r="K787" s="309"/>
      <c r="L787" s="204"/>
    </row>
    <row r="788" spans="1:12" s="10" customFormat="1" ht="16.5" customHeight="1" x14ac:dyDescent="0.3">
      <c r="A788" s="199"/>
      <c r="B788" s="256"/>
      <c r="C788" s="256"/>
      <c r="D788" s="218"/>
      <c r="E788" s="204"/>
      <c r="F788" s="204"/>
      <c r="G788" s="204"/>
      <c r="H788" s="204"/>
      <c r="I788" s="257" t="s">
        <v>14</v>
      </c>
      <c r="J788" s="306">
        <f>SUM(K770:K785)</f>
        <v>0</v>
      </c>
      <c r="K788" s="307"/>
      <c r="L788" s="229"/>
    </row>
    <row r="789" spans="1:12" s="10" customFormat="1" ht="5.0999999999999996" customHeight="1" x14ac:dyDescent="0.3">
      <c r="A789" s="199"/>
      <c r="B789" s="256"/>
      <c r="C789" s="256"/>
      <c r="D789" s="218"/>
      <c r="E789" s="204"/>
      <c r="F789" s="204"/>
      <c r="G789" s="204"/>
      <c r="H789" s="204"/>
      <c r="I789" s="258"/>
      <c r="J789" s="308"/>
      <c r="K789" s="308"/>
      <c r="L789" s="204"/>
    </row>
    <row r="790" spans="1:12" s="10" customFormat="1" ht="16.5" customHeight="1" x14ac:dyDescent="0.3">
      <c r="A790" s="199"/>
      <c r="B790" s="256"/>
      <c r="C790" s="256"/>
      <c r="D790" s="218"/>
      <c r="E790" s="204"/>
      <c r="F790" s="204"/>
      <c r="G790" s="204"/>
      <c r="H790" s="204"/>
      <c r="I790" s="257" t="s">
        <v>15</v>
      </c>
      <c r="J790" s="259">
        <f>J752</f>
        <v>0</v>
      </c>
      <c r="K790" s="260">
        <f>J788*J790</f>
        <v>0</v>
      </c>
      <c r="L790" s="261"/>
    </row>
    <row r="791" spans="1:12" s="10" customFormat="1" ht="5.0999999999999996" customHeight="1" x14ac:dyDescent="0.3">
      <c r="A791" s="199"/>
      <c r="B791" s="256"/>
      <c r="C791" s="256"/>
      <c r="D791" s="218"/>
      <c r="E791" s="204"/>
      <c r="F791" s="204"/>
      <c r="G791" s="204"/>
      <c r="H791" s="204"/>
      <c r="I791" s="258"/>
      <c r="J791" s="309"/>
      <c r="K791" s="309"/>
      <c r="L791" s="204"/>
    </row>
    <row r="792" spans="1:12" s="10" customFormat="1" ht="16.5" customHeight="1" x14ac:dyDescent="0.3">
      <c r="A792" s="199"/>
      <c r="B792" s="262" t="s">
        <v>16</v>
      </c>
      <c r="C792" s="262"/>
      <c r="D792" s="218"/>
      <c r="E792" s="218" t="s">
        <v>17</v>
      </c>
      <c r="F792" s="204"/>
      <c r="G792" s="204"/>
      <c r="H792" s="204"/>
      <c r="I792" s="257" t="s">
        <v>27</v>
      </c>
      <c r="J792" s="310">
        <f>((J788/1.11)+(K790/1.11))*11%</f>
        <v>0</v>
      </c>
      <c r="K792" s="311"/>
      <c r="L792" s="263"/>
    </row>
    <row r="793" spans="1:12" s="10" customFormat="1" ht="5.0999999999999996" customHeight="1" x14ac:dyDescent="0.3">
      <c r="A793" s="199"/>
      <c r="B793" s="256"/>
      <c r="C793" s="256"/>
      <c r="D793" s="218"/>
      <c r="E793" s="204"/>
      <c r="F793" s="204"/>
      <c r="G793" s="204"/>
      <c r="H793" s="204"/>
      <c r="I793" s="258"/>
      <c r="J793" s="309"/>
      <c r="K793" s="309"/>
      <c r="L793" s="204"/>
    </row>
    <row r="794" spans="1:12" s="10" customFormat="1" ht="16.5" customHeight="1" x14ac:dyDescent="0.3">
      <c r="A794" s="199"/>
      <c r="B794" s="264"/>
      <c r="C794" s="265"/>
      <c r="D794" s="218"/>
      <c r="E794" s="218"/>
      <c r="F794" s="204"/>
      <c r="G794" s="204"/>
      <c r="H794" s="204"/>
      <c r="I794" s="257" t="s">
        <v>18</v>
      </c>
      <c r="J794" s="266"/>
      <c r="K794" s="267">
        <f>J788-K790</f>
        <v>0</v>
      </c>
      <c r="L794" s="263"/>
    </row>
    <row r="795" spans="1:12" s="10" customFormat="1" ht="7.5" customHeight="1" x14ac:dyDescent="0.25">
      <c r="A795" s="269"/>
      <c r="B795" s="254"/>
      <c r="C795" s="254"/>
      <c r="D795" s="253"/>
      <c r="E795" s="270"/>
      <c r="F795" s="288"/>
      <c r="G795" s="204"/>
      <c r="H795" s="204"/>
      <c r="I795" s="271"/>
      <c r="J795" s="270"/>
      <c r="K795" s="288"/>
      <c r="L795" s="254"/>
    </row>
    <row r="796" spans="1:12" s="10" customFormat="1" ht="13.5" customHeight="1" x14ac:dyDescent="0.25">
      <c r="A796" s="199"/>
      <c r="B796" s="268" t="s">
        <v>19</v>
      </c>
      <c r="C796" s="254"/>
      <c r="D796" s="253"/>
      <c r="E796" s="204"/>
      <c r="F796" s="204"/>
      <c r="G796" s="204"/>
      <c r="H796" s="277"/>
      <c r="I796" s="278" t="s">
        <v>29</v>
      </c>
      <c r="J796" s="312">
        <f>J758</f>
        <v>0</v>
      </c>
      <c r="K796" s="313"/>
      <c r="L796" s="204"/>
    </row>
    <row r="797" spans="1:12" s="10" customFormat="1" ht="13.5" customHeight="1" x14ac:dyDescent="0.25">
      <c r="A797" s="269"/>
      <c r="B797" s="279"/>
      <c r="C797" s="204"/>
      <c r="D797" s="239"/>
      <c r="E797" s="204"/>
      <c r="F797" s="204"/>
      <c r="G797" s="204"/>
      <c r="H797" s="277"/>
      <c r="I797" s="280" t="s">
        <v>28</v>
      </c>
      <c r="J797" s="312">
        <f>J759</f>
        <v>0</v>
      </c>
      <c r="K797" s="313"/>
      <c r="L797" s="254"/>
    </row>
    <row r="798" spans="1:12" s="10" customFormat="1" ht="7.5" customHeight="1" x14ac:dyDescent="0.25">
      <c r="A798" s="269"/>
      <c r="B798" s="279"/>
      <c r="C798" s="204"/>
      <c r="D798" s="239"/>
      <c r="E798" s="204"/>
      <c r="F798" s="204"/>
      <c r="G798" s="204"/>
      <c r="H798" s="277"/>
      <c r="I798" s="280"/>
      <c r="J798" s="285"/>
      <c r="K798" s="285"/>
      <c r="L798" s="254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23020008</v>
      </c>
      <c r="G800" s="11" t="s">
        <v>2</v>
      </c>
      <c r="H800" s="359"/>
      <c r="I800" s="359"/>
      <c r="J800" s="359"/>
      <c r="K800" s="360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63" t="s">
        <v>3</v>
      </c>
      <c r="G801" s="17"/>
      <c r="H801" s="361"/>
      <c r="I801" s="361"/>
      <c r="J801" s="361"/>
      <c r="K801" s="362"/>
      <c r="L801" s="12"/>
    </row>
    <row r="802" spans="1:12" s="10" customFormat="1" ht="16.5" customHeight="1" x14ac:dyDescent="0.3">
      <c r="A802" s="5"/>
      <c r="B802" s="6" t="s">
        <v>4</v>
      </c>
      <c r="C802" s="7"/>
      <c r="D802" s="364"/>
      <c r="E802" s="365"/>
      <c r="F802" s="363"/>
      <c r="G802" s="18"/>
      <c r="H802" s="366"/>
      <c r="I802" s="366"/>
      <c r="J802" s="366"/>
      <c r="K802" s="367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63"/>
      <c r="G803" s="18"/>
      <c r="H803" s="368"/>
      <c r="I803" s="368"/>
      <c r="J803" s="368"/>
      <c r="K803" s="369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/>
      <c r="E804" s="9"/>
      <c r="F804" s="21"/>
      <c r="G804" s="22"/>
      <c r="H804" s="370"/>
      <c r="I804" s="370"/>
      <c r="J804" s="370"/>
      <c r="K804" s="371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/>
      <c r="C808" s="46"/>
      <c r="D808" s="94"/>
      <c r="E808" s="114"/>
      <c r="F808" s="48"/>
      <c r="G808" s="49"/>
      <c r="H808" s="50"/>
      <c r="I808" s="51"/>
      <c r="J808" s="51"/>
      <c r="K808" s="52">
        <f t="shared" ref="K808:K823" si="409">(B808*H808-((B808*H808)*I808))-((B808*H808-((B808*H808)*I808))*J808)</f>
        <v>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4"/>
      <c r="E809" s="114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4"/>
      <c r="E810" s="114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4"/>
      <c r="E811" s="114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4"/>
      <c r="E812" s="114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4"/>
      <c r="E813" s="114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4"/>
      <c r="E814" s="114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4"/>
      <c r="E815" s="115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4"/>
      <c r="E816" s="114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4"/>
      <c r="E817" s="114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4"/>
      <c r="E818" s="114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4"/>
      <c r="E819" s="114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4"/>
      <c r="E820" s="114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4"/>
      <c r="E821" s="114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4"/>
      <c r="E822" s="114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4"/>
      <c r="E823" s="115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9"/>
      <c r="C825" s="289"/>
      <c r="D825" s="62"/>
      <c r="E825" s="63"/>
      <c r="F825" s="63"/>
      <c r="G825" s="63"/>
      <c r="H825" s="63"/>
      <c r="I825" s="64"/>
      <c r="J825" s="346"/>
      <c r="K825" s="347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48">
        <f>SUM(K808:K823)</f>
        <v>0</v>
      </c>
      <c r="K826" s="349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50"/>
      <c r="K827" s="350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47"/>
      <c r="K829" s="347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51">
        <f>((J826/1.11)+(K828/1.11))*11%</f>
        <v>0</v>
      </c>
      <c r="K830" s="352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47"/>
      <c r="K831" s="347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7"/>
      <c r="F833" s="289"/>
      <c r="I833" s="116"/>
      <c r="J833" s="117"/>
      <c r="K833" s="289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73"/>
      <c r="I834" s="274" t="s">
        <v>29</v>
      </c>
      <c r="J834" s="353"/>
      <c r="K834" s="354"/>
    </row>
    <row r="835" spans="1:12" s="10" customFormat="1" ht="13.5" customHeight="1" x14ac:dyDescent="0.25">
      <c r="A835" s="78"/>
      <c r="B835" s="272"/>
      <c r="D835" s="48"/>
      <c r="H835" s="273"/>
      <c r="I835" s="275" t="s">
        <v>28</v>
      </c>
      <c r="J835" s="353"/>
      <c r="K835" s="354"/>
      <c r="L835" s="63"/>
    </row>
    <row r="836" spans="1:12" s="10" customFormat="1" ht="7.5" customHeight="1" x14ac:dyDescent="0.25">
      <c r="A836" s="78"/>
      <c r="B836" s="272"/>
      <c r="D836" s="48"/>
      <c r="H836" s="273"/>
      <c r="I836" s="275"/>
      <c r="J836" s="276"/>
      <c r="K836" s="276"/>
      <c r="L836" s="63"/>
    </row>
    <row r="837" spans="1:12" ht="7.5" customHeight="1" x14ac:dyDescent="0.25">
      <c r="A837" s="118"/>
      <c r="B837" s="119"/>
      <c r="C837" s="119"/>
      <c r="D837" s="120"/>
      <c r="E837" s="119"/>
      <c r="F837" s="119"/>
      <c r="G837" s="119"/>
      <c r="H837" s="119"/>
      <c r="I837" s="121"/>
      <c r="J837" s="121"/>
      <c r="K837" s="119"/>
      <c r="L837" s="119"/>
    </row>
    <row r="838" spans="1:12" s="10" customFormat="1" ht="16.5" customHeight="1" x14ac:dyDescent="0.3">
      <c r="A838" s="122"/>
      <c r="B838" s="123" t="s">
        <v>0</v>
      </c>
      <c r="C838" s="124"/>
      <c r="D838" s="125" t="str">
        <f>D800</f>
        <v>AM</v>
      </c>
      <c r="E838" s="126">
        <f>E800</f>
        <v>23020008</v>
      </c>
      <c r="F838" s="127"/>
      <c r="G838" s="128" t="s">
        <v>2</v>
      </c>
      <c r="H838" s="355">
        <f>H800</f>
        <v>0</v>
      </c>
      <c r="I838" s="355"/>
      <c r="J838" s="355"/>
      <c r="K838" s="356"/>
      <c r="L838" s="129"/>
    </row>
    <row r="839" spans="1:12" s="10" customFormat="1" ht="7.5" customHeight="1" x14ac:dyDescent="0.3">
      <c r="A839" s="122"/>
      <c r="B839" s="130"/>
      <c r="C839" s="131"/>
      <c r="D839" s="132"/>
      <c r="E839" s="133"/>
      <c r="F839" s="331" t="s">
        <v>3</v>
      </c>
      <c r="G839" s="134"/>
      <c r="H839" s="357"/>
      <c r="I839" s="357"/>
      <c r="J839" s="357"/>
      <c r="K839" s="358"/>
      <c r="L839" s="129"/>
    </row>
    <row r="840" spans="1:12" s="10" customFormat="1" ht="16.5" customHeight="1" x14ac:dyDescent="0.3">
      <c r="A840" s="122"/>
      <c r="B840" s="123" t="s">
        <v>4</v>
      </c>
      <c r="C840" s="124"/>
      <c r="D840" s="332">
        <f>D802</f>
        <v>0</v>
      </c>
      <c r="E840" s="333"/>
      <c r="F840" s="331"/>
      <c r="G840" s="135"/>
      <c r="H840" s="334">
        <f>H802</f>
        <v>0</v>
      </c>
      <c r="I840" s="334"/>
      <c r="J840" s="334"/>
      <c r="K840" s="335"/>
      <c r="L840" s="135"/>
    </row>
    <row r="841" spans="1:12" s="10" customFormat="1" ht="7.5" customHeight="1" x14ac:dyDescent="0.3">
      <c r="A841" s="122"/>
      <c r="B841" s="130"/>
      <c r="C841" s="131"/>
      <c r="D841" s="132"/>
      <c r="E841" s="133"/>
      <c r="F841" s="331"/>
      <c r="G841" s="135"/>
      <c r="H841" s="336">
        <f>H803</f>
        <v>0</v>
      </c>
      <c r="I841" s="336"/>
      <c r="J841" s="336"/>
      <c r="K841" s="337"/>
      <c r="L841" s="136"/>
    </row>
    <row r="842" spans="1:12" s="10" customFormat="1" ht="16.5" customHeight="1" x14ac:dyDescent="0.4">
      <c r="A842" s="122"/>
      <c r="B842" s="123" t="s">
        <v>5</v>
      </c>
      <c r="C842" s="124"/>
      <c r="D842" s="290">
        <f>D804</f>
        <v>0</v>
      </c>
      <c r="E842" s="126"/>
      <c r="F842" s="137"/>
      <c r="G842" s="138"/>
      <c r="H842" s="338"/>
      <c r="I842" s="338"/>
      <c r="J842" s="338"/>
      <c r="K842" s="339"/>
      <c r="L842" s="136"/>
    </row>
    <row r="843" spans="1:12" s="10" customFormat="1" ht="7.5" customHeight="1" x14ac:dyDescent="0.45">
      <c r="A843" s="122"/>
      <c r="B843" s="139"/>
      <c r="C843" s="140"/>
      <c r="D843" s="141"/>
      <c r="E843" s="127"/>
      <c r="F843" s="142"/>
      <c r="G843" s="127"/>
      <c r="H843" s="127"/>
      <c r="I843" s="143"/>
      <c r="J843" s="143"/>
      <c r="K843" s="144"/>
      <c r="L843" s="127"/>
    </row>
    <row r="844" spans="1:12" s="10" customFormat="1" ht="14.25" thickBot="1" x14ac:dyDescent="0.3">
      <c r="A844" s="122"/>
      <c r="B844" s="145" t="s">
        <v>6</v>
      </c>
      <c r="C844" s="145" t="s">
        <v>7</v>
      </c>
      <c r="D844" s="146" t="s">
        <v>8</v>
      </c>
      <c r="E844" s="147"/>
      <c r="F844" s="148" t="s">
        <v>9</v>
      </c>
      <c r="G844" s="149"/>
      <c r="H844" s="145" t="s">
        <v>10</v>
      </c>
      <c r="I844" s="150" t="s">
        <v>11</v>
      </c>
      <c r="J844" s="150" t="s">
        <v>12</v>
      </c>
      <c r="K844" s="151" t="s">
        <v>13</v>
      </c>
      <c r="L844" s="152"/>
    </row>
    <row r="845" spans="1:12" s="10" customFormat="1" ht="9.9499999999999993" customHeight="1" thickTop="1" x14ac:dyDescent="0.25">
      <c r="A845" s="122"/>
      <c r="B845" s="153"/>
      <c r="C845" s="154"/>
      <c r="D845" s="155"/>
      <c r="E845" s="156"/>
      <c r="F845" s="157"/>
      <c r="G845" s="158"/>
      <c r="H845" s="153"/>
      <c r="I845" s="159"/>
      <c r="J845" s="159"/>
      <c r="K845" s="160"/>
      <c r="L845" s="152"/>
    </row>
    <row r="846" spans="1:12" s="10" customFormat="1" ht="14.1" customHeight="1" x14ac:dyDescent="0.25">
      <c r="A846" s="161">
        <v>1</v>
      </c>
      <c r="B846" s="303">
        <f t="shared" ref="B846:E846" si="410">B808</f>
        <v>0</v>
      </c>
      <c r="C846" s="291">
        <f t="shared" si="410"/>
        <v>0</v>
      </c>
      <c r="D846" s="292">
        <f t="shared" si="410"/>
        <v>0</v>
      </c>
      <c r="E846" s="293">
        <f t="shared" si="410"/>
        <v>0</v>
      </c>
      <c r="F846" s="162"/>
      <c r="G846" s="163"/>
      <c r="H846" s="164">
        <f t="shared" ref="H846:J846" si="411">H808</f>
        <v>0</v>
      </c>
      <c r="I846" s="165">
        <f t="shared" si="411"/>
        <v>0</v>
      </c>
      <c r="J846" s="165">
        <f t="shared" si="411"/>
        <v>0</v>
      </c>
      <c r="K846" s="166">
        <f t="shared" ref="K846:K861" si="412">(B846*H846-((B846*H846)*I846))-((B846*H846-((B846*H846)*I846))*J846)</f>
        <v>0</v>
      </c>
      <c r="L846" s="152"/>
    </row>
    <row r="847" spans="1:12" s="10" customFormat="1" ht="14.1" customHeight="1" x14ac:dyDescent="0.25">
      <c r="A847" s="161">
        <v>2</v>
      </c>
      <c r="B847" s="303">
        <f t="shared" ref="B847:E847" si="413">B809</f>
        <v>0</v>
      </c>
      <c r="C847" s="291">
        <f t="shared" si="413"/>
        <v>0</v>
      </c>
      <c r="D847" s="292">
        <f t="shared" si="413"/>
        <v>0</v>
      </c>
      <c r="E847" s="293">
        <f t="shared" si="413"/>
        <v>0</v>
      </c>
      <c r="F847" s="162"/>
      <c r="G847" s="163"/>
      <c r="H847" s="164">
        <f t="shared" ref="H847:J847" si="414">H809</f>
        <v>0</v>
      </c>
      <c r="I847" s="165">
        <f t="shared" si="414"/>
        <v>0</v>
      </c>
      <c r="J847" s="165">
        <f t="shared" si="414"/>
        <v>0</v>
      </c>
      <c r="K847" s="166">
        <f t="shared" si="412"/>
        <v>0</v>
      </c>
      <c r="L847" s="152"/>
    </row>
    <row r="848" spans="1:12" s="10" customFormat="1" ht="14.1" customHeight="1" x14ac:dyDescent="0.25">
      <c r="A848" s="161">
        <v>3</v>
      </c>
      <c r="B848" s="303">
        <f t="shared" ref="B848:E848" si="415">B810</f>
        <v>0</v>
      </c>
      <c r="C848" s="291">
        <f t="shared" si="415"/>
        <v>0</v>
      </c>
      <c r="D848" s="292">
        <f t="shared" si="415"/>
        <v>0</v>
      </c>
      <c r="E848" s="293">
        <f t="shared" si="415"/>
        <v>0</v>
      </c>
      <c r="F848" s="162"/>
      <c r="G848" s="163"/>
      <c r="H848" s="164">
        <f t="shared" ref="H848:J848" si="416">H810</f>
        <v>0</v>
      </c>
      <c r="I848" s="165">
        <f t="shared" si="416"/>
        <v>0</v>
      </c>
      <c r="J848" s="165">
        <f t="shared" si="416"/>
        <v>0</v>
      </c>
      <c r="K848" s="166">
        <f t="shared" si="412"/>
        <v>0</v>
      </c>
      <c r="L848" s="152"/>
    </row>
    <row r="849" spans="1:12" s="10" customFormat="1" ht="14.1" customHeight="1" x14ac:dyDescent="0.25">
      <c r="A849" s="161">
        <v>4</v>
      </c>
      <c r="B849" s="303">
        <f t="shared" ref="B849:E849" si="417">B811</f>
        <v>0</v>
      </c>
      <c r="C849" s="291">
        <f t="shared" si="417"/>
        <v>0</v>
      </c>
      <c r="D849" s="292">
        <f t="shared" si="417"/>
        <v>0</v>
      </c>
      <c r="E849" s="293">
        <f t="shared" si="417"/>
        <v>0</v>
      </c>
      <c r="F849" s="162"/>
      <c r="G849" s="163"/>
      <c r="H849" s="164">
        <f t="shared" ref="H849:J849" si="418">H811</f>
        <v>0</v>
      </c>
      <c r="I849" s="165">
        <f t="shared" si="418"/>
        <v>0</v>
      </c>
      <c r="J849" s="165">
        <f t="shared" si="418"/>
        <v>0</v>
      </c>
      <c r="K849" s="166">
        <f t="shared" si="412"/>
        <v>0</v>
      </c>
      <c r="L849" s="152"/>
    </row>
    <row r="850" spans="1:12" s="10" customFormat="1" ht="14.1" customHeight="1" x14ac:dyDescent="0.25">
      <c r="A850" s="161">
        <v>5</v>
      </c>
      <c r="B850" s="303">
        <f t="shared" ref="B850:E850" si="419">B812</f>
        <v>0</v>
      </c>
      <c r="C850" s="291">
        <f t="shared" si="419"/>
        <v>0</v>
      </c>
      <c r="D850" s="292">
        <f t="shared" si="419"/>
        <v>0</v>
      </c>
      <c r="E850" s="293">
        <f t="shared" si="419"/>
        <v>0</v>
      </c>
      <c r="F850" s="162"/>
      <c r="G850" s="163"/>
      <c r="H850" s="164">
        <f t="shared" ref="H850:J850" si="420">H812</f>
        <v>0</v>
      </c>
      <c r="I850" s="165">
        <f t="shared" si="420"/>
        <v>0</v>
      </c>
      <c r="J850" s="165">
        <f t="shared" si="420"/>
        <v>0</v>
      </c>
      <c r="K850" s="166">
        <f t="shared" si="412"/>
        <v>0</v>
      </c>
      <c r="L850" s="152"/>
    </row>
    <row r="851" spans="1:12" s="10" customFormat="1" ht="14.1" customHeight="1" x14ac:dyDescent="0.25">
      <c r="A851" s="161">
        <v>6</v>
      </c>
      <c r="B851" s="303">
        <f t="shared" ref="B851:E851" si="421">B813</f>
        <v>0</v>
      </c>
      <c r="C851" s="291">
        <f t="shared" si="421"/>
        <v>0</v>
      </c>
      <c r="D851" s="292">
        <f t="shared" si="421"/>
        <v>0</v>
      </c>
      <c r="E851" s="293">
        <f t="shared" si="421"/>
        <v>0</v>
      </c>
      <c r="F851" s="162"/>
      <c r="G851" s="163"/>
      <c r="H851" s="164">
        <f t="shared" ref="H851:J851" si="422">H813</f>
        <v>0</v>
      </c>
      <c r="I851" s="165">
        <f t="shared" si="422"/>
        <v>0</v>
      </c>
      <c r="J851" s="165">
        <f t="shared" si="422"/>
        <v>0</v>
      </c>
      <c r="K851" s="166">
        <f t="shared" si="412"/>
        <v>0</v>
      </c>
      <c r="L851" s="152"/>
    </row>
    <row r="852" spans="1:12" s="10" customFormat="1" ht="14.1" customHeight="1" x14ac:dyDescent="0.25">
      <c r="A852" s="161">
        <v>7</v>
      </c>
      <c r="B852" s="303">
        <f t="shared" ref="B852:E852" si="423">B814</f>
        <v>0</v>
      </c>
      <c r="C852" s="291">
        <f t="shared" si="423"/>
        <v>0</v>
      </c>
      <c r="D852" s="292">
        <f t="shared" si="423"/>
        <v>0</v>
      </c>
      <c r="E852" s="293">
        <f t="shared" si="423"/>
        <v>0</v>
      </c>
      <c r="F852" s="162"/>
      <c r="G852" s="163"/>
      <c r="H852" s="164">
        <f t="shared" ref="H852:J852" si="424">H814</f>
        <v>0</v>
      </c>
      <c r="I852" s="165">
        <f t="shared" si="424"/>
        <v>0</v>
      </c>
      <c r="J852" s="165">
        <f t="shared" si="424"/>
        <v>0</v>
      </c>
      <c r="K852" s="166">
        <f t="shared" si="412"/>
        <v>0</v>
      </c>
      <c r="L852" s="152"/>
    </row>
    <row r="853" spans="1:12" s="10" customFormat="1" ht="14.1" customHeight="1" x14ac:dyDescent="0.25">
      <c r="A853" s="161">
        <v>8</v>
      </c>
      <c r="B853" s="303">
        <f t="shared" ref="B853:E853" si="425">B815</f>
        <v>0</v>
      </c>
      <c r="C853" s="291">
        <f t="shared" si="425"/>
        <v>0</v>
      </c>
      <c r="D853" s="292">
        <f t="shared" si="425"/>
        <v>0</v>
      </c>
      <c r="E853" s="294">
        <f t="shared" si="425"/>
        <v>0</v>
      </c>
      <c r="F853" s="162"/>
      <c r="G853" s="163"/>
      <c r="H853" s="164">
        <f t="shared" ref="H853:J853" si="426">H815</f>
        <v>0</v>
      </c>
      <c r="I853" s="165">
        <f t="shared" si="426"/>
        <v>0</v>
      </c>
      <c r="J853" s="165">
        <f t="shared" si="426"/>
        <v>0</v>
      </c>
      <c r="K853" s="166">
        <f t="shared" si="412"/>
        <v>0</v>
      </c>
      <c r="L853" s="152"/>
    </row>
    <row r="854" spans="1:12" s="10" customFormat="1" ht="14.1" customHeight="1" x14ac:dyDescent="0.25">
      <c r="A854" s="161">
        <v>9</v>
      </c>
      <c r="B854" s="303">
        <f t="shared" ref="B854:E854" si="427">B816</f>
        <v>0</v>
      </c>
      <c r="C854" s="291">
        <f t="shared" si="427"/>
        <v>0</v>
      </c>
      <c r="D854" s="292">
        <f t="shared" si="427"/>
        <v>0</v>
      </c>
      <c r="E854" s="293">
        <f t="shared" si="427"/>
        <v>0</v>
      </c>
      <c r="F854" s="162"/>
      <c r="G854" s="163"/>
      <c r="H854" s="164">
        <f t="shared" ref="H854:J854" si="428">H816</f>
        <v>0</v>
      </c>
      <c r="I854" s="165">
        <f t="shared" si="428"/>
        <v>0</v>
      </c>
      <c r="J854" s="165">
        <f t="shared" si="428"/>
        <v>0</v>
      </c>
      <c r="K854" s="166">
        <f t="shared" si="412"/>
        <v>0</v>
      </c>
      <c r="L854" s="152"/>
    </row>
    <row r="855" spans="1:12" s="10" customFormat="1" ht="14.1" customHeight="1" x14ac:dyDescent="0.25">
      <c r="A855" s="161">
        <v>10</v>
      </c>
      <c r="B855" s="303">
        <f t="shared" ref="B855:E855" si="429">B817</f>
        <v>0</v>
      </c>
      <c r="C855" s="291">
        <f t="shared" si="429"/>
        <v>0</v>
      </c>
      <c r="D855" s="292">
        <f t="shared" si="429"/>
        <v>0</v>
      </c>
      <c r="E855" s="293">
        <f t="shared" si="429"/>
        <v>0</v>
      </c>
      <c r="F855" s="162"/>
      <c r="G855" s="163"/>
      <c r="H855" s="164">
        <f t="shared" ref="H855:J855" si="430">H817</f>
        <v>0</v>
      </c>
      <c r="I855" s="165">
        <f t="shared" si="430"/>
        <v>0</v>
      </c>
      <c r="J855" s="165">
        <f t="shared" si="430"/>
        <v>0</v>
      </c>
      <c r="K855" s="166">
        <f t="shared" si="412"/>
        <v>0</v>
      </c>
      <c r="L855" s="152"/>
    </row>
    <row r="856" spans="1:12" s="10" customFormat="1" ht="14.1" customHeight="1" x14ac:dyDescent="0.25">
      <c r="A856" s="161">
        <v>11</v>
      </c>
      <c r="B856" s="303">
        <f t="shared" ref="B856:E856" si="431">B818</f>
        <v>0</v>
      </c>
      <c r="C856" s="291">
        <f t="shared" si="431"/>
        <v>0</v>
      </c>
      <c r="D856" s="292">
        <f t="shared" si="431"/>
        <v>0</v>
      </c>
      <c r="E856" s="293">
        <f t="shared" si="431"/>
        <v>0</v>
      </c>
      <c r="F856" s="162"/>
      <c r="G856" s="163"/>
      <c r="H856" s="164">
        <f t="shared" ref="H856:J856" si="432">H818</f>
        <v>0</v>
      </c>
      <c r="I856" s="165">
        <f t="shared" si="432"/>
        <v>0</v>
      </c>
      <c r="J856" s="165">
        <f t="shared" si="432"/>
        <v>0</v>
      </c>
      <c r="K856" s="166">
        <f t="shared" si="412"/>
        <v>0</v>
      </c>
      <c r="L856" s="152"/>
    </row>
    <row r="857" spans="1:12" s="10" customFormat="1" ht="14.1" customHeight="1" x14ac:dyDescent="0.25">
      <c r="A857" s="161">
        <v>12</v>
      </c>
      <c r="B857" s="303">
        <f t="shared" ref="B857:E857" si="433">B819</f>
        <v>0</v>
      </c>
      <c r="C857" s="291">
        <f t="shared" si="433"/>
        <v>0</v>
      </c>
      <c r="D857" s="292">
        <f t="shared" si="433"/>
        <v>0</v>
      </c>
      <c r="E857" s="293">
        <f t="shared" si="433"/>
        <v>0</v>
      </c>
      <c r="F857" s="162"/>
      <c r="G857" s="163"/>
      <c r="H857" s="164">
        <f t="shared" ref="H857:J857" si="434">H819</f>
        <v>0</v>
      </c>
      <c r="I857" s="165">
        <f t="shared" si="434"/>
        <v>0</v>
      </c>
      <c r="J857" s="165">
        <f t="shared" si="434"/>
        <v>0</v>
      </c>
      <c r="K857" s="166">
        <f t="shared" si="412"/>
        <v>0</v>
      </c>
      <c r="L857" s="152"/>
    </row>
    <row r="858" spans="1:12" s="10" customFormat="1" ht="14.1" customHeight="1" x14ac:dyDescent="0.25">
      <c r="A858" s="161">
        <v>13</v>
      </c>
      <c r="B858" s="303">
        <f t="shared" ref="B858:E858" si="435">B820</f>
        <v>0</v>
      </c>
      <c r="C858" s="291">
        <f t="shared" si="435"/>
        <v>0</v>
      </c>
      <c r="D858" s="292">
        <f t="shared" si="435"/>
        <v>0</v>
      </c>
      <c r="E858" s="293">
        <f t="shared" si="435"/>
        <v>0</v>
      </c>
      <c r="F858" s="162"/>
      <c r="G858" s="163"/>
      <c r="H858" s="164">
        <f t="shared" ref="H858:J858" si="436">H820</f>
        <v>0</v>
      </c>
      <c r="I858" s="165">
        <f t="shared" si="436"/>
        <v>0</v>
      </c>
      <c r="J858" s="165">
        <f t="shared" si="436"/>
        <v>0</v>
      </c>
      <c r="K858" s="166">
        <f t="shared" si="412"/>
        <v>0</v>
      </c>
      <c r="L858" s="152"/>
    </row>
    <row r="859" spans="1:12" s="10" customFormat="1" ht="14.1" customHeight="1" x14ac:dyDescent="0.25">
      <c r="A859" s="161">
        <v>14</v>
      </c>
      <c r="B859" s="303">
        <f t="shared" ref="B859:E859" si="437">B821</f>
        <v>0</v>
      </c>
      <c r="C859" s="291">
        <f t="shared" si="437"/>
        <v>0</v>
      </c>
      <c r="D859" s="292">
        <f t="shared" si="437"/>
        <v>0</v>
      </c>
      <c r="E859" s="293">
        <f t="shared" si="437"/>
        <v>0</v>
      </c>
      <c r="F859" s="162"/>
      <c r="G859" s="163"/>
      <c r="H859" s="164">
        <f t="shared" ref="H859:J859" si="438">H821</f>
        <v>0</v>
      </c>
      <c r="I859" s="165">
        <f t="shared" si="438"/>
        <v>0</v>
      </c>
      <c r="J859" s="165">
        <f t="shared" si="438"/>
        <v>0</v>
      </c>
      <c r="K859" s="166">
        <f t="shared" si="412"/>
        <v>0</v>
      </c>
      <c r="L859" s="152"/>
    </row>
    <row r="860" spans="1:12" s="10" customFormat="1" ht="14.1" customHeight="1" x14ac:dyDescent="0.25">
      <c r="A860" s="161">
        <v>15</v>
      </c>
      <c r="B860" s="303">
        <f t="shared" ref="B860:E860" si="439">B822</f>
        <v>0</v>
      </c>
      <c r="C860" s="291">
        <f t="shared" si="439"/>
        <v>0</v>
      </c>
      <c r="D860" s="292">
        <f t="shared" si="439"/>
        <v>0</v>
      </c>
      <c r="E860" s="293">
        <f t="shared" si="439"/>
        <v>0</v>
      </c>
      <c r="F860" s="162"/>
      <c r="G860" s="163"/>
      <c r="H860" s="164">
        <f t="shared" ref="H860:J860" si="440">H822</f>
        <v>0</v>
      </c>
      <c r="I860" s="165">
        <f t="shared" si="440"/>
        <v>0</v>
      </c>
      <c r="J860" s="165">
        <f t="shared" si="440"/>
        <v>0</v>
      </c>
      <c r="K860" s="166">
        <f t="shared" si="412"/>
        <v>0</v>
      </c>
      <c r="L860" s="152"/>
    </row>
    <row r="861" spans="1:12" s="10" customFormat="1" ht="14.1" customHeight="1" x14ac:dyDescent="0.25">
      <c r="A861" s="161">
        <v>16</v>
      </c>
      <c r="B861" s="303">
        <f t="shared" ref="B861:E861" si="441">B823</f>
        <v>0</v>
      </c>
      <c r="C861" s="291">
        <f t="shared" si="441"/>
        <v>0</v>
      </c>
      <c r="D861" s="292">
        <f t="shared" si="441"/>
        <v>0</v>
      </c>
      <c r="E861" s="294">
        <f t="shared" si="441"/>
        <v>0</v>
      </c>
      <c r="F861" s="162"/>
      <c r="G861" s="163"/>
      <c r="H861" s="164">
        <f t="shared" ref="H861:J861" si="442">H823</f>
        <v>0</v>
      </c>
      <c r="I861" s="165">
        <f t="shared" si="442"/>
        <v>0</v>
      </c>
      <c r="J861" s="165">
        <f t="shared" si="442"/>
        <v>0</v>
      </c>
      <c r="K861" s="166">
        <f t="shared" si="412"/>
        <v>0</v>
      </c>
      <c r="L861" s="152"/>
    </row>
    <row r="862" spans="1:12" s="10" customFormat="1" ht="9.9499999999999993" customHeight="1" x14ac:dyDescent="0.25">
      <c r="A862" s="122"/>
      <c r="B862" s="167"/>
      <c r="C862" s="167"/>
      <c r="D862" s="168"/>
      <c r="E862" s="169"/>
      <c r="F862" s="170"/>
      <c r="G862" s="171"/>
      <c r="H862" s="172"/>
      <c r="I862" s="173"/>
      <c r="J862" s="173"/>
      <c r="K862" s="174"/>
      <c r="L862" s="152"/>
    </row>
    <row r="863" spans="1:12" s="10" customFormat="1" ht="5.0999999999999996" customHeight="1" x14ac:dyDescent="0.25">
      <c r="A863" s="122"/>
      <c r="B863" s="287"/>
      <c r="C863" s="287"/>
      <c r="D863" s="176"/>
      <c r="E863" s="177"/>
      <c r="F863" s="177"/>
      <c r="G863" s="177"/>
      <c r="H863" s="177"/>
      <c r="I863" s="178"/>
      <c r="J863" s="340"/>
      <c r="K863" s="314"/>
      <c r="L863" s="127"/>
    </row>
    <row r="864" spans="1:12" s="10" customFormat="1" ht="16.5" customHeight="1" x14ac:dyDescent="0.3">
      <c r="A864" s="122"/>
      <c r="B864" s="179"/>
      <c r="C864" s="179"/>
      <c r="D864" s="141"/>
      <c r="E864" s="127"/>
      <c r="F864" s="127"/>
      <c r="G864" s="127"/>
      <c r="H864" s="127"/>
      <c r="I864" s="180" t="s">
        <v>14</v>
      </c>
      <c r="J864" s="341">
        <f>SUM(K846:K861)</f>
        <v>0</v>
      </c>
      <c r="K864" s="342"/>
      <c r="L864" s="152"/>
    </row>
    <row r="865" spans="1:12" s="10" customFormat="1" ht="5.0999999999999996" customHeight="1" x14ac:dyDescent="0.3">
      <c r="A865" s="122"/>
      <c r="B865" s="179"/>
      <c r="C865" s="179"/>
      <c r="D865" s="141"/>
      <c r="E865" s="127"/>
      <c r="F865" s="127"/>
      <c r="G865" s="127"/>
      <c r="H865" s="127"/>
      <c r="I865" s="181"/>
      <c r="J865" s="343"/>
      <c r="K865" s="343"/>
      <c r="L865" s="127"/>
    </row>
    <row r="866" spans="1:12" s="10" customFormat="1" ht="16.5" customHeight="1" x14ac:dyDescent="0.3">
      <c r="A866" s="122"/>
      <c r="B866" s="179"/>
      <c r="C866" s="179"/>
      <c r="D866" s="141"/>
      <c r="E866" s="127"/>
      <c r="F866" s="127"/>
      <c r="G866" s="127"/>
      <c r="H866" s="127"/>
      <c r="I866" s="180" t="s">
        <v>15</v>
      </c>
      <c r="J866" s="182">
        <f>J828</f>
        <v>0</v>
      </c>
      <c r="K866" s="183">
        <f>J864*J866</f>
        <v>0</v>
      </c>
      <c r="L866" s="184"/>
    </row>
    <row r="867" spans="1:12" s="10" customFormat="1" ht="5.0999999999999996" customHeight="1" x14ac:dyDescent="0.3">
      <c r="A867" s="122"/>
      <c r="B867" s="179"/>
      <c r="C867" s="179"/>
      <c r="D867" s="141"/>
      <c r="E867" s="127"/>
      <c r="F867" s="127"/>
      <c r="G867" s="127"/>
      <c r="H867" s="127"/>
      <c r="I867" s="181"/>
      <c r="J867" s="314"/>
      <c r="K867" s="314"/>
      <c r="L867" s="127"/>
    </row>
    <row r="868" spans="1:12" s="10" customFormat="1" ht="16.5" customHeight="1" x14ac:dyDescent="0.3">
      <c r="A868" s="122"/>
      <c r="B868" s="185" t="s">
        <v>16</v>
      </c>
      <c r="C868" s="185"/>
      <c r="D868" s="141"/>
      <c r="E868" s="141" t="s">
        <v>17</v>
      </c>
      <c r="F868" s="127"/>
      <c r="G868" s="127"/>
      <c r="H868" s="127"/>
      <c r="I868" s="180" t="s">
        <v>27</v>
      </c>
      <c r="J868" s="344">
        <f>((J864/1.11)+(K866/1.11))*11%</f>
        <v>0</v>
      </c>
      <c r="K868" s="345"/>
      <c r="L868" s="186"/>
    </row>
    <row r="869" spans="1:12" s="10" customFormat="1" ht="5.0999999999999996" customHeight="1" x14ac:dyDescent="0.3">
      <c r="A869" s="122"/>
      <c r="B869" s="179"/>
      <c r="C869" s="179"/>
      <c r="D869" s="141"/>
      <c r="E869" s="127"/>
      <c r="F869" s="127"/>
      <c r="G869" s="127"/>
      <c r="H869" s="127"/>
      <c r="I869" s="181"/>
      <c r="J869" s="314"/>
      <c r="K869" s="314"/>
      <c r="L869" s="127"/>
    </row>
    <row r="870" spans="1:12" s="10" customFormat="1" ht="16.5" customHeight="1" x14ac:dyDescent="0.3">
      <c r="A870" s="122"/>
      <c r="B870" s="187"/>
      <c r="C870" s="188"/>
      <c r="D870" s="141"/>
      <c r="E870" s="141"/>
      <c r="F870" s="127"/>
      <c r="G870" s="127"/>
      <c r="H870" s="127"/>
      <c r="I870" s="180" t="s">
        <v>18</v>
      </c>
      <c r="J870" s="189"/>
      <c r="K870" s="190">
        <f>J864-K866</f>
        <v>0</v>
      </c>
      <c r="L870" s="186"/>
    </row>
    <row r="871" spans="1:12" s="10" customFormat="1" ht="7.5" customHeight="1" x14ac:dyDescent="0.25">
      <c r="A871" s="192"/>
      <c r="B871" s="177"/>
      <c r="C871" s="177"/>
      <c r="D871" s="176"/>
      <c r="E871" s="193"/>
      <c r="F871" s="287"/>
      <c r="G871" s="127"/>
      <c r="H871" s="127"/>
      <c r="I871" s="194"/>
      <c r="J871" s="193"/>
      <c r="K871" s="287"/>
      <c r="L871" s="177"/>
    </row>
    <row r="872" spans="1:12" s="10" customFormat="1" ht="13.5" customHeight="1" x14ac:dyDescent="0.25">
      <c r="A872" s="122"/>
      <c r="B872" s="191" t="s">
        <v>19</v>
      </c>
      <c r="C872" s="177"/>
      <c r="D872" s="176"/>
      <c r="E872" s="127"/>
      <c r="F872" s="127"/>
      <c r="G872" s="127"/>
      <c r="H872" s="281"/>
      <c r="I872" s="282" t="s">
        <v>29</v>
      </c>
      <c r="J872" s="315">
        <f>J834</f>
        <v>0</v>
      </c>
      <c r="K872" s="316"/>
      <c r="L872" s="127"/>
    </row>
    <row r="873" spans="1:12" s="10" customFormat="1" ht="13.5" customHeight="1" x14ac:dyDescent="0.25">
      <c r="A873" s="192"/>
      <c r="B873" s="283"/>
      <c r="C873" s="127"/>
      <c r="D873" s="162"/>
      <c r="E873" s="127"/>
      <c r="F873" s="127"/>
      <c r="G873" s="127"/>
      <c r="H873" s="281"/>
      <c r="I873" s="284" t="s">
        <v>28</v>
      </c>
      <c r="J873" s="315">
        <f>J835</f>
        <v>0</v>
      </c>
      <c r="K873" s="316"/>
      <c r="L873" s="177"/>
    </row>
    <row r="874" spans="1:12" s="10" customFormat="1" ht="7.5" customHeight="1" x14ac:dyDescent="0.25">
      <c r="A874" s="192"/>
      <c r="B874" s="283"/>
      <c r="C874" s="127"/>
      <c r="D874" s="162"/>
      <c r="E874" s="127"/>
      <c r="F874" s="127"/>
      <c r="G874" s="127"/>
      <c r="H874" s="281"/>
      <c r="I874" s="284"/>
      <c r="J874" s="286"/>
      <c r="K874" s="286"/>
      <c r="L874" s="177"/>
    </row>
    <row r="875" spans="1:12" ht="7.5" customHeight="1" x14ac:dyDescent="0.25">
      <c r="A875" s="195"/>
      <c r="B875" s="196"/>
      <c r="C875" s="196"/>
      <c r="D875" s="197"/>
      <c r="E875" s="196"/>
      <c r="F875" s="196"/>
      <c r="G875" s="196"/>
      <c r="H875" s="196"/>
      <c r="I875" s="198"/>
      <c r="J875" s="198"/>
      <c r="K875" s="196"/>
      <c r="L875" s="196"/>
    </row>
    <row r="876" spans="1:12" s="10" customFormat="1" ht="16.5" customHeight="1" x14ac:dyDescent="0.3">
      <c r="A876" s="199"/>
      <c r="B876" s="200" t="s">
        <v>0</v>
      </c>
      <c r="C876" s="201"/>
      <c r="D876" s="202" t="str">
        <f>D838</f>
        <v>AM</v>
      </c>
      <c r="E876" s="203">
        <f>E838</f>
        <v>23020008</v>
      </c>
      <c r="F876" s="204"/>
      <c r="G876" s="205" t="s">
        <v>2</v>
      </c>
      <c r="H876" s="317">
        <f>H838</f>
        <v>0</v>
      </c>
      <c r="I876" s="317"/>
      <c r="J876" s="317"/>
      <c r="K876" s="318"/>
      <c r="L876" s="206"/>
    </row>
    <row r="877" spans="1:12" s="10" customFormat="1" ht="7.5" customHeight="1" x14ac:dyDescent="0.3">
      <c r="A877" s="199"/>
      <c r="B877" s="207"/>
      <c r="C877" s="208"/>
      <c r="D877" s="209"/>
      <c r="E877" s="210"/>
      <c r="F877" s="321" t="s">
        <v>3</v>
      </c>
      <c r="G877" s="211"/>
      <c r="H877" s="319"/>
      <c r="I877" s="319"/>
      <c r="J877" s="319"/>
      <c r="K877" s="320"/>
      <c r="L877" s="206"/>
    </row>
    <row r="878" spans="1:12" s="10" customFormat="1" ht="16.5" customHeight="1" x14ac:dyDescent="0.3">
      <c r="A878" s="199"/>
      <c r="B878" s="200" t="s">
        <v>4</v>
      </c>
      <c r="C878" s="201"/>
      <c r="D878" s="322">
        <f>D840</f>
        <v>0</v>
      </c>
      <c r="E878" s="323"/>
      <c r="F878" s="321"/>
      <c r="G878" s="212"/>
      <c r="H878" s="324">
        <f>H840</f>
        <v>0</v>
      </c>
      <c r="I878" s="324"/>
      <c r="J878" s="324"/>
      <c r="K878" s="325"/>
      <c r="L878" s="212"/>
    </row>
    <row r="879" spans="1:12" s="10" customFormat="1" ht="7.5" customHeight="1" x14ac:dyDescent="0.3">
      <c r="A879" s="199"/>
      <c r="B879" s="207"/>
      <c r="C879" s="208"/>
      <c r="D879" s="209"/>
      <c r="E879" s="210"/>
      <c r="F879" s="321"/>
      <c r="G879" s="212"/>
      <c r="H879" s="326">
        <f>H841</f>
        <v>0</v>
      </c>
      <c r="I879" s="326"/>
      <c r="J879" s="326"/>
      <c r="K879" s="327"/>
      <c r="L879" s="213"/>
    </row>
    <row r="880" spans="1:12" s="10" customFormat="1" ht="16.5" customHeight="1" x14ac:dyDescent="0.4">
      <c r="A880" s="199"/>
      <c r="B880" s="200" t="s">
        <v>5</v>
      </c>
      <c r="C880" s="201"/>
      <c r="D880" s="295">
        <f>D842</f>
        <v>0</v>
      </c>
      <c r="E880" s="203"/>
      <c r="F880" s="214"/>
      <c r="G880" s="215"/>
      <c r="H880" s="328"/>
      <c r="I880" s="328"/>
      <c r="J880" s="328"/>
      <c r="K880" s="329"/>
      <c r="L880" s="213"/>
    </row>
    <row r="881" spans="1:12" s="10" customFormat="1" ht="7.5" customHeight="1" x14ac:dyDescent="0.45">
      <c r="A881" s="199"/>
      <c r="B881" s="216"/>
      <c r="C881" s="217"/>
      <c r="D881" s="218"/>
      <c r="E881" s="204"/>
      <c r="F881" s="219"/>
      <c r="G881" s="204"/>
      <c r="H881" s="204"/>
      <c r="I881" s="220"/>
      <c r="J881" s="220"/>
      <c r="K881" s="221"/>
      <c r="L881" s="204"/>
    </row>
    <row r="882" spans="1:12" s="10" customFormat="1" ht="14.25" thickBot="1" x14ac:dyDescent="0.3">
      <c r="A882" s="199"/>
      <c r="B882" s="222" t="s">
        <v>6</v>
      </c>
      <c r="C882" s="222" t="s">
        <v>7</v>
      </c>
      <c r="D882" s="223" t="s">
        <v>8</v>
      </c>
      <c r="E882" s="224"/>
      <c r="F882" s="225" t="s">
        <v>9</v>
      </c>
      <c r="G882" s="226"/>
      <c r="H882" s="222" t="s">
        <v>10</v>
      </c>
      <c r="I882" s="227" t="s">
        <v>11</v>
      </c>
      <c r="J882" s="227" t="s">
        <v>12</v>
      </c>
      <c r="K882" s="228" t="s">
        <v>13</v>
      </c>
      <c r="L882" s="229"/>
    </row>
    <row r="883" spans="1:12" s="10" customFormat="1" ht="9.9499999999999993" customHeight="1" thickTop="1" x14ac:dyDescent="0.25">
      <c r="A883" s="199"/>
      <c r="B883" s="230"/>
      <c r="C883" s="231"/>
      <c r="D883" s="232"/>
      <c r="E883" s="233"/>
      <c r="F883" s="234"/>
      <c r="G883" s="235"/>
      <c r="H883" s="230"/>
      <c r="I883" s="236"/>
      <c r="J883" s="236"/>
      <c r="K883" s="237"/>
      <c r="L883" s="229"/>
    </row>
    <row r="884" spans="1:12" s="10" customFormat="1" ht="14.1" customHeight="1" x14ac:dyDescent="0.25">
      <c r="A884" s="238">
        <v>1</v>
      </c>
      <c r="B884" s="304">
        <f t="shared" ref="B884:E884" si="443">B846</f>
        <v>0</v>
      </c>
      <c r="C884" s="296">
        <f t="shared" si="443"/>
        <v>0</v>
      </c>
      <c r="D884" s="297">
        <f t="shared" si="443"/>
        <v>0</v>
      </c>
      <c r="E884" s="298">
        <f t="shared" si="443"/>
        <v>0</v>
      </c>
      <c r="F884" s="239"/>
      <c r="G884" s="240"/>
      <c r="H884" s="241">
        <f t="shared" ref="H884:J884" si="444">H846</f>
        <v>0</v>
      </c>
      <c r="I884" s="242">
        <f t="shared" si="444"/>
        <v>0</v>
      </c>
      <c r="J884" s="242">
        <f t="shared" si="444"/>
        <v>0</v>
      </c>
      <c r="K884" s="243">
        <f t="shared" ref="K884:K899" si="445">(B884*H884-((B884*H884)*I884))-((B884*H884-((B884*H884)*I884))*J884)</f>
        <v>0</v>
      </c>
      <c r="L884" s="229"/>
    </row>
    <row r="885" spans="1:12" s="10" customFormat="1" ht="14.1" customHeight="1" x14ac:dyDescent="0.25">
      <c r="A885" s="238">
        <v>2</v>
      </c>
      <c r="B885" s="304">
        <f t="shared" ref="B885:E885" si="446">B847</f>
        <v>0</v>
      </c>
      <c r="C885" s="296">
        <f t="shared" si="446"/>
        <v>0</v>
      </c>
      <c r="D885" s="297">
        <f t="shared" si="446"/>
        <v>0</v>
      </c>
      <c r="E885" s="298">
        <f t="shared" si="446"/>
        <v>0</v>
      </c>
      <c r="F885" s="239"/>
      <c r="G885" s="240"/>
      <c r="H885" s="241">
        <f t="shared" ref="H885:J885" si="447">H847</f>
        <v>0</v>
      </c>
      <c r="I885" s="242">
        <f t="shared" si="447"/>
        <v>0</v>
      </c>
      <c r="J885" s="242">
        <f t="shared" si="447"/>
        <v>0</v>
      </c>
      <c r="K885" s="243">
        <f t="shared" si="445"/>
        <v>0</v>
      </c>
      <c r="L885" s="229"/>
    </row>
    <row r="886" spans="1:12" s="10" customFormat="1" ht="14.1" customHeight="1" x14ac:dyDescent="0.25">
      <c r="A886" s="238">
        <v>3</v>
      </c>
      <c r="B886" s="304">
        <f t="shared" ref="B886:E886" si="448">B848</f>
        <v>0</v>
      </c>
      <c r="C886" s="296">
        <f t="shared" si="448"/>
        <v>0</v>
      </c>
      <c r="D886" s="297">
        <f t="shared" si="448"/>
        <v>0</v>
      </c>
      <c r="E886" s="298">
        <f t="shared" si="448"/>
        <v>0</v>
      </c>
      <c r="F886" s="239"/>
      <c r="G886" s="240"/>
      <c r="H886" s="241">
        <f t="shared" ref="H886:J886" si="449">H848</f>
        <v>0</v>
      </c>
      <c r="I886" s="242">
        <f t="shared" si="449"/>
        <v>0</v>
      </c>
      <c r="J886" s="242">
        <f t="shared" si="449"/>
        <v>0</v>
      </c>
      <c r="K886" s="243">
        <f t="shared" si="445"/>
        <v>0</v>
      </c>
      <c r="L886" s="229"/>
    </row>
    <row r="887" spans="1:12" s="10" customFormat="1" ht="14.1" customHeight="1" x14ac:dyDescent="0.25">
      <c r="A887" s="238">
        <v>4</v>
      </c>
      <c r="B887" s="304">
        <f t="shared" ref="B887:E887" si="450">B849</f>
        <v>0</v>
      </c>
      <c r="C887" s="296">
        <f t="shared" si="450"/>
        <v>0</v>
      </c>
      <c r="D887" s="297">
        <f t="shared" si="450"/>
        <v>0</v>
      </c>
      <c r="E887" s="298">
        <f t="shared" si="450"/>
        <v>0</v>
      </c>
      <c r="F887" s="239"/>
      <c r="G887" s="240"/>
      <c r="H887" s="241">
        <f t="shared" ref="H887:J887" si="451">H849</f>
        <v>0</v>
      </c>
      <c r="I887" s="242">
        <f t="shared" si="451"/>
        <v>0</v>
      </c>
      <c r="J887" s="242">
        <f t="shared" si="451"/>
        <v>0</v>
      </c>
      <c r="K887" s="243">
        <f t="shared" si="445"/>
        <v>0</v>
      </c>
      <c r="L887" s="229"/>
    </row>
    <row r="888" spans="1:12" s="10" customFormat="1" ht="14.1" customHeight="1" x14ac:dyDescent="0.25">
      <c r="A888" s="238">
        <v>5</v>
      </c>
      <c r="B888" s="304">
        <f t="shared" ref="B888:E888" si="452">B850</f>
        <v>0</v>
      </c>
      <c r="C888" s="296">
        <f t="shared" si="452"/>
        <v>0</v>
      </c>
      <c r="D888" s="297">
        <f t="shared" si="452"/>
        <v>0</v>
      </c>
      <c r="E888" s="298">
        <f t="shared" si="452"/>
        <v>0</v>
      </c>
      <c r="F888" s="239"/>
      <c r="G888" s="240"/>
      <c r="H888" s="241">
        <f t="shared" ref="H888:J888" si="453">H850</f>
        <v>0</v>
      </c>
      <c r="I888" s="242">
        <f t="shared" si="453"/>
        <v>0</v>
      </c>
      <c r="J888" s="242">
        <f t="shared" si="453"/>
        <v>0</v>
      </c>
      <c r="K888" s="243">
        <f t="shared" si="445"/>
        <v>0</v>
      </c>
      <c r="L888" s="229"/>
    </row>
    <row r="889" spans="1:12" s="10" customFormat="1" ht="14.1" customHeight="1" x14ac:dyDescent="0.25">
      <c r="A889" s="238">
        <v>6</v>
      </c>
      <c r="B889" s="304">
        <f t="shared" ref="B889:E889" si="454">B851</f>
        <v>0</v>
      </c>
      <c r="C889" s="296">
        <f t="shared" si="454"/>
        <v>0</v>
      </c>
      <c r="D889" s="297">
        <f t="shared" si="454"/>
        <v>0</v>
      </c>
      <c r="E889" s="298">
        <f t="shared" si="454"/>
        <v>0</v>
      </c>
      <c r="F889" s="239"/>
      <c r="G889" s="240"/>
      <c r="H889" s="241">
        <f t="shared" ref="H889:J889" si="455">H851</f>
        <v>0</v>
      </c>
      <c r="I889" s="242">
        <f t="shared" si="455"/>
        <v>0</v>
      </c>
      <c r="J889" s="242">
        <f t="shared" si="455"/>
        <v>0</v>
      </c>
      <c r="K889" s="243">
        <f t="shared" si="445"/>
        <v>0</v>
      </c>
      <c r="L889" s="229"/>
    </row>
    <row r="890" spans="1:12" s="10" customFormat="1" ht="14.1" customHeight="1" x14ac:dyDescent="0.25">
      <c r="A890" s="238">
        <v>7</v>
      </c>
      <c r="B890" s="304">
        <f t="shared" ref="B890:E890" si="456">B852</f>
        <v>0</v>
      </c>
      <c r="C890" s="296">
        <f t="shared" si="456"/>
        <v>0</v>
      </c>
      <c r="D890" s="297">
        <f t="shared" si="456"/>
        <v>0</v>
      </c>
      <c r="E890" s="298">
        <f t="shared" si="456"/>
        <v>0</v>
      </c>
      <c r="F890" s="239"/>
      <c r="G890" s="240"/>
      <c r="H890" s="241">
        <f t="shared" ref="H890:J890" si="457">H852</f>
        <v>0</v>
      </c>
      <c r="I890" s="242">
        <f t="shared" si="457"/>
        <v>0</v>
      </c>
      <c r="J890" s="242">
        <f t="shared" si="457"/>
        <v>0</v>
      </c>
      <c r="K890" s="243">
        <f t="shared" si="445"/>
        <v>0</v>
      </c>
      <c r="L890" s="229"/>
    </row>
    <row r="891" spans="1:12" s="10" customFormat="1" ht="14.1" customHeight="1" x14ac:dyDescent="0.25">
      <c r="A891" s="238">
        <v>8</v>
      </c>
      <c r="B891" s="304">
        <f t="shared" ref="B891:E891" si="458">B853</f>
        <v>0</v>
      </c>
      <c r="C891" s="296">
        <f t="shared" si="458"/>
        <v>0</v>
      </c>
      <c r="D891" s="297">
        <f t="shared" si="458"/>
        <v>0</v>
      </c>
      <c r="E891" s="299">
        <f t="shared" si="458"/>
        <v>0</v>
      </c>
      <c r="F891" s="239"/>
      <c r="G891" s="240"/>
      <c r="H891" s="241">
        <f t="shared" ref="H891:J891" si="459">H853</f>
        <v>0</v>
      </c>
      <c r="I891" s="242">
        <f t="shared" si="459"/>
        <v>0</v>
      </c>
      <c r="J891" s="242">
        <f t="shared" si="459"/>
        <v>0</v>
      </c>
      <c r="K891" s="243">
        <f t="shared" si="445"/>
        <v>0</v>
      </c>
      <c r="L891" s="229"/>
    </row>
    <row r="892" spans="1:12" s="10" customFormat="1" ht="14.1" customHeight="1" x14ac:dyDescent="0.25">
      <c r="A892" s="238">
        <v>9</v>
      </c>
      <c r="B892" s="304">
        <f t="shared" ref="B892:E892" si="460">B854</f>
        <v>0</v>
      </c>
      <c r="C892" s="296">
        <f t="shared" si="460"/>
        <v>0</v>
      </c>
      <c r="D892" s="297">
        <f t="shared" si="460"/>
        <v>0</v>
      </c>
      <c r="E892" s="298">
        <f t="shared" si="460"/>
        <v>0</v>
      </c>
      <c r="F892" s="239"/>
      <c r="G892" s="240"/>
      <c r="H892" s="241">
        <f t="shared" ref="H892:J892" si="461">H854</f>
        <v>0</v>
      </c>
      <c r="I892" s="242">
        <f t="shared" si="461"/>
        <v>0</v>
      </c>
      <c r="J892" s="242">
        <f t="shared" si="461"/>
        <v>0</v>
      </c>
      <c r="K892" s="243">
        <f t="shared" si="445"/>
        <v>0</v>
      </c>
      <c r="L892" s="229"/>
    </row>
    <row r="893" spans="1:12" s="10" customFormat="1" ht="14.1" customHeight="1" x14ac:dyDescent="0.25">
      <c r="A893" s="238">
        <v>10</v>
      </c>
      <c r="B893" s="304">
        <f t="shared" ref="B893:E893" si="462">B855</f>
        <v>0</v>
      </c>
      <c r="C893" s="296">
        <f t="shared" si="462"/>
        <v>0</v>
      </c>
      <c r="D893" s="297">
        <f t="shared" si="462"/>
        <v>0</v>
      </c>
      <c r="E893" s="298">
        <f t="shared" si="462"/>
        <v>0</v>
      </c>
      <c r="F893" s="239"/>
      <c r="G893" s="240"/>
      <c r="H893" s="241">
        <f t="shared" ref="H893:J893" si="463">H855</f>
        <v>0</v>
      </c>
      <c r="I893" s="242">
        <f t="shared" si="463"/>
        <v>0</v>
      </c>
      <c r="J893" s="242">
        <f t="shared" si="463"/>
        <v>0</v>
      </c>
      <c r="K893" s="243">
        <f t="shared" si="445"/>
        <v>0</v>
      </c>
      <c r="L893" s="229"/>
    </row>
    <row r="894" spans="1:12" s="10" customFormat="1" ht="14.1" customHeight="1" x14ac:dyDescent="0.25">
      <c r="A894" s="238">
        <v>11</v>
      </c>
      <c r="B894" s="304">
        <f t="shared" ref="B894:E894" si="464">B856</f>
        <v>0</v>
      </c>
      <c r="C894" s="296">
        <f t="shared" si="464"/>
        <v>0</v>
      </c>
      <c r="D894" s="297">
        <f t="shared" si="464"/>
        <v>0</v>
      </c>
      <c r="E894" s="298">
        <f t="shared" si="464"/>
        <v>0</v>
      </c>
      <c r="F894" s="239"/>
      <c r="G894" s="240"/>
      <c r="H894" s="241">
        <f t="shared" ref="H894:J894" si="465">H856</f>
        <v>0</v>
      </c>
      <c r="I894" s="242">
        <f t="shared" si="465"/>
        <v>0</v>
      </c>
      <c r="J894" s="242">
        <f t="shared" si="465"/>
        <v>0</v>
      </c>
      <c r="K894" s="243">
        <f t="shared" si="445"/>
        <v>0</v>
      </c>
      <c r="L894" s="229"/>
    </row>
    <row r="895" spans="1:12" s="10" customFormat="1" ht="14.1" customHeight="1" x14ac:dyDescent="0.25">
      <c r="A895" s="238">
        <v>12</v>
      </c>
      <c r="B895" s="304">
        <f t="shared" ref="B895:E895" si="466">B857</f>
        <v>0</v>
      </c>
      <c r="C895" s="296">
        <f t="shared" si="466"/>
        <v>0</v>
      </c>
      <c r="D895" s="297">
        <f t="shared" si="466"/>
        <v>0</v>
      </c>
      <c r="E895" s="298">
        <f t="shared" si="466"/>
        <v>0</v>
      </c>
      <c r="F895" s="239"/>
      <c r="G895" s="240"/>
      <c r="H895" s="241">
        <f t="shared" ref="H895:J895" si="467">H857</f>
        <v>0</v>
      </c>
      <c r="I895" s="242">
        <f t="shared" si="467"/>
        <v>0</v>
      </c>
      <c r="J895" s="242">
        <f t="shared" si="467"/>
        <v>0</v>
      </c>
      <c r="K895" s="243">
        <f t="shared" si="445"/>
        <v>0</v>
      </c>
      <c r="L895" s="229"/>
    </row>
    <row r="896" spans="1:12" s="10" customFormat="1" ht="14.1" customHeight="1" x14ac:dyDescent="0.25">
      <c r="A896" s="238">
        <v>13</v>
      </c>
      <c r="B896" s="304">
        <f t="shared" ref="B896:E896" si="468">B858</f>
        <v>0</v>
      </c>
      <c r="C896" s="296">
        <f t="shared" si="468"/>
        <v>0</v>
      </c>
      <c r="D896" s="297">
        <f t="shared" si="468"/>
        <v>0</v>
      </c>
      <c r="E896" s="298">
        <f t="shared" si="468"/>
        <v>0</v>
      </c>
      <c r="F896" s="239"/>
      <c r="G896" s="240"/>
      <c r="H896" s="241">
        <f t="shared" ref="H896:J896" si="469">H858</f>
        <v>0</v>
      </c>
      <c r="I896" s="242">
        <f t="shared" si="469"/>
        <v>0</v>
      </c>
      <c r="J896" s="242">
        <f t="shared" si="469"/>
        <v>0</v>
      </c>
      <c r="K896" s="243">
        <f t="shared" si="445"/>
        <v>0</v>
      </c>
      <c r="L896" s="229"/>
    </row>
    <row r="897" spans="1:12" s="10" customFormat="1" ht="14.1" customHeight="1" x14ac:dyDescent="0.25">
      <c r="A897" s="238">
        <v>14</v>
      </c>
      <c r="B897" s="304">
        <f t="shared" ref="B897:E897" si="470">B859</f>
        <v>0</v>
      </c>
      <c r="C897" s="296">
        <f t="shared" si="470"/>
        <v>0</v>
      </c>
      <c r="D897" s="297">
        <f t="shared" si="470"/>
        <v>0</v>
      </c>
      <c r="E897" s="298">
        <f t="shared" si="470"/>
        <v>0</v>
      </c>
      <c r="F897" s="239"/>
      <c r="G897" s="240"/>
      <c r="H897" s="241">
        <f t="shared" ref="H897:J897" si="471">H859</f>
        <v>0</v>
      </c>
      <c r="I897" s="242">
        <f t="shared" si="471"/>
        <v>0</v>
      </c>
      <c r="J897" s="242">
        <f t="shared" si="471"/>
        <v>0</v>
      </c>
      <c r="K897" s="243">
        <f t="shared" si="445"/>
        <v>0</v>
      </c>
      <c r="L897" s="229"/>
    </row>
    <row r="898" spans="1:12" s="10" customFormat="1" ht="14.1" customHeight="1" x14ac:dyDescent="0.25">
      <c r="A898" s="238">
        <v>15</v>
      </c>
      <c r="B898" s="304">
        <f t="shared" ref="B898:E898" si="472">B860</f>
        <v>0</v>
      </c>
      <c r="C898" s="296">
        <f t="shared" si="472"/>
        <v>0</v>
      </c>
      <c r="D898" s="297">
        <f t="shared" si="472"/>
        <v>0</v>
      </c>
      <c r="E898" s="298">
        <f t="shared" si="472"/>
        <v>0</v>
      </c>
      <c r="F898" s="239"/>
      <c r="G898" s="240"/>
      <c r="H898" s="241">
        <f t="shared" ref="H898:J898" si="473">H860</f>
        <v>0</v>
      </c>
      <c r="I898" s="242">
        <f t="shared" si="473"/>
        <v>0</v>
      </c>
      <c r="J898" s="242">
        <f t="shared" si="473"/>
        <v>0</v>
      </c>
      <c r="K898" s="243">
        <f t="shared" si="445"/>
        <v>0</v>
      </c>
      <c r="L898" s="229"/>
    </row>
    <row r="899" spans="1:12" s="10" customFormat="1" ht="14.1" customHeight="1" x14ac:dyDescent="0.25">
      <c r="A899" s="238">
        <v>16</v>
      </c>
      <c r="B899" s="304">
        <f t="shared" ref="B899:E899" si="474">B861</f>
        <v>0</v>
      </c>
      <c r="C899" s="296">
        <f t="shared" si="474"/>
        <v>0</v>
      </c>
      <c r="D899" s="297">
        <f t="shared" si="474"/>
        <v>0</v>
      </c>
      <c r="E899" s="299">
        <f t="shared" si="474"/>
        <v>0</v>
      </c>
      <c r="F899" s="239"/>
      <c r="G899" s="240"/>
      <c r="H899" s="241">
        <f t="shared" ref="H899:J899" si="475">H861</f>
        <v>0</v>
      </c>
      <c r="I899" s="242">
        <f t="shared" si="475"/>
        <v>0</v>
      </c>
      <c r="J899" s="242">
        <f t="shared" si="475"/>
        <v>0</v>
      </c>
      <c r="K899" s="243">
        <f t="shared" si="445"/>
        <v>0</v>
      </c>
      <c r="L899" s="229"/>
    </row>
    <row r="900" spans="1:12" s="10" customFormat="1" ht="9.9499999999999993" customHeight="1" x14ac:dyDescent="0.25">
      <c r="A900" s="199"/>
      <c r="B900" s="244"/>
      <c r="C900" s="244"/>
      <c r="D900" s="245"/>
      <c r="E900" s="246"/>
      <c r="F900" s="247"/>
      <c r="G900" s="248"/>
      <c r="H900" s="249"/>
      <c r="I900" s="250"/>
      <c r="J900" s="250"/>
      <c r="K900" s="251"/>
      <c r="L900" s="229"/>
    </row>
    <row r="901" spans="1:12" s="10" customFormat="1" ht="5.0999999999999996" customHeight="1" x14ac:dyDescent="0.25">
      <c r="A901" s="199"/>
      <c r="B901" s="288"/>
      <c r="C901" s="288"/>
      <c r="D901" s="253"/>
      <c r="E901" s="254"/>
      <c r="F901" s="254"/>
      <c r="G901" s="254"/>
      <c r="H901" s="254"/>
      <c r="I901" s="255"/>
      <c r="J901" s="330"/>
      <c r="K901" s="309"/>
      <c r="L901" s="204"/>
    </row>
    <row r="902" spans="1:12" s="10" customFormat="1" ht="16.5" customHeight="1" x14ac:dyDescent="0.3">
      <c r="A902" s="199"/>
      <c r="B902" s="256"/>
      <c r="C902" s="256"/>
      <c r="D902" s="218"/>
      <c r="E902" s="204"/>
      <c r="F902" s="204"/>
      <c r="G902" s="204"/>
      <c r="H902" s="204"/>
      <c r="I902" s="257" t="s">
        <v>14</v>
      </c>
      <c r="J902" s="306">
        <f>SUM(K884:K899)</f>
        <v>0</v>
      </c>
      <c r="K902" s="307"/>
      <c r="L902" s="229"/>
    </row>
    <row r="903" spans="1:12" s="10" customFormat="1" ht="5.0999999999999996" customHeight="1" x14ac:dyDescent="0.3">
      <c r="A903" s="199"/>
      <c r="B903" s="256"/>
      <c r="C903" s="256"/>
      <c r="D903" s="218"/>
      <c r="E903" s="204"/>
      <c r="F903" s="204"/>
      <c r="G903" s="204"/>
      <c r="H903" s="204"/>
      <c r="I903" s="258"/>
      <c r="J903" s="308"/>
      <c r="K903" s="308"/>
      <c r="L903" s="204"/>
    </row>
    <row r="904" spans="1:12" s="10" customFormat="1" ht="16.5" customHeight="1" x14ac:dyDescent="0.3">
      <c r="A904" s="199"/>
      <c r="B904" s="256"/>
      <c r="C904" s="256"/>
      <c r="D904" s="218"/>
      <c r="E904" s="204"/>
      <c r="F904" s="204"/>
      <c r="G904" s="204"/>
      <c r="H904" s="204"/>
      <c r="I904" s="257" t="s">
        <v>15</v>
      </c>
      <c r="J904" s="259">
        <f>J866</f>
        <v>0</v>
      </c>
      <c r="K904" s="260">
        <f>J902*J904</f>
        <v>0</v>
      </c>
      <c r="L904" s="261"/>
    </row>
    <row r="905" spans="1:12" s="10" customFormat="1" ht="5.0999999999999996" customHeight="1" x14ac:dyDescent="0.3">
      <c r="A905" s="199"/>
      <c r="B905" s="256"/>
      <c r="C905" s="256"/>
      <c r="D905" s="218"/>
      <c r="E905" s="204"/>
      <c r="F905" s="204"/>
      <c r="G905" s="204"/>
      <c r="H905" s="204"/>
      <c r="I905" s="258"/>
      <c r="J905" s="309"/>
      <c r="K905" s="309"/>
      <c r="L905" s="204"/>
    </row>
    <row r="906" spans="1:12" s="10" customFormat="1" ht="16.5" customHeight="1" x14ac:dyDescent="0.3">
      <c r="A906" s="199"/>
      <c r="B906" s="262" t="s">
        <v>16</v>
      </c>
      <c r="C906" s="262"/>
      <c r="D906" s="218"/>
      <c r="E906" s="218" t="s">
        <v>17</v>
      </c>
      <c r="F906" s="204"/>
      <c r="G906" s="204"/>
      <c r="H906" s="204"/>
      <c r="I906" s="257" t="s">
        <v>27</v>
      </c>
      <c r="J906" s="310">
        <f>((J902/1.11)+(K904/1.11))*11%</f>
        <v>0</v>
      </c>
      <c r="K906" s="311"/>
      <c r="L906" s="263"/>
    </row>
    <row r="907" spans="1:12" s="10" customFormat="1" ht="5.0999999999999996" customHeight="1" x14ac:dyDescent="0.3">
      <c r="A907" s="199"/>
      <c r="B907" s="256"/>
      <c r="C907" s="256"/>
      <c r="D907" s="218"/>
      <c r="E907" s="204"/>
      <c r="F907" s="204"/>
      <c r="G907" s="204"/>
      <c r="H907" s="204"/>
      <c r="I907" s="258"/>
      <c r="J907" s="309"/>
      <c r="K907" s="309"/>
      <c r="L907" s="204"/>
    </row>
    <row r="908" spans="1:12" s="10" customFormat="1" ht="16.5" customHeight="1" x14ac:dyDescent="0.3">
      <c r="A908" s="199"/>
      <c r="B908" s="264"/>
      <c r="C908" s="265"/>
      <c r="D908" s="218"/>
      <c r="E908" s="218"/>
      <c r="F908" s="204"/>
      <c r="G908" s="204"/>
      <c r="H908" s="204"/>
      <c r="I908" s="257" t="s">
        <v>18</v>
      </c>
      <c r="J908" s="266"/>
      <c r="K908" s="267">
        <f>J902-K904</f>
        <v>0</v>
      </c>
      <c r="L908" s="263"/>
    </row>
    <row r="909" spans="1:12" s="10" customFormat="1" ht="7.5" customHeight="1" x14ac:dyDescent="0.25">
      <c r="A909" s="269"/>
      <c r="B909" s="254"/>
      <c r="C909" s="254"/>
      <c r="D909" s="253"/>
      <c r="E909" s="270"/>
      <c r="F909" s="288"/>
      <c r="G909" s="204"/>
      <c r="H909" s="204"/>
      <c r="I909" s="271"/>
      <c r="J909" s="270"/>
      <c r="K909" s="288"/>
      <c r="L909" s="254"/>
    </row>
    <row r="910" spans="1:12" s="10" customFormat="1" ht="13.5" customHeight="1" x14ac:dyDescent="0.25">
      <c r="A910" s="199"/>
      <c r="B910" s="268" t="s">
        <v>19</v>
      </c>
      <c r="C910" s="254"/>
      <c r="D910" s="253"/>
      <c r="E910" s="204"/>
      <c r="F910" s="204"/>
      <c r="G910" s="204"/>
      <c r="H910" s="277"/>
      <c r="I910" s="278" t="s">
        <v>29</v>
      </c>
      <c r="J910" s="312">
        <f>J872</f>
        <v>0</v>
      </c>
      <c r="K910" s="313"/>
      <c r="L910" s="204"/>
    </row>
    <row r="911" spans="1:12" s="10" customFormat="1" ht="13.5" customHeight="1" x14ac:dyDescent="0.25">
      <c r="A911" s="269"/>
      <c r="B911" s="279"/>
      <c r="C911" s="204"/>
      <c r="D911" s="239"/>
      <c r="E911" s="204"/>
      <c r="F911" s="204"/>
      <c r="G911" s="204"/>
      <c r="H911" s="277"/>
      <c r="I911" s="280" t="s">
        <v>28</v>
      </c>
      <c r="J911" s="312">
        <f>J873</f>
        <v>0</v>
      </c>
      <c r="K911" s="313"/>
      <c r="L911" s="254"/>
    </row>
    <row r="912" spans="1:12" s="10" customFormat="1" ht="7.5" customHeight="1" x14ac:dyDescent="0.25">
      <c r="A912" s="269"/>
      <c r="B912" s="279"/>
      <c r="C912" s="204"/>
      <c r="D912" s="239"/>
      <c r="E912" s="204"/>
      <c r="F912" s="204"/>
      <c r="G912" s="204"/>
      <c r="H912" s="277"/>
      <c r="I912" s="280"/>
      <c r="J912" s="285"/>
      <c r="K912" s="285"/>
      <c r="L912" s="254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23020009</v>
      </c>
      <c r="G914" s="11" t="s">
        <v>2</v>
      </c>
      <c r="H914" s="359"/>
      <c r="I914" s="359"/>
      <c r="J914" s="359"/>
      <c r="K914" s="360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63" t="s">
        <v>3</v>
      </c>
      <c r="G915" s="17"/>
      <c r="H915" s="361"/>
      <c r="I915" s="361"/>
      <c r="J915" s="361"/>
      <c r="K915" s="362"/>
      <c r="L915" s="12"/>
    </row>
    <row r="916" spans="1:12" s="10" customFormat="1" ht="16.5" customHeight="1" x14ac:dyDescent="0.3">
      <c r="A916" s="5"/>
      <c r="B916" s="6" t="s">
        <v>4</v>
      </c>
      <c r="C916" s="7"/>
      <c r="D916" s="364"/>
      <c r="E916" s="365"/>
      <c r="F916" s="363"/>
      <c r="G916" s="18"/>
      <c r="H916" s="366"/>
      <c r="I916" s="366"/>
      <c r="J916" s="366"/>
      <c r="K916" s="367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63"/>
      <c r="G917" s="18"/>
      <c r="H917" s="368"/>
      <c r="I917" s="368"/>
      <c r="J917" s="368"/>
      <c r="K917" s="369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/>
      <c r="E918" s="9"/>
      <c r="F918" s="21"/>
      <c r="G918" s="22"/>
      <c r="H918" s="370"/>
      <c r="I918" s="370"/>
      <c r="J918" s="370"/>
      <c r="K918" s="371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/>
      <c r="C922" s="46"/>
      <c r="D922" s="94"/>
      <c r="E922" s="114"/>
      <c r="F922" s="48"/>
      <c r="G922" s="49"/>
      <c r="H922" s="50"/>
      <c r="I922" s="51"/>
      <c r="J922" s="51"/>
      <c r="K922" s="52">
        <f t="shared" ref="K922:K937" si="476">(B922*H922-((B922*H922)*I922))-((B922*H922-((B922*H922)*I922))*J922)</f>
        <v>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4"/>
      <c r="E923" s="114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4"/>
      <c r="E924" s="114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4"/>
      <c r="E925" s="114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4"/>
      <c r="E926" s="114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4"/>
      <c r="E927" s="114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4"/>
      <c r="E928" s="114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4"/>
      <c r="E929" s="115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4"/>
      <c r="E930" s="114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4"/>
      <c r="E931" s="114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4"/>
      <c r="E932" s="114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4"/>
      <c r="E933" s="114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4"/>
      <c r="E934" s="114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4"/>
      <c r="E935" s="114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4"/>
      <c r="E936" s="114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4"/>
      <c r="E937" s="115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9"/>
      <c r="C939" s="289"/>
      <c r="D939" s="62"/>
      <c r="E939" s="63"/>
      <c r="F939" s="63"/>
      <c r="G939" s="63"/>
      <c r="H939" s="63"/>
      <c r="I939" s="64"/>
      <c r="J939" s="346"/>
      <c r="K939" s="347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48">
        <f>SUM(K922:K937)</f>
        <v>0</v>
      </c>
      <c r="K940" s="349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50"/>
      <c r="K941" s="350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47"/>
      <c r="K943" s="347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51">
        <f>((J940/1.11)+(K942/1.11))*11%</f>
        <v>0</v>
      </c>
      <c r="K944" s="352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47"/>
      <c r="K945" s="347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7"/>
      <c r="F947" s="289"/>
      <c r="I947" s="116"/>
      <c r="J947" s="117"/>
      <c r="K947" s="289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73"/>
      <c r="I948" s="274" t="s">
        <v>29</v>
      </c>
      <c r="J948" s="353"/>
      <c r="K948" s="354"/>
    </row>
    <row r="949" spans="1:12" s="10" customFormat="1" ht="13.5" customHeight="1" x14ac:dyDescent="0.25">
      <c r="A949" s="78"/>
      <c r="B949" s="272"/>
      <c r="D949" s="48"/>
      <c r="H949" s="273"/>
      <c r="I949" s="275" t="s">
        <v>28</v>
      </c>
      <c r="J949" s="353"/>
      <c r="K949" s="354"/>
      <c r="L949" s="63"/>
    </row>
    <row r="950" spans="1:12" s="10" customFormat="1" ht="7.5" customHeight="1" x14ac:dyDescent="0.25">
      <c r="A950" s="78"/>
      <c r="B950" s="272"/>
      <c r="D950" s="48"/>
      <c r="H950" s="273"/>
      <c r="I950" s="275"/>
      <c r="J950" s="276"/>
      <c r="K950" s="276"/>
      <c r="L950" s="63"/>
    </row>
    <row r="951" spans="1:12" ht="7.5" customHeight="1" x14ac:dyDescent="0.25">
      <c r="A951" s="118"/>
      <c r="B951" s="119"/>
      <c r="C951" s="119"/>
      <c r="D951" s="120"/>
      <c r="E951" s="119"/>
      <c r="F951" s="119"/>
      <c r="G951" s="119"/>
      <c r="H951" s="119"/>
      <c r="I951" s="121"/>
      <c r="J951" s="121"/>
      <c r="K951" s="119"/>
      <c r="L951" s="119"/>
    </row>
    <row r="952" spans="1:12" s="10" customFormat="1" ht="16.5" customHeight="1" x14ac:dyDescent="0.3">
      <c r="A952" s="122"/>
      <c r="B952" s="123" t="s">
        <v>0</v>
      </c>
      <c r="C952" s="124"/>
      <c r="D952" s="125" t="str">
        <f>D914</f>
        <v>AM</v>
      </c>
      <c r="E952" s="126">
        <f>E914</f>
        <v>23020009</v>
      </c>
      <c r="F952" s="127"/>
      <c r="G952" s="128" t="s">
        <v>2</v>
      </c>
      <c r="H952" s="355">
        <f>H914</f>
        <v>0</v>
      </c>
      <c r="I952" s="355"/>
      <c r="J952" s="355"/>
      <c r="K952" s="356"/>
      <c r="L952" s="129"/>
    </row>
    <row r="953" spans="1:12" s="10" customFormat="1" ht="7.5" customHeight="1" x14ac:dyDescent="0.3">
      <c r="A953" s="122"/>
      <c r="B953" s="130"/>
      <c r="C953" s="131"/>
      <c r="D953" s="132"/>
      <c r="E953" s="133"/>
      <c r="F953" s="331" t="s">
        <v>3</v>
      </c>
      <c r="G953" s="134"/>
      <c r="H953" s="357"/>
      <c r="I953" s="357"/>
      <c r="J953" s="357"/>
      <c r="K953" s="358"/>
      <c r="L953" s="129"/>
    </row>
    <row r="954" spans="1:12" s="10" customFormat="1" ht="16.5" customHeight="1" x14ac:dyDescent="0.3">
      <c r="A954" s="122"/>
      <c r="B954" s="123" t="s">
        <v>4</v>
      </c>
      <c r="C954" s="124"/>
      <c r="D954" s="332">
        <f>D916</f>
        <v>0</v>
      </c>
      <c r="E954" s="333"/>
      <c r="F954" s="331"/>
      <c r="G954" s="135"/>
      <c r="H954" s="334">
        <f>H916</f>
        <v>0</v>
      </c>
      <c r="I954" s="334"/>
      <c r="J954" s="334"/>
      <c r="K954" s="335"/>
      <c r="L954" s="135"/>
    </row>
    <row r="955" spans="1:12" s="10" customFormat="1" ht="7.5" customHeight="1" x14ac:dyDescent="0.3">
      <c r="A955" s="122"/>
      <c r="B955" s="130"/>
      <c r="C955" s="131"/>
      <c r="D955" s="132"/>
      <c r="E955" s="133"/>
      <c r="F955" s="331"/>
      <c r="G955" s="135"/>
      <c r="H955" s="336">
        <f>H917</f>
        <v>0</v>
      </c>
      <c r="I955" s="336"/>
      <c r="J955" s="336"/>
      <c r="K955" s="337"/>
      <c r="L955" s="136"/>
    </row>
    <row r="956" spans="1:12" s="10" customFormat="1" ht="16.5" customHeight="1" x14ac:dyDescent="0.4">
      <c r="A956" s="122"/>
      <c r="B956" s="123" t="s">
        <v>5</v>
      </c>
      <c r="C956" s="124"/>
      <c r="D956" s="290">
        <f>D918</f>
        <v>0</v>
      </c>
      <c r="E956" s="126"/>
      <c r="F956" s="137"/>
      <c r="G956" s="138"/>
      <c r="H956" s="338"/>
      <c r="I956" s="338"/>
      <c r="J956" s="338"/>
      <c r="K956" s="339"/>
      <c r="L956" s="136"/>
    </row>
    <row r="957" spans="1:12" s="10" customFormat="1" ht="7.5" customHeight="1" x14ac:dyDescent="0.45">
      <c r="A957" s="122"/>
      <c r="B957" s="139"/>
      <c r="C957" s="140"/>
      <c r="D957" s="141"/>
      <c r="E957" s="127"/>
      <c r="F957" s="142"/>
      <c r="G957" s="127"/>
      <c r="H957" s="127"/>
      <c r="I957" s="143"/>
      <c r="J957" s="143"/>
      <c r="K957" s="144"/>
      <c r="L957" s="127"/>
    </row>
    <row r="958" spans="1:12" s="10" customFormat="1" ht="14.25" thickBot="1" x14ac:dyDescent="0.3">
      <c r="A958" s="122"/>
      <c r="B958" s="145" t="s">
        <v>6</v>
      </c>
      <c r="C958" s="145" t="s">
        <v>7</v>
      </c>
      <c r="D958" s="146" t="s">
        <v>8</v>
      </c>
      <c r="E958" s="147"/>
      <c r="F958" s="148" t="s">
        <v>9</v>
      </c>
      <c r="G958" s="149"/>
      <c r="H958" s="145" t="s">
        <v>10</v>
      </c>
      <c r="I958" s="150" t="s">
        <v>11</v>
      </c>
      <c r="J958" s="150" t="s">
        <v>12</v>
      </c>
      <c r="K958" s="151" t="s">
        <v>13</v>
      </c>
      <c r="L958" s="152"/>
    </row>
    <row r="959" spans="1:12" s="10" customFormat="1" ht="9.9499999999999993" customHeight="1" thickTop="1" x14ac:dyDescent="0.25">
      <c r="A959" s="122"/>
      <c r="B959" s="153"/>
      <c r="C959" s="154"/>
      <c r="D959" s="155"/>
      <c r="E959" s="156"/>
      <c r="F959" s="157"/>
      <c r="G959" s="158"/>
      <c r="H959" s="153"/>
      <c r="I959" s="159"/>
      <c r="J959" s="159"/>
      <c r="K959" s="160"/>
      <c r="L959" s="152"/>
    </row>
    <row r="960" spans="1:12" s="10" customFormat="1" ht="14.1" customHeight="1" x14ac:dyDescent="0.25">
      <c r="A960" s="161">
        <v>1</v>
      </c>
      <c r="B960" s="303">
        <f t="shared" ref="B960:E960" si="477">B922</f>
        <v>0</v>
      </c>
      <c r="C960" s="291">
        <f t="shared" si="477"/>
        <v>0</v>
      </c>
      <c r="D960" s="292">
        <f t="shared" si="477"/>
        <v>0</v>
      </c>
      <c r="E960" s="293">
        <f t="shared" si="477"/>
        <v>0</v>
      </c>
      <c r="F960" s="162"/>
      <c r="G960" s="163"/>
      <c r="H960" s="164">
        <f t="shared" ref="H960:J960" si="478">H922</f>
        <v>0</v>
      </c>
      <c r="I960" s="165">
        <f t="shared" si="478"/>
        <v>0</v>
      </c>
      <c r="J960" s="165">
        <f t="shared" si="478"/>
        <v>0</v>
      </c>
      <c r="K960" s="166">
        <f t="shared" ref="K960:K975" si="479">(B960*H960-((B960*H960)*I960))-((B960*H960-((B960*H960)*I960))*J960)</f>
        <v>0</v>
      </c>
      <c r="L960" s="152"/>
    </row>
    <row r="961" spans="1:12" s="10" customFormat="1" ht="14.1" customHeight="1" x14ac:dyDescent="0.25">
      <c r="A961" s="161">
        <v>2</v>
      </c>
      <c r="B961" s="303">
        <f t="shared" ref="B961:E961" si="480">B923</f>
        <v>0</v>
      </c>
      <c r="C961" s="291">
        <f t="shared" si="480"/>
        <v>0</v>
      </c>
      <c r="D961" s="292">
        <f t="shared" si="480"/>
        <v>0</v>
      </c>
      <c r="E961" s="293">
        <f t="shared" si="480"/>
        <v>0</v>
      </c>
      <c r="F961" s="162"/>
      <c r="G961" s="163"/>
      <c r="H961" s="164">
        <f t="shared" ref="H961:J961" si="481">H923</f>
        <v>0</v>
      </c>
      <c r="I961" s="165">
        <f t="shared" si="481"/>
        <v>0</v>
      </c>
      <c r="J961" s="165">
        <f t="shared" si="481"/>
        <v>0</v>
      </c>
      <c r="K961" s="166">
        <f t="shared" si="479"/>
        <v>0</v>
      </c>
      <c r="L961" s="152"/>
    </row>
    <row r="962" spans="1:12" s="10" customFormat="1" ht="14.1" customHeight="1" x14ac:dyDescent="0.25">
      <c r="A962" s="161">
        <v>3</v>
      </c>
      <c r="B962" s="303">
        <f t="shared" ref="B962:E962" si="482">B924</f>
        <v>0</v>
      </c>
      <c r="C962" s="291">
        <f t="shared" si="482"/>
        <v>0</v>
      </c>
      <c r="D962" s="292">
        <f t="shared" si="482"/>
        <v>0</v>
      </c>
      <c r="E962" s="293">
        <f t="shared" si="482"/>
        <v>0</v>
      </c>
      <c r="F962" s="162"/>
      <c r="G962" s="163"/>
      <c r="H962" s="164">
        <f t="shared" ref="H962:J962" si="483">H924</f>
        <v>0</v>
      </c>
      <c r="I962" s="165">
        <f t="shared" si="483"/>
        <v>0</v>
      </c>
      <c r="J962" s="165">
        <f t="shared" si="483"/>
        <v>0</v>
      </c>
      <c r="K962" s="166">
        <f t="shared" si="479"/>
        <v>0</v>
      </c>
      <c r="L962" s="152"/>
    </row>
    <row r="963" spans="1:12" s="10" customFormat="1" ht="14.1" customHeight="1" x14ac:dyDescent="0.25">
      <c r="A963" s="161">
        <v>4</v>
      </c>
      <c r="B963" s="303">
        <f t="shared" ref="B963:E963" si="484">B925</f>
        <v>0</v>
      </c>
      <c r="C963" s="291">
        <f t="shared" si="484"/>
        <v>0</v>
      </c>
      <c r="D963" s="292">
        <f t="shared" si="484"/>
        <v>0</v>
      </c>
      <c r="E963" s="293">
        <f t="shared" si="484"/>
        <v>0</v>
      </c>
      <c r="F963" s="162"/>
      <c r="G963" s="163"/>
      <c r="H963" s="164">
        <f t="shared" ref="H963:J963" si="485">H925</f>
        <v>0</v>
      </c>
      <c r="I963" s="165">
        <f t="shared" si="485"/>
        <v>0</v>
      </c>
      <c r="J963" s="165">
        <f t="shared" si="485"/>
        <v>0</v>
      </c>
      <c r="K963" s="166">
        <f t="shared" si="479"/>
        <v>0</v>
      </c>
      <c r="L963" s="152"/>
    </row>
    <row r="964" spans="1:12" s="10" customFormat="1" ht="14.1" customHeight="1" x14ac:dyDescent="0.25">
      <c r="A964" s="161">
        <v>5</v>
      </c>
      <c r="B964" s="303">
        <f t="shared" ref="B964:E964" si="486">B926</f>
        <v>0</v>
      </c>
      <c r="C964" s="291">
        <f t="shared" si="486"/>
        <v>0</v>
      </c>
      <c r="D964" s="292">
        <f t="shared" si="486"/>
        <v>0</v>
      </c>
      <c r="E964" s="293">
        <f t="shared" si="486"/>
        <v>0</v>
      </c>
      <c r="F964" s="162"/>
      <c r="G964" s="163"/>
      <c r="H964" s="164">
        <f t="shared" ref="H964:J964" si="487">H926</f>
        <v>0</v>
      </c>
      <c r="I964" s="165">
        <f t="shared" si="487"/>
        <v>0</v>
      </c>
      <c r="J964" s="165">
        <f t="shared" si="487"/>
        <v>0</v>
      </c>
      <c r="K964" s="166">
        <f t="shared" si="479"/>
        <v>0</v>
      </c>
      <c r="L964" s="152"/>
    </row>
    <row r="965" spans="1:12" s="10" customFormat="1" ht="14.1" customHeight="1" x14ac:dyDescent="0.25">
      <c r="A965" s="161">
        <v>6</v>
      </c>
      <c r="B965" s="303">
        <f t="shared" ref="B965:E965" si="488">B927</f>
        <v>0</v>
      </c>
      <c r="C965" s="291">
        <f t="shared" si="488"/>
        <v>0</v>
      </c>
      <c r="D965" s="292">
        <f t="shared" si="488"/>
        <v>0</v>
      </c>
      <c r="E965" s="293">
        <f t="shared" si="488"/>
        <v>0</v>
      </c>
      <c r="F965" s="162"/>
      <c r="G965" s="163"/>
      <c r="H965" s="164">
        <f t="shared" ref="H965:J965" si="489">H927</f>
        <v>0</v>
      </c>
      <c r="I965" s="165">
        <f t="shared" si="489"/>
        <v>0</v>
      </c>
      <c r="J965" s="165">
        <f t="shared" si="489"/>
        <v>0</v>
      </c>
      <c r="K965" s="166">
        <f t="shared" si="479"/>
        <v>0</v>
      </c>
      <c r="L965" s="152"/>
    </row>
    <row r="966" spans="1:12" s="10" customFormat="1" ht="14.1" customHeight="1" x14ac:dyDescent="0.25">
      <c r="A966" s="161">
        <v>7</v>
      </c>
      <c r="B966" s="303">
        <f t="shared" ref="B966:E966" si="490">B928</f>
        <v>0</v>
      </c>
      <c r="C966" s="291">
        <f t="shared" si="490"/>
        <v>0</v>
      </c>
      <c r="D966" s="292">
        <f t="shared" si="490"/>
        <v>0</v>
      </c>
      <c r="E966" s="293">
        <f t="shared" si="490"/>
        <v>0</v>
      </c>
      <c r="F966" s="162"/>
      <c r="G966" s="163"/>
      <c r="H966" s="164">
        <f t="shared" ref="H966:J966" si="491">H928</f>
        <v>0</v>
      </c>
      <c r="I966" s="165">
        <f t="shared" si="491"/>
        <v>0</v>
      </c>
      <c r="J966" s="165">
        <f t="shared" si="491"/>
        <v>0</v>
      </c>
      <c r="K966" s="166">
        <f t="shared" si="479"/>
        <v>0</v>
      </c>
      <c r="L966" s="152"/>
    </row>
    <row r="967" spans="1:12" s="10" customFormat="1" ht="14.1" customHeight="1" x14ac:dyDescent="0.25">
      <c r="A967" s="161">
        <v>8</v>
      </c>
      <c r="B967" s="303">
        <f t="shared" ref="B967:E967" si="492">B929</f>
        <v>0</v>
      </c>
      <c r="C967" s="291">
        <f t="shared" si="492"/>
        <v>0</v>
      </c>
      <c r="D967" s="292">
        <f t="shared" si="492"/>
        <v>0</v>
      </c>
      <c r="E967" s="294">
        <f t="shared" si="492"/>
        <v>0</v>
      </c>
      <c r="F967" s="162"/>
      <c r="G967" s="163"/>
      <c r="H967" s="164">
        <f t="shared" ref="H967:J967" si="493">H929</f>
        <v>0</v>
      </c>
      <c r="I967" s="165">
        <f t="shared" si="493"/>
        <v>0</v>
      </c>
      <c r="J967" s="165">
        <f t="shared" si="493"/>
        <v>0</v>
      </c>
      <c r="K967" s="166">
        <f t="shared" si="479"/>
        <v>0</v>
      </c>
      <c r="L967" s="152"/>
    </row>
    <row r="968" spans="1:12" s="10" customFormat="1" ht="14.1" customHeight="1" x14ac:dyDescent="0.25">
      <c r="A968" s="161">
        <v>9</v>
      </c>
      <c r="B968" s="303">
        <f t="shared" ref="B968:E968" si="494">B930</f>
        <v>0</v>
      </c>
      <c r="C968" s="291">
        <f t="shared" si="494"/>
        <v>0</v>
      </c>
      <c r="D968" s="292">
        <f t="shared" si="494"/>
        <v>0</v>
      </c>
      <c r="E968" s="293">
        <f t="shared" si="494"/>
        <v>0</v>
      </c>
      <c r="F968" s="162"/>
      <c r="G968" s="163"/>
      <c r="H968" s="164">
        <f t="shared" ref="H968:J968" si="495">H930</f>
        <v>0</v>
      </c>
      <c r="I968" s="165">
        <f t="shared" si="495"/>
        <v>0</v>
      </c>
      <c r="J968" s="165">
        <f t="shared" si="495"/>
        <v>0</v>
      </c>
      <c r="K968" s="166">
        <f t="shared" si="479"/>
        <v>0</v>
      </c>
      <c r="L968" s="152"/>
    </row>
    <row r="969" spans="1:12" s="10" customFormat="1" ht="14.1" customHeight="1" x14ac:dyDescent="0.25">
      <c r="A969" s="161">
        <v>10</v>
      </c>
      <c r="B969" s="303">
        <f t="shared" ref="B969:E969" si="496">B931</f>
        <v>0</v>
      </c>
      <c r="C969" s="291">
        <f t="shared" si="496"/>
        <v>0</v>
      </c>
      <c r="D969" s="292">
        <f t="shared" si="496"/>
        <v>0</v>
      </c>
      <c r="E969" s="293">
        <f t="shared" si="496"/>
        <v>0</v>
      </c>
      <c r="F969" s="162"/>
      <c r="G969" s="163"/>
      <c r="H969" s="164">
        <f t="shared" ref="H969:J969" si="497">H931</f>
        <v>0</v>
      </c>
      <c r="I969" s="165">
        <f t="shared" si="497"/>
        <v>0</v>
      </c>
      <c r="J969" s="165">
        <f t="shared" si="497"/>
        <v>0</v>
      </c>
      <c r="K969" s="166">
        <f t="shared" si="479"/>
        <v>0</v>
      </c>
      <c r="L969" s="152"/>
    </row>
    <row r="970" spans="1:12" s="10" customFormat="1" ht="14.1" customHeight="1" x14ac:dyDescent="0.25">
      <c r="A970" s="161">
        <v>11</v>
      </c>
      <c r="B970" s="303">
        <f t="shared" ref="B970:E970" si="498">B932</f>
        <v>0</v>
      </c>
      <c r="C970" s="291">
        <f t="shared" si="498"/>
        <v>0</v>
      </c>
      <c r="D970" s="292">
        <f t="shared" si="498"/>
        <v>0</v>
      </c>
      <c r="E970" s="293">
        <f t="shared" si="498"/>
        <v>0</v>
      </c>
      <c r="F970" s="162"/>
      <c r="G970" s="163"/>
      <c r="H970" s="164">
        <f t="shared" ref="H970:J970" si="499">H932</f>
        <v>0</v>
      </c>
      <c r="I970" s="165">
        <f t="shared" si="499"/>
        <v>0</v>
      </c>
      <c r="J970" s="165">
        <f t="shared" si="499"/>
        <v>0</v>
      </c>
      <c r="K970" s="166">
        <f t="shared" si="479"/>
        <v>0</v>
      </c>
      <c r="L970" s="152"/>
    </row>
    <row r="971" spans="1:12" s="10" customFormat="1" ht="14.1" customHeight="1" x14ac:dyDescent="0.25">
      <c r="A971" s="161">
        <v>12</v>
      </c>
      <c r="B971" s="303">
        <f t="shared" ref="B971:E971" si="500">B933</f>
        <v>0</v>
      </c>
      <c r="C971" s="291">
        <f t="shared" si="500"/>
        <v>0</v>
      </c>
      <c r="D971" s="292">
        <f t="shared" si="500"/>
        <v>0</v>
      </c>
      <c r="E971" s="293">
        <f t="shared" si="500"/>
        <v>0</v>
      </c>
      <c r="F971" s="162"/>
      <c r="G971" s="163"/>
      <c r="H971" s="164">
        <f t="shared" ref="H971:J971" si="501">H933</f>
        <v>0</v>
      </c>
      <c r="I971" s="165">
        <f t="shared" si="501"/>
        <v>0</v>
      </c>
      <c r="J971" s="165">
        <f t="shared" si="501"/>
        <v>0</v>
      </c>
      <c r="K971" s="166">
        <f t="shared" si="479"/>
        <v>0</v>
      </c>
      <c r="L971" s="152"/>
    </row>
    <row r="972" spans="1:12" s="10" customFormat="1" ht="14.1" customHeight="1" x14ac:dyDescent="0.25">
      <c r="A972" s="161">
        <v>13</v>
      </c>
      <c r="B972" s="303">
        <f t="shared" ref="B972:E972" si="502">B934</f>
        <v>0</v>
      </c>
      <c r="C972" s="291">
        <f t="shared" si="502"/>
        <v>0</v>
      </c>
      <c r="D972" s="292">
        <f t="shared" si="502"/>
        <v>0</v>
      </c>
      <c r="E972" s="293">
        <f t="shared" si="502"/>
        <v>0</v>
      </c>
      <c r="F972" s="162"/>
      <c r="G972" s="163"/>
      <c r="H972" s="164">
        <f t="shared" ref="H972:J972" si="503">H934</f>
        <v>0</v>
      </c>
      <c r="I972" s="165">
        <f t="shared" si="503"/>
        <v>0</v>
      </c>
      <c r="J972" s="165">
        <f t="shared" si="503"/>
        <v>0</v>
      </c>
      <c r="K972" s="166">
        <f t="shared" si="479"/>
        <v>0</v>
      </c>
      <c r="L972" s="152"/>
    </row>
    <row r="973" spans="1:12" s="10" customFormat="1" ht="14.1" customHeight="1" x14ac:dyDescent="0.25">
      <c r="A973" s="161">
        <v>14</v>
      </c>
      <c r="B973" s="303">
        <f t="shared" ref="B973:E973" si="504">B935</f>
        <v>0</v>
      </c>
      <c r="C973" s="291">
        <f t="shared" si="504"/>
        <v>0</v>
      </c>
      <c r="D973" s="292">
        <f t="shared" si="504"/>
        <v>0</v>
      </c>
      <c r="E973" s="293">
        <f t="shared" si="504"/>
        <v>0</v>
      </c>
      <c r="F973" s="162"/>
      <c r="G973" s="163"/>
      <c r="H973" s="164">
        <f t="shared" ref="H973:J973" si="505">H935</f>
        <v>0</v>
      </c>
      <c r="I973" s="165">
        <f t="shared" si="505"/>
        <v>0</v>
      </c>
      <c r="J973" s="165">
        <f t="shared" si="505"/>
        <v>0</v>
      </c>
      <c r="K973" s="166">
        <f t="shared" si="479"/>
        <v>0</v>
      </c>
      <c r="L973" s="152"/>
    </row>
    <row r="974" spans="1:12" s="10" customFormat="1" ht="14.1" customHeight="1" x14ac:dyDescent="0.25">
      <c r="A974" s="161">
        <v>15</v>
      </c>
      <c r="B974" s="303">
        <f t="shared" ref="B974:E974" si="506">B936</f>
        <v>0</v>
      </c>
      <c r="C974" s="291">
        <f t="shared" si="506"/>
        <v>0</v>
      </c>
      <c r="D974" s="292">
        <f t="shared" si="506"/>
        <v>0</v>
      </c>
      <c r="E974" s="293">
        <f t="shared" si="506"/>
        <v>0</v>
      </c>
      <c r="F974" s="162"/>
      <c r="G974" s="163"/>
      <c r="H974" s="164">
        <f t="shared" ref="H974:J974" si="507">H936</f>
        <v>0</v>
      </c>
      <c r="I974" s="165">
        <f t="shared" si="507"/>
        <v>0</v>
      </c>
      <c r="J974" s="165">
        <f t="shared" si="507"/>
        <v>0</v>
      </c>
      <c r="K974" s="166">
        <f t="shared" si="479"/>
        <v>0</v>
      </c>
      <c r="L974" s="152"/>
    </row>
    <row r="975" spans="1:12" s="10" customFormat="1" ht="14.1" customHeight="1" x14ac:dyDescent="0.25">
      <c r="A975" s="161">
        <v>16</v>
      </c>
      <c r="B975" s="303">
        <f t="shared" ref="B975:E975" si="508">B937</f>
        <v>0</v>
      </c>
      <c r="C975" s="291">
        <f t="shared" si="508"/>
        <v>0</v>
      </c>
      <c r="D975" s="292">
        <f t="shared" si="508"/>
        <v>0</v>
      </c>
      <c r="E975" s="294">
        <f t="shared" si="508"/>
        <v>0</v>
      </c>
      <c r="F975" s="162"/>
      <c r="G975" s="163"/>
      <c r="H975" s="164">
        <f t="shared" ref="H975:J975" si="509">H937</f>
        <v>0</v>
      </c>
      <c r="I975" s="165">
        <f t="shared" si="509"/>
        <v>0</v>
      </c>
      <c r="J975" s="165">
        <f t="shared" si="509"/>
        <v>0</v>
      </c>
      <c r="K975" s="166">
        <f t="shared" si="479"/>
        <v>0</v>
      </c>
      <c r="L975" s="152"/>
    </row>
    <row r="976" spans="1:12" s="10" customFormat="1" ht="9.9499999999999993" customHeight="1" x14ac:dyDescent="0.25">
      <c r="A976" s="122"/>
      <c r="B976" s="167"/>
      <c r="C976" s="167"/>
      <c r="D976" s="168"/>
      <c r="E976" s="169"/>
      <c r="F976" s="170"/>
      <c r="G976" s="171"/>
      <c r="H976" s="172"/>
      <c r="I976" s="173"/>
      <c r="J976" s="173"/>
      <c r="K976" s="174"/>
      <c r="L976" s="152"/>
    </row>
    <row r="977" spans="1:12" s="10" customFormat="1" ht="5.0999999999999996" customHeight="1" x14ac:dyDescent="0.25">
      <c r="A977" s="122"/>
      <c r="B977" s="287"/>
      <c r="C977" s="287"/>
      <c r="D977" s="176"/>
      <c r="E977" s="177"/>
      <c r="F977" s="177"/>
      <c r="G977" s="177"/>
      <c r="H977" s="177"/>
      <c r="I977" s="178"/>
      <c r="J977" s="340"/>
      <c r="K977" s="314"/>
      <c r="L977" s="127"/>
    </row>
    <row r="978" spans="1:12" s="10" customFormat="1" ht="16.5" customHeight="1" x14ac:dyDescent="0.3">
      <c r="A978" s="122"/>
      <c r="B978" s="179"/>
      <c r="C978" s="179"/>
      <c r="D978" s="141"/>
      <c r="E978" s="127"/>
      <c r="F978" s="127"/>
      <c r="G978" s="127"/>
      <c r="H978" s="127"/>
      <c r="I978" s="180" t="s">
        <v>14</v>
      </c>
      <c r="J978" s="341">
        <f>SUM(K960:K975)</f>
        <v>0</v>
      </c>
      <c r="K978" s="342"/>
      <c r="L978" s="152"/>
    </row>
    <row r="979" spans="1:12" s="10" customFormat="1" ht="5.0999999999999996" customHeight="1" x14ac:dyDescent="0.3">
      <c r="A979" s="122"/>
      <c r="B979" s="179"/>
      <c r="C979" s="179"/>
      <c r="D979" s="141"/>
      <c r="E979" s="127"/>
      <c r="F979" s="127"/>
      <c r="G979" s="127"/>
      <c r="H979" s="127"/>
      <c r="I979" s="181"/>
      <c r="J979" s="343"/>
      <c r="K979" s="343"/>
      <c r="L979" s="127"/>
    </row>
    <row r="980" spans="1:12" s="10" customFormat="1" ht="16.5" customHeight="1" x14ac:dyDescent="0.3">
      <c r="A980" s="122"/>
      <c r="B980" s="179"/>
      <c r="C980" s="179"/>
      <c r="D980" s="141"/>
      <c r="E980" s="127"/>
      <c r="F980" s="127"/>
      <c r="G980" s="127"/>
      <c r="H980" s="127"/>
      <c r="I980" s="180" t="s">
        <v>15</v>
      </c>
      <c r="J980" s="182">
        <f>J942</f>
        <v>0</v>
      </c>
      <c r="K980" s="183">
        <f>J978*J980</f>
        <v>0</v>
      </c>
      <c r="L980" s="184"/>
    </row>
    <row r="981" spans="1:12" s="10" customFormat="1" ht="5.0999999999999996" customHeight="1" x14ac:dyDescent="0.3">
      <c r="A981" s="122"/>
      <c r="B981" s="179"/>
      <c r="C981" s="179"/>
      <c r="D981" s="141"/>
      <c r="E981" s="127"/>
      <c r="F981" s="127"/>
      <c r="G981" s="127"/>
      <c r="H981" s="127"/>
      <c r="I981" s="181"/>
      <c r="J981" s="314"/>
      <c r="K981" s="314"/>
      <c r="L981" s="127"/>
    </row>
    <row r="982" spans="1:12" s="10" customFormat="1" ht="16.5" customHeight="1" x14ac:dyDescent="0.3">
      <c r="A982" s="122"/>
      <c r="B982" s="185" t="s">
        <v>16</v>
      </c>
      <c r="C982" s="185"/>
      <c r="D982" s="141"/>
      <c r="E982" s="141" t="s">
        <v>17</v>
      </c>
      <c r="F982" s="127"/>
      <c r="G982" s="127"/>
      <c r="H982" s="127"/>
      <c r="I982" s="180" t="s">
        <v>27</v>
      </c>
      <c r="J982" s="344">
        <f>((J978/1.11)+(K980/1.11))*11%</f>
        <v>0</v>
      </c>
      <c r="K982" s="345"/>
      <c r="L982" s="186"/>
    </row>
    <row r="983" spans="1:12" s="10" customFormat="1" ht="5.0999999999999996" customHeight="1" x14ac:dyDescent="0.3">
      <c r="A983" s="122"/>
      <c r="B983" s="179"/>
      <c r="C983" s="179"/>
      <c r="D983" s="141"/>
      <c r="E983" s="127"/>
      <c r="F983" s="127"/>
      <c r="G983" s="127"/>
      <c r="H983" s="127"/>
      <c r="I983" s="181"/>
      <c r="J983" s="314"/>
      <c r="K983" s="314"/>
      <c r="L983" s="127"/>
    </row>
    <row r="984" spans="1:12" s="10" customFormat="1" ht="16.5" customHeight="1" x14ac:dyDescent="0.3">
      <c r="A984" s="122"/>
      <c r="B984" s="187"/>
      <c r="C984" s="188"/>
      <c r="D984" s="141"/>
      <c r="E984" s="141"/>
      <c r="F984" s="127"/>
      <c r="G984" s="127"/>
      <c r="H984" s="127"/>
      <c r="I984" s="180" t="s">
        <v>18</v>
      </c>
      <c r="J984" s="189"/>
      <c r="K984" s="190">
        <f>J978-K980</f>
        <v>0</v>
      </c>
      <c r="L984" s="186"/>
    </row>
    <row r="985" spans="1:12" s="10" customFormat="1" ht="7.5" customHeight="1" x14ac:dyDescent="0.25">
      <c r="A985" s="192"/>
      <c r="B985" s="177"/>
      <c r="C985" s="177"/>
      <c r="D985" s="176"/>
      <c r="E985" s="193"/>
      <c r="F985" s="287"/>
      <c r="G985" s="127"/>
      <c r="H985" s="127"/>
      <c r="I985" s="194"/>
      <c r="J985" s="193"/>
      <c r="K985" s="287"/>
      <c r="L985" s="177"/>
    </row>
    <row r="986" spans="1:12" s="10" customFormat="1" ht="13.5" customHeight="1" x14ac:dyDescent="0.25">
      <c r="A986" s="122"/>
      <c r="B986" s="191" t="s">
        <v>19</v>
      </c>
      <c r="C986" s="177"/>
      <c r="D986" s="176"/>
      <c r="E986" s="127"/>
      <c r="F986" s="127"/>
      <c r="G986" s="127"/>
      <c r="H986" s="281"/>
      <c r="I986" s="282" t="s">
        <v>29</v>
      </c>
      <c r="J986" s="315">
        <f>J948</f>
        <v>0</v>
      </c>
      <c r="K986" s="316"/>
      <c r="L986" s="127"/>
    </row>
    <row r="987" spans="1:12" s="10" customFormat="1" ht="13.5" customHeight="1" x14ac:dyDescent="0.25">
      <c r="A987" s="192"/>
      <c r="B987" s="283"/>
      <c r="C987" s="127"/>
      <c r="D987" s="162"/>
      <c r="E987" s="127"/>
      <c r="F987" s="127"/>
      <c r="G987" s="127"/>
      <c r="H987" s="281"/>
      <c r="I987" s="284" t="s">
        <v>28</v>
      </c>
      <c r="J987" s="315">
        <f>J949</f>
        <v>0</v>
      </c>
      <c r="K987" s="316"/>
      <c r="L987" s="177"/>
    </row>
    <row r="988" spans="1:12" s="10" customFormat="1" ht="7.5" customHeight="1" x14ac:dyDescent="0.25">
      <c r="A988" s="192"/>
      <c r="B988" s="283"/>
      <c r="C988" s="127"/>
      <c r="D988" s="162"/>
      <c r="E988" s="127"/>
      <c r="F988" s="127"/>
      <c r="G988" s="127"/>
      <c r="H988" s="281"/>
      <c r="I988" s="284"/>
      <c r="J988" s="286"/>
      <c r="K988" s="286"/>
      <c r="L988" s="177"/>
    </row>
    <row r="989" spans="1:12" ht="7.5" customHeight="1" x14ac:dyDescent="0.25">
      <c r="A989" s="195"/>
      <c r="B989" s="196"/>
      <c r="C989" s="196"/>
      <c r="D989" s="197"/>
      <c r="E989" s="196"/>
      <c r="F989" s="196"/>
      <c r="G989" s="196"/>
      <c r="H989" s="196"/>
      <c r="I989" s="198"/>
      <c r="J989" s="198"/>
      <c r="K989" s="196"/>
      <c r="L989" s="196"/>
    </row>
    <row r="990" spans="1:12" s="10" customFormat="1" ht="16.5" customHeight="1" x14ac:dyDescent="0.3">
      <c r="A990" s="199"/>
      <c r="B990" s="200" t="s">
        <v>0</v>
      </c>
      <c r="C990" s="201"/>
      <c r="D990" s="202" t="str">
        <f>D952</f>
        <v>AM</v>
      </c>
      <c r="E990" s="203">
        <f>E952</f>
        <v>23020009</v>
      </c>
      <c r="F990" s="204"/>
      <c r="G990" s="205" t="s">
        <v>2</v>
      </c>
      <c r="H990" s="317">
        <f>H952</f>
        <v>0</v>
      </c>
      <c r="I990" s="317"/>
      <c r="J990" s="317"/>
      <c r="K990" s="318"/>
      <c r="L990" s="206"/>
    </row>
    <row r="991" spans="1:12" s="10" customFormat="1" ht="7.5" customHeight="1" x14ac:dyDescent="0.3">
      <c r="A991" s="199"/>
      <c r="B991" s="207"/>
      <c r="C991" s="208"/>
      <c r="D991" s="209"/>
      <c r="E991" s="210"/>
      <c r="F991" s="321" t="s">
        <v>3</v>
      </c>
      <c r="G991" s="211"/>
      <c r="H991" s="319"/>
      <c r="I991" s="319"/>
      <c r="J991" s="319"/>
      <c r="K991" s="320"/>
      <c r="L991" s="206"/>
    </row>
    <row r="992" spans="1:12" s="10" customFormat="1" ht="16.5" customHeight="1" x14ac:dyDescent="0.3">
      <c r="A992" s="199"/>
      <c r="B992" s="200" t="s">
        <v>4</v>
      </c>
      <c r="C992" s="201"/>
      <c r="D992" s="322">
        <f>D954</f>
        <v>0</v>
      </c>
      <c r="E992" s="323"/>
      <c r="F992" s="321"/>
      <c r="G992" s="212"/>
      <c r="H992" s="324">
        <f>H954</f>
        <v>0</v>
      </c>
      <c r="I992" s="324"/>
      <c r="J992" s="324"/>
      <c r="K992" s="325"/>
      <c r="L992" s="212"/>
    </row>
    <row r="993" spans="1:12" s="10" customFormat="1" ht="7.5" customHeight="1" x14ac:dyDescent="0.3">
      <c r="A993" s="199"/>
      <c r="B993" s="207"/>
      <c r="C993" s="208"/>
      <c r="D993" s="209"/>
      <c r="E993" s="210"/>
      <c r="F993" s="321"/>
      <c r="G993" s="212"/>
      <c r="H993" s="326">
        <f>H955</f>
        <v>0</v>
      </c>
      <c r="I993" s="326"/>
      <c r="J993" s="326"/>
      <c r="K993" s="327"/>
      <c r="L993" s="213"/>
    </row>
    <row r="994" spans="1:12" s="10" customFormat="1" ht="16.5" customHeight="1" x14ac:dyDescent="0.4">
      <c r="A994" s="199"/>
      <c r="B994" s="200" t="s">
        <v>5</v>
      </c>
      <c r="C994" s="201"/>
      <c r="D994" s="295">
        <f>D956</f>
        <v>0</v>
      </c>
      <c r="E994" s="203"/>
      <c r="F994" s="214"/>
      <c r="G994" s="215"/>
      <c r="H994" s="328"/>
      <c r="I994" s="328"/>
      <c r="J994" s="328"/>
      <c r="K994" s="329"/>
      <c r="L994" s="213"/>
    </row>
    <row r="995" spans="1:12" s="10" customFormat="1" ht="7.5" customHeight="1" x14ac:dyDescent="0.45">
      <c r="A995" s="199"/>
      <c r="B995" s="216"/>
      <c r="C995" s="217"/>
      <c r="D995" s="218"/>
      <c r="E995" s="204"/>
      <c r="F995" s="219"/>
      <c r="G995" s="204"/>
      <c r="H995" s="204"/>
      <c r="I995" s="220"/>
      <c r="J995" s="220"/>
      <c r="K995" s="221"/>
      <c r="L995" s="204"/>
    </row>
    <row r="996" spans="1:12" s="10" customFormat="1" ht="14.25" thickBot="1" x14ac:dyDescent="0.3">
      <c r="A996" s="199"/>
      <c r="B996" s="222" t="s">
        <v>6</v>
      </c>
      <c r="C996" s="222" t="s">
        <v>7</v>
      </c>
      <c r="D996" s="223" t="s">
        <v>8</v>
      </c>
      <c r="E996" s="224"/>
      <c r="F996" s="225" t="s">
        <v>9</v>
      </c>
      <c r="G996" s="226"/>
      <c r="H996" s="222" t="s">
        <v>10</v>
      </c>
      <c r="I996" s="227" t="s">
        <v>11</v>
      </c>
      <c r="J996" s="227" t="s">
        <v>12</v>
      </c>
      <c r="K996" s="228" t="s">
        <v>13</v>
      </c>
      <c r="L996" s="229"/>
    </row>
    <row r="997" spans="1:12" s="10" customFormat="1" ht="9.9499999999999993" customHeight="1" thickTop="1" x14ac:dyDescent="0.25">
      <c r="A997" s="199"/>
      <c r="B997" s="230"/>
      <c r="C997" s="231"/>
      <c r="D997" s="232"/>
      <c r="E997" s="233"/>
      <c r="F997" s="234"/>
      <c r="G997" s="235"/>
      <c r="H997" s="230"/>
      <c r="I997" s="236"/>
      <c r="J997" s="236"/>
      <c r="K997" s="237"/>
      <c r="L997" s="229"/>
    </row>
    <row r="998" spans="1:12" s="10" customFormat="1" ht="14.1" customHeight="1" x14ac:dyDescent="0.25">
      <c r="A998" s="238">
        <v>1</v>
      </c>
      <c r="B998" s="304">
        <f t="shared" ref="B998:E998" si="510">B960</f>
        <v>0</v>
      </c>
      <c r="C998" s="296">
        <f t="shared" si="510"/>
        <v>0</v>
      </c>
      <c r="D998" s="297">
        <f t="shared" si="510"/>
        <v>0</v>
      </c>
      <c r="E998" s="298">
        <f t="shared" si="510"/>
        <v>0</v>
      </c>
      <c r="F998" s="239"/>
      <c r="G998" s="240"/>
      <c r="H998" s="241">
        <f t="shared" ref="H998:J998" si="511">H960</f>
        <v>0</v>
      </c>
      <c r="I998" s="242">
        <f t="shared" si="511"/>
        <v>0</v>
      </c>
      <c r="J998" s="242">
        <f t="shared" si="511"/>
        <v>0</v>
      </c>
      <c r="K998" s="243">
        <f t="shared" ref="K998:K1013" si="512">(B998*H998-((B998*H998)*I998))-((B998*H998-((B998*H998)*I998))*J998)</f>
        <v>0</v>
      </c>
      <c r="L998" s="229"/>
    </row>
    <row r="999" spans="1:12" s="10" customFormat="1" ht="14.1" customHeight="1" x14ac:dyDescent="0.25">
      <c r="A999" s="238">
        <v>2</v>
      </c>
      <c r="B999" s="304">
        <f t="shared" ref="B999:E999" si="513">B961</f>
        <v>0</v>
      </c>
      <c r="C999" s="296">
        <f t="shared" si="513"/>
        <v>0</v>
      </c>
      <c r="D999" s="297">
        <f t="shared" si="513"/>
        <v>0</v>
      </c>
      <c r="E999" s="298">
        <f t="shared" si="513"/>
        <v>0</v>
      </c>
      <c r="F999" s="239"/>
      <c r="G999" s="240"/>
      <c r="H999" s="241">
        <f t="shared" ref="H999:J999" si="514">H961</f>
        <v>0</v>
      </c>
      <c r="I999" s="242">
        <f t="shared" si="514"/>
        <v>0</v>
      </c>
      <c r="J999" s="242">
        <f t="shared" si="514"/>
        <v>0</v>
      </c>
      <c r="K999" s="243">
        <f t="shared" si="512"/>
        <v>0</v>
      </c>
      <c r="L999" s="229"/>
    </row>
    <row r="1000" spans="1:12" s="10" customFormat="1" ht="14.1" customHeight="1" x14ac:dyDescent="0.25">
      <c r="A1000" s="238">
        <v>3</v>
      </c>
      <c r="B1000" s="304">
        <f t="shared" ref="B1000:E1000" si="515">B962</f>
        <v>0</v>
      </c>
      <c r="C1000" s="296">
        <f t="shared" si="515"/>
        <v>0</v>
      </c>
      <c r="D1000" s="297">
        <f t="shared" si="515"/>
        <v>0</v>
      </c>
      <c r="E1000" s="298">
        <f t="shared" si="515"/>
        <v>0</v>
      </c>
      <c r="F1000" s="239"/>
      <c r="G1000" s="240"/>
      <c r="H1000" s="241">
        <f t="shared" ref="H1000:J1000" si="516">H962</f>
        <v>0</v>
      </c>
      <c r="I1000" s="242">
        <f t="shared" si="516"/>
        <v>0</v>
      </c>
      <c r="J1000" s="242">
        <f t="shared" si="516"/>
        <v>0</v>
      </c>
      <c r="K1000" s="243">
        <f t="shared" si="512"/>
        <v>0</v>
      </c>
      <c r="L1000" s="229"/>
    </row>
    <row r="1001" spans="1:12" s="10" customFormat="1" ht="14.1" customHeight="1" x14ac:dyDescent="0.25">
      <c r="A1001" s="238">
        <v>4</v>
      </c>
      <c r="B1001" s="304">
        <f t="shared" ref="B1001:E1001" si="517">B963</f>
        <v>0</v>
      </c>
      <c r="C1001" s="296">
        <f t="shared" si="517"/>
        <v>0</v>
      </c>
      <c r="D1001" s="297">
        <f t="shared" si="517"/>
        <v>0</v>
      </c>
      <c r="E1001" s="298">
        <f t="shared" si="517"/>
        <v>0</v>
      </c>
      <c r="F1001" s="239"/>
      <c r="G1001" s="240"/>
      <c r="H1001" s="241">
        <f t="shared" ref="H1001:J1001" si="518">H963</f>
        <v>0</v>
      </c>
      <c r="I1001" s="242">
        <f t="shared" si="518"/>
        <v>0</v>
      </c>
      <c r="J1001" s="242">
        <f t="shared" si="518"/>
        <v>0</v>
      </c>
      <c r="K1001" s="243">
        <f t="shared" si="512"/>
        <v>0</v>
      </c>
      <c r="L1001" s="229"/>
    </row>
    <row r="1002" spans="1:12" s="10" customFormat="1" ht="14.1" customHeight="1" x14ac:dyDescent="0.25">
      <c r="A1002" s="238">
        <v>5</v>
      </c>
      <c r="B1002" s="304">
        <f t="shared" ref="B1002:E1002" si="519">B964</f>
        <v>0</v>
      </c>
      <c r="C1002" s="296">
        <f t="shared" si="519"/>
        <v>0</v>
      </c>
      <c r="D1002" s="297">
        <f t="shared" si="519"/>
        <v>0</v>
      </c>
      <c r="E1002" s="298">
        <f t="shared" si="519"/>
        <v>0</v>
      </c>
      <c r="F1002" s="239"/>
      <c r="G1002" s="240"/>
      <c r="H1002" s="241">
        <f t="shared" ref="H1002:J1002" si="520">H964</f>
        <v>0</v>
      </c>
      <c r="I1002" s="242">
        <f t="shared" si="520"/>
        <v>0</v>
      </c>
      <c r="J1002" s="242">
        <f t="shared" si="520"/>
        <v>0</v>
      </c>
      <c r="K1002" s="243">
        <f t="shared" si="512"/>
        <v>0</v>
      </c>
      <c r="L1002" s="229"/>
    </row>
    <row r="1003" spans="1:12" s="10" customFormat="1" ht="14.1" customHeight="1" x14ac:dyDescent="0.25">
      <c r="A1003" s="238">
        <v>6</v>
      </c>
      <c r="B1003" s="304">
        <f t="shared" ref="B1003:E1003" si="521">B965</f>
        <v>0</v>
      </c>
      <c r="C1003" s="296">
        <f t="shared" si="521"/>
        <v>0</v>
      </c>
      <c r="D1003" s="297">
        <f t="shared" si="521"/>
        <v>0</v>
      </c>
      <c r="E1003" s="298">
        <f t="shared" si="521"/>
        <v>0</v>
      </c>
      <c r="F1003" s="239"/>
      <c r="G1003" s="240"/>
      <c r="H1003" s="241">
        <f t="shared" ref="H1003:J1003" si="522">H965</f>
        <v>0</v>
      </c>
      <c r="I1003" s="242">
        <f t="shared" si="522"/>
        <v>0</v>
      </c>
      <c r="J1003" s="242">
        <f t="shared" si="522"/>
        <v>0</v>
      </c>
      <c r="K1003" s="243">
        <f t="shared" si="512"/>
        <v>0</v>
      </c>
      <c r="L1003" s="229"/>
    </row>
    <row r="1004" spans="1:12" s="10" customFormat="1" ht="14.1" customHeight="1" x14ac:dyDescent="0.25">
      <c r="A1004" s="238">
        <v>7</v>
      </c>
      <c r="B1004" s="304">
        <f t="shared" ref="B1004:E1004" si="523">B966</f>
        <v>0</v>
      </c>
      <c r="C1004" s="296">
        <f t="shared" si="523"/>
        <v>0</v>
      </c>
      <c r="D1004" s="297">
        <f t="shared" si="523"/>
        <v>0</v>
      </c>
      <c r="E1004" s="298">
        <f t="shared" si="523"/>
        <v>0</v>
      </c>
      <c r="F1004" s="239"/>
      <c r="G1004" s="240"/>
      <c r="H1004" s="241">
        <f t="shared" ref="H1004:J1004" si="524">H966</f>
        <v>0</v>
      </c>
      <c r="I1004" s="242">
        <f t="shared" si="524"/>
        <v>0</v>
      </c>
      <c r="J1004" s="242">
        <f t="shared" si="524"/>
        <v>0</v>
      </c>
      <c r="K1004" s="243">
        <f t="shared" si="512"/>
        <v>0</v>
      </c>
      <c r="L1004" s="229"/>
    </row>
    <row r="1005" spans="1:12" s="10" customFormat="1" ht="14.1" customHeight="1" x14ac:dyDescent="0.25">
      <c r="A1005" s="238">
        <v>8</v>
      </c>
      <c r="B1005" s="304">
        <f t="shared" ref="B1005:E1005" si="525">B967</f>
        <v>0</v>
      </c>
      <c r="C1005" s="296">
        <f t="shared" si="525"/>
        <v>0</v>
      </c>
      <c r="D1005" s="297">
        <f t="shared" si="525"/>
        <v>0</v>
      </c>
      <c r="E1005" s="299">
        <f t="shared" si="525"/>
        <v>0</v>
      </c>
      <c r="F1005" s="239"/>
      <c r="G1005" s="240"/>
      <c r="H1005" s="241">
        <f t="shared" ref="H1005:J1005" si="526">H967</f>
        <v>0</v>
      </c>
      <c r="I1005" s="242">
        <f t="shared" si="526"/>
        <v>0</v>
      </c>
      <c r="J1005" s="242">
        <f t="shared" si="526"/>
        <v>0</v>
      </c>
      <c r="K1005" s="243">
        <f t="shared" si="512"/>
        <v>0</v>
      </c>
      <c r="L1005" s="229"/>
    </row>
    <row r="1006" spans="1:12" s="10" customFormat="1" ht="14.1" customHeight="1" x14ac:dyDescent="0.25">
      <c r="A1006" s="238">
        <v>9</v>
      </c>
      <c r="B1006" s="304">
        <f t="shared" ref="B1006:E1006" si="527">B968</f>
        <v>0</v>
      </c>
      <c r="C1006" s="296">
        <f t="shared" si="527"/>
        <v>0</v>
      </c>
      <c r="D1006" s="297">
        <f t="shared" si="527"/>
        <v>0</v>
      </c>
      <c r="E1006" s="298">
        <f t="shared" si="527"/>
        <v>0</v>
      </c>
      <c r="F1006" s="239"/>
      <c r="G1006" s="240"/>
      <c r="H1006" s="241">
        <f t="shared" ref="H1006:J1006" si="528">H968</f>
        <v>0</v>
      </c>
      <c r="I1006" s="242">
        <f t="shared" si="528"/>
        <v>0</v>
      </c>
      <c r="J1006" s="242">
        <f t="shared" si="528"/>
        <v>0</v>
      </c>
      <c r="K1006" s="243">
        <f t="shared" si="512"/>
        <v>0</v>
      </c>
      <c r="L1006" s="229"/>
    </row>
    <row r="1007" spans="1:12" s="10" customFormat="1" ht="14.1" customHeight="1" x14ac:dyDescent="0.25">
      <c r="A1007" s="238">
        <v>10</v>
      </c>
      <c r="B1007" s="304">
        <f t="shared" ref="B1007:E1007" si="529">B969</f>
        <v>0</v>
      </c>
      <c r="C1007" s="296">
        <f t="shared" si="529"/>
        <v>0</v>
      </c>
      <c r="D1007" s="297">
        <f t="shared" si="529"/>
        <v>0</v>
      </c>
      <c r="E1007" s="298">
        <f t="shared" si="529"/>
        <v>0</v>
      </c>
      <c r="F1007" s="239"/>
      <c r="G1007" s="240"/>
      <c r="H1007" s="241">
        <f t="shared" ref="H1007:J1007" si="530">H969</f>
        <v>0</v>
      </c>
      <c r="I1007" s="242">
        <f t="shared" si="530"/>
        <v>0</v>
      </c>
      <c r="J1007" s="242">
        <f t="shared" si="530"/>
        <v>0</v>
      </c>
      <c r="K1007" s="243">
        <f t="shared" si="512"/>
        <v>0</v>
      </c>
      <c r="L1007" s="229"/>
    </row>
    <row r="1008" spans="1:12" s="10" customFormat="1" ht="14.1" customHeight="1" x14ac:dyDescent="0.25">
      <c r="A1008" s="238">
        <v>11</v>
      </c>
      <c r="B1008" s="304">
        <f t="shared" ref="B1008:E1008" si="531">B970</f>
        <v>0</v>
      </c>
      <c r="C1008" s="296">
        <f t="shared" si="531"/>
        <v>0</v>
      </c>
      <c r="D1008" s="297">
        <f t="shared" si="531"/>
        <v>0</v>
      </c>
      <c r="E1008" s="298">
        <f t="shared" si="531"/>
        <v>0</v>
      </c>
      <c r="F1008" s="239"/>
      <c r="G1008" s="240"/>
      <c r="H1008" s="241">
        <f t="shared" ref="H1008:J1008" si="532">H970</f>
        <v>0</v>
      </c>
      <c r="I1008" s="242">
        <f t="shared" si="532"/>
        <v>0</v>
      </c>
      <c r="J1008" s="242">
        <f t="shared" si="532"/>
        <v>0</v>
      </c>
      <c r="K1008" s="243">
        <f t="shared" si="512"/>
        <v>0</v>
      </c>
      <c r="L1008" s="229"/>
    </row>
    <row r="1009" spans="1:12" s="10" customFormat="1" ht="14.1" customHeight="1" x14ac:dyDescent="0.25">
      <c r="A1009" s="238">
        <v>12</v>
      </c>
      <c r="B1009" s="304">
        <f t="shared" ref="B1009:E1009" si="533">B971</f>
        <v>0</v>
      </c>
      <c r="C1009" s="296">
        <f t="shared" si="533"/>
        <v>0</v>
      </c>
      <c r="D1009" s="297">
        <f t="shared" si="533"/>
        <v>0</v>
      </c>
      <c r="E1009" s="298">
        <f t="shared" si="533"/>
        <v>0</v>
      </c>
      <c r="F1009" s="239"/>
      <c r="G1009" s="240"/>
      <c r="H1009" s="241">
        <f t="shared" ref="H1009:J1009" si="534">H971</f>
        <v>0</v>
      </c>
      <c r="I1009" s="242">
        <f t="shared" si="534"/>
        <v>0</v>
      </c>
      <c r="J1009" s="242">
        <f t="shared" si="534"/>
        <v>0</v>
      </c>
      <c r="K1009" s="243">
        <f t="shared" si="512"/>
        <v>0</v>
      </c>
      <c r="L1009" s="229"/>
    </row>
    <row r="1010" spans="1:12" s="10" customFormat="1" ht="14.1" customHeight="1" x14ac:dyDescent="0.25">
      <c r="A1010" s="238">
        <v>13</v>
      </c>
      <c r="B1010" s="304">
        <f t="shared" ref="B1010:E1010" si="535">B972</f>
        <v>0</v>
      </c>
      <c r="C1010" s="296">
        <f t="shared" si="535"/>
        <v>0</v>
      </c>
      <c r="D1010" s="297">
        <f t="shared" si="535"/>
        <v>0</v>
      </c>
      <c r="E1010" s="298">
        <f t="shared" si="535"/>
        <v>0</v>
      </c>
      <c r="F1010" s="239"/>
      <c r="G1010" s="240"/>
      <c r="H1010" s="241">
        <f t="shared" ref="H1010:J1010" si="536">H972</f>
        <v>0</v>
      </c>
      <c r="I1010" s="242">
        <f t="shared" si="536"/>
        <v>0</v>
      </c>
      <c r="J1010" s="242">
        <f t="shared" si="536"/>
        <v>0</v>
      </c>
      <c r="K1010" s="243">
        <f t="shared" si="512"/>
        <v>0</v>
      </c>
      <c r="L1010" s="229"/>
    </row>
    <row r="1011" spans="1:12" s="10" customFormat="1" ht="14.1" customHeight="1" x14ac:dyDescent="0.25">
      <c r="A1011" s="238">
        <v>14</v>
      </c>
      <c r="B1011" s="304">
        <f t="shared" ref="B1011:E1011" si="537">B973</f>
        <v>0</v>
      </c>
      <c r="C1011" s="296">
        <f t="shared" si="537"/>
        <v>0</v>
      </c>
      <c r="D1011" s="297">
        <f t="shared" si="537"/>
        <v>0</v>
      </c>
      <c r="E1011" s="298">
        <f t="shared" si="537"/>
        <v>0</v>
      </c>
      <c r="F1011" s="239"/>
      <c r="G1011" s="240"/>
      <c r="H1011" s="241">
        <f t="shared" ref="H1011:J1011" si="538">H973</f>
        <v>0</v>
      </c>
      <c r="I1011" s="242">
        <f t="shared" si="538"/>
        <v>0</v>
      </c>
      <c r="J1011" s="242">
        <f t="shared" si="538"/>
        <v>0</v>
      </c>
      <c r="K1011" s="243">
        <f t="shared" si="512"/>
        <v>0</v>
      </c>
      <c r="L1011" s="229"/>
    </row>
    <row r="1012" spans="1:12" s="10" customFormat="1" ht="14.1" customHeight="1" x14ac:dyDescent="0.25">
      <c r="A1012" s="238">
        <v>15</v>
      </c>
      <c r="B1012" s="304">
        <f t="shared" ref="B1012:E1012" si="539">B974</f>
        <v>0</v>
      </c>
      <c r="C1012" s="296">
        <f t="shared" si="539"/>
        <v>0</v>
      </c>
      <c r="D1012" s="297">
        <f t="shared" si="539"/>
        <v>0</v>
      </c>
      <c r="E1012" s="298">
        <f t="shared" si="539"/>
        <v>0</v>
      </c>
      <c r="F1012" s="239"/>
      <c r="G1012" s="240"/>
      <c r="H1012" s="241">
        <f t="shared" ref="H1012:J1012" si="540">H974</f>
        <v>0</v>
      </c>
      <c r="I1012" s="242">
        <f t="shared" si="540"/>
        <v>0</v>
      </c>
      <c r="J1012" s="242">
        <f t="shared" si="540"/>
        <v>0</v>
      </c>
      <c r="K1012" s="243">
        <f t="shared" si="512"/>
        <v>0</v>
      </c>
      <c r="L1012" s="229"/>
    </row>
    <row r="1013" spans="1:12" s="10" customFormat="1" ht="14.1" customHeight="1" x14ac:dyDescent="0.25">
      <c r="A1013" s="238">
        <v>16</v>
      </c>
      <c r="B1013" s="304">
        <f t="shared" ref="B1013:E1013" si="541">B975</f>
        <v>0</v>
      </c>
      <c r="C1013" s="296">
        <f t="shared" si="541"/>
        <v>0</v>
      </c>
      <c r="D1013" s="297">
        <f t="shared" si="541"/>
        <v>0</v>
      </c>
      <c r="E1013" s="299">
        <f t="shared" si="541"/>
        <v>0</v>
      </c>
      <c r="F1013" s="239"/>
      <c r="G1013" s="240"/>
      <c r="H1013" s="241">
        <f t="shared" ref="H1013:J1013" si="542">H975</f>
        <v>0</v>
      </c>
      <c r="I1013" s="242">
        <f t="shared" si="542"/>
        <v>0</v>
      </c>
      <c r="J1013" s="242">
        <f t="shared" si="542"/>
        <v>0</v>
      </c>
      <c r="K1013" s="243">
        <f t="shared" si="512"/>
        <v>0</v>
      </c>
      <c r="L1013" s="229"/>
    </row>
    <row r="1014" spans="1:12" s="10" customFormat="1" ht="9.9499999999999993" customHeight="1" x14ac:dyDescent="0.25">
      <c r="A1014" s="199"/>
      <c r="B1014" s="244"/>
      <c r="C1014" s="244"/>
      <c r="D1014" s="245"/>
      <c r="E1014" s="246"/>
      <c r="F1014" s="247"/>
      <c r="G1014" s="248"/>
      <c r="H1014" s="249"/>
      <c r="I1014" s="250"/>
      <c r="J1014" s="250"/>
      <c r="K1014" s="251"/>
      <c r="L1014" s="229"/>
    </row>
    <row r="1015" spans="1:12" s="10" customFormat="1" ht="5.0999999999999996" customHeight="1" x14ac:dyDescent="0.25">
      <c r="A1015" s="199"/>
      <c r="B1015" s="288"/>
      <c r="C1015" s="288"/>
      <c r="D1015" s="253"/>
      <c r="E1015" s="254"/>
      <c r="F1015" s="254"/>
      <c r="G1015" s="254"/>
      <c r="H1015" s="254"/>
      <c r="I1015" s="255"/>
      <c r="J1015" s="330"/>
      <c r="K1015" s="309"/>
      <c r="L1015" s="204"/>
    </row>
    <row r="1016" spans="1:12" s="10" customFormat="1" ht="16.5" customHeight="1" x14ac:dyDescent="0.3">
      <c r="A1016" s="199"/>
      <c r="B1016" s="256"/>
      <c r="C1016" s="256"/>
      <c r="D1016" s="218"/>
      <c r="E1016" s="204"/>
      <c r="F1016" s="204"/>
      <c r="G1016" s="204"/>
      <c r="H1016" s="204"/>
      <c r="I1016" s="257" t="s">
        <v>14</v>
      </c>
      <c r="J1016" s="306">
        <f>SUM(K998:K1013)</f>
        <v>0</v>
      </c>
      <c r="K1016" s="307"/>
      <c r="L1016" s="229"/>
    </row>
    <row r="1017" spans="1:12" s="10" customFormat="1" ht="5.0999999999999996" customHeight="1" x14ac:dyDescent="0.3">
      <c r="A1017" s="199"/>
      <c r="B1017" s="256"/>
      <c r="C1017" s="256"/>
      <c r="D1017" s="218"/>
      <c r="E1017" s="204"/>
      <c r="F1017" s="204"/>
      <c r="G1017" s="204"/>
      <c r="H1017" s="204"/>
      <c r="I1017" s="258"/>
      <c r="J1017" s="308"/>
      <c r="K1017" s="308"/>
      <c r="L1017" s="204"/>
    </row>
    <row r="1018" spans="1:12" s="10" customFormat="1" ht="16.5" customHeight="1" x14ac:dyDescent="0.3">
      <c r="A1018" s="199"/>
      <c r="B1018" s="256"/>
      <c r="C1018" s="256"/>
      <c r="D1018" s="218"/>
      <c r="E1018" s="204"/>
      <c r="F1018" s="204"/>
      <c r="G1018" s="204"/>
      <c r="H1018" s="204"/>
      <c r="I1018" s="257" t="s">
        <v>15</v>
      </c>
      <c r="J1018" s="259">
        <f>J980</f>
        <v>0</v>
      </c>
      <c r="K1018" s="260">
        <f>J1016*J1018</f>
        <v>0</v>
      </c>
      <c r="L1018" s="261"/>
    </row>
    <row r="1019" spans="1:12" s="10" customFormat="1" ht="5.0999999999999996" customHeight="1" x14ac:dyDescent="0.3">
      <c r="A1019" s="199"/>
      <c r="B1019" s="256"/>
      <c r="C1019" s="256"/>
      <c r="D1019" s="218"/>
      <c r="E1019" s="204"/>
      <c r="F1019" s="204"/>
      <c r="G1019" s="204"/>
      <c r="H1019" s="204"/>
      <c r="I1019" s="258"/>
      <c r="J1019" s="309"/>
      <c r="K1019" s="309"/>
      <c r="L1019" s="204"/>
    </row>
    <row r="1020" spans="1:12" s="10" customFormat="1" ht="16.5" customHeight="1" x14ac:dyDescent="0.3">
      <c r="A1020" s="199"/>
      <c r="B1020" s="262" t="s">
        <v>16</v>
      </c>
      <c r="C1020" s="262"/>
      <c r="D1020" s="218"/>
      <c r="E1020" s="218" t="s">
        <v>17</v>
      </c>
      <c r="F1020" s="204"/>
      <c r="G1020" s="204"/>
      <c r="H1020" s="204"/>
      <c r="I1020" s="257" t="s">
        <v>27</v>
      </c>
      <c r="J1020" s="310">
        <f>((J1016/1.11)+(K1018/1.11))*11%</f>
        <v>0</v>
      </c>
      <c r="K1020" s="311"/>
      <c r="L1020" s="263"/>
    </row>
    <row r="1021" spans="1:12" s="10" customFormat="1" ht="5.0999999999999996" customHeight="1" x14ac:dyDescent="0.3">
      <c r="A1021" s="199"/>
      <c r="B1021" s="256"/>
      <c r="C1021" s="256"/>
      <c r="D1021" s="218"/>
      <c r="E1021" s="204"/>
      <c r="F1021" s="204"/>
      <c r="G1021" s="204"/>
      <c r="H1021" s="204"/>
      <c r="I1021" s="258"/>
      <c r="J1021" s="309"/>
      <c r="K1021" s="309"/>
      <c r="L1021" s="204"/>
    </row>
    <row r="1022" spans="1:12" s="10" customFormat="1" ht="16.5" customHeight="1" x14ac:dyDescent="0.3">
      <c r="A1022" s="199"/>
      <c r="B1022" s="264"/>
      <c r="C1022" s="265"/>
      <c r="D1022" s="218"/>
      <c r="E1022" s="218"/>
      <c r="F1022" s="204"/>
      <c r="G1022" s="204"/>
      <c r="H1022" s="204"/>
      <c r="I1022" s="257" t="s">
        <v>18</v>
      </c>
      <c r="J1022" s="266"/>
      <c r="K1022" s="267">
        <f>J1016-K1018</f>
        <v>0</v>
      </c>
      <c r="L1022" s="263"/>
    </row>
    <row r="1023" spans="1:12" s="10" customFormat="1" ht="7.5" customHeight="1" x14ac:dyDescent="0.25">
      <c r="A1023" s="269"/>
      <c r="B1023" s="254"/>
      <c r="C1023" s="254"/>
      <c r="D1023" s="253"/>
      <c r="E1023" s="270"/>
      <c r="F1023" s="288"/>
      <c r="G1023" s="204"/>
      <c r="H1023" s="204"/>
      <c r="I1023" s="271"/>
      <c r="J1023" s="270"/>
      <c r="K1023" s="288"/>
      <c r="L1023" s="254"/>
    </row>
    <row r="1024" spans="1:12" s="10" customFormat="1" ht="13.5" customHeight="1" x14ac:dyDescent="0.25">
      <c r="A1024" s="199"/>
      <c r="B1024" s="268" t="s">
        <v>19</v>
      </c>
      <c r="C1024" s="254"/>
      <c r="D1024" s="253"/>
      <c r="E1024" s="204"/>
      <c r="F1024" s="204"/>
      <c r="G1024" s="204"/>
      <c r="H1024" s="277"/>
      <c r="I1024" s="278" t="s">
        <v>29</v>
      </c>
      <c r="J1024" s="312">
        <f>J986</f>
        <v>0</v>
      </c>
      <c r="K1024" s="313"/>
      <c r="L1024" s="204"/>
    </row>
    <row r="1025" spans="1:12" s="10" customFormat="1" ht="13.5" customHeight="1" x14ac:dyDescent="0.25">
      <c r="A1025" s="269"/>
      <c r="B1025" s="279"/>
      <c r="C1025" s="204"/>
      <c r="D1025" s="239"/>
      <c r="E1025" s="204"/>
      <c r="F1025" s="204"/>
      <c r="G1025" s="204"/>
      <c r="H1025" s="277"/>
      <c r="I1025" s="280" t="s">
        <v>28</v>
      </c>
      <c r="J1025" s="312">
        <f>J987</f>
        <v>0</v>
      </c>
      <c r="K1025" s="313"/>
      <c r="L1025" s="254"/>
    </row>
    <row r="1026" spans="1:12" s="10" customFormat="1" ht="7.5" customHeight="1" x14ac:dyDescent="0.25">
      <c r="A1026" s="269"/>
      <c r="B1026" s="279"/>
      <c r="C1026" s="204"/>
      <c r="D1026" s="239"/>
      <c r="E1026" s="204"/>
      <c r="F1026" s="204"/>
      <c r="G1026" s="204"/>
      <c r="H1026" s="277"/>
      <c r="I1026" s="280"/>
      <c r="J1026" s="285"/>
      <c r="K1026" s="285"/>
      <c r="L1026" s="254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23020010</v>
      </c>
      <c r="G1028" s="11" t="s">
        <v>2</v>
      </c>
      <c r="H1028" s="359"/>
      <c r="I1028" s="359"/>
      <c r="J1028" s="359"/>
      <c r="K1028" s="360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63" t="s">
        <v>3</v>
      </c>
      <c r="G1029" s="17"/>
      <c r="H1029" s="361"/>
      <c r="I1029" s="361"/>
      <c r="J1029" s="361"/>
      <c r="K1029" s="362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64"/>
      <c r="E1030" s="365"/>
      <c r="F1030" s="363"/>
      <c r="G1030" s="18"/>
      <c r="H1030" s="366"/>
      <c r="I1030" s="366"/>
      <c r="J1030" s="366"/>
      <c r="K1030" s="367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63"/>
      <c r="G1031" s="18"/>
      <c r="H1031" s="368"/>
      <c r="I1031" s="368"/>
      <c r="J1031" s="368"/>
      <c r="K1031" s="369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/>
      <c r="E1032" s="9"/>
      <c r="F1032" s="21"/>
      <c r="G1032" s="22"/>
      <c r="H1032" s="370"/>
      <c r="I1032" s="370"/>
      <c r="J1032" s="370"/>
      <c r="K1032" s="371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/>
      <c r="C1036" s="46"/>
      <c r="D1036" s="94"/>
      <c r="E1036" s="114"/>
      <c r="F1036" s="48"/>
      <c r="G1036" s="49"/>
      <c r="H1036" s="50"/>
      <c r="I1036" s="51"/>
      <c r="J1036" s="51"/>
      <c r="K1036" s="52">
        <f t="shared" ref="K1036:K1051" si="543">(B1036*H1036-((B1036*H1036)*I1036))-((B1036*H1036-((B1036*H1036)*I1036))*J1036)</f>
        <v>0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4"/>
      <c r="E1037" s="114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4"/>
      <c r="E1038" s="114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4"/>
      <c r="E1039" s="114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4"/>
      <c r="E1040" s="114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4"/>
      <c r="E1041" s="114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4"/>
      <c r="E1042" s="114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4"/>
      <c r="E1043" s="115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4"/>
      <c r="E1044" s="114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4"/>
      <c r="E1045" s="114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4"/>
      <c r="E1046" s="114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4"/>
      <c r="E1047" s="114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4"/>
      <c r="E1048" s="114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4"/>
      <c r="E1049" s="114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4"/>
      <c r="E1050" s="114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4"/>
      <c r="E1051" s="115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9"/>
      <c r="C1053" s="289"/>
      <c r="D1053" s="62"/>
      <c r="E1053" s="63"/>
      <c r="F1053" s="63"/>
      <c r="G1053" s="63"/>
      <c r="H1053" s="63"/>
      <c r="I1053" s="64"/>
      <c r="J1053" s="346"/>
      <c r="K1053" s="347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48">
        <f>SUM(K1036:K1051)</f>
        <v>0</v>
      </c>
      <c r="K1054" s="349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50"/>
      <c r="K1055" s="350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47"/>
      <c r="K1057" s="347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51">
        <f>((J1054/1.11)+(K1056/1.11))*11%</f>
        <v>0</v>
      </c>
      <c r="K1058" s="352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47"/>
      <c r="K1059" s="347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7"/>
      <c r="F1061" s="289"/>
      <c r="I1061" s="116"/>
      <c r="J1061" s="117"/>
      <c r="K1061" s="289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73"/>
      <c r="I1062" s="274" t="s">
        <v>29</v>
      </c>
      <c r="J1062" s="353"/>
      <c r="K1062" s="354"/>
    </row>
    <row r="1063" spans="1:12" s="10" customFormat="1" ht="13.5" customHeight="1" x14ac:dyDescent="0.25">
      <c r="A1063" s="78"/>
      <c r="B1063" s="272"/>
      <c r="D1063" s="48"/>
      <c r="H1063" s="273"/>
      <c r="I1063" s="275" t="s">
        <v>28</v>
      </c>
      <c r="J1063" s="353"/>
      <c r="K1063" s="354"/>
      <c r="L1063" s="63"/>
    </row>
    <row r="1064" spans="1:12" s="10" customFormat="1" ht="7.5" customHeight="1" x14ac:dyDescent="0.25">
      <c r="A1064" s="78"/>
      <c r="B1064" s="272"/>
      <c r="D1064" s="48"/>
      <c r="H1064" s="273"/>
      <c r="I1064" s="275"/>
      <c r="J1064" s="276"/>
      <c r="K1064" s="276"/>
      <c r="L1064" s="63"/>
    </row>
    <row r="1065" spans="1:12" ht="7.5" customHeight="1" x14ac:dyDescent="0.25">
      <c r="A1065" s="118"/>
      <c r="B1065" s="119"/>
      <c r="C1065" s="119"/>
      <c r="D1065" s="120"/>
      <c r="E1065" s="119"/>
      <c r="F1065" s="119"/>
      <c r="G1065" s="119"/>
      <c r="H1065" s="119"/>
      <c r="I1065" s="121"/>
      <c r="J1065" s="121"/>
      <c r="K1065" s="119"/>
      <c r="L1065" s="119"/>
    </row>
    <row r="1066" spans="1:12" s="10" customFormat="1" ht="16.5" customHeight="1" x14ac:dyDescent="0.3">
      <c r="A1066" s="122"/>
      <c r="B1066" s="123" t="s">
        <v>0</v>
      </c>
      <c r="C1066" s="124"/>
      <c r="D1066" s="125" t="str">
        <f>D1028</f>
        <v>AM</v>
      </c>
      <c r="E1066" s="126">
        <f>E1028</f>
        <v>23020010</v>
      </c>
      <c r="F1066" s="127"/>
      <c r="G1066" s="128" t="s">
        <v>2</v>
      </c>
      <c r="H1066" s="355">
        <f>H1028</f>
        <v>0</v>
      </c>
      <c r="I1066" s="355"/>
      <c r="J1066" s="355"/>
      <c r="K1066" s="356"/>
      <c r="L1066" s="129"/>
    </row>
    <row r="1067" spans="1:12" s="10" customFormat="1" ht="7.5" customHeight="1" x14ac:dyDescent="0.3">
      <c r="A1067" s="122"/>
      <c r="B1067" s="130"/>
      <c r="C1067" s="131"/>
      <c r="D1067" s="132"/>
      <c r="E1067" s="133"/>
      <c r="F1067" s="331" t="s">
        <v>3</v>
      </c>
      <c r="G1067" s="134"/>
      <c r="H1067" s="357"/>
      <c r="I1067" s="357"/>
      <c r="J1067" s="357"/>
      <c r="K1067" s="358"/>
      <c r="L1067" s="129"/>
    </row>
    <row r="1068" spans="1:12" s="10" customFormat="1" ht="16.5" customHeight="1" x14ac:dyDescent="0.3">
      <c r="A1068" s="122"/>
      <c r="B1068" s="123" t="s">
        <v>4</v>
      </c>
      <c r="C1068" s="124"/>
      <c r="D1068" s="332">
        <f>D1030</f>
        <v>0</v>
      </c>
      <c r="E1068" s="333"/>
      <c r="F1068" s="331"/>
      <c r="G1068" s="135"/>
      <c r="H1068" s="334">
        <f>H1030</f>
        <v>0</v>
      </c>
      <c r="I1068" s="334"/>
      <c r="J1068" s="334"/>
      <c r="K1068" s="335"/>
      <c r="L1068" s="135"/>
    </row>
    <row r="1069" spans="1:12" s="10" customFormat="1" ht="7.5" customHeight="1" x14ac:dyDescent="0.3">
      <c r="A1069" s="122"/>
      <c r="B1069" s="130"/>
      <c r="C1069" s="131"/>
      <c r="D1069" s="132"/>
      <c r="E1069" s="133"/>
      <c r="F1069" s="331"/>
      <c r="G1069" s="135"/>
      <c r="H1069" s="336">
        <f>H1031</f>
        <v>0</v>
      </c>
      <c r="I1069" s="336"/>
      <c r="J1069" s="336"/>
      <c r="K1069" s="337"/>
      <c r="L1069" s="136"/>
    </row>
    <row r="1070" spans="1:12" s="10" customFormat="1" ht="16.5" customHeight="1" x14ac:dyDescent="0.4">
      <c r="A1070" s="122"/>
      <c r="B1070" s="123" t="s">
        <v>5</v>
      </c>
      <c r="C1070" s="124"/>
      <c r="D1070" s="290">
        <f>D1032</f>
        <v>0</v>
      </c>
      <c r="E1070" s="126"/>
      <c r="F1070" s="137"/>
      <c r="G1070" s="138"/>
      <c r="H1070" s="338"/>
      <c r="I1070" s="338"/>
      <c r="J1070" s="338"/>
      <c r="K1070" s="339"/>
      <c r="L1070" s="136"/>
    </row>
    <row r="1071" spans="1:12" s="10" customFormat="1" ht="7.5" customHeight="1" x14ac:dyDescent="0.45">
      <c r="A1071" s="122"/>
      <c r="B1071" s="139"/>
      <c r="C1071" s="140"/>
      <c r="D1071" s="141"/>
      <c r="E1071" s="127"/>
      <c r="F1071" s="142"/>
      <c r="G1071" s="127"/>
      <c r="H1071" s="127"/>
      <c r="I1071" s="143"/>
      <c r="J1071" s="143"/>
      <c r="K1071" s="144"/>
      <c r="L1071" s="127"/>
    </row>
    <row r="1072" spans="1:12" s="10" customFormat="1" ht="14.25" thickBot="1" x14ac:dyDescent="0.3">
      <c r="A1072" s="122"/>
      <c r="B1072" s="145" t="s">
        <v>6</v>
      </c>
      <c r="C1072" s="145" t="s">
        <v>7</v>
      </c>
      <c r="D1072" s="146" t="s">
        <v>8</v>
      </c>
      <c r="E1072" s="147"/>
      <c r="F1072" s="148" t="s">
        <v>9</v>
      </c>
      <c r="G1072" s="149"/>
      <c r="H1072" s="145" t="s">
        <v>10</v>
      </c>
      <c r="I1072" s="150" t="s">
        <v>11</v>
      </c>
      <c r="J1072" s="150" t="s">
        <v>12</v>
      </c>
      <c r="K1072" s="151" t="s">
        <v>13</v>
      </c>
      <c r="L1072" s="152"/>
    </row>
    <row r="1073" spans="1:12" s="10" customFormat="1" ht="9.9499999999999993" customHeight="1" thickTop="1" x14ac:dyDescent="0.25">
      <c r="A1073" s="122"/>
      <c r="B1073" s="153"/>
      <c r="C1073" s="154"/>
      <c r="D1073" s="155"/>
      <c r="E1073" s="156"/>
      <c r="F1073" s="157"/>
      <c r="G1073" s="158"/>
      <c r="H1073" s="153"/>
      <c r="I1073" s="159"/>
      <c r="J1073" s="159"/>
      <c r="K1073" s="160"/>
      <c r="L1073" s="152"/>
    </row>
    <row r="1074" spans="1:12" s="10" customFormat="1" ht="14.1" customHeight="1" x14ac:dyDescent="0.25">
      <c r="A1074" s="161">
        <v>1</v>
      </c>
      <c r="B1074" s="303">
        <f t="shared" ref="B1074:E1074" si="544">B1036</f>
        <v>0</v>
      </c>
      <c r="C1074" s="291">
        <f t="shared" si="544"/>
        <v>0</v>
      </c>
      <c r="D1074" s="292">
        <f t="shared" si="544"/>
        <v>0</v>
      </c>
      <c r="E1074" s="293">
        <f t="shared" si="544"/>
        <v>0</v>
      </c>
      <c r="F1074" s="162"/>
      <c r="G1074" s="163"/>
      <c r="H1074" s="164">
        <f t="shared" ref="H1074:J1074" si="545">H1036</f>
        <v>0</v>
      </c>
      <c r="I1074" s="165">
        <f t="shared" si="545"/>
        <v>0</v>
      </c>
      <c r="J1074" s="165">
        <f t="shared" si="545"/>
        <v>0</v>
      </c>
      <c r="K1074" s="166">
        <f t="shared" ref="K1074:K1089" si="546">(B1074*H1074-((B1074*H1074)*I1074))-((B1074*H1074-((B1074*H1074)*I1074))*J1074)</f>
        <v>0</v>
      </c>
      <c r="L1074" s="152"/>
    </row>
    <row r="1075" spans="1:12" s="10" customFormat="1" ht="14.1" customHeight="1" x14ac:dyDescent="0.25">
      <c r="A1075" s="161">
        <v>2</v>
      </c>
      <c r="B1075" s="303">
        <f t="shared" ref="B1075:E1075" si="547">B1037</f>
        <v>0</v>
      </c>
      <c r="C1075" s="291">
        <f t="shared" si="547"/>
        <v>0</v>
      </c>
      <c r="D1075" s="292">
        <f t="shared" si="547"/>
        <v>0</v>
      </c>
      <c r="E1075" s="293">
        <f t="shared" si="547"/>
        <v>0</v>
      </c>
      <c r="F1075" s="162"/>
      <c r="G1075" s="163"/>
      <c r="H1075" s="164">
        <f t="shared" ref="H1075:J1075" si="548">H1037</f>
        <v>0</v>
      </c>
      <c r="I1075" s="165">
        <f t="shared" si="548"/>
        <v>0</v>
      </c>
      <c r="J1075" s="165">
        <f t="shared" si="548"/>
        <v>0</v>
      </c>
      <c r="K1075" s="166">
        <f t="shared" si="546"/>
        <v>0</v>
      </c>
      <c r="L1075" s="152"/>
    </row>
    <row r="1076" spans="1:12" s="10" customFormat="1" ht="14.1" customHeight="1" x14ac:dyDescent="0.25">
      <c r="A1076" s="161">
        <v>3</v>
      </c>
      <c r="B1076" s="303">
        <f t="shared" ref="B1076:E1076" si="549">B1038</f>
        <v>0</v>
      </c>
      <c r="C1076" s="291">
        <f t="shared" si="549"/>
        <v>0</v>
      </c>
      <c r="D1076" s="292">
        <f t="shared" si="549"/>
        <v>0</v>
      </c>
      <c r="E1076" s="293">
        <f t="shared" si="549"/>
        <v>0</v>
      </c>
      <c r="F1076" s="162"/>
      <c r="G1076" s="163"/>
      <c r="H1076" s="164">
        <f t="shared" ref="H1076:J1076" si="550">H1038</f>
        <v>0</v>
      </c>
      <c r="I1076" s="165">
        <f t="shared" si="550"/>
        <v>0</v>
      </c>
      <c r="J1076" s="165">
        <f t="shared" si="550"/>
        <v>0</v>
      </c>
      <c r="K1076" s="166">
        <f t="shared" si="546"/>
        <v>0</v>
      </c>
      <c r="L1076" s="152"/>
    </row>
    <row r="1077" spans="1:12" s="10" customFormat="1" ht="14.1" customHeight="1" x14ac:dyDescent="0.25">
      <c r="A1077" s="161">
        <v>4</v>
      </c>
      <c r="B1077" s="303">
        <f t="shared" ref="B1077:E1077" si="551">B1039</f>
        <v>0</v>
      </c>
      <c r="C1077" s="291">
        <f t="shared" si="551"/>
        <v>0</v>
      </c>
      <c r="D1077" s="292">
        <f t="shared" si="551"/>
        <v>0</v>
      </c>
      <c r="E1077" s="293">
        <f t="shared" si="551"/>
        <v>0</v>
      </c>
      <c r="F1077" s="162"/>
      <c r="G1077" s="163"/>
      <c r="H1077" s="164">
        <f t="shared" ref="H1077:J1077" si="552">H1039</f>
        <v>0</v>
      </c>
      <c r="I1077" s="165">
        <f t="shared" si="552"/>
        <v>0</v>
      </c>
      <c r="J1077" s="165">
        <f t="shared" si="552"/>
        <v>0</v>
      </c>
      <c r="K1077" s="166">
        <f t="shared" si="546"/>
        <v>0</v>
      </c>
      <c r="L1077" s="152"/>
    </row>
    <row r="1078" spans="1:12" s="10" customFormat="1" ht="14.1" customHeight="1" x14ac:dyDescent="0.25">
      <c r="A1078" s="161">
        <v>5</v>
      </c>
      <c r="B1078" s="303">
        <f t="shared" ref="B1078:E1078" si="553">B1040</f>
        <v>0</v>
      </c>
      <c r="C1078" s="291">
        <f t="shared" si="553"/>
        <v>0</v>
      </c>
      <c r="D1078" s="292">
        <f t="shared" si="553"/>
        <v>0</v>
      </c>
      <c r="E1078" s="293">
        <f t="shared" si="553"/>
        <v>0</v>
      </c>
      <c r="F1078" s="162"/>
      <c r="G1078" s="163"/>
      <c r="H1078" s="164">
        <f t="shared" ref="H1078:J1078" si="554">H1040</f>
        <v>0</v>
      </c>
      <c r="I1078" s="165">
        <f t="shared" si="554"/>
        <v>0</v>
      </c>
      <c r="J1078" s="165">
        <f t="shared" si="554"/>
        <v>0</v>
      </c>
      <c r="K1078" s="166">
        <f t="shared" si="546"/>
        <v>0</v>
      </c>
      <c r="L1078" s="152"/>
    </row>
    <row r="1079" spans="1:12" s="10" customFormat="1" ht="14.1" customHeight="1" x14ac:dyDescent="0.25">
      <c r="A1079" s="161">
        <v>6</v>
      </c>
      <c r="B1079" s="303">
        <f t="shared" ref="B1079:E1079" si="555">B1041</f>
        <v>0</v>
      </c>
      <c r="C1079" s="291">
        <f t="shared" si="555"/>
        <v>0</v>
      </c>
      <c r="D1079" s="292">
        <f t="shared" si="555"/>
        <v>0</v>
      </c>
      <c r="E1079" s="293">
        <f t="shared" si="555"/>
        <v>0</v>
      </c>
      <c r="F1079" s="162"/>
      <c r="G1079" s="163"/>
      <c r="H1079" s="164">
        <f t="shared" ref="H1079:J1079" si="556">H1041</f>
        <v>0</v>
      </c>
      <c r="I1079" s="165">
        <f t="shared" si="556"/>
        <v>0</v>
      </c>
      <c r="J1079" s="165">
        <f t="shared" si="556"/>
        <v>0</v>
      </c>
      <c r="K1079" s="166">
        <f t="shared" si="546"/>
        <v>0</v>
      </c>
      <c r="L1079" s="152"/>
    </row>
    <row r="1080" spans="1:12" s="10" customFormat="1" ht="14.1" customHeight="1" x14ac:dyDescent="0.25">
      <c r="A1080" s="161">
        <v>7</v>
      </c>
      <c r="B1080" s="303">
        <f t="shared" ref="B1080:E1080" si="557">B1042</f>
        <v>0</v>
      </c>
      <c r="C1080" s="291">
        <f t="shared" si="557"/>
        <v>0</v>
      </c>
      <c r="D1080" s="292">
        <f t="shared" si="557"/>
        <v>0</v>
      </c>
      <c r="E1080" s="293">
        <f t="shared" si="557"/>
        <v>0</v>
      </c>
      <c r="F1080" s="162"/>
      <c r="G1080" s="163"/>
      <c r="H1080" s="164">
        <f t="shared" ref="H1080:J1080" si="558">H1042</f>
        <v>0</v>
      </c>
      <c r="I1080" s="165">
        <f t="shared" si="558"/>
        <v>0</v>
      </c>
      <c r="J1080" s="165">
        <f t="shared" si="558"/>
        <v>0</v>
      </c>
      <c r="K1080" s="166">
        <f t="shared" si="546"/>
        <v>0</v>
      </c>
      <c r="L1080" s="152"/>
    </row>
    <row r="1081" spans="1:12" s="10" customFormat="1" ht="14.1" customHeight="1" x14ac:dyDescent="0.25">
      <c r="A1081" s="161">
        <v>8</v>
      </c>
      <c r="B1081" s="303">
        <f t="shared" ref="B1081:E1081" si="559">B1043</f>
        <v>0</v>
      </c>
      <c r="C1081" s="291">
        <f t="shared" si="559"/>
        <v>0</v>
      </c>
      <c r="D1081" s="292">
        <f t="shared" si="559"/>
        <v>0</v>
      </c>
      <c r="E1081" s="294">
        <f t="shared" si="559"/>
        <v>0</v>
      </c>
      <c r="F1081" s="162"/>
      <c r="G1081" s="163"/>
      <c r="H1081" s="164">
        <f t="shared" ref="H1081:J1081" si="560">H1043</f>
        <v>0</v>
      </c>
      <c r="I1081" s="165">
        <f t="shared" si="560"/>
        <v>0</v>
      </c>
      <c r="J1081" s="165">
        <f t="shared" si="560"/>
        <v>0</v>
      </c>
      <c r="K1081" s="166">
        <f t="shared" si="546"/>
        <v>0</v>
      </c>
      <c r="L1081" s="152"/>
    </row>
    <row r="1082" spans="1:12" s="10" customFormat="1" ht="14.1" customHeight="1" x14ac:dyDescent="0.25">
      <c r="A1082" s="161">
        <v>9</v>
      </c>
      <c r="B1082" s="303">
        <f t="shared" ref="B1082:E1082" si="561">B1044</f>
        <v>0</v>
      </c>
      <c r="C1082" s="291">
        <f t="shared" si="561"/>
        <v>0</v>
      </c>
      <c r="D1082" s="292">
        <f t="shared" si="561"/>
        <v>0</v>
      </c>
      <c r="E1082" s="293">
        <f t="shared" si="561"/>
        <v>0</v>
      </c>
      <c r="F1082" s="162"/>
      <c r="G1082" s="163"/>
      <c r="H1082" s="164">
        <f t="shared" ref="H1082:J1082" si="562">H1044</f>
        <v>0</v>
      </c>
      <c r="I1082" s="165">
        <f t="shared" si="562"/>
        <v>0</v>
      </c>
      <c r="J1082" s="165">
        <f t="shared" si="562"/>
        <v>0</v>
      </c>
      <c r="K1082" s="166">
        <f t="shared" si="546"/>
        <v>0</v>
      </c>
      <c r="L1082" s="152"/>
    </row>
    <row r="1083" spans="1:12" s="10" customFormat="1" ht="14.1" customHeight="1" x14ac:dyDescent="0.25">
      <c r="A1083" s="161">
        <v>10</v>
      </c>
      <c r="B1083" s="303">
        <f t="shared" ref="B1083:E1083" si="563">B1045</f>
        <v>0</v>
      </c>
      <c r="C1083" s="291">
        <f t="shared" si="563"/>
        <v>0</v>
      </c>
      <c r="D1083" s="292">
        <f t="shared" si="563"/>
        <v>0</v>
      </c>
      <c r="E1083" s="293">
        <f t="shared" si="563"/>
        <v>0</v>
      </c>
      <c r="F1083" s="162"/>
      <c r="G1083" s="163"/>
      <c r="H1083" s="164">
        <f t="shared" ref="H1083:J1083" si="564">H1045</f>
        <v>0</v>
      </c>
      <c r="I1083" s="165">
        <f t="shared" si="564"/>
        <v>0</v>
      </c>
      <c r="J1083" s="165">
        <f t="shared" si="564"/>
        <v>0</v>
      </c>
      <c r="K1083" s="166">
        <f t="shared" si="546"/>
        <v>0</v>
      </c>
      <c r="L1083" s="152"/>
    </row>
    <row r="1084" spans="1:12" s="10" customFormat="1" ht="14.1" customHeight="1" x14ac:dyDescent="0.25">
      <c r="A1084" s="161">
        <v>11</v>
      </c>
      <c r="B1084" s="303">
        <f t="shared" ref="B1084:E1084" si="565">B1046</f>
        <v>0</v>
      </c>
      <c r="C1084" s="291">
        <f t="shared" si="565"/>
        <v>0</v>
      </c>
      <c r="D1084" s="292">
        <f t="shared" si="565"/>
        <v>0</v>
      </c>
      <c r="E1084" s="293">
        <f t="shared" si="565"/>
        <v>0</v>
      </c>
      <c r="F1084" s="162"/>
      <c r="G1084" s="163"/>
      <c r="H1084" s="164">
        <f t="shared" ref="H1084:J1084" si="566">H1046</f>
        <v>0</v>
      </c>
      <c r="I1084" s="165">
        <f t="shared" si="566"/>
        <v>0</v>
      </c>
      <c r="J1084" s="165">
        <f t="shared" si="566"/>
        <v>0</v>
      </c>
      <c r="K1084" s="166">
        <f t="shared" si="546"/>
        <v>0</v>
      </c>
      <c r="L1084" s="152"/>
    </row>
    <row r="1085" spans="1:12" s="10" customFormat="1" ht="14.1" customHeight="1" x14ac:dyDescent="0.25">
      <c r="A1085" s="161">
        <v>12</v>
      </c>
      <c r="B1085" s="303">
        <f t="shared" ref="B1085:E1085" si="567">B1047</f>
        <v>0</v>
      </c>
      <c r="C1085" s="291">
        <f t="shared" si="567"/>
        <v>0</v>
      </c>
      <c r="D1085" s="292">
        <f t="shared" si="567"/>
        <v>0</v>
      </c>
      <c r="E1085" s="293">
        <f t="shared" si="567"/>
        <v>0</v>
      </c>
      <c r="F1085" s="162"/>
      <c r="G1085" s="163"/>
      <c r="H1085" s="164">
        <f t="shared" ref="H1085:J1085" si="568">H1047</f>
        <v>0</v>
      </c>
      <c r="I1085" s="165">
        <f t="shared" si="568"/>
        <v>0</v>
      </c>
      <c r="J1085" s="165">
        <f t="shared" si="568"/>
        <v>0</v>
      </c>
      <c r="K1085" s="166">
        <f t="shared" si="546"/>
        <v>0</v>
      </c>
      <c r="L1085" s="152"/>
    </row>
    <row r="1086" spans="1:12" s="10" customFormat="1" ht="14.1" customHeight="1" x14ac:dyDescent="0.25">
      <c r="A1086" s="161">
        <v>13</v>
      </c>
      <c r="B1086" s="303">
        <f t="shared" ref="B1086:E1086" si="569">B1048</f>
        <v>0</v>
      </c>
      <c r="C1086" s="291">
        <f t="shared" si="569"/>
        <v>0</v>
      </c>
      <c r="D1086" s="292">
        <f t="shared" si="569"/>
        <v>0</v>
      </c>
      <c r="E1086" s="293">
        <f t="shared" si="569"/>
        <v>0</v>
      </c>
      <c r="F1086" s="162"/>
      <c r="G1086" s="163"/>
      <c r="H1086" s="164">
        <f t="shared" ref="H1086:J1086" si="570">H1048</f>
        <v>0</v>
      </c>
      <c r="I1086" s="165">
        <f t="shared" si="570"/>
        <v>0</v>
      </c>
      <c r="J1086" s="165">
        <f t="shared" si="570"/>
        <v>0</v>
      </c>
      <c r="K1086" s="166">
        <f t="shared" si="546"/>
        <v>0</v>
      </c>
      <c r="L1086" s="152"/>
    </row>
    <row r="1087" spans="1:12" s="10" customFormat="1" ht="14.1" customHeight="1" x14ac:dyDescent="0.25">
      <c r="A1087" s="161">
        <v>14</v>
      </c>
      <c r="B1087" s="303">
        <f t="shared" ref="B1087:E1087" si="571">B1049</f>
        <v>0</v>
      </c>
      <c r="C1087" s="291">
        <f t="shared" si="571"/>
        <v>0</v>
      </c>
      <c r="D1087" s="292">
        <f t="shared" si="571"/>
        <v>0</v>
      </c>
      <c r="E1087" s="293">
        <f t="shared" si="571"/>
        <v>0</v>
      </c>
      <c r="F1087" s="162"/>
      <c r="G1087" s="163"/>
      <c r="H1087" s="164">
        <f t="shared" ref="H1087:J1087" si="572">H1049</f>
        <v>0</v>
      </c>
      <c r="I1087" s="165">
        <f t="shared" si="572"/>
        <v>0</v>
      </c>
      <c r="J1087" s="165">
        <f t="shared" si="572"/>
        <v>0</v>
      </c>
      <c r="K1087" s="166">
        <f t="shared" si="546"/>
        <v>0</v>
      </c>
      <c r="L1087" s="152"/>
    </row>
    <row r="1088" spans="1:12" s="10" customFormat="1" ht="14.1" customHeight="1" x14ac:dyDescent="0.25">
      <c r="A1088" s="161">
        <v>15</v>
      </c>
      <c r="B1088" s="303">
        <f t="shared" ref="B1088:E1088" si="573">B1050</f>
        <v>0</v>
      </c>
      <c r="C1088" s="291">
        <f t="shared" si="573"/>
        <v>0</v>
      </c>
      <c r="D1088" s="292">
        <f t="shared" si="573"/>
        <v>0</v>
      </c>
      <c r="E1088" s="293">
        <f t="shared" si="573"/>
        <v>0</v>
      </c>
      <c r="F1088" s="162"/>
      <c r="G1088" s="163"/>
      <c r="H1088" s="164">
        <f t="shared" ref="H1088:J1088" si="574">H1050</f>
        <v>0</v>
      </c>
      <c r="I1088" s="165">
        <f t="shared" si="574"/>
        <v>0</v>
      </c>
      <c r="J1088" s="165">
        <f t="shared" si="574"/>
        <v>0</v>
      </c>
      <c r="K1088" s="166">
        <f t="shared" si="546"/>
        <v>0</v>
      </c>
      <c r="L1088" s="152"/>
    </row>
    <row r="1089" spans="1:12" s="10" customFormat="1" ht="14.1" customHeight="1" x14ac:dyDescent="0.25">
      <c r="A1089" s="161">
        <v>16</v>
      </c>
      <c r="B1089" s="303">
        <f t="shared" ref="B1089:E1089" si="575">B1051</f>
        <v>0</v>
      </c>
      <c r="C1089" s="291">
        <f t="shared" si="575"/>
        <v>0</v>
      </c>
      <c r="D1089" s="292">
        <f t="shared" si="575"/>
        <v>0</v>
      </c>
      <c r="E1089" s="294">
        <f t="shared" si="575"/>
        <v>0</v>
      </c>
      <c r="F1089" s="162"/>
      <c r="G1089" s="163"/>
      <c r="H1089" s="164">
        <f t="shared" ref="H1089:J1089" si="576">H1051</f>
        <v>0</v>
      </c>
      <c r="I1089" s="165">
        <f t="shared" si="576"/>
        <v>0</v>
      </c>
      <c r="J1089" s="165">
        <f t="shared" si="576"/>
        <v>0</v>
      </c>
      <c r="K1089" s="166">
        <f t="shared" si="546"/>
        <v>0</v>
      </c>
      <c r="L1089" s="152"/>
    </row>
    <row r="1090" spans="1:12" s="10" customFormat="1" ht="9.9499999999999993" customHeight="1" x14ac:dyDescent="0.25">
      <c r="A1090" s="122"/>
      <c r="B1090" s="167"/>
      <c r="C1090" s="167"/>
      <c r="D1090" s="168"/>
      <c r="E1090" s="169"/>
      <c r="F1090" s="170"/>
      <c r="G1090" s="171"/>
      <c r="H1090" s="172"/>
      <c r="I1090" s="173"/>
      <c r="J1090" s="173"/>
      <c r="K1090" s="174"/>
      <c r="L1090" s="152"/>
    </row>
    <row r="1091" spans="1:12" s="10" customFormat="1" ht="5.0999999999999996" customHeight="1" x14ac:dyDescent="0.25">
      <c r="A1091" s="122"/>
      <c r="B1091" s="287"/>
      <c r="C1091" s="287"/>
      <c r="D1091" s="176"/>
      <c r="E1091" s="177"/>
      <c r="F1091" s="177"/>
      <c r="G1091" s="177"/>
      <c r="H1091" s="177"/>
      <c r="I1091" s="178"/>
      <c r="J1091" s="340"/>
      <c r="K1091" s="314"/>
      <c r="L1091" s="127"/>
    </row>
    <row r="1092" spans="1:12" s="10" customFormat="1" ht="16.5" customHeight="1" x14ac:dyDescent="0.3">
      <c r="A1092" s="122"/>
      <c r="B1092" s="179"/>
      <c r="C1092" s="179"/>
      <c r="D1092" s="141"/>
      <c r="E1092" s="127"/>
      <c r="F1092" s="127"/>
      <c r="G1092" s="127"/>
      <c r="H1092" s="127"/>
      <c r="I1092" s="180" t="s">
        <v>14</v>
      </c>
      <c r="J1092" s="341">
        <f>SUM(K1074:K1089)</f>
        <v>0</v>
      </c>
      <c r="K1092" s="342"/>
      <c r="L1092" s="152"/>
    </row>
    <row r="1093" spans="1:12" s="10" customFormat="1" ht="5.0999999999999996" customHeight="1" x14ac:dyDescent="0.3">
      <c r="A1093" s="122"/>
      <c r="B1093" s="179"/>
      <c r="C1093" s="179"/>
      <c r="D1093" s="141"/>
      <c r="E1093" s="127"/>
      <c r="F1093" s="127"/>
      <c r="G1093" s="127"/>
      <c r="H1093" s="127"/>
      <c r="I1093" s="181"/>
      <c r="J1093" s="343"/>
      <c r="K1093" s="343"/>
      <c r="L1093" s="127"/>
    </row>
    <row r="1094" spans="1:12" s="10" customFormat="1" ht="16.5" customHeight="1" x14ac:dyDescent="0.3">
      <c r="A1094" s="122"/>
      <c r="B1094" s="179"/>
      <c r="C1094" s="179"/>
      <c r="D1094" s="141"/>
      <c r="E1094" s="127"/>
      <c r="F1094" s="127"/>
      <c r="G1094" s="127"/>
      <c r="H1094" s="127"/>
      <c r="I1094" s="180" t="s">
        <v>15</v>
      </c>
      <c r="J1094" s="182">
        <f>J1056</f>
        <v>0</v>
      </c>
      <c r="K1094" s="183">
        <f>J1092*J1094</f>
        <v>0</v>
      </c>
      <c r="L1094" s="184"/>
    </row>
    <row r="1095" spans="1:12" s="10" customFormat="1" ht="5.0999999999999996" customHeight="1" x14ac:dyDescent="0.3">
      <c r="A1095" s="122"/>
      <c r="B1095" s="179"/>
      <c r="C1095" s="179"/>
      <c r="D1095" s="141"/>
      <c r="E1095" s="127"/>
      <c r="F1095" s="127"/>
      <c r="G1095" s="127"/>
      <c r="H1095" s="127"/>
      <c r="I1095" s="181"/>
      <c r="J1095" s="314"/>
      <c r="K1095" s="314"/>
      <c r="L1095" s="127"/>
    </row>
    <row r="1096" spans="1:12" s="10" customFormat="1" ht="16.5" customHeight="1" x14ac:dyDescent="0.3">
      <c r="A1096" s="122"/>
      <c r="B1096" s="185" t="s">
        <v>16</v>
      </c>
      <c r="C1096" s="185"/>
      <c r="D1096" s="141"/>
      <c r="E1096" s="141" t="s">
        <v>17</v>
      </c>
      <c r="F1096" s="127"/>
      <c r="G1096" s="127"/>
      <c r="H1096" s="127"/>
      <c r="I1096" s="180" t="s">
        <v>27</v>
      </c>
      <c r="J1096" s="344">
        <f>((J1092/1.11)+(K1094/1.11))*11%</f>
        <v>0</v>
      </c>
      <c r="K1096" s="345"/>
      <c r="L1096" s="186"/>
    </row>
    <row r="1097" spans="1:12" s="10" customFormat="1" ht="5.0999999999999996" customHeight="1" x14ac:dyDescent="0.3">
      <c r="A1097" s="122"/>
      <c r="B1097" s="179"/>
      <c r="C1097" s="179"/>
      <c r="D1097" s="141"/>
      <c r="E1097" s="127"/>
      <c r="F1097" s="127"/>
      <c r="G1097" s="127"/>
      <c r="H1097" s="127"/>
      <c r="I1097" s="181"/>
      <c r="J1097" s="314"/>
      <c r="K1097" s="314"/>
      <c r="L1097" s="127"/>
    </row>
    <row r="1098" spans="1:12" s="10" customFormat="1" ht="16.5" customHeight="1" x14ac:dyDescent="0.3">
      <c r="A1098" s="122"/>
      <c r="B1098" s="187"/>
      <c r="C1098" s="188"/>
      <c r="D1098" s="141"/>
      <c r="E1098" s="141"/>
      <c r="F1098" s="127"/>
      <c r="G1098" s="127"/>
      <c r="H1098" s="127"/>
      <c r="I1098" s="180" t="s">
        <v>18</v>
      </c>
      <c r="J1098" s="189"/>
      <c r="K1098" s="190">
        <f>J1092-K1094</f>
        <v>0</v>
      </c>
      <c r="L1098" s="186"/>
    </row>
    <row r="1099" spans="1:12" s="10" customFormat="1" ht="7.5" customHeight="1" x14ac:dyDescent="0.25">
      <c r="A1099" s="192"/>
      <c r="B1099" s="177"/>
      <c r="C1099" s="177"/>
      <c r="D1099" s="176"/>
      <c r="E1099" s="193"/>
      <c r="F1099" s="287"/>
      <c r="G1099" s="127"/>
      <c r="H1099" s="127"/>
      <c r="I1099" s="194"/>
      <c r="J1099" s="193"/>
      <c r="K1099" s="287"/>
      <c r="L1099" s="177"/>
    </row>
    <row r="1100" spans="1:12" s="10" customFormat="1" ht="13.5" customHeight="1" x14ac:dyDescent="0.25">
      <c r="A1100" s="122"/>
      <c r="B1100" s="191" t="s">
        <v>19</v>
      </c>
      <c r="C1100" s="177"/>
      <c r="D1100" s="176"/>
      <c r="E1100" s="127"/>
      <c r="F1100" s="127"/>
      <c r="G1100" s="127"/>
      <c r="H1100" s="281"/>
      <c r="I1100" s="282" t="s">
        <v>29</v>
      </c>
      <c r="J1100" s="315">
        <f>J1062</f>
        <v>0</v>
      </c>
      <c r="K1100" s="316"/>
      <c r="L1100" s="127"/>
    </row>
    <row r="1101" spans="1:12" s="10" customFormat="1" ht="13.5" customHeight="1" x14ac:dyDescent="0.25">
      <c r="A1101" s="192"/>
      <c r="B1101" s="283"/>
      <c r="C1101" s="127"/>
      <c r="D1101" s="162"/>
      <c r="E1101" s="127"/>
      <c r="F1101" s="127"/>
      <c r="G1101" s="127"/>
      <c r="H1101" s="281"/>
      <c r="I1101" s="284" t="s">
        <v>28</v>
      </c>
      <c r="J1101" s="315">
        <f>J1063</f>
        <v>0</v>
      </c>
      <c r="K1101" s="316"/>
      <c r="L1101" s="177"/>
    </row>
    <row r="1102" spans="1:12" s="10" customFormat="1" ht="7.5" customHeight="1" x14ac:dyDescent="0.25">
      <c r="A1102" s="192"/>
      <c r="B1102" s="283"/>
      <c r="C1102" s="127"/>
      <c r="D1102" s="162"/>
      <c r="E1102" s="127"/>
      <c r="F1102" s="127"/>
      <c r="G1102" s="127"/>
      <c r="H1102" s="281"/>
      <c r="I1102" s="284"/>
      <c r="J1102" s="286"/>
      <c r="K1102" s="286"/>
      <c r="L1102" s="177"/>
    </row>
    <row r="1103" spans="1:12" ht="7.5" customHeight="1" x14ac:dyDescent="0.25">
      <c r="A1103" s="195"/>
      <c r="B1103" s="196"/>
      <c r="C1103" s="196"/>
      <c r="D1103" s="197"/>
      <c r="E1103" s="196"/>
      <c r="F1103" s="196"/>
      <c r="G1103" s="196"/>
      <c r="H1103" s="196"/>
      <c r="I1103" s="198"/>
      <c r="J1103" s="198"/>
      <c r="K1103" s="196"/>
      <c r="L1103" s="196"/>
    </row>
    <row r="1104" spans="1:12" s="10" customFormat="1" ht="16.5" customHeight="1" x14ac:dyDescent="0.3">
      <c r="A1104" s="199"/>
      <c r="B1104" s="200" t="s">
        <v>0</v>
      </c>
      <c r="C1104" s="201"/>
      <c r="D1104" s="202" t="str">
        <f>D1066</f>
        <v>AM</v>
      </c>
      <c r="E1104" s="203">
        <f>E1066</f>
        <v>23020010</v>
      </c>
      <c r="F1104" s="204"/>
      <c r="G1104" s="205" t="s">
        <v>2</v>
      </c>
      <c r="H1104" s="317">
        <f>H1066</f>
        <v>0</v>
      </c>
      <c r="I1104" s="317"/>
      <c r="J1104" s="317"/>
      <c r="K1104" s="318"/>
      <c r="L1104" s="206"/>
    </row>
    <row r="1105" spans="1:12" s="10" customFormat="1" ht="7.5" customHeight="1" x14ac:dyDescent="0.3">
      <c r="A1105" s="199"/>
      <c r="B1105" s="207"/>
      <c r="C1105" s="208"/>
      <c r="D1105" s="209"/>
      <c r="E1105" s="210"/>
      <c r="F1105" s="321" t="s">
        <v>3</v>
      </c>
      <c r="G1105" s="211"/>
      <c r="H1105" s="319"/>
      <c r="I1105" s="319"/>
      <c r="J1105" s="319"/>
      <c r="K1105" s="320"/>
      <c r="L1105" s="206"/>
    </row>
    <row r="1106" spans="1:12" s="10" customFormat="1" ht="16.5" customHeight="1" x14ac:dyDescent="0.3">
      <c r="A1106" s="199"/>
      <c r="B1106" s="200" t="s">
        <v>4</v>
      </c>
      <c r="C1106" s="201"/>
      <c r="D1106" s="322">
        <f>D1068</f>
        <v>0</v>
      </c>
      <c r="E1106" s="323"/>
      <c r="F1106" s="321"/>
      <c r="G1106" s="212"/>
      <c r="H1106" s="324">
        <f>H1068</f>
        <v>0</v>
      </c>
      <c r="I1106" s="324"/>
      <c r="J1106" s="324"/>
      <c r="K1106" s="325"/>
      <c r="L1106" s="212"/>
    </row>
    <row r="1107" spans="1:12" s="10" customFormat="1" ht="7.5" customHeight="1" x14ac:dyDescent="0.3">
      <c r="A1107" s="199"/>
      <c r="B1107" s="207"/>
      <c r="C1107" s="208"/>
      <c r="D1107" s="209"/>
      <c r="E1107" s="210"/>
      <c r="F1107" s="321"/>
      <c r="G1107" s="212"/>
      <c r="H1107" s="326">
        <f>H1069</f>
        <v>0</v>
      </c>
      <c r="I1107" s="326"/>
      <c r="J1107" s="326"/>
      <c r="K1107" s="327"/>
      <c r="L1107" s="213"/>
    </row>
    <row r="1108" spans="1:12" s="10" customFormat="1" ht="16.5" customHeight="1" x14ac:dyDescent="0.4">
      <c r="A1108" s="199"/>
      <c r="B1108" s="200" t="s">
        <v>5</v>
      </c>
      <c r="C1108" s="201"/>
      <c r="D1108" s="295">
        <f>D1070</f>
        <v>0</v>
      </c>
      <c r="E1108" s="203"/>
      <c r="F1108" s="214"/>
      <c r="G1108" s="215"/>
      <c r="H1108" s="328"/>
      <c r="I1108" s="328"/>
      <c r="J1108" s="328"/>
      <c r="K1108" s="329"/>
      <c r="L1108" s="213"/>
    </row>
    <row r="1109" spans="1:12" s="10" customFormat="1" ht="7.5" customHeight="1" x14ac:dyDescent="0.45">
      <c r="A1109" s="199"/>
      <c r="B1109" s="216"/>
      <c r="C1109" s="217"/>
      <c r="D1109" s="218"/>
      <c r="E1109" s="204"/>
      <c r="F1109" s="219"/>
      <c r="G1109" s="204"/>
      <c r="H1109" s="204"/>
      <c r="I1109" s="220"/>
      <c r="J1109" s="220"/>
      <c r="K1109" s="221"/>
      <c r="L1109" s="204"/>
    </row>
    <row r="1110" spans="1:12" s="10" customFormat="1" ht="14.25" thickBot="1" x14ac:dyDescent="0.3">
      <c r="A1110" s="199"/>
      <c r="B1110" s="222" t="s">
        <v>6</v>
      </c>
      <c r="C1110" s="222" t="s">
        <v>7</v>
      </c>
      <c r="D1110" s="223" t="s">
        <v>8</v>
      </c>
      <c r="E1110" s="224"/>
      <c r="F1110" s="225" t="s">
        <v>9</v>
      </c>
      <c r="G1110" s="226"/>
      <c r="H1110" s="222" t="s">
        <v>10</v>
      </c>
      <c r="I1110" s="227" t="s">
        <v>11</v>
      </c>
      <c r="J1110" s="227" t="s">
        <v>12</v>
      </c>
      <c r="K1110" s="228" t="s">
        <v>13</v>
      </c>
      <c r="L1110" s="229"/>
    </row>
    <row r="1111" spans="1:12" s="10" customFormat="1" ht="9.9499999999999993" customHeight="1" thickTop="1" x14ac:dyDescent="0.25">
      <c r="A1111" s="199"/>
      <c r="B1111" s="230"/>
      <c r="C1111" s="231"/>
      <c r="D1111" s="232"/>
      <c r="E1111" s="233"/>
      <c r="F1111" s="234"/>
      <c r="G1111" s="235"/>
      <c r="H1111" s="230"/>
      <c r="I1111" s="236"/>
      <c r="J1111" s="236"/>
      <c r="K1111" s="237"/>
      <c r="L1111" s="229"/>
    </row>
    <row r="1112" spans="1:12" s="10" customFormat="1" ht="14.1" customHeight="1" x14ac:dyDescent="0.25">
      <c r="A1112" s="238">
        <v>1</v>
      </c>
      <c r="B1112" s="304">
        <f t="shared" ref="B1112:E1112" si="577">B1074</f>
        <v>0</v>
      </c>
      <c r="C1112" s="296">
        <f t="shared" si="577"/>
        <v>0</v>
      </c>
      <c r="D1112" s="297">
        <f t="shared" si="577"/>
        <v>0</v>
      </c>
      <c r="E1112" s="298">
        <f t="shared" si="577"/>
        <v>0</v>
      </c>
      <c r="F1112" s="239"/>
      <c r="G1112" s="240"/>
      <c r="H1112" s="241">
        <f t="shared" ref="H1112:J1112" si="578">H1074</f>
        <v>0</v>
      </c>
      <c r="I1112" s="242">
        <f t="shared" si="578"/>
        <v>0</v>
      </c>
      <c r="J1112" s="242">
        <f t="shared" si="578"/>
        <v>0</v>
      </c>
      <c r="K1112" s="243">
        <f t="shared" ref="K1112:K1127" si="579">(B1112*H1112-((B1112*H1112)*I1112))-((B1112*H1112-((B1112*H1112)*I1112))*J1112)</f>
        <v>0</v>
      </c>
      <c r="L1112" s="229"/>
    </row>
    <row r="1113" spans="1:12" s="10" customFormat="1" ht="14.1" customHeight="1" x14ac:dyDescent="0.25">
      <c r="A1113" s="238">
        <v>2</v>
      </c>
      <c r="B1113" s="304">
        <f t="shared" ref="B1113:E1113" si="580">B1075</f>
        <v>0</v>
      </c>
      <c r="C1113" s="296">
        <f t="shared" si="580"/>
        <v>0</v>
      </c>
      <c r="D1113" s="297">
        <f t="shared" si="580"/>
        <v>0</v>
      </c>
      <c r="E1113" s="298">
        <f t="shared" si="580"/>
        <v>0</v>
      </c>
      <c r="F1113" s="239"/>
      <c r="G1113" s="240"/>
      <c r="H1113" s="241">
        <f t="shared" ref="H1113:J1113" si="581">H1075</f>
        <v>0</v>
      </c>
      <c r="I1113" s="242">
        <f t="shared" si="581"/>
        <v>0</v>
      </c>
      <c r="J1113" s="242">
        <f t="shared" si="581"/>
        <v>0</v>
      </c>
      <c r="K1113" s="243">
        <f t="shared" si="579"/>
        <v>0</v>
      </c>
      <c r="L1113" s="229"/>
    </row>
    <row r="1114" spans="1:12" s="10" customFormat="1" ht="14.1" customHeight="1" x14ac:dyDescent="0.25">
      <c r="A1114" s="238">
        <v>3</v>
      </c>
      <c r="B1114" s="304">
        <f t="shared" ref="B1114:E1114" si="582">B1076</f>
        <v>0</v>
      </c>
      <c r="C1114" s="296">
        <f t="shared" si="582"/>
        <v>0</v>
      </c>
      <c r="D1114" s="297">
        <f t="shared" si="582"/>
        <v>0</v>
      </c>
      <c r="E1114" s="298">
        <f t="shared" si="582"/>
        <v>0</v>
      </c>
      <c r="F1114" s="239"/>
      <c r="G1114" s="240"/>
      <c r="H1114" s="241">
        <f t="shared" ref="H1114:J1114" si="583">H1076</f>
        <v>0</v>
      </c>
      <c r="I1114" s="242">
        <f t="shared" si="583"/>
        <v>0</v>
      </c>
      <c r="J1114" s="242">
        <f t="shared" si="583"/>
        <v>0</v>
      </c>
      <c r="K1114" s="243">
        <f t="shared" si="579"/>
        <v>0</v>
      </c>
      <c r="L1114" s="229"/>
    </row>
    <row r="1115" spans="1:12" s="10" customFormat="1" ht="14.1" customHeight="1" x14ac:dyDescent="0.25">
      <c r="A1115" s="238">
        <v>4</v>
      </c>
      <c r="B1115" s="304">
        <f t="shared" ref="B1115:E1115" si="584">B1077</f>
        <v>0</v>
      </c>
      <c r="C1115" s="296">
        <f t="shared" si="584"/>
        <v>0</v>
      </c>
      <c r="D1115" s="297">
        <f t="shared" si="584"/>
        <v>0</v>
      </c>
      <c r="E1115" s="298">
        <f t="shared" si="584"/>
        <v>0</v>
      </c>
      <c r="F1115" s="239"/>
      <c r="G1115" s="240"/>
      <c r="H1115" s="241">
        <f t="shared" ref="H1115:J1115" si="585">H1077</f>
        <v>0</v>
      </c>
      <c r="I1115" s="242">
        <f t="shared" si="585"/>
        <v>0</v>
      </c>
      <c r="J1115" s="242">
        <f t="shared" si="585"/>
        <v>0</v>
      </c>
      <c r="K1115" s="243">
        <f t="shared" si="579"/>
        <v>0</v>
      </c>
      <c r="L1115" s="229"/>
    </row>
    <row r="1116" spans="1:12" s="10" customFormat="1" ht="14.1" customHeight="1" x14ac:dyDescent="0.25">
      <c r="A1116" s="238">
        <v>5</v>
      </c>
      <c r="B1116" s="304">
        <f t="shared" ref="B1116:E1116" si="586">B1078</f>
        <v>0</v>
      </c>
      <c r="C1116" s="296">
        <f t="shared" si="586"/>
        <v>0</v>
      </c>
      <c r="D1116" s="297">
        <f t="shared" si="586"/>
        <v>0</v>
      </c>
      <c r="E1116" s="298">
        <f t="shared" si="586"/>
        <v>0</v>
      </c>
      <c r="F1116" s="239"/>
      <c r="G1116" s="240"/>
      <c r="H1116" s="241">
        <f t="shared" ref="H1116:J1116" si="587">H1078</f>
        <v>0</v>
      </c>
      <c r="I1116" s="242">
        <f t="shared" si="587"/>
        <v>0</v>
      </c>
      <c r="J1116" s="242">
        <f t="shared" si="587"/>
        <v>0</v>
      </c>
      <c r="K1116" s="243">
        <f t="shared" si="579"/>
        <v>0</v>
      </c>
      <c r="L1116" s="229"/>
    </row>
    <row r="1117" spans="1:12" s="10" customFormat="1" ht="14.1" customHeight="1" x14ac:dyDescent="0.25">
      <c r="A1117" s="238">
        <v>6</v>
      </c>
      <c r="B1117" s="304">
        <f t="shared" ref="B1117:E1117" si="588">B1079</f>
        <v>0</v>
      </c>
      <c r="C1117" s="296">
        <f t="shared" si="588"/>
        <v>0</v>
      </c>
      <c r="D1117" s="297">
        <f t="shared" si="588"/>
        <v>0</v>
      </c>
      <c r="E1117" s="298">
        <f t="shared" si="588"/>
        <v>0</v>
      </c>
      <c r="F1117" s="239"/>
      <c r="G1117" s="240"/>
      <c r="H1117" s="241">
        <f t="shared" ref="H1117:J1117" si="589">H1079</f>
        <v>0</v>
      </c>
      <c r="I1117" s="242">
        <f t="shared" si="589"/>
        <v>0</v>
      </c>
      <c r="J1117" s="242">
        <f t="shared" si="589"/>
        <v>0</v>
      </c>
      <c r="K1117" s="243">
        <f t="shared" si="579"/>
        <v>0</v>
      </c>
      <c r="L1117" s="229"/>
    </row>
    <row r="1118" spans="1:12" s="10" customFormat="1" ht="14.1" customHeight="1" x14ac:dyDescent="0.25">
      <c r="A1118" s="238">
        <v>7</v>
      </c>
      <c r="B1118" s="304">
        <f t="shared" ref="B1118:E1118" si="590">B1080</f>
        <v>0</v>
      </c>
      <c r="C1118" s="296">
        <f t="shared" si="590"/>
        <v>0</v>
      </c>
      <c r="D1118" s="297">
        <f t="shared" si="590"/>
        <v>0</v>
      </c>
      <c r="E1118" s="298">
        <f t="shared" si="590"/>
        <v>0</v>
      </c>
      <c r="F1118" s="239"/>
      <c r="G1118" s="240"/>
      <c r="H1118" s="241">
        <f t="shared" ref="H1118:J1118" si="591">H1080</f>
        <v>0</v>
      </c>
      <c r="I1118" s="242">
        <f t="shared" si="591"/>
        <v>0</v>
      </c>
      <c r="J1118" s="242">
        <f t="shared" si="591"/>
        <v>0</v>
      </c>
      <c r="K1118" s="243">
        <f t="shared" si="579"/>
        <v>0</v>
      </c>
      <c r="L1118" s="229"/>
    </row>
    <row r="1119" spans="1:12" s="10" customFormat="1" ht="14.1" customHeight="1" x14ac:dyDescent="0.25">
      <c r="A1119" s="238">
        <v>8</v>
      </c>
      <c r="B1119" s="304">
        <f t="shared" ref="B1119:E1119" si="592">B1081</f>
        <v>0</v>
      </c>
      <c r="C1119" s="296">
        <f t="shared" si="592"/>
        <v>0</v>
      </c>
      <c r="D1119" s="297">
        <f t="shared" si="592"/>
        <v>0</v>
      </c>
      <c r="E1119" s="299">
        <f t="shared" si="592"/>
        <v>0</v>
      </c>
      <c r="F1119" s="239"/>
      <c r="G1119" s="240"/>
      <c r="H1119" s="241">
        <f t="shared" ref="H1119:J1119" si="593">H1081</f>
        <v>0</v>
      </c>
      <c r="I1119" s="242">
        <f t="shared" si="593"/>
        <v>0</v>
      </c>
      <c r="J1119" s="242">
        <f t="shared" si="593"/>
        <v>0</v>
      </c>
      <c r="K1119" s="243">
        <f t="shared" si="579"/>
        <v>0</v>
      </c>
      <c r="L1119" s="229"/>
    </row>
    <row r="1120" spans="1:12" s="10" customFormat="1" ht="14.1" customHeight="1" x14ac:dyDescent="0.25">
      <c r="A1120" s="238">
        <v>9</v>
      </c>
      <c r="B1120" s="304">
        <f t="shared" ref="B1120:E1120" si="594">B1082</f>
        <v>0</v>
      </c>
      <c r="C1120" s="296">
        <f t="shared" si="594"/>
        <v>0</v>
      </c>
      <c r="D1120" s="297">
        <f t="shared" si="594"/>
        <v>0</v>
      </c>
      <c r="E1120" s="298">
        <f t="shared" si="594"/>
        <v>0</v>
      </c>
      <c r="F1120" s="239"/>
      <c r="G1120" s="240"/>
      <c r="H1120" s="241">
        <f t="shared" ref="H1120:J1120" si="595">H1082</f>
        <v>0</v>
      </c>
      <c r="I1120" s="242">
        <f t="shared" si="595"/>
        <v>0</v>
      </c>
      <c r="J1120" s="242">
        <f t="shared" si="595"/>
        <v>0</v>
      </c>
      <c r="K1120" s="243">
        <f t="shared" si="579"/>
        <v>0</v>
      </c>
      <c r="L1120" s="229"/>
    </row>
    <row r="1121" spans="1:12" s="10" customFormat="1" ht="14.1" customHeight="1" x14ac:dyDescent="0.25">
      <c r="A1121" s="238">
        <v>10</v>
      </c>
      <c r="B1121" s="304">
        <f t="shared" ref="B1121:E1121" si="596">B1083</f>
        <v>0</v>
      </c>
      <c r="C1121" s="296">
        <f t="shared" si="596"/>
        <v>0</v>
      </c>
      <c r="D1121" s="297">
        <f t="shared" si="596"/>
        <v>0</v>
      </c>
      <c r="E1121" s="298">
        <f t="shared" si="596"/>
        <v>0</v>
      </c>
      <c r="F1121" s="239"/>
      <c r="G1121" s="240"/>
      <c r="H1121" s="241">
        <f t="shared" ref="H1121:J1121" si="597">H1083</f>
        <v>0</v>
      </c>
      <c r="I1121" s="242">
        <f t="shared" si="597"/>
        <v>0</v>
      </c>
      <c r="J1121" s="242">
        <f t="shared" si="597"/>
        <v>0</v>
      </c>
      <c r="K1121" s="243">
        <f t="shared" si="579"/>
        <v>0</v>
      </c>
      <c r="L1121" s="229"/>
    </row>
    <row r="1122" spans="1:12" s="10" customFormat="1" ht="14.1" customHeight="1" x14ac:dyDescent="0.25">
      <c r="A1122" s="238">
        <v>11</v>
      </c>
      <c r="B1122" s="304">
        <f t="shared" ref="B1122:E1122" si="598">B1084</f>
        <v>0</v>
      </c>
      <c r="C1122" s="296">
        <f t="shared" si="598"/>
        <v>0</v>
      </c>
      <c r="D1122" s="297">
        <f t="shared" si="598"/>
        <v>0</v>
      </c>
      <c r="E1122" s="298">
        <f t="shared" si="598"/>
        <v>0</v>
      </c>
      <c r="F1122" s="239"/>
      <c r="G1122" s="240"/>
      <c r="H1122" s="241">
        <f t="shared" ref="H1122:J1122" si="599">H1084</f>
        <v>0</v>
      </c>
      <c r="I1122" s="242">
        <f t="shared" si="599"/>
        <v>0</v>
      </c>
      <c r="J1122" s="242">
        <f t="shared" si="599"/>
        <v>0</v>
      </c>
      <c r="K1122" s="243">
        <f t="shared" si="579"/>
        <v>0</v>
      </c>
      <c r="L1122" s="229"/>
    </row>
    <row r="1123" spans="1:12" s="10" customFormat="1" ht="14.1" customHeight="1" x14ac:dyDescent="0.25">
      <c r="A1123" s="238">
        <v>12</v>
      </c>
      <c r="B1123" s="304">
        <f t="shared" ref="B1123:E1123" si="600">B1085</f>
        <v>0</v>
      </c>
      <c r="C1123" s="296">
        <f t="shared" si="600"/>
        <v>0</v>
      </c>
      <c r="D1123" s="297">
        <f t="shared" si="600"/>
        <v>0</v>
      </c>
      <c r="E1123" s="298">
        <f t="shared" si="600"/>
        <v>0</v>
      </c>
      <c r="F1123" s="239"/>
      <c r="G1123" s="240"/>
      <c r="H1123" s="241">
        <f t="shared" ref="H1123:J1123" si="601">H1085</f>
        <v>0</v>
      </c>
      <c r="I1123" s="242">
        <f t="shared" si="601"/>
        <v>0</v>
      </c>
      <c r="J1123" s="242">
        <f t="shared" si="601"/>
        <v>0</v>
      </c>
      <c r="K1123" s="243">
        <f t="shared" si="579"/>
        <v>0</v>
      </c>
      <c r="L1123" s="229"/>
    </row>
    <row r="1124" spans="1:12" s="10" customFormat="1" ht="14.1" customHeight="1" x14ac:dyDescent="0.25">
      <c r="A1124" s="238">
        <v>13</v>
      </c>
      <c r="B1124" s="304">
        <f t="shared" ref="B1124:E1124" si="602">B1086</f>
        <v>0</v>
      </c>
      <c r="C1124" s="296">
        <f t="shared" si="602"/>
        <v>0</v>
      </c>
      <c r="D1124" s="297">
        <f t="shared" si="602"/>
        <v>0</v>
      </c>
      <c r="E1124" s="298">
        <f t="shared" si="602"/>
        <v>0</v>
      </c>
      <c r="F1124" s="239"/>
      <c r="G1124" s="240"/>
      <c r="H1124" s="241">
        <f t="shared" ref="H1124:J1124" si="603">H1086</f>
        <v>0</v>
      </c>
      <c r="I1124" s="242">
        <f t="shared" si="603"/>
        <v>0</v>
      </c>
      <c r="J1124" s="242">
        <f t="shared" si="603"/>
        <v>0</v>
      </c>
      <c r="K1124" s="243">
        <f t="shared" si="579"/>
        <v>0</v>
      </c>
      <c r="L1124" s="229"/>
    </row>
    <row r="1125" spans="1:12" s="10" customFormat="1" ht="14.1" customHeight="1" x14ac:dyDescent="0.25">
      <c r="A1125" s="238">
        <v>14</v>
      </c>
      <c r="B1125" s="304">
        <f t="shared" ref="B1125:E1125" si="604">B1087</f>
        <v>0</v>
      </c>
      <c r="C1125" s="296">
        <f t="shared" si="604"/>
        <v>0</v>
      </c>
      <c r="D1125" s="297">
        <f t="shared" si="604"/>
        <v>0</v>
      </c>
      <c r="E1125" s="298">
        <f t="shared" si="604"/>
        <v>0</v>
      </c>
      <c r="F1125" s="239"/>
      <c r="G1125" s="240"/>
      <c r="H1125" s="241">
        <f t="shared" ref="H1125:J1125" si="605">H1087</f>
        <v>0</v>
      </c>
      <c r="I1125" s="242">
        <f t="shared" si="605"/>
        <v>0</v>
      </c>
      <c r="J1125" s="242">
        <f t="shared" si="605"/>
        <v>0</v>
      </c>
      <c r="K1125" s="243">
        <f t="shared" si="579"/>
        <v>0</v>
      </c>
      <c r="L1125" s="229"/>
    </row>
    <row r="1126" spans="1:12" s="10" customFormat="1" ht="14.1" customHeight="1" x14ac:dyDescent="0.25">
      <c r="A1126" s="238">
        <v>15</v>
      </c>
      <c r="B1126" s="304">
        <f t="shared" ref="B1126:E1126" si="606">B1088</f>
        <v>0</v>
      </c>
      <c r="C1126" s="296">
        <f t="shared" si="606"/>
        <v>0</v>
      </c>
      <c r="D1126" s="297">
        <f t="shared" si="606"/>
        <v>0</v>
      </c>
      <c r="E1126" s="298">
        <f t="shared" si="606"/>
        <v>0</v>
      </c>
      <c r="F1126" s="239"/>
      <c r="G1126" s="240"/>
      <c r="H1126" s="241">
        <f t="shared" ref="H1126:J1126" si="607">H1088</f>
        <v>0</v>
      </c>
      <c r="I1126" s="242">
        <f t="shared" si="607"/>
        <v>0</v>
      </c>
      <c r="J1126" s="242">
        <f t="shared" si="607"/>
        <v>0</v>
      </c>
      <c r="K1126" s="243">
        <f t="shared" si="579"/>
        <v>0</v>
      </c>
      <c r="L1126" s="229"/>
    </row>
    <row r="1127" spans="1:12" s="10" customFormat="1" ht="14.1" customHeight="1" x14ac:dyDescent="0.25">
      <c r="A1127" s="238">
        <v>16</v>
      </c>
      <c r="B1127" s="304">
        <f t="shared" ref="B1127:E1127" si="608">B1089</f>
        <v>0</v>
      </c>
      <c r="C1127" s="296">
        <f t="shared" si="608"/>
        <v>0</v>
      </c>
      <c r="D1127" s="297">
        <f t="shared" si="608"/>
        <v>0</v>
      </c>
      <c r="E1127" s="299">
        <f t="shared" si="608"/>
        <v>0</v>
      </c>
      <c r="F1127" s="239"/>
      <c r="G1127" s="240"/>
      <c r="H1127" s="241">
        <f t="shared" ref="H1127:J1127" si="609">H1089</f>
        <v>0</v>
      </c>
      <c r="I1127" s="242">
        <f t="shared" si="609"/>
        <v>0</v>
      </c>
      <c r="J1127" s="242">
        <f t="shared" si="609"/>
        <v>0</v>
      </c>
      <c r="K1127" s="243">
        <f t="shared" si="579"/>
        <v>0</v>
      </c>
      <c r="L1127" s="229"/>
    </row>
    <row r="1128" spans="1:12" s="10" customFormat="1" ht="9.9499999999999993" customHeight="1" x14ac:dyDescent="0.25">
      <c r="A1128" s="199"/>
      <c r="B1128" s="244"/>
      <c r="C1128" s="244"/>
      <c r="D1128" s="245"/>
      <c r="E1128" s="246"/>
      <c r="F1128" s="247"/>
      <c r="G1128" s="248"/>
      <c r="H1128" s="249"/>
      <c r="I1128" s="250"/>
      <c r="J1128" s="250"/>
      <c r="K1128" s="251"/>
      <c r="L1128" s="229"/>
    </row>
    <row r="1129" spans="1:12" s="10" customFormat="1" ht="5.0999999999999996" customHeight="1" x14ac:dyDescent="0.25">
      <c r="A1129" s="199"/>
      <c r="B1129" s="288"/>
      <c r="C1129" s="288"/>
      <c r="D1129" s="253"/>
      <c r="E1129" s="254"/>
      <c r="F1129" s="254"/>
      <c r="G1129" s="254"/>
      <c r="H1129" s="254"/>
      <c r="I1129" s="255"/>
      <c r="J1129" s="330"/>
      <c r="K1129" s="309"/>
      <c r="L1129" s="204"/>
    </row>
    <row r="1130" spans="1:12" s="10" customFormat="1" ht="16.5" customHeight="1" x14ac:dyDescent="0.3">
      <c r="A1130" s="199"/>
      <c r="B1130" s="256"/>
      <c r="C1130" s="256"/>
      <c r="D1130" s="218"/>
      <c r="E1130" s="204"/>
      <c r="F1130" s="204"/>
      <c r="G1130" s="204"/>
      <c r="H1130" s="204"/>
      <c r="I1130" s="257" t="s">
        <v>14</v>
      </c>
      <c r="J1130" s="306">
        <f>SUM(K1112:K1127)</f>
        <v>0</v>
      </c>
      <c r="K1130" s="307"/>
      <c r="L1130" s="229"/>
    </row>
    <row r="1131" spans="1:12" s="10" customFormat="1" ht="5.0999999999999996" customHeight="1" x14ac:dyDescent="0.3">
      <c r="A1131" s="199"/>
      <c r="B1131" s="256"/>
      <c r="C1131" s="256"/>
      <c r="D1131" s="218"/>
      <c r="E1131" s="204"/>
      <c r="F1131" s="204"/>
      <c r="G1131" s="204"/>
      <c r="H1131" s="204"/>
      <c r="I1131" s="258"/>
      <c r="J1131" s="308"/>
      <c r="K1131" s="308"/>
      <c r="L1131" s="204"/>
    </row>
    <row r="1132" spans="1:12" s="10" customFormat="1" ht="16.5" customHeight="1" x14ac:dyDescent="0.3">
      <c r="A1132" s="199"/>
      <c r="B1132" s="256"/>
      <c r="C1132" s="256"/>
      <c r="D1132" s="218"/>
      <c r="E1132" s="204"/>
      <c r="F1132" s="204"/>
      <c r="G1132" s="204"/>
      <c r="H1132" s="204"/>
      <c r="I1132" s="257" t="s">
        <v>15</v>
      </c>
      <c r="J1132" s="259">
        <f>J1094</f>
        <v>0</v>
      </c>
      <c r="K1132" s="260">
        <f>J1130*J1132</f>
        <v>0</v>
      </c>
      <c r="L1132" s="261"/>
    </row>
    <row r="1133" spans="1:12" s="10" customFormat="1" ht="5.0999999999999996" customHeight="1" x14ac:dyDescent="0.3">
      <c r="A1133" s="199"/>
      <c r="B1133" s="256"/>
      <c r="C1133" s="256"/>
      <c r="D1133" s="218"/>
      <c r="E1133" s="204"/>
      <c r="F1133" s="204"/>
      <c r="G1133" s="204"/>
      <c r="H1133" s="204"/>
      <c r="I1133" s="258"/>
      <c r="J1133" s="309"/>
      <c r="K1133" s="309"/>
      <c r="L1133" s="204"/>
    </row>
    <row r="1134" spans="1:12" s="10" customFormat="1" ht="16.5" customHeight="1" x14ac:dyDescent="0.3">
      <c r="A1134" s="199"/>
      <c r="B1134" s="262" t="s">
        <v>16</v>
      </c>
      <c r="C1134" s="262"/>
      <c r="D1134" s="218"/>
      <c r="E1134" s="218" t="s">
        <v>17</v>
      </c>
      <c r="F1134" s="204"/>
      <c r="G1134" s="204"/>
      <c r="H1134" s="204"/>
      <c r="I1134" s="257" t="s">
        <v>27</v>
      </c>
      <c r="J1134" s="310">
        <f>((J1130/1.11)+(K1132/1.11))*11%</f>
        <v>0</v>
      </c>
      <c r="K1134" s="311"/>
      <c r="L1134" s="263"/>
    </row>
    <row r="1135" spans="1:12" s="10" customFormat="1" ht="5.0999999999999996" customHeight="1" x14ac:dyDescent="0.3">
      <c r="A1135" s="199"/>
      <c r="B1135" s="256"/>
      <c r="C1135" s="256"/>
      <c r="D1135" s="218"/>
      <c r="E1135" s="204"/>
      <c r="F1135" s="204"/>
      <c r="G1135" s="204"/>
      <c r="H1135" s="204"/>
      <c r="I1135" s="258"/>
      <c r="J1135" s="309"/>
      <c r="K1135" s="309"/>
      <c r="L1135" s="204"/>
    </row>
    <row r="1136" spans="1:12" s="10" customFormat="1" ht="16.5" customHeight="1" x14ac:dyDescent="0.3">
      <c r="A1136" s="199"/>
      <c r="B1136" s="264"/>
      <c r="C1136" s="265"/>
      <c r="D1136" s="218"/>
      <c r="E1136" s="218"/>
      <c r="F1136" s="204"/>
      <c r="G1136" s="204"/>
      <c r="H1136" s="204"/>
      <c r="I1136" s="257" t="s">
        <v>18</v>
      </c>
      <c r="J1136" s="266"/>
      <c r="K1136" s="267">
        <f>J1130-K1132</f>
        <v>0</v>
      </c>
      <c r="L1136" s="263"/>
    </row>
    <row r="1137" spans="1:12" s="10" customFormat="1" ht="7.5" customHeight="1" x14ac:dyDescent="0.25">
      <c r="A1137" s="269"/>
      <c r="B1137" s="254"/>
      <c r="C1137" s="254"/>
      <c r="D1137" s="253"/>
      <c r="E1137" s="270"/>
      <c r="F1137" s="288"/>
      <c r="G1137" s="204"/>
      <c r="H1137" s="204"/>
      <c r="I1137" s="271"/>
      <c r="J1137" s="270"/>
      <c r="K1137" s="288"/>
      <c r="L1137" s="254"/>
    </row>
    <row r="1138" spans="1:12" s="10" customFormat="1" ht="13.5" customHeight="1" x14ac:dyDescent="0.25">
      <c r="A1138" s="199"/>
      <c r="B1138" s="268" t="s">
        <v>19</v>
      </c>
      <c r="C1138" s="254"/>
      <c r="D1138" s="253"/>
      <c r="E1138" s="204"/>
      <c r="F1138" s="204"/>
      <c r="G1138" s="204"/>
      <c r="H1138" s="277"/>
      <c r="I1138" s="278" t="s">
        <v>29</v>
      </c>
      <c r="J1138" s="312">
        <f>J1100</f>
        <v>0</v>
      </c>
      <c r="K1138" s="313"/>
      <c r="L1138" s="204"/>
    </row>
    <row r="1139" spans="1:12" s="10" customFormat="1" ht="13.5" customHeight="1" x14ac:dyDescent="0.25">
      <c r="A1139" s="269"/>
      <c r="B1139" s="279"/>
      <c r="C1139" s="204"/>
      <c r="D1139" s="239"/>
      <c r="E1139" s="204"/>
      <c r="F1139" s="204"/>
      <c r="G1139" s="204"/>
      <c r="H1139" s="277"/>
      <c r="I1139" s="280" t="s">
        <v>28</v>
      </c>
      <c r="J1139" s="312">
        <f>J1101</f>
        <v>0</v>
      </c>
      <c r="K1139" s="313"/>
      <c r="L1139" s="254"/>
    </row>
    <row r="1140" spans="1:12" s="10" customFormat="1" ht="7.5" customHeight="1" x14ac:dyDescent="0.25">
      <c r="A1140" s="269"/>
      <c r="B1140" s="279"/>
      <c r="C1140" s="204"/>
      <c r="D1140" s="239"/>
      <c r="E1140" s="204"/>
      <c r="F1140" s="204"/>
      <c r="G1140" s="204"/>
      <c r="H1140" s="277"/>
      <c r="I1140" s="280"/>
      <c r="J1140" s="285"/>
      <c r="K1140" s="285"/>
      <c r="L1140" s="254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23020011</v>
      </c>
      <c r="G1142" s="11" t="s">
        <v>2</v>
      </c>
      <c r="H1142" s="359"/>
      <c r="I1142" s="359"/>
      <c r="J1142" s="359"/>
      <c r="K1142" s="360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63" t="s">
        <v>3</v>
      </c>
      <c r="G1143" s="17"/>
      <c r="H1143" s="361"/>
      <c r="I1143" s="361"/>
      <c r="J1143" s="361"/>
      <c r="K1143" s="362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64"/>
      <c r="E1144" s="365"/>
      <c r="F1144" s="363"/>
      <c r="G1144" s="18"/>
      <c r="H1144" s="366"/>
      <c r="I1144" s="366"/>
      <c r="J1144" s="366"/>
      <c r="K1144" s="367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63"/>
      <c r="G1145" s="18"/>
      <c r="H1145" s="368"/>
      <c r="I1145" s="368"/>
      <c r="J1145" s="368"/>
      <c r="K1145" s="369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/>
      <c r="E1146" s="9"/>
      <c r="F1146" s="21"/>
      <c r="G1146" s="22"/>
      <c r="H1146" s="370"/>
      <c r="I1146" s="370"/>
      <c r="J1146" s="370"/>
      <c r="K1146" s="371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/>
      <c r="C1150" s="46"/>
      <c r="D1150" s="94"/>
      <c r="E1150" s="114"/>
      <c r="F1150" s="48"/>
      <c r="G1150" s="49"/>
      <c r="H1150" s="50"/>
      <c r="I1150" s="51"/>
      <c r="J1150" s="51"/>
      <c r="K1150" s="52">
        <f t="shared" ref="K1150:K1165" si="610">(B1150*H1150-((B1150*H1150)*I1150))-((B1150*H1150-((B1150*H1150)*I1150))*J1150)</f>
        <v>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4"/>
      <c r="E1151" s="114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4"/>
      <c r="E1152" s="114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4"/>
      <c r="E1153" s="114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4"/>
      <c r="E1154" s="114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4"/>
      <c r="E1155" s="114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4"/>
      <c r="E1156" s="114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4"/>
      <c r="E1157" s="115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4"/>
      <c r="E1158" s="114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4"/>
      <c r="E1159" s="114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4"/>
      <c r="E1160" s="114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4"/>
      <c r="E1161" s="114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4"/>
      <c r="E1162" s="114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4"/>
      <c r="E1163" s="114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4"/>
      <c r="E1164" s="114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4"/>
      <c r="E1165" s="115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300"/>
      <c r="C1167" s="300"/>
      <c r="D1167" s="62"/>
      <c r="E1167" s="63"/>
      <c r="F1167" s="63"/>
      <c r="G1167" s="63"/>
      <c r="H1167" s="63"/>
      <c r="I1167" s="64"/>
      <c r="J1167" s="346"/>
      <c r="K1167" s="347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48">
        <f>SUM(K1150:K1165)</f>
        <v>0</v>
      </c>
      <c r="K1168" s="349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50"/>
      <c r="K1169" s="350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47"/>
      <c r="K1171" s="347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51">
        <f>((J1168/1.11)+(K1170/1.11))*11%</f>
        <v>0</v>
      </c>
      <c r="K1172" s="352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47"/>
      <c r="K1173" s="347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7"/>
      <c r="F1175" s="300"/>
      <c r="I1175" s="116"/>
      <c r="J1175" s="117"/>
      <c r="K1175" s="300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73"/>
      <c r="I1176" s="274" t="s">
        <v>29</v>
      </c>
      <c r="J1176" s="353"/>
      <c r="K1176" s="354"/>
    </row>
    <row r="1177" spans="1:12" s="10" customFormat="1" ht="13.5" customHeight="1" x14ac:dyDescent="0.25">
      <c r="A1177" s="78"/>
      <c r="B1177" s="272"/>
      <c r="D1177" s="48"/>
      <c r="H1177" s="273"/>
      <c r="I1177" s="275" t="s">
        <v>28</v>
      </c>
      <c r="J1177" s="353"/>
      <c r="K1177" s="354"/>
      <c r="L1177" s="63"/>
    </row>
    <row r="1178" spans="1:12" s="10" customFormat="1" ht="7.5" customHeight="1" x14ac:dyDescent="0.25">
      <c r="A1178" s="78"/>
      <c r="B1178" s="272"/>
      <c r="D1178" s="48"/>
      <c r="H1178" s="273"/>
      <c r="I1178" s="275"/>
      <c r="J1178" s="276"/>
      <c r="K1178" s="276"/>
      <c r="L1178" s="63"/>
    </row>
    <row r="1179" spans="1:12" ht="7.5" customHeight="1" x14ac:dyDescent="0.25">
      <c r="A1179" s="118"/>
      <c r="B1179" s="119"/>
      <c r="C1179" s="119"/>
      <c r="D1179" s="120"/>
      <c r="E1179" s="119"/>
      <c r="F1179" s="119"/>
      <c r="G1179" s="119"/>
      <c r="H1179" s="119"/>
      <c r="I1179" s="121"/>
      <c r="J1179" s="121"/>
      <c r="K1179" s="119"/>
      <c r="L1179" s="119"/>
    </row>
    <row r="1180" spans="1:12" s="10" customFormat="1" ht="16.5" customHeight="1" x14ac:dyDescent="0.3">
      <c r="A1180" s="122"/>
      <c r="B1180" s="123" t="s">
        <v>0</v>
      </c>
      <c r="C1180" s="124"/>
      <c r="D1180" s="125" t="str">
        <f>D1142</f>
        <v>AM</v>
      </c>
      <c r="E1180" s="126">
        <f>E1142</f>
        <v>23020011</v>
      </c>
      <c r="F1180" s="127"/>
      <c r="G1180" s="128" t="s">
        <v>2</v>
      </c>
      <c r="H1180" s="355">
        <f>H1142</f>
        <v>0</v>
      </c>
      <c r="I1180" s="355"/>
      <c r="J1180" s="355"/>
      <c r="K1180" s="356"/>
      <c r="L1180" s="129"/>
    </row>
    <row r="1181" spans="1:12" s="10" customFormat="1" ht="7.5" customHeight="1" x14ac:dyDescent="0.3">
      <c r="A1181" s="122"/>
      <c r="B1181" s="130"/>
      <c r="C1181" s="131"/>
      <c r="D1181" s="132"/>
      <c r="E1181" s="133"/>
      <c r="F1181" s="331" t="s">
        <v>3</v>
      </c>
      <c r="G1181" s="134"/>
      <c r="H1181" s="357"/>
      <c r="I1181" s="357"/>
      <c r="J1181" s="357"/>
      <c r="K1181" s="358"/>
      <c r="L1181" s="129"/>
    </row>
    <row r="1182" spans="1:12" s="10" customFormat="1" ht="16.5" customHeight="1" x14ac:dyDescent="0.3">
      <c r="A1182" s="122"/>
      <c r="B1182" s="123" t="s">
        <v>4</v>
      </c>
      <c r="C1182" s="124"/>
      <c r="D1182" s="332">
        <f>D1144</f>
        <v>0</v>
      </c>
      <c r="E1182" s="333"/>
      <c r="F1182" s="331"/>
      <c r="G1182" s="135"/>
      <c r="H1182" s="334">
        <f>H1144</f>
        <v>0</v>
      </c>
      <c r="I1182" s="334"/>
      <c r="J1182" s="334"/>
      <c r="K1182" s="335"/>
      <c r="L1182" s="135"/>
    </row>
    <row r="1183" spans="1:12" s="10" customFormat="1" ht="7.5" customHeight="1" x14ac:dyDescent="0.3">
      <c r="A1183" s="122"/>
      <c r="B1183" s="130"/>
      <c r="C1183" s="131"/>
      <c r="D1183" s="132"/>
      <c r="E1183" s="133"/>
      <c r="F1183" s="331"/>
      <c r="G1183" s="135"/>
      <c r="H1183" s="336">
        <f>H1145</f>
        <v>0</v>
      </c>
      <c r="I1183" s="336"/>
      <c r="J1183" s="336"/>
      <c r="K1183" s="337"/>
      <c r="L1183" s="136"/>
    </row>
    <row r="1184" spans="1:12" s="10" customFormat="1" ht="16.5" customHeight="1" x14ac:dyDescent="0.4">
      <c r="A1184" s="122"/>
      <c r="B1184" s="123" t="s">
        <v>5</v>
      </c>
      <c r="C1184" s="124"/>
      <c r="D1184" s="290">
        <f>D1146</f>
        <v>0</v>
      </c>
      <c r="E1184" s="126"/>
      <c r="F1184" s="137"/>
      <c r="G1184" s="138"/>
      <c r="H1184" s="338"/>
      <c r="I1184" s="338"/>
      <c r="J1184" s="338"/>
      <c r="K1184" s="339"/>
      <c r="L1184" s="136"/>
    </row>
    <row r="1185" spans="1:12" s="10" customFormat="1" ht="7.5" customHeight="1" x14ac:dyDescent="0.45">
      <c r="A1185" s="122"/>
      <c r="B1185" s="139"/>
      <c r="C1185" s="140"/>
      <c r="D1185" s="141"/>
      <c r="E1185" s="127"/>
      <c r="F1185" s="142"/>
      <c r="G1185" s="127"/>
      <c r="H1185" s="127"/>
      <c r="I1185" s="143"/>
      <c r="J1185" s="143"/>
      <c r="K1185" s="144"/>
      <c r="L1185" s="127"/>
    </row>
    <row r="1186" spans="1:12" s="10" customFormat="1" ht="14.25" thickBot="1" x14ac:dyDescent="0.3">
      <c r="A1186" s="122"/>
      <c r="B1186" s="145" t="s">
        <v>6</v>
      </c>
      <c r="C1186" s="145" t="s">
        <v>7</v>
      </c>
      <c r="D1186" s="146" t="s">
        <v>8</v>
      </c>
      <c r="E1186" s="147"/>
      <c r="F1186" s="148" t="s">
        <v>9</v>
      </c>
      <c r="G1186" s="149"/>
      <c r="H1186" s="145" t="s">
        <v>10</v>
      </c>
      <c r="I1186" s="150" t="s">
        <v>11</v>
      </c>
      <c r="J1186" s="150" t="s">
        <v>12</v>
      </c>
      <c r="K1186" s="151" t="s">
        <v>13</v>
      </c>
      <c r="L1186" s="152"/>
    </row>
    <row r="1187" spans="1:12" s="10" customFormat="1" ht="9.9499999999999993" customHeight="1" thickTop="1" x14ac:dyDescent="0.25">
      <c r="A1187" s="122"/>
      <c r="B1187" s="153"/>
      <c r="C1187" s="154"/>
      <c r="D1187" s="155"/>
      <c r="E1187" s="156"/>
      <c r="F1187" s="157"/>
      <c r="G1187" s="158"/>
      <c r="H1187" s="153"/>
      <c r="I1187" s="159"/>
      <c r="J1187" s="159"/>
      <c r="K1187" s="160"/>
      <c r="L1187" s="152"/>
    </row>
    <row r="1188" spans="1:12" s="10" customFormat="1" ht="14.1" customHeight="1" x14ac:dyDescent="0.25">
      <c r="A1188" s="161">
        <v>1</v>
      </c>
      <c r="B1188" s="303">
        <f t="shared" ref="B1188:E1188" si="611">B1150</f>
        <v>0</v>
      </c>
      <c r="C1188" s="291">
        <f t="shared" si="611"/>
        <v>0</v>
      </c>
      <c r="D1188" s="292">
        <f t="shared" si="611"/>
        <v>0</v>
      </c>
      <c r="E1188" s="293">
        <f t="shared" si="611"/>
        <v>0</v>
      </c>
      <c r="F1188" s="162"/>
      <c r="G1188" s="163"/>
      <c r="H1188" s="164">
        <f t="shared" ref="H1188:J1188" si="612">H1150</f>
        <v>0</v>
      </c>
      <c r="I1188" s="165">
        <f t="shared" si="612"/>
        <v>0</v>
      </c>
      <c r="J1188" s="165">
        <f t="shared" si="612"/>
        <v>0</v>
      </c>
      <c r="K1188" s="166">
        <f t="shared" ref="K1188:K1203" si="613">(B1188*H1188-((B1188*H1188)*I1188))-((B1188*H1188-((B1188*H1188)*I1188))*J1188)</f>
        <v>0</v>
      </c>
      <c r="L1188" s="152"/>
    </row>
    <row r="1189" spans="1:12" s="10" customFormat="1" ht="14.1" customHeight="1" x14ac:dyDescent="0.25">
      <c r="A1189" s="161">
        <v>2</v>
      </c>
      <c r="B1189" s="303">
        <f t="shared" ref="B1189:E1189" si="614">B1151</f>
        <v>0</v>
      </c>
      <c r="C1189" s="291">
        <f t="shared" si="614"/>
        <v>0</v>
      </c>
      <c r="D1189" s="292">
        <f t="shared" si="614"/>
        <v>0</v>
      </c>
      <c r="E1189" s="293">
        <f t="shared" si="614"/>
        <v>0</v>
      </c>
      <c r="F1189" s="162"/>
      <c r="G1189" s="163"/>
      <c r="H1189" s="164">
        <f t="shared" ref="H1189:J1189" si="615">H1151</f>
        <v>0</v>
      </c>
      <c r="I1189" s="165">
        <f t="shared" si="615"/>
        <v>0</v>
      </c>
      <c r="J1189" s="165">
        <f t="shared" si="615"/>
        <v>0</v>
      </c>
      <c r="K1189" s="166">
        <f t="shared" si="613"/>
        <v>0</v>
      </c>
      <c r="L1189" s="152"/>
    </row>
    <row r="1190" spans="1:12" s="10" customFormat="1" ht="14.1" customHeight="1" x14ac:dyDescent="0.25">
      <c r="A1190" s="161">
        <v>3</v>
      </c>
      <c r="B1190" s="303">
        <f t="shared" ref="B1190:E1190" si="616">B1152</f>
        <v>0</v>
      </c>
      <c r="C1190" s="291">
        <f t="shared" si="616"/>
        <v>0</v>
      </c>
      <c r="D1190" s="292">
        <f t="shared" si="616"/>
        <v>0</v>
      </c>
      <c r="E1190" s="293">
        <f t="shared" si="616"/>
        <v>0</v>
      </c>
      <c r="F1190" s="162"/>
      <c r="G1190" s="163"/>
      <c r="H1190" s="164">
        <f t="shared" ref="H1190:J1190" si="617">H1152</f>
        <v>0</v>
      </c>
      <c r="I1190" s="165">
        <f t="shared" si="617"/>
        <v>0</v>
      </c>
      <c r="J1190" s="165">
        <f t="shared" si="617"/>
        <v>0</v>
      </c>
      <c r="K1190" s="166">
        <f t="shared" si="613"/>
        <v>0</v>
      </c>
      <c r="L1190" s="152"/>
    </row>
    <row r="1191" spans="1:12" s="10" customFormat="1" ht="14.1" customHeight="1" x14ac:dyDescent="0.25">
      <c r="A1191" s="161">
        <v>4</v>
      </c>
      <c r="B1191" s="303">
        <f t="shared" ref="B1191:E1191" si="618">B1153</f>
        <v>0</v>
      </c>
      <c r="C1191" s="291">
        <f t="shared" si="618"/>
        <v>0</v>
      </c>
      <c r="D1191" s="292">
        <f t="shared" si="618"/>
        <v>0</v>
      </c>
      <c r="E1191" s="293">
        <f t="shared" si="618"/>
        <v>0</v>
      </c>
      <c r="F1191" s="162"/>
      <c r="G1191" s="163"/>
      <c r="H1191" s="164">
        <f t="shared" ref="H1191:J1191" si="619">H1153</f>
        <v>0</v>
      </c>
      <c r="I1191" s="165">
        <f t="shared" si="619"/>
        <v>0</v>
      </c>
      <c r="J1191" s="165">
        <f t="shared" si="619"/>
        <v>0</v>
      </c>
      <c r="K1191" s="166">
        <f t="shared" si="613"/>
        <v>0</v>
      </c>
      <c r="L1191" s="152"/>
    </row>
    <row r="1192" spans="1:12" s="10" customFormat="1" ht="14.1" customHeight="1" x14ac:dyDescent="0.25">
      <c r="A1192" s="161">
        <v>5</v>
      </c>
      <c r="B1192" s="303">
        <f t="shared" ref="B1192:E1192" si="620">B1154</f>
        <v>0</v>
      </c>
      <c r="C1192" s="291">
        <f t="shared" si="620"/>
        <v>0</v>
      </c>
      <c r="D1192" s="292">
        <f t="shared" si="620"/>
        <v>0</v>
      </c>
      <c r="E1192" s="293">
        <f t="shared" si="620"/>
        <v>0</v>
      </c>
      <c r="F1192" s="162"/>
      <c r="G1192" s="163"/>
      <c r="H1192" s="164">
        <f t="shared" ref="H1192:J1192" si="621">H1154</f>
        <v>0</v>
      </c>
      <c r="I1192" s="165">
        <f t="shared" si="621"/>
        <v>0</v>
      </c>
      <c r="J1192" s="165">
        <f t="shared" si="621"/>
        <v>0</v>
      </c>
      <c r="K1192" s="166">
        <f t="shared" si="613"/>
        <v>0</v>
      </c>
      <c r="L1192" s="152"/>
    </row>
    <row r="1193" spans="1:12" s="10" customFormat="1" ht="14.1" customHeight="1" x14ac:dyDescent="0.25">
      <c r="A1193" s="161">
        <v>6</v>
      </c>
      <c r="B1193" s="303">
        <f t="shared" ref="B1193:E1193" si="622">B1155</f>
        <v>0</v>
      </c>
      <c r="C1193" s="291">
        <f t="shared" si="622"/>
        <v>0</v>
      </c>
      <c r="D1193" s="292">
        <f t="shared" si="622"/>
        <v>0</v>
      </c>
      <c r="E1193" s="293">
        <f t="shared" si="622"/>
        <v>0</v>
      </c>
      <c r="F1193" s="162"/>
      <c r="G1193" s="163"/>
      <c r="H1193" s="164">
        <f t="shared" ref="H1193:J1193" si="623">H1155</f>
        <v>0</v>
      </c>
      <c r="I1193" s="165">
        <f t="shared" si="623"/>
        <v>0</v>
      </c>
      <c r="J1193" s="165">
        <f t="shared" si="623"/>
        <v>0</v>
      </c>
      <c r="K1193" s="166">
        <f t="shared" si="613"/>
        <v>0</v>
      </c>
      <c r="L1193" s="152"/>
    </row>
    <row r="1194" spans="1:12" s="10" customFormat="1" ht="14.1" customHeight="1" x14ac:dyDescent="0.25">
      <c r="A1194" s="161">
        <v>7</v>
      </c>
      <c r="B1194" s="303">
        <f t="shared" ref="B1194:E1194" si="624">B1156</f>
        <v>0</v>
      </c>
      <c r="C1194" s="291">
        <f t="shared" si="624"/>
        <v>0</v>
      </c>
      <c r="D1194" s="292">
        <f t="shared" si="624"/>
        <v>0</v>
      </c>
      <c r="E1194" s="293">
        <f t="shared" si="624"/>
        <v>0</v>
      </c>
      <c r="F1194" s="162"/>
      <c r="G1194" s="163"/>
      <c r="H1194" s="164">
        <f t="shared" ref="H1194:J1194" si="625">H1156</f>
        <v>0</v>
      </c>
      <c r="I1194" s="165">
        <f t="shared" si="625"/>
        <v>0</v>
      </c>
      <c r="J1194" s="165">
        <f t="shared" si="625"/>
        <v>0</v>
      </c>
      <c r="K1194" s="166">
        <f t="shared" si="613"/>
        <v>0</v>
      </c>
      <c r="L1194" s="152"/>
    </row>
    <row r="1195" spans="1:12" s="10" customFormat="1" ht="14.1" customHeight="1" x14ac:dyDescent="0.25">
      <c r="A1195" s="161">
        <v>8</v>
      </c>
      <c r="B1195" s="303">
        <f t="shared" ref="B1195:E1195" si="626">B1157</f>
        <v>0</v>
      </c>
      <c r="C1195" s="291">
        <f t="shared" si="626"/>
        <v>0</v>
      </c>
      <c r="D1195" s="292">
        <f t="shared" si="626"/>
        <v>0</v>
      </c>
      <c r="E1195" s="294">
        <f t="shared" si="626"/>
        <v>0</v>
      </c>
      <c r="F1195" s="162"/>
      <c r="G1195" s="163"/>
      <c r="H1195" s="164">
        <f t="shared" ref="H1195:J1195" si="627">H1157</f>
        <v>0</v>
      </c>
      <c r="I1195" s="165">
        <f t="shared" si="627"/>
        <v>0</v>
      </c>
      <c r="J1195" s="165">
        <f t="shared" si="627"/>
        <v>0</v>
      </c>
      <c r="K1195" s="166">
        <f t="shared" si="613"/>
        <v>0</v>
      </c>
      <c r="L1195" s="152"/>
    </row>
    <row r="1196" spans="1:12" s="10" customFormat="1" ht="14.1" customHeight="1" x14ac:dyDescent="0.25">
      <c r="A1196" s="161">
        <v>9</v>
      </c>
      <c r="B1196" s="303">
        <f t="shared" ref="B1196:E1196" si="628">B1158</f>
        <v>0</v>
      </c>
      <c r="C1196" s="291">
        <f t="shared" si="628"/>
        <v>0</v>
      </c>
      <c r="D1196" s="292">
        <f t="shared" si="628"/>
        <v>0</v>
      </c>
      <c r="E1196" s="293">
        <f t="shared" si="628"/>
        <v>0</v>
      </c>
      <c r="F1196" s="162"/>
      <c r="G1196" s="163"/>
      <c r="H1196" s="164">
        <f t="shared" ref="H1196:J1196" si="629">H1158</f>
        <v>0</v>
      </c>
      <c r="I1196" s="165">
        <f t="shared" si="629"/>
        <v>0</v>
      </c>
      <c r="J1196" s="165">
        <f t="shared" si="629"/>
        <v>0</v>
      </c>
      <c r="K1196" s="166">
        <f t="shared" si="613"/>
        <v>0</v>
      </c>
      <c r="L1196" s="152"/>
    </row>
    <row r="1197" spans="1:12" s="10" customFormat="1" ht="14.1" customHeight="1" x14ac:dyDescent="0.25">
      <c r="A1197" s="161">
        <v>10</v>
      </c>
      <c r="B1197" s="303">
        <f t="shared" ref="B1197:E1197" si="630">B1159</f>
        <v>0</v>
      </c>
      <c r="C1197" s="291">
        <f t="shared" si="630"/>
        <v>0</v>
      </c>
      <c r="D1197" s="292">
        <f t="shared" si="630"/>
        <v>0</v>
      </c>
      <c r="E1197" s="293">
        <f t="shared" si="630"/>
        <v>0</v>
      </c>
      <c r="F1197" s="162"/>
      <c r="G1197" s="163"/>
      <c r="H1197" s="164">
        <f t="shared" ref="H1197:J1197" si="631">H1159</f>
        <v>0</v>
      </c>
      <c r="I1197" s="165">
        <f t="shared" si="631"/>
        <v>0</v>
      </c>
      <c r="J1197" s="165">
        <f t="shared" si="631"/>
        <v>0</v>
      </c>
      <c r="K1197" s="166">
        <f t="shared" si="613"/>
        <v>0</v>
      </c>
      <c r="L1197" s="152"/>
    </row>
    <row r="1198" spans="1:12" s="10" customFormat="1" ht="14.1" customHeight="1" x14ac:dyDescent="0.25">
      <c r="A1198" s="161">
        <v>11</v>
      </c>
      <c r="B1198" s="303">
        <f t="shared" ref="B1198:E1198" si="632">B1160</f>
        <v>0</v>
      </c>
      <c r="C1198" s="291">
        <f t="shared" si="632"/>
        <v>0</v>
      </c>
      <c r="D1198" s="292">
        <f t="shared" si="632"/>
        <v>0</v>
      </c>
      <c r="E1198" s="293">
        <f t="shared" si="632"/>
        <v>0</v>
      </c>
      <c r="F1198" s="162"/>
      <c r="G1198" s="163"/>
      <c r="H1198" s="164">
        <f t="shared" ref="H1198:J1198" si="633">H1160</f>
        <v>0</v>
      </c>
      <c r="I1198" s="165">
        <f t="shared" si="633"/>
        <v>0</v>
      </c>
      <c r="J1198" s="165">
        <f t="shared" si="633"/>
        <v>0</v>
      </c>
      <c r="K1198" s="166">
        <f t="shared" si="613"/>
        <v>0</v>
      </c>
      <c r="L1198" s="152"/>
    </row>
    <row r="1199" spans="1:12" s="10" customFormat="1" ht="14.1" customHeight="1" x14ac:dyDescent="0.25">
      <c r="A1199" s="161">
        <v>12</v>
      </c>
      <c r="B1199" s="303">
        <f t="shared" ref="B1199:E1199" si="634">B1161</f>
        <v>0</v>
      </c>
      <c r="C1199" s="291">
        <f t="shared" si="634"/>
        <v>0</v>
      </c>
      <c r="D1199" s="292">
        <f t="shared" si="634"/>
        <v>0</v>
      </c>
      <c r="E1199" s="293">
        <f t="shared" si="634"/>
        <v>0</v>
      </c>
      <c r="F1199" s="162"/>
      <c r="G1199" s="163"/>
      <c r="H1199" s="164">
        <f t="shared" ref="H1199:J1199" si="635">H1161</f>
        <v>0</v>
      </c>
      <c r="I1199" s="165">
        <f t="shared" si="635"/>
        <v>0</v>
      </c>
      <c r="J1199" s="165">
        <f t="shared" si="635"/>
        <v>0</v>
      </c>
      <c r="K1199" s="166">
        <f t="shared" si="613"/>
        <v>0</v>
      </c>
      <c r="L1199" s="152"/>
    </row>
    <row r="1200" spans="1:12" s="10" customFormat="1" ht="14.1" customHeight="1" x14ac:dyDescent="0.25">
      <c r="A1200" s="161">
        <v>13</v>
      </c>
      <c r="B1200" s="303">
        <f t="shared" ref="B1200:E1200" si="636">B1162</f>
        <v>0</v>
      </c>
      <c r="C1200" s="291">
        <f t="shared" si="636"/>
        <v>0</v>
      </c>
      <c r="D1200" s="292">
        <f t="shared" si="636"/>
        <v>0</v>
      </c>
      <c r="E1200" s="293">
        <f t="shared" si="636"/>
        <v>0</v>
      </c>
      <c r="F1200" s="162"/>
      <c r="G1200" s="163"/>
      <c r="H1200" s="164">
        <f t="shared" ref="H1200:J1200" si="637">H1162</f>
        <v>0</v>
      </c>
      <c r="I1200" s="165">
        <f t="shared" si="637"/>
        <v>0</v>
      </c>
      <c r="J1200" s="165">
        <f t="shared" si="637"/>
        <v>0</v>
      </c>
      <c r="K1200" s="166">
        <f t="shared" si="613"/>
        <v>0</v>
      </c>
      <c r="L1200" s="152"/>
    </row>
    <row r="1201" spans="1:12" s="10" customFormat="1" ht="14.1" customHeight="1" x14ac:dyDescent="0.25">
      <c r="A1201" s="161">
        <v>14</v>
      </c>
      <c r="B1201" s="303">
        <f t="shared" ref="B1201:E1201" si="638">B1163</f>
        <v>0</v>
      </c>
      <c r="C1201" s="291">
        <f t="shared" si="638"/>
        <v>0</v>
      </c>
      <c r="D1201" s="292">
        <f t="shared" si="638"/>
        <v>0</v>
      </c>
      <c r="E1201" s="293">
        <f t="shared" si="638"/>
        <v>0</v>
      </c>
      <c r="F1201" s="162"/>
      <c r="G1201" s="163"/>
      <c r="H1201" s="164">
        <f t="shared" ref="H1201:J1201" si="639">H1163</f>
        <v>0</v>
      </c>
      <c r="I1201" s="165">
        <f t="shared" si="639"/>
        <v>0</v>
      </c>
      <c r="J1201" s="165">
        <f t="shared" si="639"/>
        <v>0</v>
      </c>
      <c r="K1201" s="166">
        <f t="shared" si="613"/>
        <v>0</v>
      </c>
      <c r="L1201" s="152"/>
    </row>
    <row r="1202" spans="1:12" s="10" customFormat="1" ht="14.1" customHeight="1" x14ac:dyDescent="0.25">
      <c r="A1202" s="161">
        <v>15</v>
      </c>
      <c r="B1202" s="303">
        <f t="shared" ref="B1202:E1202" si="640">B1164</f>
        <v>0</v>
      </c>
      <c r="C1202" s="291">
        <f t="shared" si="640"/>
        <v>0</v>
      </c>
      <c r="D1202" s="292">
        <f t="shared" si="640"/>
        <v>0</v>
      </c>
      <c r="E1202" s="293">
        <f t="shared" si="640"/>
        <v>0</v>
      </c>
      <c r="F1202" s="162"/>
      <c r="G1202" s="163"/>
      <c r="H1202" s="164">
        <f t="shared" ref="H1202:J1202" si="641">H1164</f>
        <v>0</v>
      </c>
      <c r="I1202" s="165">
        <f t="shared" si="641"/>
        <v>0</v>
      </c>
      <c r="J1202" s="165">
        <f t="shared" si="641"/>
        <v>0</v>
      </c>
      <c r="K1202" s="166">
        <f t="shared" si="613"/>
        <v>0</v>
      </c>
      <c r="L1202" s="152"/>
    </row>
    <row r="1203" spans="1:12" s="10" customFormat="1" ht="14.1" customHeight="1" x14ac:dyDescent="0.25">
      <c r="A1203" s="161">
        <v>16</v>
      </c>
      <c r="B1203" s="303">
        <f t="shared" ref="B1203:E1203" si="642">B1165</f>
        <v>0</v>
      </c>
      <c r="C1203" s="291">
        <f t="shared" si="642"/>
        <v>0</v>
      </c>
      <c r="D1203" s="292">
        <f t="shared" si="642"/>
        <v>0</v>
      </c>
      <c r="E1203" s="294">
        <f t="shared" si="642"/>
        <v>0</v>
      </c>
      <c r="F1203" s="162"/>
      <c r="G1203" s="163"/>
      <c r="H1203" s="164">
        <f t="shared" ref="H1203:J1203" si="643">H1165</f>
        <v>0</v>
      </c>
      <c r="I1203" s="165">
        <f t="shared" si="643"/>
        <v>0</v>
      </c>
      <c r="J1203" s="165">
        <f t="shared" si="643"/>
        <v>0</v>
      </c>
      <c r="K1203" s="166">
        <f t="shared" si="613"/>
        <v>0</v>
      </c>
      <c r="L1203" s="152"/>
    </row>
    <row r="1204" spans="1:12" s="10" customFormat="1" ht="9.9499999999999993" customHeight="1" x14ac:dyDescent="0.25">
      <c r="A1204" s="122"/>
      <c r="B1204" s="167"/>
      <c r="C1204" s="167"/>
      <c r="D1204" s="168"/>
      <c r="E1204" s="169"/>
      <c r="F1204" s="170"/>
      <c r="G1204" s="171"/>
      <c r="H1204" s="172"/>
      <c r="I1204" s="173"/>
      <c r="J1204" s="173"/>
      <c r="K1204" s="174"/>
      <c r="L1204" s="152"/>
    </row>
    <row r="1205" spans="1:12" s="10" customFormat="1" ht="5.0999999999999996" customHeight="1" x14ac:dyDescent="0.25">
      <c r="A1205" s="122"/>
      <c r="B1205" s="302"/>
      <c r="C1205" s="302"/>
      <c r="D1205" s="176"/>
      <c r="E1205" s="177"/>
      <c r="F1205" s="177"/>
      <c r="G1205" s="177"/>
      <c r="H1205" s="177"/>
      <c r="I1205" s="178"/>
      <c r="J1205" s="340"/>
      <c r="K1205" s="314"/>
      <c r="L1205" s="127"/>
    </row>
    <row r="1206" spans="1:12" s="10" customFormat="1" ht="16.5" customHeight="1" x14ac:dyDescent="0.3">
      <c r="A1206" s="122"/>
      <c r="B1206" s="179"/>
      <c r="C1206" s="179"/>
      <c r="D1206" s="141"/>
      <c r="E1206" s="127"/>
      <c r="F1206" s="127"/>
      <c r="G1206" s="127"/>
      <c r="H1206" s="127"/>
      <c r="I1206" s="180" t="s">
        <v>14</v>
      </c>
      <c r="J1206" s="341">
        <f>SUM(K1188:K1203)</f>
        <v>0</v>
      </c>
      <c r="K1206" s="342"/>
      <c r="L1206" s="152"/>
    </row>
    <row r="1207" spans="1:12" s="10" customFormat="1" ht="5.0999999999999996" customHeight="1" x14ac:dyDescent="0.3">
      <c r="A1207" s="122"/>
      <c r="B1207" s="179"/>
      <c r="C1207" s="179"/>
      <c r="D1207" s="141"/>
      <c r="E1207" s="127"/>
      <c r="F1207" s="127"/>
      <c r="G1207" s="127"/>
      <c r="H1207" s="127"/>
      <c r="I1207" s="181"/>
      <c r="J1207" s="343"/>
      <c r="K1207" s="343"/>
      <c r="L1207" s="127"/>
    </row>
    <row r="1208" spans="1:12" s="10" customFormat="1" ht="16.5" customHeight="1" x14ac:dyDescent="0.3">
      <c r="A1208" s="122"/>
      <c r="B1208" s="179"/>
      <c r="C1208" s="179"/>
      <c r="D1208" s="141"/>
      <c r="E1208" s="127"/>
      <c r="F1208" s="127"/>
      <c r="G1208" s="127"/>
      <c r="H1208" s="127"/>
      <c r="I1208" s="180" t="s">
        <v>15</v>
      </c>
      <c r="J1208" s="182">
        <f>J1170</f>
        <v>0</v>
      </c>
      <c r="K1208" s="183">
        <f>J1206*J1208</f>
        <v>0</v>
      </c>
      <c r="L1208" s="184"/>
    </row>
    <row r="1209" spans="1:12" s="10" customFormat="1" ht="5.0999999999999996" customHeight="1" x14ac:dyDescent="0.3">
      <c r="A1209" s="122"/>
      <c r="B1209" s="179"/>
      <c r="C1209" s="179"/>
      <c r="D1209" s="141"/>
      <c r="E1209" s="127"/>
      <c r="F1209" s="127"/>
      <c r="G1209" s="127"/>
      <c r="H1209" s="127"/>
      <c r="I1209" s="181"/>
      <c r="J1209" s="314"/>
      <c r="K1209" s="314"/>
      <c r="L1209" s="127"/>
    </row>
    <row r="1210" spans="1:12" s="10" customFormat="1" ht="16.5" customHeight="1" x14ac:dyDescent="0.3">
      <c r="A1210" s="122"/>
      <c r="B1210" s="185" t="s">
        <v>16</v>
      </c>
      <c r="C1210" s="185"/>
      <c r="D1210" s="141"/>
      <c r="E1210" s="141" t="s">
        <v>17</v>
      </c>
      <c r="F1210" s="127"/>
      <c r="G1210" s="127"/>
      <c r="H1210" s="127"/>
      <c r="I1210" s="180" t="s">
        <v>27</v>
      </c>
      <c r="J1210" s="344">
        <f>((J1206/1.11)+(K1208/1.11))*11%</f>
        <v>0</v>
      </c>
      <c r="K1210" s="345"/>
      <c r="L1210" s="186"/>
    </row>
    <row r="1211" spans="1:12" s="10" customFormat="1" ht="5.0999999999999996" customHeight="1" x14ac:dyDescent="0.3">
      <c r="A1211" s="122"/>
      <c r="B1211" s="179"/>
      <c r="C1211" s="179"/>
      <c r="D1211" s="141"/>
      <c r="E1211" s="127"/>
      <c r="F1211" s="127"/>
      <c r="G1211" s="127"/>
      <c r="H1211" s="127"/>
      <c r="I1211" s="181"/>
      <c r="J1211" s="314"/>
      <c r="K1211" s="314"/>
      <c r="L1211" s="127"/>
    </row>
    <row r="1212" spans="1:12" s="10" customFormat="1" ht="16.5" customHeight="1" x14ac:dyDescent="0.3">
      <c r="A1212" s="122"/>
      <c r="B1212" s="187"/>
      <c r="C1212" s="188"/>
      <c r="D1212" s="141"/>
      <c r="E1212" s="141"/>
      <c r="F1212" s="127"/>
      <c r="G1212" s="127"/>
      <c r="H1212" s="127"/>
      <c r="I1212" s="180" t="s">
        <v>18</v>
      </c>
      <c r="J1212" s="189"/>
      <c r="K1212" s="190">
        <f>J1206-K1208</f>
        <v>0</v>
      </c>
      <c r="L1212" s="186"/>
    </row>
    <row r="1213" spans="1:12" s="10" customFormat="1" ht="7.5" customHeight="1" x14ac:dyDescent="0.25">
      <c r="A1213" s="192"/>
      <c r="B1213" s="177"/>
      <c r="C1213" s="177"/>
      <c r="D1213" s="176"/>
      <c r="E1213" s="193"/>
      <c r="F1213" s="302"/>
      <c r="G1213" s="127"/>
      <c r="H1213" s="127"/>
      <c r="I1213" s="194"/>
      <c r="J1213" s="193"/>
      <c r="K1213" s="302"/>
      <c r="L1213" s="177"/>
    </row>
    <row r="1214" spans="1:12" s="10" customFormat="1" ht="13.5" customHeight="1" x14ac:dyDescent="0.25">
      <c r="A1214" s="122"/>
      <c r="B1214" s="191" t="s">
        <v>19</v>
      </c>
      <c r="C1214" s="177"/>
      <c r="D1214" s="176"/>
      <c r="E1214" s="127"/>
      <c r="F1214" s="127"/>
      <c r="G1214" s="127"/>
      <c r="H1214" s="281"/>
      <c r="I1214" s="282" t="s">
        <v>29</v>
      </c>
      <c r="J1214" s="315">
        <f>J1176</f>
        <v>0</v>
      </c>
      <c r="K1214" s="316"/>
      <c r="L1214" s="127"/>
    </row>
    <row r="1215" spans="1:12" s="10" customFormat="1" ht="13.5" customHeight="1" x14ac:dyDescent="0.25">
      <c r="A1215" s="192"/>
      <c r="B1215" s="283"/>
      <c r="C1215" s="127"/>
      <c r="D1215" s="162"/>
      <c r="E1215" s="127"/>
      <c r="F1215" s="127"/>
      <c r="G1215" s="127"/>
      <c r="H1215" s="281"/>
      <c r="I1215" s="284" t="s">
        <v>28</v>
      </c>
      <c r="J1215" s="315">
        <f>J1177</f>
        <v>0</v>
      </c>
      <c r="K1215" s="316"/>
      <c r="L1215" s="177"/>
    </row>
    <row r="1216" spans="1:12" s="10" customFormat="1" ht="7.5" customHeight="1" x14ac:dyDescent="0.25">
      <c r="A1216" s="192"/>
      <c r="B1216" s="283"/>
      <c r="C1216" s="127"/>
      <c r="D1216" s="162"/>
      <c r="E1216" s="127"/>
      <c r="F1216" s="127"/>
      <c r="G1216" s="127"/>
      <c r="H1216" s="281"/>
      <c r="I1216" s="284"/>
      <c r="J1216" s="286"/>
      <c r="K1216" s="286"/>
      <c r="L1216" s="177"/>
    </row>
    <row r="1217" spans="1:12" ht="7.5" customHeight="1" x14ac:dyDescent="0.25">
      <c r="A1217" s="195"/>
      <c r="B1217" s="196"/>
      <c r="C1217" s="196"/>
      <c r="D1217" s="197"/>
      <c r="E1217" s="196"/>
      <c r="F1217" s="196"/>
      <c r="G1217" s="196"/>
      <c r="H1217" s="196"/>
      <c r="I1217" s="198"/>
      <c r="J1217" s="198"/>
      <c r="K1217" s="196"/>
      <c r="L1217" s="196"/>
    </row>
    <row r="1218" spans="1:12" s="10" customFormat="1" ht="16.5" customHeight="1" x14ac:dyDescent="0.3">
      <c r="A1218" s="199"/>
      <c r="B1218" s="200" t="s">
        <v>0</v>
      </c>
      <c r="C1218" s="201"/>
      <c r="D1218" s="202" t="str">
        <f>D1180</f>
        <v>AM</v>
      </c>
      <c r="E1218" s="203">
        <f>E1180</f>
        <v>23020011</v>
      </c>
      <c r="F1218" s="204"/>
      <c r="G1218" s="205" t="s">
        <v>2</v>
      </c>
      <c r="H1218" s="317">
        <f>H1180</f>
        <v>0</v>
      </c>
      <c r="I1218" s="317"/>
      <c r="J1218" s="317"/>
      <c r="K1218" s="318"/>
      <c r="L1218" s="206"/>
    </row>
    <row r="1219" spans="1:12" s="10" customFormat="1" ht="7.5" customHeight="1" x14ac:dyDescent="0.3">
      <c r="A1219" s="199"/>
      <c r="B1219" s="207"/>
      <c r="C1219" s="208"/>
      <c r="D1219" s="209"/>
      <c r="E1219" s="210"/>
      <c r="F1219" s="321" t="s">
        <v>3</v>
      </c>
      <c r="G1219" s="211"/>
      <c r="H1219" s="319"/>
      <c r="I1219" s="319"/>
      <c r="J1219" s="319"/>
      <c r="K1219" s="320"/>
      <c r="L1219" s="206"/>
    </row>
    <row r="1220" spans="1:12" s="10" customFormat="1" ht="16.5" customHeight="1" x14ac:dyDescent="0.3">
      <c r="A1220" s="199"/>
      <c r="B1220" s="200" t="s">
        <v>4</v>
      </c>
      <c r="C1220" s="201"/>
      <c r="D1220" s="322">
        <f>D1182</f>
        <v>0</v>
      </c>
      <c r="E1220" s="323"/>
      <c r="F1220" s="321"/>
      <c r="G1220" s="212"/>
      <c r="H1220" s="324">
        <f>H1182</f>
        <v>0</v>
      </c>
      <c r="I1220" s="324"/>
      <c r="J1220" s="324"/>
      <c r="K1220" s="325"/>
      <c r="L1220" s="212"/>
    </row>
    <row r="1221" spans="1:12" s="10" customFormat="1" ht="7.5" customHeight="1" x14ac:dyDescent="0.3">
      <c r="A1221" s="199"/>
      <c r="B1221" s="207"/>
      <c r="C1221" s="208"/>
      <c r="D1221" s="209"/>
      <c r="E1221" s="210"/>
      <c r="F1221" s="321"/>
      <c r="G1221" s="212"/>
      <c r="H1221" s="326">
        <f>H1183</f>
        <v>0</v>
      </c>
      <c r="I1221" s="326"/>
      <c r="J1221" s="326"/>
      <c r="K1221" s="327"/>
      <c r="L1221" s="213"/>
    </row>
    <row r="1222" spans="1:12" s="10" customFormat="1" ht="16.5" customHeight="1" x14ac:dyDescent="0.4">
      <c r="A1222" s="199"/>
      <c r="B1222" s="200" t="s">
        <v>5</v>
      </c>
      <c r="C1222" s="201"/>
      <c r="D1222" s="295">
        <f>D1184</f>
        <v>0</v>
      </c>
      <c r="E1222" s="203"/>
      <c r="F1222" s="214"/>
      <c r="G1222" s="215"/>
      <c r="H1222" s="328"/>
      <c r="I1222" s="328"/>
      <c r="J1222" s="328"/>
      <c r="K1222" s="329"/>
      <c r="L1222" s="213"/>
    </row>
    <row r="1223" spans="1:12" s="10" customFormat="1" ht="7.5" customHeight="1" x14ac:dyDescent="0.45">
      <c r="A1223" s="199"/>
      <c r="B1223" s="216"/>
      <c r="C1223" s="217"/>
      <c r="D1223" s="218"/>
      <c r="E1223" s="204"/>
      <c r="F1223" s="219"/>
      <c r="G1223" s="204"/>
      <c r="H1223" s="204"/>
      <c r="I1223" s="220"/>
      <c r="J1223" s="220"/>
      <c r="K1223" s="221"/>
      <c r="L1223" s="204"/>
    </row>
    <row r="1224" spans="1:12" s="10" customFormat="1" ht="14.25" thickBot="1" x14ac:dyDescent="0.3">
      <c r="A1224" s="199"/>
      <c r="B1224" s="222" t="s">
        <v>6</v>
      </c>
      <c r="C1224" s="222" t="s">
        <v>7</v>
      </c>
      <c r="D1224" s="223" t="s">
        <v>8</v>
      </c>
      <c r="E1224" s="224"/>
      <c r="F1224" s="225" t="s">
        <v>9</v>
      </c>
      <c r="G1224" s="226"/>
      <c r="H1224" s="222" t="s">
        <v>10</v>
      </c>
      <c r="I1224" s="227" t="s">
        <v>11</v>
      </c>
      <c r="J1224" s="227" t="s">
        <v>12</v>
      </c>
      <c r="K1224" s="228" t="s">
        <v>13</v>
      </c>
      <c r="L1224" s="229"/>
    </row>
    <row r="1225" spans="1:12" s="10" customFormat="1" ht="9.9499999999999993" customHeight="1" thickTop="1" x14ac:dyDescent="0.25">
      <c r="A1225" s="199"/>
      <c r="B1225" s="230"/>
      <c r="C1225" s="231"/>
      <c r="D1225" s="232"/>
      <c r="E1225" s="233"/>
      <c r="F1225" s="234"/>
      <c r="G1225" s="235"/>
      <c r="H1225" s="230"/>
      <c r="I1225" s="236"/>
      <c r="J1225" s="236"/>
      <c r="K1225" s="237"/>
      <c r="L1225" s="229"/>
    </row>
    <row r="1226" spans="1:12" s="10" customFormat="1" ht="14.1" customHeight="1" x14ac:dyDescent="0.25">
      <c r="A1226" s="238">
        <v>1</v>
      </c>
      <c r="B1226" s="304">
        <f t="shared" ref="B1226:E1226" si="644">B1188</f>
        <v>0</v>
      </c>
      <c r="C1226" s="296">
        <f t="shared" si="644"/>
        <v>0</v>
      </c>
      <c r="D1226" s="297">
        <f t="shared" si="644"/>
        <v>0</v>
      </c>
      <c r="E1226" s="298">
        <f t="shared" si="644"/>
        <v>0</v>
      </c>
      <c r="F1226" s="239"/>
      <c r="G1226" s="240"/>
      <c r="H1226" s="241">
        <f t="shared" ref="H1226:J1226" si="645">H1188</f>
        <v>0</v>
      </c>
      <c r="I1226" s="242">
        <f t="shared" si="645"/>
        <v>0</v>
      </c>
      <c r="J1226" s="242">
        <f t="shared" si="645"/>
        <v>0</v>
      </c>
      <c r="K1226" s="243">
        <f t="shared" ref="K1226:K1241" si="646">(B1226*H1226-((B1226*H1226)*I1226))-((B1226*H1226-((B1226*H1226)*I1226))*J1226)</f>
        <v>0</v>
      </c>
      <c r="L1226" s="229"/>
    </row>
    <row r="1227" spans="1:12" s="10" customFormat="1" ht="14.1" customHeight="1" x14ac:dyDescent="0.25">
      <c r="A1227" s="238">
        <v>2</v>
      </c>
      <c r="B1227" s="304">
        <f t="shared" ref="B1227:E1227" si="647">B1189</f>
        <v>0</v>
      </c>
      <c r="C1227" s="296">
        <f t="shared" si="647"/>
        <v>0</v>
      </c>
      <c r="D1227" s="297">
        <f t="shared" si="647"/>
        <v>0</v>
      </c>
      <c r="E1227" s="298">
        <f t="shared" si="647"/>
        <v>0</v>
      </c>
      <c r="F1227" s="239"/>
      <c r="G1227" s="240"/>
      <c r="H1227" s="241">
        <f t="shared" ref="H1227:J1227" si="648">H1189</f>
        <v>0</v>
      </c>
      <c r="I1227" s="242">
        <f t="shared" si="648"/>
        <v>0</v>
      </c>
      <c r="J1227" s="242">
        <f t="shared" si="648"/>
        <v>0</v>
      </c>
      <c r="K1227" s="243">
        <f t="shared" si="646"/>
        <v>0</v>
      </c>
      <c r="L1227" s="229"/>
    </row>
    <row r="1228" spans="1:12" s="10" customFormat="1" ht="14.1" customHeight="1" x14ac:dyDescent="0.25">
      <c r="A1228" s="238">
        <v>3</v>
      </c>
      <c r="B1228" s="304">
        <f t="shared" ref="B1228:E1228" si="649">B1190</f>
        <v>0</v>
      </c>
      <c r="C1228" s="296">
        <f t="shared" si="649"/>
        <v>0</v>
      </c>
      <c r="D1228" s="297">
        <f t="shared" si="649"/>
        <v>0</v>
      </c>
      <c r="E1228" s="298">
        <f t="shared" si="649"/>
        <v>0</v>
      </c>
      <c r="F1228" s="239"/>
      <c r="G1228" s="240"/>
      <c r="H1228" s="241">
        <f t="shared" ref="H1228:J1228" si="650">H1190</f>
        <v>0</v>
      </c>
      <c r="I1228" s="242">
        <f t="shared" si="650"/>
        <v>0</v>
      </c>
      <c r="J1228" s="242">
        <f t="shared" si="650"/>
        <v>0</v>
      </c>
      <c r="K1228" s="243">
        <f t="shared" si="646"/>
        <v>0</v>
      </c>
      <c r="L1228" s="229"/>
    </row>
    <row r="1229" spans="1:12" s="10" customFormat="1" ht="14.1" customHeight="1" x14ac:dyDescent="0.25">
      <c r="A1229" s="238">
        <v>4</v>
      </c>
      <c r="B1229" s="304">
        <f t="shared" ref="B1229:E1229" si="651">B1191</f>
        <v>0</v>
      </c>
      <c r="C1229" s="296">
        <f t="shared" si="651"/>
        <v>0</v>
      </c>
      <c r="D1229" s="297">
        <f t="shared" si="651"/>
        <v>0</v>
      </c>
      <c r="E1229" s="298">
        <f t="shared" si="651"/>
        <v>0</v>
      </c>
      <c r="F1229" s="239"/>
      <c r="G1229" s="240"/>
      <c r="H1229" s="241">
        <f t="shared" ref="H1229:J1229" si="652">H1191</f>
        <v>0</v>
      </c>
      <c r="I1229" s="242">
        <f t="shared" si="652"/>
        <v>0</v>
      </c>
      <c r="J1229" s="242">
        <f t="shared" si="652"/>
        <v>0</v>
      </c>
      <c r="K1229" s="243">
        <f t="shared" si="646"/>
        <v>0</v>
      </c>
      <c r="L1229" s="229"/>
    </row>
    <row r="1230" spans="1:12" s="10" customFormat="1" ht="14.1" customHeight="1" x14ac:dyDescent="0.25">
      <c r="A1230" s="238">
        <v>5</v>
      </c>
      <c r="B1230" s="304">
        <f t="shared" ref="B1230:E1230" si="653">B1192</f>
        <v>0</v>
      </c>
      <c r="C1230" s="296">
        <f t="shared" si="653"/>
        <v>0</v>
      </c>
      <c r="D1230" s="297">
        <f t="shared" si="653"/>
        <v>0</v>
      </c>
      <c r="E1230" s="298">
        <f t="shared" si="653"/>
        <v>0</v>
      </c>
      <c r="F1230" s="239"/>
      <c r="G1230" s="240"/>
      <c r="H1230" s="241">
        <f t="shared" ref="H1230:J1230" si="654">H1192</f>
        <v>0</v>
      </c>
      <c r="I1230" s="242">
        <f t="shared" si="654"/>
        <v>0</v>
      </c>
      <c r="J1230" s="242">
        <f t="shared" si="654"/>
        <v>0</v>
      </c>
      <c r="K1230" s="243">
        <f t="shared" si="646"/>
        <v>0</v>
      </c>
      <c r="L1230" s="229"/>
    </row>
    <row r="1231" spans="1:12" s="10" customFormat="1" ht="14.1" customHeight="1" x14ac:dyDescent="0.25">
      <c r="A1231" s="238">
        <v>6</v>
      </c>
      <c r="B1231" s="304">
        <f t="shared" ref="B1231:E1231" si="655">B1193</f>
        <v>0</v>
      </c>
      <c r="C1231" s="296">
        <f t="shared" si="655"/>
        <v>0</v>
      </c>
      <c r="D1231" s="297">
        <f t="shared" si="655"/>
        <v>0</v>
      </c>
      <c r="E1231" s="298">
        <f t="shared" si="655"/>
        <v>0</v>
      </c>
      <c r="F1231" s="239"/>
      <c r="G1231" s="240"/>
      <c r="H1231" s="241">
        <f t="shared" ref="H1231:J1231" si="656">H1193</f>
        <v>0</v>
      </c>
      <c r="I1231" s="242">
        <f t="shared" si="656"/>
        <v>0</v>
      </c>
      <c r="J1231" s="242">
        <f t="shared" si="656"/>
        <v>0</v>
      </c>
      <c r="K1231" s="243">
        <f t="shared" si="646"/>
        <v>0</v>
      </c>
      <c r="L1231" s="229"/>
    </row>
    <row r="1232" spans="1:12" s="10" customFormat="1" ht="14.1" customHeight="1" x14ac:dyDescent="0.25">
      <c r="A1232" s="238">
        <v>7</v>
      </c>
      <c r="B1232" s="304">
        <f t="shared" ref="B1232:E1232" si="657">B1194</f>
        <v>0</v>
      </c>
      <c r="C1232" s="296">
        <f t="shared" si="657"/>
        <v>0</v>
      </c>
      <c r="D1232" s="297">
        <f t="shared" si="657"/>
        <v>0</v>
      </c>
      <c r="E1232" s="298">
        <f t="shared" si="657"/>
        <v>0</v>
      </c>
      <c r="F1232" s="239"/>
      <c r="G1232" s="240"/>
      <c r="H1232" s="241">
        <f t="shared" ref="H1232:J1232" si="658">H1194</f>
        <v>0</v>
      </c>
      <c r="I1232" s="242">
        <f t="shared" si="658"/>
        <v>0</v>
      </c>
      <c r="J1232" s="242">
        <f t="shared" si="658"/>
        <v>0</v>
      </c>
      <c r="K1232" s="243">
        <f t="shared" si="646"/>
        <v>0</v>
      </c>
      <c r="L1232" s="229"/>
    </row>
    <row r="1233" spans="1:12" s="10" customFormat="1" ht="14.1" customHeight="1" x14ac:dyDescent="0.25">
      <c r="A1233" s="238">
        <v>8</v>
      </c>
      <c r="B1233" s="304">
        <f t="shared" ref="B1233:E1233" si="659">B1195</f>
        <v>0</v>
      </c>
      <c r="C1233" s="296">
        <f t="shared" si="659"/>
        <v>0</v>
      </c>
      <c r="D1233" s="297">
        <f t="shared" si="659"/>
        <v>0</v>
      </c>
      <c r="E1233" s="299">
        <f t="shared" si="659"/>
        <v>0</v>
      </c>
      <c r="F1233" s="239"/>
      <c r="G1233" s="240"/>
      <c r="H1233" s="241">
        <f t="shared" ref="H1233:J1233" si="660">H1195</f>
        <v>0</v>
      </c>
      <c r="I1233" s="242">
        <f t="shared" si="660"/>
        <v>0</v>
      </c>
      <c r="J1233" s="242">
        <f t="shared" si="660"/>
        <v>0</v>
      </c>
      <c r="K1233" s="243">
        <f t="shared" si="646"/>
        <v>0</v>
      </c>
      <c r="L1233" s="229"/>
    </row>
    <row r="1234" spans="1:12" s="10" customFormat="1" ht="14.1" customHeight="1" x14ac:dyDescent="0.25">
      <c r="A1234" s="238">
        <v>9</v>
      </c>
      <c r="B1234" s="304">
        <f t="shared" ref="B1234:E1234" si="661">B1196</f>
        <v>0</v>
      </c>
      <c r="C1234" s="296">
        <f t="shared" si="661"/>
        <v>0</v>
      </c>
      <c r="D1234" s="297">
        <f t="shared" si="661"/>
        <v>0</v>
      </c>
      <c r="E1234" s="298">
        <f t="shared" si="661"/>
        <v>0</v>
      </c>
      <c r="F1234" s="239"/>
      <c r="G1234" s="240"/>
      <c r="H1234" s="241">
        <f t="shared" ref="H1234:J1234" si="662">H1196</f>
        <v>0</v>
      </c>
      <c r="I1234" s="242">
        <f t="shared" si="662"/>
        <v>0</v>
      </c>
      <c r="J1234" s="242">
        <f t="shared" si="662"/>
        <v>0</v>
      </c>
      <c r="K1234" s="243">
        <f t="shared" si="646"/>
        <v>0</v>
      </c>
      <c r="L1234" s="229"/>
    </row>
    <row r="1235" spans="1:12" s="10" customFormat="1" ht="14.1" customHeight="1" x14ac:dyDescent="0.25">
      <c r="A1235" s="238">
        <v>10</v>
      </c>
      <c r="B1235" s="304">
        <f t="shared" ref="B1235:E1235" si="663">B1197</f>
        <v>0</v>
      </c>
      <c r="C1235" s="296">
        <f t="shared" si="663"/>
        <v>0</v>
      </c>
      <c r="D1235" s="297">
        <f t="shared" si="663"/>
        <v>0</v>
      </c>
      <c r="E1235" s="298">
        <f t="shared" si="663"/>
        <v>0</v>
      </c>
      <c r="F1235" s="239"/>
      <c r="G1235" s="240"/>
      <c r="H1235" s="241">
        <f t="shared" ref="H1235:J1235" si="664">H1197</f>
        <v>0</v>
      </c>
      <c r="I1235" s="242">
        <f t="shared" si="664"/>
        <v>0</v>
      </c>
      <c r="J1235" s="242">
        <f t="shared" si="664"/>
        <v>0</v>
      </c>
      <c r="K1235" s="243">
        <f t="shared" si="646"/>
        <v>0</v>
      </c>
      <c r="L1235" s="229"/>
    </row>
    <row r="1236" spans="1:12" s="10" customFormat="1" ht="14.1" customHeight="1" x14ac:dyDescent="0.25">
      <c r="A1236" s="238">
        <v>11</v>
      </c>
      <c r="B1236" s="304">
        <f t="shared" ref="B1236:E1236" si="665">B1198</f>
        <v>0</v>
      </c>
      <c r="C1236" s="296">
        <f t="shared" si="665"/>
        <v>0</v>
      </c>
      <c r="D1236" s="297">
        <f t="shared" si="665"/>
        <v>0</v>
      </c>
      <c r="E1236" s="298">
        <f t="shared" si="665"/>
        <v>0</v>
      </c>
      <c r="F1236" s="239"/>
      <c r="G1236" s="240"/>
      <c r="H1236" s="241">
        <f t="shared" ref="H1236:J1236" si="666">H1198</f>
        <v>0</v>
      </c>
      <c r="I1236" s="242">
        <f t="shared" si="666"/>
        <v>0</v>
      </c>
      <c r="J1236" s="242">
        <f t="shared" si="666"/>
        <v>0</v>
      </c>
      <c r="K1236" s="243">
        <f t="shared" si="646"/>
        <v>0</v>
      </c>
      <c r="L1236" s="229"/>
    </row>
    <row r="1237" spans="1:12" s="10" customFormat="1" ht="14.1" customHeight="1" x14ac:dyDescent="0.25">
      <c r="A1237" s="238">
        <v>12</v>
      </c>
      <c r="B1237" s="304">
        <f t="shared" ref="B1237:E1237" si="667">B1199</f>
        <v>0</v>
      </c>
      <c r="C1237" s="296">
        <f t="shared" si="667"/>
        <v>0</v>
      </c>
      <c r="D1237" s="297">
        <f t="shared" si="667"/>
        <v>0</v>
      </c>
      <c r="E1237" s="298">
        <f t="shared" si="667"/>
        <v>0</v>
      </c>
      <c r="F1237" s="239"/>
      <c r="G1237" s="240"/>
      <c r="H1237" s="241">
        <f t="shared" ref="H1237:J1237" si="668">H1199</f>
        <v>0</v>
      </c>
      <c r="I1237" s="242">
        <f t="shared" si="668"/>
        <v>0</v>
      </c>
      <c r="J1237" s="242">
        <f t="shared" si="668"/>
        <v>0</v>
      </c>
      <c r="K1237" s="243">
        <f t="shared" si="646"/>
        <v>0</v>
      </c>
      <c r="L1237" s="229"/>
    </row>
    <row r="1238" spans="1:12" s="10" customFormat="1" ht="14.1" customHeight="1" x14ac:dyDescent="0.25">
      <c r="A1238" s="238">
        <v>13</v>
      </c>
      <c r="B1238" s="304">
        <f t="shared" ref="B1238:E1238" si="669">B1200</f>
        <v>0</v>
      </c>
      <c r="C1238" s="296">
        <f t="shared" si="669"/>
        <v>0</v>
      </c>
      <c r="D1238" s="297">
        <f t="shared" si="669"/>
        <v>0</v>
      </c>
      <c r="E1238" s="298">
        <f t="shared" si="669"/>
        <v>0</v>
      </c>
      <c r="F1238" s="239"/>
      <c r="G1238" s="240"/>
      <c r="H1238" s="241">
        <f t="shared" ref="H1238:J1238" si="670">H1200</f>
        <v>0</v>
      </c>
      <c r="I1238" s="242">
        <f t="shared" si="670"/>
        <v>0</v>
      </c>
      <c r="J1238" s="242">
        <f t="shared" si="670"/>
        <v>0</v>
      </c>
      <c r="K1238" s="243">
        <f t="shared" si="646"/>
        <v>0</v>
      </c>
      <c r="L1238" s="229"/>
    </row>
    <row r="1239" spans="1:12" s="10" customFormat="1" ht="14.1" customHeight="1" x14ac:dyDescent="0.25">
      <c r="A1239" s="238">
        <v>14</v>
      </c>
      <c r="B1239" s="304">
        <f t="shared" ref="B1239:E1239" si="671">B1201</f>
        <v>0</v>
      </c>
      <c r="C1239" s="296">
        <f t="shared" si="671"/>
        <v>0</v>
      </c>
      <c r="D1239" s="297">
        <f t="shared" si="671"/>
        <v>0</v>
      </c>
      <c r="E1239" s="298">
        <f t="shared" si="671"/>
        <v>0</v>
      </c>
      <c r="F1239" s="239"/>
      <c r="G1239" s="240"/>
      <c r="H1239" s="241">
        <f t="shared" ref="H1239:J1239" si="672">H1201</f>
        <v>0</v>
      </c>
      <c r="I1239" s="242">
        <f t="shared" si="672"/>
        <v>0</v>
      </c>
      <c r="J1239" s="242">
        <f t="shared" si="672"/>
        <v>0</v>
      </c>
      <c r="K1239" s="243">
        <f t="shared" si="646"/>
        <v>0</v>
      </c>
      <c r="L1239" s="229"/>
    </row>
    <row r="1240" spans="1:12" s="10" customFormat="1" ht="14.1" customHeight="1" x14ac:dyDescent="0.25">
      <c r="A1240" s="238">
        <v>15</v>
      </c>
      <c r="B1240" s="304">
        <f t="shared" ref="B1240:E1240" si="673">B1202</f>
        <v>0</v>
      </c>
      <c r="C1240" s="296">
        <f t="shared" si="673"/>
        <v>0</v>
      </c>
      <c r="D1240" s="297">
        <f t="shared" si="673"/>
        <v>0</v>
      </c>
      <c r="E1240" s="298">
        <f t="shared" si="673"/>
        <v>0</v>
      </c>
      <c r="F1240" s="239"/>
      <c r="G1240" s="240"/>
      <c r="H1240" s="241">
        <f t="shared" ref="H1240:J1240" si="674">H1202</f>
        <v>0</v>
      </c>
      <c r="I1240" s="242">
        <f t="shared" si="674"/>
        <v>0</v>
      </c>
      <c r="J1240" s="242">
        <f t="shared" si="674"/>
        <v>0</v>
      </c>
      <c r="K1240" s="243">
        <f t="shared" si="646"/>
        <v>0</v>
      </c>
      <c r="L1240" s="229"/>
    </row>
    <row r="1241" spans="1:12" s="10" customFormat="1" ht="14.1" customHeight="1" x14ac:dyDescent="0.25">
      <c r="A1241" s="238">
        <v>16</v>
      </c>
      <c r="B1241" s="304">
        <f t="shared" ref="B1241:E1241" si="675">B1203</f>
        <v>0</v>
      </c>
      <c r="C1241" s="296">
        <f t="shared" si="675"/>
        <v>0</v>
      </c>
      <c r="D1241" s="297">
        <f t="shared" si="675"/>
        <v>0</v>
      </c>
      <c r="E1241" s="299">
        <f t="shared" si="675"/>
        <v>0</v>
      </c>
      <c r="F1241" s="239"/>
      <c r="G1241" s="240"/>
      <c r="H1241" s="241">
        <f t="shared" ref="H1241:J1241" si="676">H1203</f>
        <v>0</v>
      </c>
      <c r="I1241" s="242">
        <f t="shared" si="676"/>
        <v>0</v>
      </c>
      <c r="J1241" s="242">
        <f t="shared" si="676"/>
        <v>0</v>
      </c>
      <c r="K1241" s="243">
        <f t="shared" si="646"/>
        <v>0</v>
      </c>
      <c r="L1241" s="229"/>
    </row>
    <row r="1242" spans="1:12" s="10" customFormat="1" ht="9.9499999999999993" customHeight="1" x14ac:dyDescent="0.25">
      <c r="A1242" s="199"/>
      <c r="B1242" s="244"/>
      <c r="C1242" s="244"/>
      <c r="D1242" s="245"/>
      <c r="E1242" s="246"/>
      <c r="F1242" s="247"/>
      <c r="G1242" s="248"/>
      <c r="H1242" s="249"/>
      <c r="I1242" s="250"/>
      <c r="J1242" s="250"/>
      <c r="K1242" s="251"/>
      <c r="L1242" s="229"/>
    </row>
    <row r="1243" spans="1:12" s="10" customFormat="1" ht="5.0999999999999996" customHeight="1" x14ac:dyDescent="0.25">
      <c r="A1243" s="199"/>
      <c r="B1243" s="301"/>
      <c r="C1243" s="301"/>
      <c r="D1243" s="253"/>
      <c r="E1243" s="254"/>
      <c r="F1243" s="254"/>
      <c r="G1243" s="254"/>
      <c r="H1243" s="254"/>
      <c r="I1243" s="255"/>
      <c r="J1243" s="330"/>
      <c r="K1243" s="309"/>
      <c r="L1243" s="204"/>
    </row>
    <row r="1244" spans="1:12" s="10" customFormat="1" ht="16.5" customHeight="1" x14ac:dyDescent="0.3">
      <c r="A1244" s="199"/>
      <c r="B1244" s="256"/>
      <c r="C1244" s="256"/>
      <c r="D1244" s="218"/>
      <c r="E1244" s="204"/>
      <c r="F1244" s="204"/>
      <c r="G1244" s="204"/>
      <c r="H1244" s="204"/>
      <c r="I1244" s="257" t="s">
        <v>14</v>
      </c>
      <c r="J1244" s="306">
        <f>SUM(K1226:K1241)</f>
        <v>0</v>
      </c>
      <c r="K1244" s="307"/>
      <c r="L1244" s="229"/>
    </row>
    <row r="1245" spans="1:12" s="10" customFormat="1" ht="5.0999999999999996" customHeight="1" x14ac:dyDescent="0.3">
      <c r="A1245" s="199"/>
      <c r="B1245" s="256"/>
      <c r="C1245" s="256"/>
      <c r="D1245" s="218"/>
      <c r="E1245" s="204"/>
      <c r="F1245" s="204"/>
      <c r="G1245" s="204"/>
      <c r="H1245" s="204"/>
      <c r="I1245" s="258"/>
      <c r="J1245" s="308"/>
      <c r="K1245" s="308"/>
      <c r="L1245" s="204"/>
    </row>
    <row r="1246" spans="1:12" s="10" customFormat="1" ht="16.5" customHeight="1" x14ac:dyDescent="0.3">
      <c r="A1246" s="199"/>
      <c r="B1246" s="256"/>
      <c r="C1246" s="256"/>
      <c r="D1246" s="218"/>
      <c r="E1246" s="204"/>
      <c r="F1246" s="204"/>
      <c r="G1246" s="204"/>
      <c r="H1246" s="204"/>
      <c r="I1246" s="257" t="s">
        <v>15</v>
      </c>
      <c r="J1246" s="259">
        <f>J1208</f>
        <v>0</v>
      </c>
      <c r="K1246" s="260">
        <f>J1244*J1246</f>
        <v>0</v>
      </c>
      <c r="L1246" s="261"/>
    </row>
    <row r="1247" spans="1:12" s="10" customFormat="1" ht="5.0999999999999996" customHeight="1" x14ac:dyDescent="0.3">
      <c r="A1247" s="199"/>
      <c r="B1247" s="256"/>
      <c r="C1247" s="256"/>
      <c r="D1247" s="218"/>
      <c r="E1247" s="204"/>
      <c r="F1247" s="204"/>
      <c r="G1247" s="204"/>
      <c r="H1247" s="204"/>
      <c r="I1247" s="258"/>
      <c r="J1247" s="309"/>
      <c r="K1247" s="309"/>
      <c r="L1247" s="204"/>
    </row>
    <row r="1248" spans="1:12" s="10" customFormat="1" ht="16.5" customHeight="1" x14ac:dyDescent="0.3">
      <c r="A1248" s="199"/>
      <c r="B1248" s="262" t="s">
        <v>16</v>
      </c>
      <c r="C1248" s="262"/>
      <c r="D1248" s="218"/>
      <c r="E1248" s="218" t="s">
        <v>17</v>
      </c>
      <c r="F1248" s="204"/>
      <c r="G1248" s="204"/>
      <c r="H1248" s="204"/>
      <c r="I1248" s="257" t="s">
        <v>27</v>
      </c>
      <c r="J1248" s="310">
        <f>((J1244/1.11)+(K1246/1.11))*11%</f>
        <v>0</v>
      </c>
      <c r="K1248" s="311"/>
      <c r="L1248" s="263"/>
    </row>
    <row r="1249" spans="1:12" s="10" customFormat="1" ht="5.0999999999999996" customHeight="1" x14ac:dyDescent="0.3">
      <c r="A1249" s="199"/>
      <c r="B1249" s="256"/>
      <c r="C1249" s="256"/>
      <c r="D1249" s="218"/>
      <c r="E1249" s="204"/>
      <c r="F1249" s="204"/>
      <c r="G1249" s="204"/>
      <c r="H1249" s="204"/>
      <c r="I1249" s="258"/>
      <c r="J1249" s="309"/>
      <c r="K1249" s="309"/>
      <c r="L1249" s="204"/>
    </row>
    <row r="1250" spans="1:12" s="10" customFormat="1" ht="16.5" customHeight="1" x14ac:dyDescent="0.3">
      <c r="A1250" s="199"/>
      <c r="B1250" s="264"/>
      <c r="C1250" s="265"/>
      <c r="D1250" s="218"/>
      <c r="E1250" s="218"/>
      <c r="F1250" s="204"/>
      <c r="G1250" s="204"/>
      <c r="H1250" s="204"/>
      <c r="I1250" s="257" t="s">
        <v>18</v>
      </c>
      <c r="J1250" s="266"/>
      <c r="K1250" s="267">
        <f>J1244-K1246</f>
        <v>0</v>
      </c>
      <c r="L1250" s="263"/>
    </row>
    <row r="1251" spans="1:12" s="10" customFormat="1" ht="7.5" customHeight="1" x14ac:dyDescent="0.25">
      <c r="A1251" s="269"/>
      <c r="B1251" s="254"/>
      <c r="C1251" s="254"/>
      <c r="D1251" s="253"/>
      <c r="E1251" s="270"/>
      <c r="F1251" s="301"/>
      <c r="G1251" s="204"/>
      <c r="H1251" s="204"/>
      <c r="I1251" s="271"/>
      <c r="J1251" s="270"/>
      <c r="K1251" s="301"/>
      <c r="L1251" s="254"/>
    </row>
    <row r="1252" spans="1:12" s="10" customFormat="1" ht="13.5" customHeight="1" x14ac:dyDescent="0.25">
      <c r="A1252" s="199"/>
      <c r="B1252" s="268" t="s">
        <v>19</v>
      </c>
      <c r="C1252" s="254"/>
      <c r="D1252" s="253"/>
      <c r="E1252" s="204"/>
      <c r="F1252" s="204"/>
      <c r="G1252" s="204"/>
      <c r="H1252" s="277"/>
      <c r="I1252" s="278" t="s">
        <v>29</v>
      </c>
      <c r="J1252" s="312">
        <f>J1214</f>
        <v>0</v>
      </c>
      <c r="K1252" s="313"/>
      <c r="L1252" s="204"/>
    </row>
    <row r="1253" spans="1:12" s="10" customFormat="1" ht="13.5" customHeight="1" x14ac:dyDescent="0.25">
      <c r="A1253" s="269"/>
      <c r="B1253" s="279"/>
      <c r="C1253" s="204"/>
      <c r="D1253" s="239"/>
      <c r="E1253" s="204"/>
      <c r="F1253" s="204"/>
      <c r="G1253" s="204"/>
      <c r="H1253" s="277"/>
      <c r="I1253" s="280" t="s">
        <v>28</v>
      </c>
      <c r="J1253" s="312">
        <f>J1215</f>
        <v>0</v>
      </c>
      <c r="K1253" s="313"/>
      <c r="L1253" s="254"/>
    </row>
    <row r="1254" spans="1:12" s="10" customFormat="1" ht="7.5" customHeight="1" x14ac:dyDescent="0.25">
      <c r="A1254" s="269"/>
      <c r="B1254" s="279"/>
      <c r="C1254" s="204"/>
      <c r="D1254" s="239"/>
      <c r="E1254" s="204"/>
      <c r="F1254" s="204"/>
      <c r="G1254" s="204"/>
      <c r="H1254" s="277"/>
      <c r="I1254" s="280"/>
      <c r="J1254" s="285"/>
      <c r="K1254" s="285"/>
      <c r="L1254" s="254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23020012</v>
      </c>
      <c r="G1256" s="11" t="s">
        <v>2</v>
      </c>
      <c r="H1256" s="359"/>
      <c r="I1256" s="359"/>
      <c r="J1256" s="359"/>
      <c r="K1256" s="360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63" t="s">
        <v>3</v>
      </c>
      <c r="G1257" s="17"/>
      <c r="H1257" s="361"/>
      <c r="I1257" s="361"/>
      <c r="J1257" s="361"/>
      <c r="K1257" s="362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64"/>
      <c r="E1258" s="365"/>
      <c r="F1258" s="363"/>
      <c r="G1258" s="18"/>
      <c r="H1258" s="366"/>
      <c r="I1258" s="366"/>
      <c r="J1258" s="366"/>
      <c r="K1258" s="367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63"/>
      <c r="G1259" s="18"/>
      <c r="H1259" s="368"/>
      <c r="I1259" s="368"/>
      <c r="J1259" s="368"/>
      <c r="K1259" s="369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/>
      <c r="E1260" s="9"/>
      <c r="F1260" s="21"/>
      <c r="G1260" s="22"/>
      <c r="H1260" s="370"/>
      <c r="I1260" s="370"/>
      <c r="J1260" s="370"/>
      <c r="K1260" s="371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/>
      <c r="C1264" s="46"/>
      <c r="D1264" s="94"/>
      <c r="E1264" s="114"/>
      <c r="F1264" s="48"/>
      <c r="G1264" s="49"/>
      <c r="H1264" s="50"/>
      <c r="I1264" s="51"/>
      <c r="J1264" s="51"/>
      <c r="K1264" s="52">
        <f t="shared" ref="K1264:K1279" si="677">(B1264*H1264-((B1264*H1264)*I1264))-((B1264*H1264-((B1264*H1264)*I1264))*J1264)</f>
        <v>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4"/>
      <c r="E1265" s="114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4"/>
      <c r="E1266" s="114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4"/>
      <c r="E1267" s="114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4"/>
      <c r="E1268" s="114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4"/>
      <c r="E1269" s="114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4"/>
      <c r="E1270" s="114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4"/>
      <c r="E1271" s="115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4"/>
      <c r="E1272" s="114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4"/>
      <c r="E1273" s="114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4"/>
      <c r="E1274" s="114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4"/>
      <c r="E1275" s="114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4"/>
      <c r="E1276" s="114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4"/>
      <c r="E1277" s="114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4"/>
      <c r="E1278" s="114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4"/>
      <c r="E1279" s="115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300"/>
      <c r="C1281" s="300"/>
      <c r="D1281" s="62"/>
      <c r="E1281" s="63"/>
      <c r="F1281" s="63"/>
      <c r="G1281" s="63"/>
      <c r="H1281" s="63"/>
      <c r="I1281" s="64"/>
      <c r="J1281" s="346"/>
      <c r="K1281" s="347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48">
        <f>SUM(K1264:K1279)</f>
        <v>0</v>
      </c>
      <c r="K1282" s="349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50"/>
      <c r="K1283" s="350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47"/>
      <c r="K1285" s="347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51">
        <f>((J1282/1.11)+(K1284/1.11))*11%</f>
        <v>0</v>
      </c>
      <c r="K1286" s="352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47"/>
      <c r="K1287" s="347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7"/>
      <c r="F1289" s="300"/>
      <c r="I1289" s="116"/>
      <c r="J1289" s="117"/>
      <c r="K1289" s="300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73"/>
      <c r="I1290" s="274" t="s">
        <v>29</v>
      </c>
      <c r="J1290" s="353"/>
      <c r="K1290" s="354"/>
    </row>
    <row r="1291" spans="1:12" s="10" customFormat="1" ht="13.5" customHeight="1" x14ac:dyDescent="0.25">
      <c r="A1291" s="78"/>
      <c r="B1291" s="272"/>
      <c r="D1291" s="48"/>
      <c r="H1291" s="273"/>
      <c r="I1291" s="275" t="s">
        <v>28</v>
      </c>
      <c r="J1291" s="353"/>
      <c r="K1291" s="354"/>
      <c r="L1291" s="63"/>
    </row>
    <row r="1292" spans="1:12" s="10" customFormat="1" ht="7.5" customHeight="1" x14ac:dyDescent="0.25">
      <c r="A1292" s="78"/>
      <c r="B1292" s="272"/>
      <c r="D1292" s="48"/>
      <c r="H1292" s="273"/>
      <c r="I1292" s="275"/>
      <c r="J1292" s="276"/>
      <c r="K1292" s="276"/>
      <c r="L1292" s="63"/>
    </row>
    <row r="1293" spans="1:12" ht="7.5" customHeight="1" x14ac:dyDescent="0.25">
      <c r="A1293" s="118"/>
      <c r="B1293" s="119"/>
      <c r="C1293" s="119"/>
      <c r="D1293" s="120"/>
      <c r="E1293" s="119"/>
      <c r="F1293" s="119"/>
      <c r="G1293" s="119"/>
      <c r="H1293" s="119"/>
      <c r="I1293" s="121"/>
      <c r="J1293" s="121"/>
      <c r="K1293" s="119"/>
      <c r="L1293" s="119"/>
    </row>
    <row r="1294" spans="1:12" s="10" customFormat="1" ht="16.5" customHeight="1" x14ac:dyDescent="0.3">
      <c r="A1294" s="122"/>
      <c r="B1294" s="123" t="s">
        <v>0</v>
      </c>
      <c r="C1294" s="124"/>
      <c r="D1294" s="125" t="str">
        <f>D1256</f>
        <v>AM</v>
      </c>
      <c r="E1294" s="126">
        <f>E1256</f>
        <v>23020012</v>
      </c>
      <c r="F1294" s="127"/>
      <c r="G1294" s="128" t="s">
        <v>2</v>
      </c>
      <c r="H1294" s="355">
        <f>H1256</f>
        <v>0</v>
      </c>
      <c r="I1294" s="355"/>
      <c r="J1294" s="355"/>
      <c r="K1294" s="356"/>
      <c r="L1294" s="129"/>
    </row>
    <row r="1295" spans="1:12" s="10" customFormat="1" ht="7.5" customHeight="1" x14ac:dyDescent="0.3">
      <c r="A1295" s="122"/>
      <c r="B1295" s="130"/>
      <c r="C1295" s="131"/>
      <c r="D1295" s="132"/>
      <c r="E1295" s="133"/>
      <c r="F1295" s="331" t="s">
        <v>3</v>
      </c>
      <c r="G1295" s="134"/>
      <c r="H1295" s="357"/>
      <c r="I1295" s="357"/>
      <c r="J1295" s="357"/>
      <c r="K1295" s="358"/>
      <c r="L1295" s="129"/>
    </row>
    <row r="1296" spans="1:12" s="10" customFormat="1" ht="16.5" customHeight="1" x14ac:dyDescent="0.3">
      <c r="A1296" s="122"/>
      <c r="B1296" s="123" t="s">
        <v>4</v>
      </c>
      <c r="C1296" s="124"/>
      <c r="D1296" s="332">
        <f>D1258</f>
        <v>0</v>
      </c>
      <c r="E1296" s="333"/>
      <c r="F1296" s="331"/>
      <c r="G1296" s="135"/>
      <c r="H1296" s="334">
        <f>H1258</f>
        <v>0</v>
      </c>
      <c r="I1296" s="334"/>
      <c r="J1296" s="334"/>
      <c r="K1296" s="335"/>
      <c r="L1296" s="135"/>
    </row>
    <row r="1297" spans="1:12" s="10" customFormat="1" ht="7.5" customHeight="1" x14ac:dyDescent="0.3">
      <c r="A1297" s="122"/>
      <c r="B1297" s="130"/>
      <c r="C1297" s="131"/>
      <c r="D1297" s="132"/>
      <c r="E1297" s="133"/>
      <c r="F1297" s="331"/>
      <c r="G1297" s="135"/>
      <c r="H1297" s="336">
        <f>H1259</f>
        <v>0</v>
      </c>
      <c r="I1297" s="336"/>
      <c r="J1297" s="336"/>
      <c r="K1297" s="337"/>
      <c r="L1297" s="136"/>
    </row>
    <row r="1298" spans="1:12" s="10" customFormat="1" ht="16.5" customHeight="1" x14ac:dyDescent="0.4">
      <c r="A1298" s="122"/>
      <c r="B1298" s="123" t="s">
        <v>5</v>
      </c>
      <c r="C1298" s="124"/>
      <c r="D1298" s="290">
        <f>D1260</f>
        <v>0</v>
      </c>
      <c r="E1298" s="126"/>
      <c r="F1298" s="137"/>
      <c r="G1298" s="138"/>
      <c r="H1298" s="338"/>
      <c r="I1298" s="338"/>
      <c r="J1298" s="338"/>
      <c r="K1298" s="339"/>
      <c r="L1298" s="136"/>
    </row>
    <row r="1299" spans="1:12" s="10" customFormat="1" ht="7.5" customHeight="1" x14ac:dyDescent="0.45">
      <c r="A1299" s="122"/>
      <c r="B1299" s="139"/>
      <c r="C1299" s="140"/>
      <c r="D1299" s="141"/>
      <c r="E1299" s="127"/>
      <c r="F1299" s="142"/>
      <c r="G1299" s="127"/>
      <c r="H1299" s="127"/>
      <c r="I1299" s="143"/>
      <c r="J1299" s="143"/>
      <c r="K1299" s="144"/>
      <c r="L1299" s="127"/>
    </row>
    <row r="1300" spans="1:12" s="10" customFormat="1" ht="14.25" thickBot="1" x14ac:dyDescent="0.3">
      <c r="A1300" s="122"/>
      <c r="B1300" s="145" t="s">
        <v>6</v>
      </c>
      <c r="C1300" s="145" t="s">
        <v>7</v>
      </c>
      <c r="D1300" s="146" t="s">
        <v>8</v>
      </c>
      <c r="E1300" s="147"/>
      <c r="F1300" s="148" t="s">
        <v>9</v>
      </c>
      <c r="G1300" s="149"/>
      <c r="H1300" s="145" t="s">
        <v>10</v>
      </c>
      <c r="I1300" s="150" t="s">
        <v>11</v>
      </c>
      <c r="J1300" s="150" t="s">
        <v>12</v>
      </c>
      <c r="K1300" s="151" t="s">
        <v>13</v>
      </c>
      <c r="L1300" s="152"/>
    </row>
    <row r="1301" spans="1:12" s="10" customFormat="1" ht="9.9499999999999993" customHeight="1" thickTop="1" x14ac:dyDescent="0.25">
      <c r="A1301" s="122"/>
      <c r="B1301" s="153"/>
      <c r="C1301" s="154"/>
      <c r="D1301" s="155"/>
      <c r="E1301" s="156"/>
      <c r="F1301" s="157"/>
      <c r="G1301" s="158"/>
      <c r="H1301" s="153"/>
      <c r="I1301" s="159"/>
      <c r="J1301" s="159"/>
      <c r="K1301" s="160"/>
      <c r="L1301" s="152"/>
    </row>
    <row r="1302" spans="1:12" s="10" customFormat="1" ht="14.1" customHeight="1" x14ac:dyDescent="0.25">
      <c r="A1302" s="161">
        <v>1</v>
      </c>
      <c r="B1302" s="303">
        <f t="shared" ref="B1302:E1302" si="678">B1264</f>
        <v>0</v>
      </c>
      <c r="C1302" s="291">
        <f t="shared" si="678"/>
        <v>0</v>
      </c>
      <c r="D1302" s="292">
        <f t="shared" si="678"/>
        <v>0</v>
      </c>
      <c r="E1302" s="293">
        <f t="shared" si="678"/>
        <v>0</v>
      </c>
      <c r="F1302" s="162"/>
      <c r="G1302" s="163"/>
      <c r="H1302" s="164">
        <f t="shared" ref="H1302:J1302" si="679">H1264</f>
        <v>0</v>
      </c>
      <c r="I1302" s="165">
        <f t="shared" si="679"/>
        <v>0</v>
      </c>
      <c r="J1302" s="165">
        <f t="shared" si="679"/>
        <v>0</v>
      </c>
      <c r="K1302" s="166">
        <f t="shared" ref="K1302:K1317" si="680">(B1302*H1302-((B1302*H1302)*I1302))-((B1302*H1302-((B1302*H1302)*I1302))*J1302)</f>
        <v>0</v>
      </c>
      <c r="L1302" s="152"/>
    </row>
    <row r="1303" spans="1:12" s="10" customFormat="1" ht="14.1" customHeight="1" x14ac:dyDescent="0.25">
      <c r="A1303" s="161">
        <v>2</v>
      </c>
      <c r="B1303" s="303">
        <f t="shared" ref="B1303:E1303" si="681">B1265</f>
        <v>0</v>
      </c>
      <c r="C1303" s="291">
        <f t="shared" si="681"/>
        <v>0</v>
      </c>
      <c r="D1303" s="292">
        <f t="shared" si="681"/>
        <v>0</v>
      </c>
      <c r="E1303" s="293">
        <f t="shared" si="681"/>
        <v>0</v>
      </c>
      <c r="F1303" s="162"/>
      <c r="G1303" s="163"/>
      <c r="H1303" s="164">
        <f t="shared" ref="H1303:J1303" si="682">H1265</f>
        <v>0</v>
      </c>
      <c r="I1303" s="165">
        <f t="shared" si="682"/>
        <v>0</v>
      </c>
      <c r="J1303" s="165">
        <f t="shared" si="682"/>
        <v>0</v>
      </c>
      <c r="K1303" s="166">
        <f t="shared" si="680"/>
        <v>0</v>
      </c>
      <c r="L1303" s="152"/>
    </row>
    <row r="1304" spans="1:12" s="10" customFormat="1" ht="14.1" customHeight="1" x14ac:dyDescent="0.25">
      <c r="A1304" s="161">
        <v>3</v>
      </c>
      <c r="B1304" s="303">
        <f t="shared" ref="B1304:E1304" si="683">B1266</f>
        <v>0</v>
      </c>
      <c r="C1304" s="291">
        <f t="shared" si="683"/>
        <v>0</v>
      </c>
      <c r="D1304" s="292">
        <f t="shared" si="683"/>
        <v>0</v>
      </c>
      <c r="E1304" s="293">
        <f t="shared" si="683"/>
        <v>0</v>
      </c>
      <c r="F1304" s="162"/>
      <c r="G1304" s="163"/>
      <c r="H1304" s="164">
        <f t="shared" ref="H1304:J1304" si="684">H1266</f>
        <v>0</v>
      </c>
      <c r="I1304" s="165">
        <f t="shared" si="684"/>
        <v>0</v>
      </c>
      <c r="J1304" s="165">
        <f t="shared" si="684"/>
        <v>0</v>
      </c>
      <c r="K1304" s="166">
        <f t="shared" si="680"/>
        <v>0</v>
      </c>
      <c r="L1304" s="152"/>
    </row>
    <row r="1305" spans="1:12" s="10" customFormat="1" ht="14.1" customHeight="1" x14ac:dyDescent="0.25">
      <c r="A1305" s="161">
        <v>4</v>
      </c>
      <c r="B1305" s="303">
        <f t="shared" ref="B1305:E1305" si="685">B1267</f>
        <v>0</v>
      </c>
      <c r="C1305" s="291">
        <f t="shared" si="685"/>
        <v>0</v>
      </c>
      <c r="D1305" s="292">
        <f t="shared" si="685"/>
        <v>0</v>
      </c>
      <c r="E1305" s="293">
        <f t="shared" si="685"/>
        <v>0</v>
      </c>
      <c r="F1305" s="162"/>
      <c r="G1305" s="163"/>
      <c r="H1305" s="164">
        <f t="shared" ref="H1305:J1305" si="686">H1267</f>
        <v>0</v>
      </c>
      <c r="I1305" s="165">
        <f t="shared" si="686"/>
        <v>0</v>
      </c>
      <c r="J1305" s="165">
        <f t="shared" si="686"/>
        <v>0</v>
      </c>
      <c r="K1305" s="166">
        <f t="shared" si="680"/>
        <v>0</v>
      </c>
      <c r="L1305" s="152"/>
    </row>
    <row r="1306" spans="1:12" s="10" customFormat="1" ht="14.1" customHeight="1" x14ac:dyDescent="0.25">
      <c r="A1306" s="161">
        <v>5</v>
      </c>
      <c r="B1306" s="303">
        <f t="shared" ref="B1306:E1306" si="687">B1268</f>
        <v>0</v>
      </c>
      <c r="C1306" s="291">
        <f t="shared" si="687"/>
        <v>0</v>
      </c>
      <c r="D1306" s="292">
        <f t="shared" si="687"/>
        <v>0</v>
      </c>
      <c r="E1306" s="293">
        <f t="shared" si="687"/>
        <v>0</v>
      </c>
      <c r="F1306" s="162"/>
      <c r="G1306" s="163"/>
      <c r="H1306" s="164">
        <f t="shared" ref="H1306:J1306" si="688">H1268</f>
        <v>0</v>
      </c>
      <c r="I1306" s="165">
        <f t="shared" si="688"/>
        <v>0</v>
      </c>
      <c r="J1306" s="165">
        <f t="shared" si="688"/>
        <v>0</v>
      </c>
      <c r="K1306" s="166">
        <f t="shared" si="680"/>
        <v>0</v>
      </c>
      <c r="L1306" s="152"/>
    </row>
    <row r="1307" spans="1:12" s="10" customFormat="1" ht="14.1" customHeight="1" x14ac:dyDescent="0.25">
      <c r="A1307" s="161">
        <v>6</v>
      </c>
      <c r="B1307" s="303">
        <f t="shared" ref="B1307:E1307" si="689">B1269</f>
        <v>0</v>
      </c>
      <c r="C1307" s="291">
        <f t="shared" si="689"/>
        <v>0</v>
      </c>
      <c r="D1307" s="292">
        <f t="shared" si="689"/>
        <v>0</v>
      </c>
      <c r="E1307" s="293">
        <f t="shared" si="689"/>
        <v>0</v>
      </c>
      <c r="F1307" s="162"/>
      <c r="G1307" s="163"/>
      <c r="H1307" s="164">
        <f t="shared" ref="H1307:J1307" si="690">H1269</f>
        <v>0</v>
      </c>
      <c r="I1307" s="165">
        <f t="shared" si="690"/>
        <v>0</v>
      </c>
      <c r="J1307" s="165">
        <f t="shared" si="690"/>
        <v>0</v>
      </c>
      <c r="K1307" s="166">
        <f t="shared" si="680"/>
        <v>0</v>
      </c>
      <c r="L1307" s="152"/>
    </row>
    <row r="1308" spans="1:12" s="10" customFormat="1" ht="14.1" customHeight="1" x14ac:dyDescent="0.25">
      <c r="A1308" s="161">
        <v>7</v>
      </c>
      <c r="B1308" s="303">
        <f t="shared" ref="B1308:E1308" si="691">B1270</f>
        <v>0</v>
      </c>
      <c r="C1308" s="291">
        <f t="shared" si="691"/>
        <v>0</v>
      </c>
      <c r="D1308" s="292">
        <f t="shared" si="691"/>
        <v>0</v>
      </c>
      <c r="E1308" s="293">
        <f t="shared" si="691"/>
        <v>0</v>
      </c>
      <c r="F1308" s="162"/>
      <c r="G1308" s="163"/>
      <c r="H1308" s="164">
        <f t="shared" ref="H1308:J1308" si="692">H1270</f>
        <v>0</v>
      </c>
      <c r="I1308" s="165">
        <f t="shared" si="692"/>
        <v>0</v>
      </c>
      <c r="J1308" s="165">
        <f t="shared" si="692"/>
        <v>0</v>
      </c>
      <c r="K1308" s="166">
        <f t="shared" si="680"/>
        <v>0</v>
      </c>
      <c r="L1308" s="152"/>
    </row>
    <row r="1309" spans="1:12" s="10" customFormat="1" ht="14.1" customHeight="1" x14ac:dyDescent="0.25">
      <c r="A1309" s="161">
        <v>8</v>
      </c>
      <c r="B1309" s="303">
        <f t="shared" ref="B1309:E1309" si="693">B1271</f>
        <v>0</v>
      </c>
      <c r="C1309" s="291">
        <f t="shared" si="693"/>
        <v>0</v>
      </c>
      <c r="D1309" s="292">
        <f t="shared" si="693"/>
        <v>0</v>
      </c>
      <c r="E1309" s="294">
        <f t="shared" si="693"/>
        <v>0</v>
      </c>
      <c r="F1309" s="162"/>
      <c r="G1309" s="163"/>
      <c r="H1309" s="164">
        <f t="shared" ref="H1309:J1309" si="694">H1271</f>
        <v>0</v>
      </c>
      <c r="I1309" s="165">
        <f t="shared" si="694"/>
        <v>0</v>
      </c>
      <c r="J1309" s="165">
        <f t="shared" si="694"/>
        <v>0</v>
      </c>
      <c r="K1309" s="166">
        <f t="shared" si="680"/>
        <v>0</v>
      </c>
      <c r="L1309" s="152"/>
    </row>
    <row r="1310" spans="1:12" s="10" customFormat="1" ht="14.1" customHeight="1" x14ac:dyDescent="0.25">
      <c r="A1310" s="161">
        <v>9</v>
      </c>
      <c r="B1310" s="303">
        <f t="shared" ref="B1310:E1310" si="695">B1272</f>
        <v>0</v>
      </c>
      <c r="C1310" s="291">
        <f t="shared" si="695"/>
        <v>0</v>
      </c>
      <c r="D1310" s="292">
        <f t="shared" si="695"/>
        <v>0</v>
      </c>
      <c r="E1310" s="293">
        <f t="shared" si="695"/>
        <v>0</v>
      </c>
      <c r="F1310" s="162"/>
      <c r="G1310" s="163"/>
      <c r="H1310" s="164">
        <f t="shared" ref="H1310:J1310" si="696">H1272</f>
        <v>0</v>
      </c>
      <c r="I1310" s="165">
        <f t="shared" si="696"/>
        <v>0</v>
      </c>
      <c r="J1310" s="165">
        <f t="shared" si="696"/>
        <v>0</v>
      </c>
      <c r="K1310" s="166">
        <f t="shared" si="680"/>
        <v>0</v>
      </c>
      <c r="L1310" s="152"/>
    </row>
    <row r="1311" spans="1:12" s="10" customFormat="1" ht="14.1" customHeight="1" x14ac:dyDescent="0.25">
      <c r="A1311" s="161">
        <v>10</v>
      </c>
      <c r="B1311" s="303">
        <f t="shared" ref="B1311:E1311" si="697">B1273</f>
        <v>0</v>
      </c>
      <c r="C1311" s="291">
        <f t="shared" si="697"/>
        <v>0</v>
      </c>
      <c r="D1311" s="292">
        <f t="shared" si="697"/>
        <v>0</v>
      </c>
      <c r="E1311" s="293">
        <f t="shared" si="697"/>
        <v>0</v>
      </c>
      <c r="F1311" s="162"/>
      <c r="G1311" s="163"/>
      <c r="H1311" s="164">
        <f t="shared" ref="H1311:J1311" si="698">H1273</f>
        <v>0</v>
      </c>
      <c r="I1311" s="165">
        <f t="shared" si="698"/>
        <v>0</v>
      </c>
      <c r="J1311" s="165">
        <f t="shared" si="698"/>
        <v>0</v>
      </c>
      <c r="K1311" s="166">
        <f t="shared" si="680"/>
        <v>0</v>
      </c>
      <c r="L1311" s="152"/>
    </row>
    <row r="1312" spans="1:12" s="10" customFormat="1" ht="14.1" customHeight="1" x14ac:dyDescent="0.25">
      <c r="A1312" s="161">
        <v>11</v>
      </c>
      <c r="B1312" s="303">
        <f t="shared" ref="B1312:E1312" si="699">B1274</f>
        <v>0</v>
      </c>
      <c r="C1312" s="291">
        <f t="shared" si="699"/>
        <v>0</v>
      </c>
      <c r="D1312" s="292">
        <f t="shared" si="699"/>
        <v>0</v>
      </c>
      <c r="E1312" s="293">
        <f t="shared" si="699"/>
        <v>0</v>
      </c>
      <c r="F1312" s="162"/>
      <c r="G1312" s="163"/>
      <c r="H1312" s="164">
        <f t="shared" ref="H1312:J1312" si="700">H1274</f>
        <v>0</v>
      </c>
      <c r="I1312" s="165">
        <f t="shared" si="700"/>
        <v>0</v>
      </c>
      <c r="J1312" s="165">
        <f t="shared" si="700"/>
        <v>0</v>
      </c>
      <c r="K1312" s="166">
        <f t="shared" si="680"/>
        <v>0</v>
      </c>
      <c r="L1312" s="152"/>
    </row>
    <row r="1313" spans="1:12" s="10" customFormat="1" ht="14.1" customHeight="1" x14ac:dyDescent="0.25">
      <c r="A1313" s="161">
        <v>12</v>
      </c>
      <c r="B1313" s="303">
        <f t="shared" ref="B1313:E1313" si="701">B1275</f>
        <v>0</v>
      </c>
      <c r="C1313" s="291">
        <f t="shared" si="701"/>
        <v>0</v>
      </c>
      <c r="D1313" s="292">
        <f t="shared" si="701"/>
        <v>0</v>
      </c>
      <c r="E1313" s="293">
        <f t="shared" si="701"/>
        <v>0</v>
      </c>
      <c r="F1313" s="162"/>
      <c r="G1313" s="163"/>
      <c r="H1313" s="164">
        <f t="shared" ref="H1313:J1313" si="702">H1275</f>
        <v>0</v>
      </c>
      <c r="I1313" s="165">
        <f t="shared" si="702"/>
        <v>0</v>
      </c>
      <c r="J1313" s="165">
        <f t="shared" si="702"/>
        <v>0</v>
      </c>
      <c r="K1313" s="166">
        <f t="shared" si="680"/>
        <v>0</v>
      </c>
      <c r="L1313" s="152"/>
    </row>
    <row r="1314" spans="1:12" s="10" customFormat="1" ht="14.1" customHeight="1" x14ac:dyDescent="0.25">
      <c r="A1314" s="161">
        <v>13</v>
      </c>
      <c r="B1314" s="303">
        <f t="shared" ref="B1314:E1314" si="703">B1276</f>
        <v>0</v>
      </c>
      <c r="C1314" s="291">
        <f t="shared" si="703"/>
        <v>0</v>
      </c>
      <c r="D1314" s="292">
        <f t="shared" si="703"/>
        <v>0</v>
      </c>
      <c r="E1314" s="293">
        <f t="shared" si="703"/>
        <v>0</v>
      </c>
      <c r="F1314" s="162"/>
      <c r="G1314" s="163"/>
      <c r="H1314" s="164">
        <f t="shared" ref="H1314:J1314" si="704">H1276</f>
        <v>0</v>
      </c>
      <c r="I1314" s="165">
        <f t="shared" si="704"/>
        <v>0</v>
      </c>
      <c r="J1314" s="165">
        <f t="shared" si="704"/>
        <v>0</v>
      </c>
      <c r="K1314" s="166">
        <f t="shared" si="680"/>
        <v>0</v>
      </c>
      <c r="L1314" s="152"/>
    </row>
    <row r="1315" spans="1:12" s="10" customFormat="1" ht="14.1" customHeight="1" x14ac:dyDescent="0.25">
      <c r="A1315" s="161">
        <v>14</v>
      </c>
      <c r="B1315" s="303">
        <f t="shared" ref="B1315:E1315" si="705">B1277</f>
        <v>0</v>
      </c>
      <c r="C1315" s="291">
        <f t="shared" si="705"/>
        <v>0</v>
      </c>
      <c r="D1315" s="292">
        <f t="shared" si="705"/>
        <v>0</v>
      </c>
      <c r="E1315" s="293">
        <f t="shared" si="705"/>
        <v>0</v>
      </c>
      <c r="F1315" s="162"/>
      <c r="G1315" s="163"/>
      <c r="H1315" s="164">
        <f t="shared" ref="H1315:J1315" si="706">H1277</f>
        <v>0</v>
      </c>
      <c r="I1315" s="165">
        <f t="shared" si="706"/>
        <v>0</v>
      </c>
      <c r="J1315" s="165">
        <f t="shared" si="706"/>
        <v>0</v>
      </c>
      <c r="K1315" s="166">
        <f t="shared" si="680"/>
        <v>0</v>
      </c>
      <c r="L1315" s="152"/>
    </row>
    <row r="1316" spans="1:12" s="10" customFormat="1" ht="14.1" customHeight="1" x14ac:dyDescent="0.25">
      <c r="A1316" s="161">
        <v>15</v>
      </c>
      <c r="B1316" s="303">
        <f t="shared" ref="B1316:E1316" si="707">B1278</f>
        <v>0</v>
      </c>
      <c r="C1316" s="291">
        <f t="shared" si="707"/>
        <v>0</v>
      </c>
      <c r="D1316" s="292">
        <f t="shared" si="707"/>
        <v>0</v>
      </c>
      <c r="E1316" s="293">
        <f t="shared" si="707"/>
        <v>0</v>
      </c>
      <c r="F1316" s="162"/>
      <c r="G1316" s="163"/>
      <c r="H1316" s="164">
        <f t="shared" ref="H1316:J1316" si="708">H1278</f>
        <v>0</v>
      </c>
      <c r="I1316" s="165">
        <f t="shared" si="708"/>
        <v>0</v>
      </c>
      <c r="J1316" s="165">
        <f t="shared" si="708"/>
        <v>0</v>
      </c>
      <c r="K1316" s="166">
        <f t="shared" si="680"/>
        <v>0</v>
      </c>
      <c r="L1316" s="152"/>
    </row>
    <row r="1317" spans="1:12" s="10" customFormat="1" ht="14.1" customHeight="1" x14ac:dyDescent="0.25">
      <c r="A1317" s="161">
        <v>16</v>
      </c>
      <c r="B1317" s="303">
        <f t="shared" ref="B1317:E1317" si="709">B1279</f>
        <v>0</v>
      </c>
      <c r="C1317" s="291">
        <f t="shared" si="709"/>
        <v>0</v>
      </c>
      <c r="D1317" s="292">
        <f t="shared" si="709"/>
        <v>0</v>
      </c>
      <c r="E1317" s="294">
        <f t="shared" si="709"/>
        <v>0</v>
      </c>
      <c r="F1317" s="162"/>
      <c r="G1317" s="163"/>
      <c r="H1317" s="164">
        <f t="shared" ref="H1317:J1317" si="710">H1279</f>
        <v>0</v>
      </c>
      <c r="I1317" s="165">
        <f t="shared" si="710"/>
        <v>0</v>
      </c>
      <c r="J1317" s="165">
        <f t="shared" si="710"/>
        <v>0</v>
      </c>
      <c r="K1317" s="166">
        <f t="shared" si="680"/>
        <v>0</v>
      </c>
      <c r="L1317" s="152"/>
    </row>
    <row r="1318" spans="1:12" s="10" customFormat="1" ht="9.9499999999999993" customHeight="1" x14ac:dyDescent="0.25">
      <c r="A1318" s="122"/>
      <c r="B1318" s="167"/>
      <c r="C1318" s="167"/>
      <c r="D1318" s="168"/>
      <c r="E1318" s="169"/>
      <c r="F1318" s="170"/>
      <c r="G1318" s="171"/>
      <c r="H1318" s="172"/>
      <c r="I1318" s="173"/>
      <c r="J1318" s="173"/>
      <c r="K1318" s="174"/>
      <c r="L1318" s="152"/>
    </row>
    <row r="1319" spans="1:12" s="10" customFormat="1" ht="5.0999999999999996" customHeight="1" x14ac:dyDescent="0.25">
      <c r="A1319" s="122"/>
      <c r="B1319" s="302"/>
      <c r="C1319" s="302"/>
      <c r="D1319" s="176"/>
      <c r="E1319" s="177"/>
      <c r="F1319" s="177"/>
      <c r="G1319" s="177"/>
      <c r="H1319" s="177"/>
      <c r="I1319" s="178"/>
      <c r="J1319" s="340"/>
      <c r="K1319" s="314"/>
      <c r="L1319" s="127"/>
    </row>
    <row r="1320" spans="1:12" s="10" customFormat="1" ht="16.5" customHeight="1" x14ac:dyDescent="0.3">
      <c r="A1320" s="122"/>
      <c r="B1320" s="179"/>
      <c r="C1320" s="179"/>
      <c r="D1320" s="141"/>
      <c r="E1320" s="127"/>
      <c r="F1320" s="127"/>
      <c r="G1320" s="127"/>
      <c r="H1320" s="127"/>
      <c r="I1320" s="180" t="s">
        <v>14</v>
      </c>
      <c r="J1320" s="341">
        <f>SUM(K1302:K1317)</f>
        <v>0</v>
      </c>
      <c r="K1320" s="342"/>
      <c r="L1320" s="152"/>
    </row>
    <row r="1321" spans="1:12" s="10" customFormat="1" ht="5.0999999999999996" customHeight="1" x14ac:dyDescent="0.3">
      <c r="A1321" s="122"/>
      <c r="B1321" s="179"/>
      <c r="C1321" s="179"/>
      <c r="D1321" s="141"/>
      <c r="E1321" s="127"/>
      <c r="F1321" s="127"/>
      <c r="G1321" s="127"/>
      <c r="H1321" s="127"/>
      <c r="I1321" s="181"/>
      <c r="J1321" s="343"/>
      <c r="K1321" s="343"/>
      <c r="L1321" s="127"/>
    </row>
    <row r="1322" spans="1:12" s="10" customFormat="1" ht="16.5" customHeight="1" x14ac:dyDescent="0.3">
      <c r="A1322" s="122"/>
      <c r="B1322" s="179"/>
      <c r="C1322" s="179"/>
      <c r="D1322" s="141"/>
      <c r="E1322" s="127"/>
      <c r="F1322" s="127"/>
      <c r="G1322" s="127"/>
      <c r="H1322" s="127"/>
      <c r="I1322" s="180" t="s">
        <v>15</v>
      </c>
      <c r="J1322" s="182">
        <f>J1284</f>
        <v>0</v>
      </c>
      <c r="K1322" s="183">
        <f>J1320*J1322</f>
        <v>0</v>
      </c>
      <c r="L1322" s="184"/>
    </row>
    <row r="1323" spans="1:12" s="10" customFormat="1" ht="5.0999999999999996" customHeight="1" x14ac:dyDescent="0.3">
      <c r="A1323" s="122"/>
      <c r="B1323" s="179"/>
      <c r="C1323" s="179"/>
      <c r="D1323" s="141"/>
      <c r="E1323" s="127"/>
      <c r="F1323" s="127"/>
      <c r="G1323" s="127"/>
      <c r="H1323" s="127"/>
      <c r="I1323" s="181"/>
      <c r="J1323" s="314"/>
      <c r="K1323" s="314"/>
      <c r="L1323" s="127"/>
    </row>
    <row r="1324" spans="1:12" s="10" customFormat="1" ht="16.5" customHeight="1" x14ac:dyDescent="0.3">
      <c r="A1324" s="122"/>
      <c r="B1324" s="185" t="s">
        <v>16</v>
      </c>
      <c r="C1324" s="185"/>
      <c r="D1324" s="141"/>
      <c r="E1324" s="141" t="s">
        <v>17</v>
      </c>
      <c r="F1324" s="127"/>
      <c r="G1324" s="127"/>
      <c r="H1324" s="127"/>
      <c r="I1324" s="180" t="s">
        <v>27</v>
      </c>
      <c r="J1324" s="344">
        <f>((J1320/1.11)+(K1322/1.11))*11%</f>
        <v>0</v>
      </c>
      <c r="K1324" s="345"/>
      <c r="L1324" s="186"/>
    </row>
    <row r="1325" spans="1:12" s="10" customFormat="1" ht="5.0999999999999996" customHeight="1" x14ac:dyDescent="0.3">
      <c r="A1325" s="122"/>
      <c r="B1325" s="179"/>
      <c r="C1325" s="179"/>
      <c r="D1325" s="141"/>
      <c r="E1325" s="127"/>
      <c r="F1325" s="127"/>
      <c r="G1325" s="127"/>
      <c r="H1325" s="127"/>
      <c r="I1325" s="181"/>
      <c r="J1325" s="314"/>
      <c r="K1325" s="314"/>
      <c r="L1325" s="127"/>
    </row>
    <row r="1326" spans="1:12" s="10" customFormat="1" ht="16.5" customHeight="1" x14ac:dyDescent="0.3">
      <c r="A1326" s="122"/>
      <c r="B1326" s="187"/>
      <c r="C1326" s="188"/>
      <c r="D1326" s="141"/>
      <c r="E1326" s="141"/>
      <c r="F1326" s="127"/>
      <c r="G1326" s="127"/>
      <c r="H1326" s="127"/>
      <c r="I1326" s="180" t="s">
        <v>18</v>
      </c>
      <c r="J1326" s="189"/>
      <c r="K1326" s="190">
        <f>J1320-K1322</f>
        <v>0</v>
      </c>
      <c r="L1326" s="186"/>
    </row>
    <row r="1327" spans="1:12" s="10" customFormat="1" ht="7.5" customHeight="1" x14ac:dyDescent="0.25">
      <c r="A1327" s="192"/>
      <c r="B1327" s="177"/>
      <c r="C1327" s="177"/>
      <c r="D1327" s="176"/>
      <c r="E1327" s="193"/>
      <c r="F1327" s="302"/>
      <c r="G1327" s="127"/>
      <c r="H1327" s="127"/>
      <c r="I1327" s="194"/>
      <c r="J1327" s="193"/>
      <c r="K1327" s="302"/>
      <c r="L1327" s="177"/>
    </row>
    <row r="1328" spans="1:12" s="10" customFormat="1" ht="13.5" customHeight="1" x14ac:dyDescent="0.25">
      <c r="A1328" s="122"/>
      <c r="B1328" s="191" t="s">
        <v>19</v>
      </c>
      <c r="C1328" s="177"/>
      <c r="D1328" s="176"/>
      <c r="E1328" s="127"/>
      <c r="F1328" s="127"/>
      <c r="G1328" s="127"/>
      <c r="H1328" s="281"/>
      <c r="I1328" s="282" t="s">
        <v>29</v>
      </c>
      <c r="J1328" s="315">
        <f>J1290</f>
        <v>0</v>
      </c>
      <c r="K1328" s="316"/>
      <c r="L1328" s="127"/>
    </row>
    <row r="1329" spans="1:12" s="10" customFormat="1" ht="13.5" customHeight="1" x14ac:dyDescent="0.25">
      <c r="A1329" s="192"/>
      <c r="B1329" s="283"/>
      <c r="C1329" s="127"/>
      <c r="D1329" s="162"/>
      <c r="E1329" s="127"/>
      <c r="F1329" s="127"/>
      <c r="G1329" s="127"/>
      <c r="H1329" s="281"/>
      <c r="I1329" s="284" t="s">
        <v>28</v>
      </c>
      <c r="J1329" s="315">
        <f>J1291</f>
        <v>0</v>
      </c>
      <c r="K1329" s="316"/>
      <c r="L1329" s="177"/>
    </row>
    <row r="1330" spans="1:12" s="10" customFormat="1" ht="7.5" customHeight="1" x14ac:dyDescent="0.25">
      <c r="A1330" s="192"/>
      <c r="B1330" s="283"/>
      <c r="C1330" s="127"/>
      <c r="D1330" s="162"/>
      <c r="E1330" s="127"/>
      <c r="F1330" s="127"/>
      <c r="G1330" s="127"/>
      <c r="H1330" s="281"/>
      <c r="I1330" s="284"/>
      <c r="J1330" s="286"/>
      <c r="K1330" s="286"/>
      <c r="L1330" s="177"/>
    </row>
    <row r="1331" spans="1:12" ht="7.5" customHeight="1" x14ac:dyDescent="0.25">
      <c r="A1331" s="195"/>
      <c r="B1331" s="196"/>
      <c r="C1331" s="196"/>
      <c r="D1331" s="197"/>
      <c r="E1331" s="196"/>
      <c r="F1331" s="196"/>
      <c r="G1331" s="196"/>
      <c r="H1331" s="196"/>
      <c r="I1331" s="198"/>
      <c r="J1331" s="198"/>
      <c r="K1331" s="196"/>
      <c r="L1331" s="196"/>
    </row>
    <row r="1332" spans="1:12" s="10" customFormat="1" ht="16.5" customHeight="1" x14ac:dyDescent="0.3">
      <c r="A1332" s="199"/>
      <c r="B1332" s="200" t="s">
        <v>0</v>
      </c>
      <c r="C1332" s="201"/>
      <c r="D1332" s="202" t="str">
        <f>D1294</f>
        <v>AM</v>
      </c>
      <c r="E1332" s="203">
        <f>E1294</f>
        <v>23020012</v>
      </c>
      <c r="F1332" s="204"/>
      <c r="G1332" s="205" t="s">
        <v>2</v>
      </c>
      <c r="H1332" s="317">
        <f>H1294</f>
        <v>0</v>
      </c>
      <c r="I1332" s="317"/>
      <c r="J1332" s="317"/>
      <c r="K1332" s="318"/>
      <c r="L1332" s="206"/>
    </row>
    <row r="1333" spans="1:12" s="10" customFormat="1" ht="7.5" customHeight="1" x14ac:dyDescent="0.3">
      <c r="A1333" s="199"/>
      <c r="B1333" s="207"/>
      <c r="C1333" s="208"/>
      <c r="D1333" s="209"/>
      <c r="E1333" s="210"/>
      <c r="F1333" s="321" t="s">
        <v>3</v>
      </c>
      <c r="G1333" s="211"/>
      <c r="H1333" s="319"/>
      <c r="I1333" s="319"/>
      <c r="J1333" s="319"/>
      <c r="K1333" s="320"/>
      <c r="L1333" s="206"/>
    </row>
    <row r="1334" spans="1:12" s="10" customFormat="1" ht="16.5" customHeight="1" x14ac:dyDescent="0.3">
      <c r="A1334" s="199"/>
      <c r="B1334" s="200" t="s">
        <v>4</v>
      </c>
      <c r="C1334" s="201"/>
      <c r="D1334" s="322">
        <f>D1296</f>
        <v>0</v>
      </c>
      <c r="E1334" s="323"/>
      <c r="F1334" s="321"/>
      <c r="G1334" s="212"/>
      <c r="H1334" s="324">
        <f>H1296</f>
        <v>0</v>
      </c>
      <c r="I1334" s="324"/>
      <c r="J1334" s="324"/>
      <c r="K1334" s="325"/>
      <c r="L1334" s="212"/>
    </row>
    <row r="1335" spans="1:12" s="10" customFormat="1" ht="7.5" customHeight="1" x14ac:dyDescent="0.3">
      <c r="A1335" s="199"/>
      <c r="B1335" s="207"/>
      <c r="C1335" s="208"/>
      <c r="D1335" s="209"/>
      <c r="E1335" s="210"/>
      <c r="F1335" s="321"/>
      <c r="G1335" s="212"/>
      <c r="H1335" s="326">
        <f>H1297</f>
        <v>0</v>
      </c>
      <c r="I1335" s="326"/>
      <c r="J1335" s="326"/>
      <c r="K1335" s="327"/>
      <c r="L1335" s="213"/>
    </row>
    <row r="1336" spans="1:12" s="10" customFormat="1" ht="16.5" customHeight="1" x14ac:dyDescent="0.4">
      <c r="A1336" s="199"/>
      <c r="B1336" s="200" t="s">
        <v>5</v>
      </c>
      <c r="C1336" s="201"/>
      <c r="D1336" s="295">
        <f>D1298</f>
        <v>0</v>
      </c>
      <c r="E1336" s="203"/>
      <c r="F1336" s="214"/>
      <c r="G1336" s="215"/>
      <c r="H1336" s="328"/>
      <c r="I1336" s="328"/>
      <c r="J1336" s="328"/>
      <c r="K1336" s="329"/>
      <c r="L1336" s="213"/>
    </row>
    <row r="1337" spans="1:12" s="10" customFormat="1" ht="7.5" customHeight="1" x14ac:dyDescent="0.45">
      <c r="A1337" s="199"/>
      <c r="B1337" s="216"/>
      <c r="C1337" s="217"/>
      <c r="D1337" s="218"/>
      <c r="E1337" s="204"/>
      <c r="F1337" s="219"/>
      <c r="G1337" s="204"/>
      <c r="H1337" s="204"/>
      <c r="I1337" s="220"/>
      <c r="J1337" s="220"/>
      <c r="K1337" s="221"/>
      <c r="L1337" s="204"/>
    </row>
    <row r="1338" spans="1:12" s="10" customFormat="1" ht="14.25" thickBot="1" x14ac:dyDescent="0.3">
      <c r="A1338" s="199"/>
      <c r="B1338" s="222" t="s">
        <v>6</v>
      </c>
      <c r="C1338" s="222" t="s">
        <v>7</v>
      </c>
      <c r="D1338" s="223" t="s">
        <v>8</v>
      </c>
      <c r="E1338" s="224"/>
      <c r="F1338" s="225" t="s">
        <v>9</v>
      </c>
      <c r="G1338" s="226"/>
      <c r="H1338" s="222" t="s">
        <v>10</v>
      </c>
      <c r="I1338" s="227" t="s">
        <v>11</v>
      </c>
      <c r="J1338" s="227" t="s">
        <v>12</v>
      </c>
      <c r="K1338" s="228" t="s">
        <v>13</v>
      </c>
      <c r="L1338" s="229"/>
    </row>
    <row r="1339" spans="1:12" s="10" customFormat="1" ht="9.9499999999999993" customHeight="1" thickTop="1" x14ac:dyDescent="0.25">
      <c r="A1339" s="199"/>
      <c r="B1339" s="230"/>
      <c r="C1339" s="231"/>
      <c r="D1339" s="232"/>
      <c r="E1339" s="233"/>
      <c r="F1339" s="234"/>
      <c r="G1339" s="235"/>
      <c r="H1339" s="230"/>
      <c r="I1339" s="236"/>
      <c r="J1339" s="236"/>
      <c r="K1339" s="237"/>
      <c r="L1339" s="229"/>
    </row>
    <row r="1340" spans="1:12" s="10" customFormat="1" ht="14.1" customHeight="1" x14ac:dyDescent="0.25">
      <c r="A1340" s="238">
        <v>1</v>
      </c>
      <c r="B1340" s="304">
        <f t="shared" ref="B1340:E1340" si="711">B1302</f>
        <v>0</v>
      </c>
      <c r="C1340" s="296">
        <f t="shared" si="711"/>
        <v>0</v>
      </c>
      <c r="D1340" s="297">
        <f t="shared" si="711"/>
        <v>0</v>
      </c>
      <c r="E1340" s="298">
        <f t="shared" si="711"/>
        <v>0</v>
      </c>
      <c r="F1340" s="239"/>
      <c r="G1340" s="240"/>
      <c r="H1340" s="241">
        <f t="shared" ref="H1340:J1340" si="712">H1302</f>
        <v>0</v>
      </c>
      <c r="I1340" s="242">
        <f t="shared" si="712"/>
        <v>0</v>
      </c>
      <c r="J1340" s="242">
        <f t="shared" si="712"/>
        <v>0</v>
      </c>
      <c r="K1340" s="243">
        <f t="shared" ref="K1340:K1355" si="713">(B1340*H1340-((B1340*H1340)*I1340))-((B1340*H1340-((B1340*H1340)*I1340))*J1340)</f>
        <v>0</v>
      </c>
      <c r="L1340" s="229"/>
    </row>
    <row r="1341" spans="1:12" s="10" customFormat="1" ht="14.1" customHeight="1" x14ac:dyDescent="0.25">
      <c r="A1341" s="238">
        <v>2</v>
      </c>
      <c r="B1341" s="304">
        <f t="shared" ref="B1341:E1341" si="714">B1303</f>
        <v>0</v>
      </c>
      <c r="C1341" s="296">
        <f t="shared" si="714"/>
        <v>0</v>
      </c>
      <c r="D1341" s="297">
        <f t="shared" si="714"/>
        <v>0</v>
      </c>
      <c r="E1341" s="298">
        <f t="shared" si="714"/>
        <v>0</v>
      </c>
      <c r="F1341" s="239"/>
      <c r="G1341" s="240"/>
      <c r="H1341" s="241">
        <f t="shared" ref="H1341:J1341" si="715">H1303</f>
        <v>0</v>
      </c>
      <c r="I1341" s="242">
        <f t="shared" si="715"/>
        <v>0</v>
      </c>
      <c r="J1341" s="242">
        <f t="shared" si="715"/>
        <v>0</v>
      </c>
      <c r="K1341" s="243">
        <f t="shared" si="713"/>
        <v>0</v>
      </c>
      <c r="L1341" s="229"/>
    </row>
    <row r="1342" spans="1:12" s="10" customFormat="1" ht="14.1" customHeight="1" x14ac:dyDescent="0.25">
      <c r="A1342" s="238">
        <v>3</v>
      </c>
      <c r="B1342" s="304">
        <f t="shared" ref="B1342:E1342" si="716">B1304</f>
        <v>0</v>
      </c>
      <c r="C1342" s="296">
        <f t="shared" si="716"/>
        <v>0</v>
      </c>
      <c r="D1342" s="297">
        <f t="shared" si="716"/>
        <v>0</v>
      </c>
      <c r="E1342" s="298">
        <f t="shared" si="716"/>
        <v>0</v>
      </c>
      <c r="F1342" s="239"/>
      <c r="G1342" s="240"/>
      <c r="H1342" s="241">
        <f t="shared" ref="H1342:J1342" si="717">H1304</f>
        <v>0</v>
      </c>
      <c r="I1342" s="242">
        <f t="shared" si="717"/>
        <v>0</v>
      </c>
      <c r="J1342" s="242">
        <f t="shared" si="717"/>
        <v>0</v>
      </c>
      <c r="K1342" s="243">
        <f t="shared" si="713"/>
        <v>0</v>
      </c>
      <c r="L1342" s="229"/>
    </row>
    <row r="1343" spans="1:12" s="10" customFormat="1" ht="14.1" customHeight="1" x14ac:dyDescent="0.25">
      <c r="A1343" s="238">
        <v>4</v>
      </c>
      <c r="B1343" s="304">
        <f t="shared" ref="B1343:E1343" si="718">B1305</f>
        <v>0</v>
      </c>
      <c r="C1343" s="296">
        <f t="shared" si="718"/>
        <v>0</v>
      </c>
      <c r="D1343" s="297">
        <f t="shared" si="718"/>
        <v>0</v>
      </c>
      <c r="E1343" s="298">
        <f t="shared" si="718"/>
        <v>0</v>
      </c>
      <c r="F1343" s="239"/>
      <c r="G1343" s="240"/>
      <c r="H1343" s="241">
        <f t="shared" ref="H1343:J1343" si="719">H1305</f>
        <v>0</v>
      </c>
      <c r="I1343" s="242">
        <f t="shared" si="719"/>
        <v>0</v>
      </c>
      <c r="J1343" s="242">
        <f t="shared" si="719"/>
        <v>0</v>
      </c>
      <c r="K1343" s="243">
        <f t="shared" si="713"/>
        <v>0</v>
      </c>
      <c r="L1343" s="229"/>
    </row>
    <row r="1344" spans="1:12" s="10" customFormat="1" ht="14.1" customHeight="1" x14ac:dyDescent="0.25">
      <c r="A1344" s="238">
        <v>5</v>
      </c>
      <c r="B1344" s="304">
        <f t="shared" ref="B1344:E1344" si="720">B1306</f>
        <v>0</v>
      </c>
      <c r="C1344" s="296">
        <f t="shared" si="720"/>
        <v>0</v>
      </c>
      <c r="D1344" s="297">
        <f t="shared" si="720"/>
        <v>0</v>
      </c>
      <c r="E1344" s="298">
        <f t="shared" si="720"/>
        <v>0</v>
      </c>
      <c r="F1344" s="239"/>
      <c r="G1344" s="240"/>
      <c r="H1344" s="241">
        <f t="shared" ref="H1344:J1344" si="721">H1306</f>
        <v>0</v>
      </c>
      <c r="I1344" s="242">
        <f t="shared" si="721"/>
        <v>0</v>
      </c>
      <c r="J1344" s="242">
        <f t="shared" si="721"/>
        <v>0</v>
      </c>
      <c r="K1344" s="243">
        <f t="shared" si="713"/>
        <v>0</v>
      </c>
      <c r="L1344" s="229"/>
    </row>
    <row r="1345" spans="1:12" s="10" customFormat="1" ht="14.1" customHeight="1" x14ac:dyDescent="0.25">
      <c r="A1345" s="238">
        <v>6</v>
      </c>
      <c r="B1345" s="304">
        <f t="shared" ref="B1345:E1345" si="722">B1307</f>
        <v>0</v>
      </c>
      <c r="C1345" s="296">
        <f t="shared" si="722"/>
        <v>0</v>
      </c>
      <c r="D1345" s="297">
        <f t="shared" si="722"/>
        <v>0</v>
      </c>
      <c r="E1345" s="298">
        <f t="shared" si="722"/>
        <v>0</v>
      </c>
      <c r="F1345" s="239"/>
      <c r="G1345" s="240"/>
      <c r="H1345" s="241">
        <f t="shared" ref="H1345:J1345" si="723">H1307</f>
        <v>0</v>
      </c>
      <c r="I1345" s="242">
        <f t="shared" si="723"/>
        <v>0</v>
      </c>
      <c r="J1345" s="242">
        <f t="shared" si="723"/>
        <v>0</v>
      </c>
      <c r="K1345" s="243">
        <f t="shared" si="713"/>
        <v>0</v>
      </c>
      <c r="L1345" s="229"/>
    </row>
    <row r="1346" spans="1:12" s="10" customFormat="1" ht="14.1" customHeight="1" x14ac:dyDescent="0.25">
      <c r="A1346" s="238">
        <v>7</v>
      </c>
      <c r="B1346" s="304">
        <f t="shared" ref="B1346:E1346" si="724">B1308</f>
        <v>0</v>
      </c>
      <c r="C1346" s="296">
        <f t="shared" si="724"/>
        <v>0</v>
      </c>
      <c r="D1346" s="297">
        <f t="shared" si="724"/>
        <v>0</v>
      </c>
      <c r="E1346" s="298">
        <f t="shared" si="724"/>
        <v>0</v>
      </c>
      <c r="F1346" s="239"/>
      <c r="G1346" s="240"/>
      <c r="H1346" s="241">
        <f t="shared" ref="H1346:J1346" si="725">H1308</f>
        <v>0</v>
      </c>
      <c r="I1346" s="242">
        <f t="shared" si="725"/>
        <v>0</v>
      </c>
      <c r="J1346" s="242">
        <f t="shared" si="725"/>
        <v>0</v>
      </c>
      <c r="K1346" s="243">
        <f t="shared" si="713"/>
        <v>0</v>
      </c>
      <c r="L1346" s="229"/>
    </row>
    <row r="1347" spans="1:12" s="10" customFormat="1" ht="14.1" customHeight="1" x14ac:dyDescent="0.25">
      <c r="A1347" s="238">
        <v>8</v>
      </c>
      <c r="B1347" s="304">
        <f t="shared" ref="B1347:E1347" si="726">B1309</f>
        <v>0</v>
      </c>
      <c r="C1347" s="296">
        <f t="shared" si="726"/>
        <v>0</v>
      </c>
      <c r="D1347" s="297">
        <f t="shared" si="726"/>
        <v>0</v>
      </c>
      <c r="E1347" s="299">
        <f t="shared" si="726"/>
        <v>0</v>
      </c>
      <c r="F1347" s="239"/>
      <c r="G1347" s="240"/>
      <c r="H1347" s="241">
        <f t="shared" ref="H1347:J1347" si="727">H1309</f>
        <v>0</v>
      </c>
      <c r="I1347" s="242">
        <f t="shared" si="727"/>
        <v>0</v>
      </c>
      <c r="J1347" s="242">
        <f t="shared" si="727"/>
        <v>0</v>
      </c>
      <c r="K1347" s="243">
        <f t="shared" si="713"/>
        <v>0</v>
      </c>
      <c r="L1347" s="229"/>
    </row>
    <row r="1348" spans="1:12" s="10" customFormat="1" ht="14.1" customHeight="1" x14ac:dyDescent="0.25">
      <c r="A1348" s="238">
        <v>9</v>
      </c>
      <c r="B1348" s="304">
        <f t="shared" ref="B1348:E1348" si="728">B1310</f>
        <v>0</v>
      </c>
      <c r="C1348" s="296">
        <f t="shared" si="728"/>
        <v>0</v>
      </c>
      <c r="D1348" s="297">
        <f t="shared" si="728"/>
        <v>0</v>
      </c>
      <c r="E1348" s="298">
        <f t="shared" si="728"/>
        <v>0</v>
      </c>
      <c r="F1348" s="239"/>
      <c r="G1348" s="240"/>
      <c r="H1348" s="241">
        <f t="shared" ref="H1348:J1348" si="729">H1310</f>
        <v>0</v>
      </c>
      <c r="I1348" s="242">
        <f t="shared" si="729"/>
        <v>0</v>
      </c>
      <c r="J1348" s="242">
        <f t="shared" si="729"/>
        <v>0</v>
      </c>
      <c r="K1348" s="243">
        <f t="shared" si="713"/>
        <v>0</v>
      </c>
      <c r="L1348" s="229"/>
    </row>
    <row r="1349" spans="1:12" s="10" customFormat="1" ht="14.1" customHeight="1" x14ac:dyDescent="0.25">
      <c r="A1349" s="238">
        <v>10</v>
      </c>
      <c r="B1349" s="304">
        <f t="shared" ref="B1349:E1349" si="730">B1311</f>
        <v>0</v>
      </c>
      <c r="C1349" s="296">
        <f t="shared" si="730"/>
        <v>0</v>
      </c>
      <c r="D1349" s="297">
        <f t="shared" si="730"/>
        <v>0</v>
      </c>
      <c r="E1349" s="298">
        <f t="shared" si="730"/>
        <v>0</v>
      </c>
      <c r="F1349" s="239"/>
      <c r="G1349" s="240"/>
      <c r="H1349" s="241">
        <f t="shared" ref="H1349:J1349" si="731">H1311</f>
        <v>0</v>
      </c>
      <c r="I1349" s="242">
        <f t="shared" si="731"/>
        <v>0</v>
      </c>
      <c r="J1349" s="242">
        <f t="shared" si="731"/>
        <v>0</v>
      </c>
      <c r="K1349" s="243">
        <f t="shared" si="713"/>
        <v>0</v>
      </c>
      <c r="L1349" s="229"/>
    </row>
    <row r="1350" spans="1:12" s="10" customFormat="1" ht="14.1" customHeight="1" x14ac:dyDescent="0.25">
      <c r="A1350" s="238">
        <v>11</v>
      </c>
      <c r="B1350" s="304">
        <f t="shared" ref="B1350:E1350" si="732">B1312</f>
        <v>0</v>
      </c>
      <c r="C1350" s="296">
        <f t="shared" si="732"/>
        <v>0</v>
      </c>
      <c r="D1350" s="297">
        <f t="shared" si="732"/>
        <v>0</v>
      </c>
      <c r="E1350" s="298">
        <f t="shared" si="732"/>
        <v>0</v>
      </c>
      <c r="F1350" s="239"/>
      <c r="G1350" s="240"/>
      <c r="H1350" s="241">
        <f t="shared" ref="H1350:J1350" si="733">H1312</f>
        <v>0</v>
      </c>
      <c r="I1350" s="242">
        <f t="shared" si="733"/>
        <v>0</v>
      </c>
      <c r="J1350" s="242">
        <f t="shared" si="733"/>
        <v>0</v>
      </c>
      <c r="K1350" s="243">
        <f t="shared" si="713"/>
        <v>0</v>
      </c>
      <c r="L1350" s="229"/>
    </row>
    <row r="1351" spans="1:12" s="10" customFormat="1" ht="14.1" customHeight="1" x14ac:dyDescent="0.25">
      <c r="A1351" s="238">
        <v>12</v>
      </c>
      <c r="B1351" s="304">
        <f t="shared" ref="B1351:E1351" si="734">B1313</f>
        <v>0</v>
      </c>
      <c r="C1351" s="296">
        <f t="shared" si="734"/>
        <v>0</v>
      </c>
      <c r="D1351" s="297">
        <f t="shared" si="734"/>
        <v>0</v>
      </c>
      <c r="E1351" s="298">
        <f t="shared" si="734"/>
        <v>0</v>
      </c>
      <c r="F1351" s="239"/>
      <c r="G1351" s="240"/>
      <c r="H1351" s="241">
        <f t="shared" ref="H1351:J1351" si="735">H1313</f>
        <v>0</v>
      </c>
      <c r="I1351" s="242">
        <f t="shared" si="735"/>
        <v>0</v>
      </c>
      <c r="J1351" s="242">
        <f t="shared" si="735"/>
        <v>0</v>
      </c>
      <c r="K1351" s="243">
        <f t="shared" si="713"/>
        <v>0</v>
      </c>
      <c r="L1351" s="229"/>
    </row>
    <row r="1352" spans="1:12" s="10" customFormat="1" ht="14.1" customHeight="1" x14ac:dyDescent="0.25">
      <c r="A1352" s="238">
        <v>13</v>
      </c>
      <c r="B1352" s="304">
        <f t="shared" ref="B1352:E1352" si="736">B1314</f>
        <v>0</v>
      </c>
      <c r="C1352" s="296">
        <f t="shared" si="736"/>
        <v>0</v>
      </c>
      <c r="D1352" s="297">
        <f t="shared" si="736"/>
        <v>0</v>
      </c>
      <c r="E1352" s="298">
        <f t="shared" si="736"/>
        <v>0</v>
      </c>
      <c r="F1352" s="239"/>
      <c r="G1352" s="240"/>
      <c r="H1352" s="241">
        <f t="shared" ref="H1352:J1352" si="737">H1314</f>
        <v>0</v>
      </c>
      <c r="I1352" s="242">
        <f t="shared" si="737"/>
        <v>0</v>
      </c>
      <c r="J1352" s="242">
        <f t="shared" si="737"/>
        <v>0</v>
      </c>
      <c r="K1352" s="243">
        <f t="shared" si="713"/>
        <v>0</v>
      </c>
      <c r="L1352" s="229"/>
    </row>
    <row r="1353" spans="1:12" s="10" customFormat="1" ht="14.1" customHeight="1" x14ac:dyDescent="0.25">
      <c r="A1353" s="238">
        <v>14</v>
      </c>
      <c r="B1353" s="304">
        <f t="shared" ref="B1353:E1353" si="738">B1315</f>
        <v>0</v>
      </c>
      <c r="C1353" s="296">
        <f t="shared" si="738"/>
        <v>0</v>
      </c>
      <c r="D1353" s="297">
        <f t="shared" si="738"/>
        <v>0</v>
      </c>
      <c r="E1353" s="298">
        <f t="shared" si="738"/>
        <v>0</v>
      </c>
      <c r="F1353" s="239"/>
      <c r="G1353" s="240"/>
      <c r="H1353" s="241">
        <f t="shared" ref="H1353:J1353" si="739">H1315</f>
        <v>0</v>
      </c>
      <c r="I1353" s="242">
        <f t="shared" si="739"/>
        <v>0</v>
      </c>
      <c r="J1353" s="242">
        <f t="shared" si="739"/>
        <v>0</v>
      </c>
      <c r="K1353" s="243">
        <f t="shared" si="713"/>
        <v>0</v>
      </c>
      <c r="L1353" s="229"/>
    </row>
    <row r="1354" spans="1:12" s="10" customFormat="1" ht="14.1" customHeight="1" x14ac:dyDescent="0.25">
      <c r="A1354" s="238">
        <v>15</v>
      </c>
      <c r="B1354" s="304">
        <f t="shared" ref="B1354:E1354" si="740">B1316</f>
        <v>0</v>
      </c>
      <c r="C1354" s="296">
        <f t="shared" si="740"/>
        <v>0</v>
      </c>
      <c r="D1354" s="297">
        <f t="shared" si="740"/>
        <v>0</v>
      </c>
      <c r="E1354" s="298">
        <f t="shared" si="740"/>
        <v>0</v>
      </c>
      <c r="F1354" s="239"/>
      <c r="G1354" s="240"/>
      <c r="H1354" s="241">
        <f t="shared" ref="H1354:J1354" si="741">H1316</f>
        <v>0</v>
      </c>
      <c r="I1354" s="242">
        <f t="shared" si="741"/>
        <v>0</v>
      </c>
      <c r="J1354" s="242">
        <f t="shared" si="741"/>
        <v>0</v>
      </c>
      <c r="K1354" s="243">
        <f t="shared" si="713"/>
        <v>0</v>
      </c>
      <c r="L1354" s="229"/>
    </row>
    <row r="1355" spans="1:12" s="10" customFormat="1" ht="14.1" customHeight="1" x14ac:dyDescent="0.25">
      <c r="A1355" s="238">
        <v>16</v>
      </c>
      <c r="B1355" s="304">
        <f t="shared" ref="B1355:E1355" si="742">B1317</f>
        <v>0</v>
      </c>
      <c r="C1355" s="296">
        <f t="shared" si="742"/>
        <v>0</v>
      </c>
      <c r="D1355" s="297">
        <f t="shared" si="742"/>
        <v>0</v>
      </c>
      <c r="E1355" s="299">
        <f t="shared" si="742"/>
        <v>0</v>
      </c>
      <c r="F1355" s="239"/>
      <c r="G1355" s="240"/>
      <c r="H1355" s="241">
        <f t="shared" ref="H1355:J1355" si="743">H1317</f>
        <v>0</v>
      </c>
      <c r="I1355" s="242">
        <f t="shared" si="743"/>
        <v>0</v>
      </c>
      <c r="J1355" s="242">
        <f t="shared" si="743"/>
        <v>0</v>
      </c>
      <c r="K1355" s="243">
        <f t="shared" si="713"/>
        <v>0</v>
      </c>
      <c r="L1355" s="229"/>
    </row>
    <row r="1356" spans="1:12" s="10" customFormat="1" ht="9.9499999999999993" customHeight="1" x14ac:dyDescent="0.25">
      <c r="A1356" s="199"/>
      <c r="B1356" s="244"/>
      <c r="C1356" s="244"/>
      <c r="D1356" s="245"/>
      <c r="E1356" s="246"/>
      <c r="F1356" s="247"/>
      <c r="G1356" s="248"/>
      <c r="H1356" s="249"/>
      <c r="I1356" s="250"/>
      <c r="J1356" s="250"/>
      <c r="K1356" s="251"/>
      <c r="L1356" s="229"/>
    </row>
    <row r="1357" spans="1:12" s="10" customFormat="1" ht="5.0999999999999996" customHeight="1" x14ac:dyDescent="0.25">
      <c r="A1357" s="199"/>
      <c r="B1357" s="301"/>
      <c r="C1357" s="301"/>
      <c r="D1357" s="253"/>
      <c r="E1357" s="254"/>
      <c r="F1357" s="254"/>
      <c r="G1357" s="254"/>
      <c r="H1357" s="254"/>
      <c r="I1357" s="255"/>
      <c r="J1357" s="330"/>
      <c r="K1357" s="309"/>
      <c r="L1357" s="204"/>
    </row>
    <row r="1358" spans="1:12" s="10" customFormat="1" ht="16.5" customHeight="1" x14ac:dyDescent="0.3">
      <c r="A1358" s="199"/>
      <c r="B1358" s="256"/>
      <c r="C1358" s="256"/>
      <c r="D1358" s="218"/>
      <c r="E1358" s="204"/>
      <c r="F1358" s="204"/>
      <c r="G1358" s="204"/>
      <c r="H1358" s="204"/>
      <c r="I1358" s="257" t="s">
        <v>14</v>
      </c>
      <c r="J1358" s="306">
        <f>SUM(K1340:K1355)</f>
        <v>0</v>
      </c>
      <c r="K1358" s="307"/>
      <c r="L1358" s="229"/>
    </row>
    <row r="1359" spans="1:12" s="10" customFormat="1" ht="5.0999999999999996" customHeight="1" x14ac:dyDescent="0.3">
      <c r="A1359" s="199"/>
      <c r="B1359" s="256"/>
      <c r="C1359" s="256"/>
      <c r="D1359" s="218"/>
      <c r="E1359" s="204"/>
      <c r="F1359" s="204"/>
      <c r="G1359" s="204"/>
      <c r="H1359" s="204"/>
      <c r="I1359" s="258"/>
      <c r="J1359" s="308"/>
      <c r="K1359" s="308"/>
      <c r="L1359" s="204"/>
    </row>
    <row r="1360" spans="1:12" s="10" customFormat="1" ht="16.5" customHeight="1" x14ac:dyDescent="0.3">
      <c r="A1360" s="199"/>
      <c r="B1360" s="256"/>
      <c r="C1360" s="256"/>
      <c r="D1360" s="218"/>
      <c r="E1360" s="204"/>
      <c r="F1360" s="204"/>
      <c r="G1360" s="204"/>
      <c r="H1360" s="204"/>
      <c r="I1360" s="257" t="s">
        <v>15</v>
      </c>
      <c r="J1360" s="259">
        <f>J1322</f>
        <v>0</v>
      </c>
      <c r="K1360" s="260">
        <f>J1358*J1360</f>
        <v>0</v>
      </c>
      <c r="L1360" s="261"/>
    </row>
    <row r="1361" spans="1:12" s="10" customFormat="1" ht="5.0999999999999996" customHeight="1" x14ac:dyDescent="0.3">
      <c r="A1361" s="199"/>
      <c r="B1361" s="256"/>
      <c r="C1361" s="256"/>
      <c r="D1361" s="218"/>
      <c r="E1361" s="204"/>
      <c r="F1361" s="204"/>
      <c r="G1361" s="204"/>
      <c r="H1361" s="204"/>
      <c r="I1361" s="258"/>
      <c r="J1361" s="309"/>
      <c r="K1361" s="309"/>
      <c r="L1361" s="204"/>
    </row>
    <row r="1362" spans="1:12" s="10" customFormat="1" ht="16.5" customHeight="1" x14ac:dyDescent="0.3">
      <c r="A1362" s="199"/>
      <c r="B1362" s="262" t="s">
        <v>16</v>
      </c>
      <c r="C1362" s="262"/>
      <c r="D1362" s="218"/>
      <c r="E1362" s="218" t="s">
        <v>17</v>
      </c>
      <c r="F1362" s="204"/>
      <c r="G1362" s="204"/>
      <c r="H1362" s="204"/>
      <c r="I1362" s="257" t="s">
        <v>27</v>
      </c>
      <c r="J1362" s="310">
        <f>((J1358/1.11)+(K1360/1.11))*11%</f>
        <v>0</v>
      </c>
      <c r="K1362" s="311"/>
      <c r="L1362" s="263"/>
    </row>
    <row r="1363" spans="1:12" s="10" customFormat="1" ht="5.0999999999999996" customHeight="1" x14ac:dyDescent="0.3">
      <c r="A1363" s="199"/>
      <c r="B1363" s="256"/>
      <c r="C1363" s="256"/>
      <c r="D1363" s="218"/>
      <c r="E1363" s="204"/>
      <c r="F1363" s="204"/>
      <c r="G1363" s="204"/>
      <c r="H1363" s="204"/>
      <c r="I1363" s="258"/>
      <c r="J1363" s="309"/>
      <c r="K1363" s="309"/>
      <c r="L1363" s="204"/>
    </row>
    <row r="1364" spans="1:12" s="10" customFormat="1" ht="16.5" customHeight="1" x14ac:dyDescent="0.3">
      <c r="A1364" s="199"/>
      <c r="B1364" s="264"/>
      <c r="C1364" s="265"/>
      <c r="D1364" s="218"/>
      <c r="E1364" s="218"/>
      <c r="F1364" s="204"/>
      <c r="G1364" s="204"/>
      <c r="H1364" s="204"/>
      <c r="I1364" s="257" t="s">
        <v>18</v>
      </c>
      <c r="J1364" s="266"/>
      <c r="K1364" s="267">
        <f>J1358-K1360</f>
        <v>0</v>
      </c>
      <c r="L1364" s="263"/>
    </row>
    <row r="1365" spans="1:12" s="10" customFormat="1" ht="7.5" customHeight="1" x14ac:dyDescent="0.25">
      <c r="A1365" s="269"/>
      <c r="B1365" s="254"/>
      <c r="C1365" s="254"/>
      <c r="D1365" s="253"/>
      <c r="E1365" s="270"/>
      <c r="F1365" s="301"/>
      <c r="G1365" s="204"/>
      <c r="H1365" s="204"/>
      <c r="I1365" s="271"/>
      <c r="J1365" s="270"/>
      <c r="K1365" s="301"/>
      <c r="L1365" s="254"/>
    </row>
    <row r="1366" spans="1:12" s="10" customFormat="1" ht="13.5" customHeight="1" x14ac:dyDescent="0.25">
      <c r="A1366" s="199"/>
      <c r="B1366" s="268" t="s">
        <v>19</v>
      </c>
      <c r="C1366" s="254"/>
      <c r="D1366" s="253"/>
      <c r="E1366" s="204"/>
      <c r="F1366" s="204"/>
      <c r="G1366" s="204"/>
      <c r="H1366" s="277"/>
      <c r="I1366" s="278" t="s">
        <v>29</v>
      </c>
      <c r="J1366" s="312">
        <f>J1328</f>
        <v>0</v>
      </c>
      <c r="K1366" s="313"/>
      <c r="L1366" s="204"/>
    </row>
    <row r="1367" spans="1:12" s="10" customFormat="1" ht="13.5" customHeight="1" x14ac:dyDescent="0.25">
      <c r="A1367" s="269"/>
      <c r="B1367" s="279"/>
      <c r="C1367" s="204"/>
      <c r="D1367" s="239"/>
      <c r="E1367" s="204"/>
      <c r="F1367" s="204"/>
      <c r="G1367" s="204"/>
      <c r="H1367" s="277"/>
      <c r="I1367" s="280" t="s">
        <v>28</v>
      </c>
      <c r="J1367" s="312">
        <f>J1329</f>
        <v>0</v>
      </c>
      <c r="K1367" s="313"/>
      <c r="L1367" s="254"/>
    </row>
    <row r="1368" spans="1:12" s="10" customFormat="1" ht="7.5" customHeight="1" x14ac:dyDescent="0.25">
      <c r="A1368" s="269"/>
      <c r="B1368" s="279"/>
      <c r="C1368" s="204"/>
      <c r="D1368" s="239"/>
      <c r="E1368" s="204"/>
      <c r="F1368" s="204"/>
      <c r="G1368" s="204"/>
      <c r="H1368" s="277"/>
      <c r="I1368" s="280"/>
      <c r="J1368" s="285"/>
      <c r="K1368" s="285"/>
      <c r="L1368" s="254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23020013</v>
      </c>
      <c r="G1370" s="11" t="s">
        <v>2</v>
      </c>
      <c r="H1370" s="359"/>
      <c r="I1370" s="359"/>
      <c r="J1370" s="359"/>
      <c r="K1370" s="360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63" t="s">
        <v>3</v>
      </c>
      <c r="G1371" s="17"/>
      <c r="H1371" s="361"/>
      <c r="I1371" s="361"/>
      <c r="J1371" s="361"/>
      <c r="K1371" s="362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64"/>
      <c r="E1372" s="365"/>
      <c r="F1372" s="363"/>
      <c r="G1372" s="18"/>
      <c r="H1372" s="366"/>
      <c r="I1372" s="366"/>
      <c r="J1372" s="366"/>
      <c r="K1372" s="367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63"/>
      <c r="G1373" s="18"/>
      <c r="H1373" s="368"/>
      <c r="I1373" s="368"/>
      <c r="J1373" s="368"/>
      <c r="K1373" s="369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/>
      <c r="E1374" s="9"/>
      <c r="F1374" s="21"/>
      <c r="G1374" s="22"/>
      <c r="H1374" s="370"/>
      <c r="I1374" s="370"/>
      <c r="J1374" s="370"/>
      <c r="K1374" s="371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/>
      <c r="C1378" s="46"/>
      <c r="D1378" s="94"/>
      <c r="E1378" s="114"/>
      <c r="F1378" s="48"/>
      <c r="G1378" s="49"/>
      <c r="H1378" s="50"/>
      <c r="I1378" s="51"/>
      <c r="J1378" s="51"/>
      <c r="K1378" s="52">
        <f t="shared" ref="K1378:K1393" si="744">(B1378*H1378-((B1378*H1378)*I1378))-((B1378*H1378-((B1378*H1378)*I1378))*J1378)</f>
        <v>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4"/>
      <c r="E1379" s="114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4"/>
      <c r="E1380" s="114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4"/>
      <c r="E1381" s="114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4"/>
      <c r="E1382" s="114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4"/>
      <c r="E1383" s="114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4"/>
      <c r="E1384" s="114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4"/>
      <c r="E1385" s="115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4"/>
      <c r="E1386" s="114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4"/>
      <c r="E1387" s="114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4"/>
      <c r="E1388" s="114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4"/>
      <c r="E1389" s="114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4"/>
      <c r="E1390" s="114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4"/>
      <c r="E1391" s="114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4"/>
      <c r="E1392" s="114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4"/>
      <c r="E1393" s="115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300"/>
      <c r="C1395" s="300"/>
      <c r="D1395" s="62"/>
      <c r="E1395" s="63"/>
      <c r="F1395" s="63"/>
      <c r="G1395" s="63"/>
      <c r="H1395" s="63"/>
      <c r="I1395" s="64"/>
      <c r="J1395" s="346"/>
      <c r="K1395" s="347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48">
        <f>SUM(K1378:K1393)</f>
        <v>0</v>
      </c>
      <c r="K1396" s="349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50"/>
      <c r="K1397" s="350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47"/>
      <c r="K1399" s="347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51">
        <f>((J1396/1.11)+(K1398/1.11))*11%</f>
        <v>0</v>
      </c>
      <c r="K1400" s="352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47"/>
      <c r="K1401" s="347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7"/>
      <c r="F1403" s="300"/>
      <c r="I1403" s="116"/>
      <c r="J1403" s="117"/>
      <c r="K1403" s="300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73"/>
      <c r="I1404" s="274" t="s">
        <v>29</v>
      </c>
      <c r="J1404" s="353"/>
      <c r="K1404" s="354"/>
    </row>
    <row r="1405" spans="1:12" s="10" customFormat="1" ht="13.5" customHeight="1" x14ac:dyDescent="0.25">
      <c r="A1405" s="78"/>
      <c r="B1405" s="272"/>
      <c r="D1405" s="48"/>
      <c r="H1405" s="273"/>
      <c r="I1405" s="275" t="s">
        <v>28</v>
      </c>
      <c r="J1405" s="353"/>
      <c r="K1405" s="354"/>
      <c r="L1405" s="63"/>
    </row>
    <row r="1406" spans="1:12" s="10" customFormat="1" ht="7.5" customHeight="1" x14ac:dyDescent="0.25">
      <c r="A1406" s="78"/>
      <c r="B1406" s="272"/>
      <c r="D1406" s="48"/>
      <c r="H1406" s="273"/>
      <c r="I1406" s="275"/>
      <c r="J1406" s="276"/>
      <c r="K1406" s="276"/>
      <c r="L1406" s="63"/>
    </row>
    <row r="1407" spans="1:12" ht="7.5" customHeight="1" x14ac:dyDescent="0.25">
      <c r="A1407" s="118"/>
      <c r="B1407" s="119"/>
      <c r="C1407" s="119"/>
      <c r="D1407" s="120"/>
      <c r="E1407" s="119"/>
      <c r="F1407" s="119"/>
      <c r="G1407" s="119"/>
      <c r="H1407" s="119"/>
      <c r="I1407" s="121"/>
      <c r="J1407" s="121"/>
      <c r="K1407" s="119"/>
      <c r="L1407" s="119"/>
    </row>
    <row r="1408" spans="1:12" s="10" customFormat="1" ht="16.5" customHeight="1" x14ac:dyDescent="0.3">
      <c r="A1408" s="122"/>
      <c r="B1408" s="123" t="s">
        <v>0</v>
      </c>
      <c r="C1408" s="124"/>
      <c r="D1408" s="125" t="str">
        <f>D1370</f>
        <v>AM</v>
      </c>
      <c r="E1408" s="126">
        <f>E1370</f>
        <v>23020013</v>
      </c>
      <c r="F1408" s="127"/>
      <c r="G1408" s="128" t="s">
        <v>2</v>
      </c>
      <c r="H1408" s="355">
        <f>H1370</f>
        <v>0</v>
      </c>
      <c r="I1408" s="355"/>
      <c r="J1408" s="355"/>
      <c r="K1408" s="356"/>
      <c r="L1408" s="129"/>
    </row>
    <row r="1409" spans="1:12" s="10" customFormat="1" ht="7.5" customHeight="1" x14ac:dyDescent="0.3">
      <c r="A1409" s="122"/>
      <c r="B1409" s="130"/>
      <c r="C1409" s="131"/>
      <c r="D1409" s="132"/>
      <c r="E1409" s="133"/>
      <c r="F1409" s="331" t="s">
        <v>3</v>
      </c>
      <c r="G1409" s="134"/>
      <c r="H1409" s="357"/>
      <c r="I1409" s="357"/>
      <c r="J1409" s="357"/>
      <c r="K1409" s="358"/>
      <c r="L1409" s="129"/>
    </row>
    <row r="1410" spans="1:12" s="10" customFormat="1" ht="16.5" customHeight="1" x14ac:dyDescent="0.3">
      <c r="A1410" s="122"/>
      <c r="B1410" s="123" t="s">
        <v>4</v>
      </c>
      <c r="C1410" s="124"/>
      <c r="D1410" s="332">
        <f>D1372</f>
        <v>0</v>
      </c>
      <c r="E1410" s="333"/>
      <c r="F1410" s="331"/>
      <c r="G1410" s="135"/>
      <c r="H1410" s="334">
        <f>H1372</f>
        <v>0</v>
      </c>
      <c r="I1410" s="334"/>
      <c r="J1410" s="334"/>
      <c r="K1410" s="335"/>
      <c r="L1410" s="135"/>
    </row>
    <row r="1411" spans="1:12" s="10" customFormat="1" ht="7.5" customHeight="1" x14ac:dyDescent="0.3">
      <c r="A1411" s="122"/>
      <c r="B1411" s="130"/>
      <c r="C1411" s="131"/>
      <c r="D1411" s="132"/>
      <c r="E1411" s="133"/>
      <c r="F1411" s="331"/>
      <c r="G1411" s="135"/>
      <c r="H1411" s="336">
        <f>H1373</f>
        <v>0</v>
      </c>
      <c r="I1411" s="336"/>
      <c r="J1411" s="336"/>
      <c r="K1411" s="337"/>
      <c r="L1411" s="136"/>
    </row>
    <row r="1412" spans="1:12" s="10" customFormat="1" ht="16.5" customHeight="1" x14ac:dyDescent="0.4">
      <c r="A1412" s="122"/>
      <c r="B1412" s="123" t="s">
        <v>5</v>
      </c>
      <c r="C1412" s="124"/>
      <c r="D1412" s="290">
        <f>D1374</f>
        <v>0</v>
      </c>
      <c r="E1412" s="126"/>
      <c r="F1412" s="137"/>
      <c r="G1412" s="138"/>
      <c r="H1412" s="338"/>
      <c r="I1412" s="338"/>
      <c r="J1412" s="338"/>
      <c r="K1412" s="339"/>
      <c r="L1412" s="136"/>
    </row>
    <row r="1413" spans="1:12" s="10" customFormat="1" ht="7.5" customHeight="1" x14ac:dyDescent="0.45">
      <c r="A1413" s="122"/>
      <c r="B1413" s="139"/>
      <c r="C1413" s="140"/>
      <c r="D1413" s="141"/>
      <c r="E1413" s="127"/>
      <c r="F1413" s="142"/>
      <c r="G1413" s="127"/>
      <c r="H1413" s="127"/>
      <c r="I1413" s="143"/>
      <c r="J1413" s="143"/>
      <c r="K1413" s="144"/>
      <c r="L1413" s="127"/>
    </row>
    <row r="1414" spans="1:12" s="10" customFormat="1" ht="14.25" thickBot="1" x14ac:dyDescent="0.3">
      <c r="A1414" s="122"/>
      <c r="B1414" s="145" t="s">
        <v>6</v>
      </c>
      <c r="C1414" s="145" t="s">
        <v>7</v>
      </c>
      <c r="D1414" s="146" t="s">
        <v>8</v>
      </c>
      <c r="E1414" s="147"/>
      <c r="F1414" s="148" t="s">
        <v>9</v>
      </c>
      <c r="G1414" s="149"/>
      <c r="H1414" s="145" t="s">
        <v>10</v>
      </c>
      <c r="I1414" s="150" t="s">
        <v>11</v>
      </c>
      <c r="J1414" s="150" t="s">
        <v>12</v>
      </c>
      <c r="K1414" s="151" t="s">
        <v>13</v>
      </c>
      <c r="L1414" s="152"/>
    </row>
    <row r="1415" spans="1:12" s="10" customFormat="1" ht="9.9499999999999993" customHeight="1" thickTop="1" x14ac:dyDescent="0.25">
      <c r="A1415" s="122"/>
      <c r="B1415" s="153"/>
      <c r="C1415" s="154"/>
      <c r="D1415" s="155"/>
      <c r="E1415" s="156"/>
      <c r="F1415" s="157"/>
      <c r="G1415" s="158"/>
      <c r="H1415" s="153"/>
      <c r="I1415" s="159"/>
      <c r="J1415" s="159"/>
      <c r="K1415" s="160"/>
      <c r="L1415" s="152"/>
    </row>
    <row r="1416" spans="1:12" s="10" customFormat="1" ht="14.1" customHeight="1" x14ac:dyDescent="0.25">
      <c r="A1416" s="161">
        <v>1</v>
      </c>
      <c r="B1416" s="303">
        <f t="shared" ref="B1416:E1416" si="745">B1378</f>
        <v>0</v>
      </c>
      <c r="C1416" s="291">
        <f t="shared" si="745"/>
        <v>0</v>
      </c>
      <c r="D1416" s="292">
        <f t="shared" si="745"/>
        <v>0</v>
      </c>
      <c r="E1416" s="293">
        <f t="shared" si="745"/>
        <v>0</v>
      </c>
      <c r="F1416" s="162"/>
      <c r="G1416" s="163"/>
      <c r="H1416" s="164">
        <f t="shared" ref="H1416:J1416" si="746">H1378</f>
        <v>0</v>
      </c>
      <c r="I1416" s="165">
        <f t="shared" si="746"/>
        <v>0</v>
      </c>
      <c r="J1416" s="165">
        <f t="shared" si="746"/>
        <v>0</v>
      </c>
      <c r="K1416" s="166">
        <f t="shared" ref="K1416:K1431" si="747">(B1416*H1416-((B1416*H1416)*I1416))-((B1416*H1416-((B1416*H1416)*I1416))*J1416)</f>
        <v>0</v>
      </c>
      <c r="L1416" s="152"/>
    </row>
    <row r="1417" spans="1:12" s="10" customFormat="1" ht="14.1" customHeight="1" x14ac:dyDescent="0.25">
      <c r="A1417" s="161">
        <v>2</v>
      </c>
      <c r="B1417" s="303">
        <f t="shared" ref="B1417:E1417" si="748">B1379</f>
        <v>0</v>
      </c>
      <c r="C1417" s="291">
        <f t="shared" si="748"/>
        <v>0</v>
      </c>
      <c r="D1417" s="292">
        <f t="shared" si="748"/>
        <v>0</v>
      </c>
      <c r="E1417" s="293">
        <f t="shared" si="748"/>
        <v>0</v>
      </c>
      <c r="F1417" s="162"/>
      <c r="G1417" s="163"/>
      <c r="H1417" s="164">
        <f t="shared" ref="H1417:J1417" si="749">H1379</f>
        <v>0</v>
      </c>
      <c r="I1417" s="165">
        <f t="shared" si="749"/>
        <v>0</v>
      </c>
      <c r="J1417" s="165">
        <f t="shared" si="749"/>
        <v>0</v>
      </c>
      <c r="K1417" s="166">
        <f t="shared" si="747"/>
        <v>0</v>
      </c>
      <c r="L1417" s="152"/>
    </row>
    <row r="1418" spans="1:12" s="10" customFormat="1" ht="14.1" customHeight="1" x14ac:dyDescent="0.25">
      <c r="A1418" s="161">
        <v>3</v>
      </c>
      <c r="B1418" s="303">
        <f t="shared" ref="B1418:E1418" si="750">B1380</f>
        <v>0</v>
      </c>
      <c r="C1418" s="291">
        <f t="shared" si="750"/>
        <v>0</v>
      </c>
      <c r="D1418" s="292">
        <f t="shared" si="750"/>
        <v>0</v>
      </c>
      <c r="E1418" s="293">
        <f t="shared" si="750"/>
        <v>0</v>
      </c>
      <c r="F1418" s="162"/>
      <c r="G1418" s="163"/>
      <c r="H1418" s="164">
        <f t="shared" ref="H1418:J1418" si="751">H1380</f>
        <v>0</v>
      </c>
      <c r="I1418" s="165">
        <f t="shared" si="751"/>
        <v>0</v>
      </c>
      <c r="J1418" s="165">
        <f t="shared" si="751"/>
        <v>0</v>
      </c>
      <c r="K1418" s="166">
        <f t="shared" si="747"/>
        <v>0</v>
      </c>
      <c r="L1418" s="152"/>
    </row>
    <row r="1419" spans="1:12" s="10" customFormat="1" ht="14.1" customHeight="1" x14ac:dyDescent="0.25">
      <c r="A1419" s="161">
        <v>4</v>
      </c>
      <c r="B1419" s="303">
        <f t="shared" ref="B1419:E1419" si="752">B1381</f>
        <v>0</v>
      </c>
      <c r="C1419" s="291">
        <f t="shared" si="752"/>
        <v>0</v>
      </c>
      <c r="D1419" s="292">
        <f t="shared" si="752"/>
        <v>0</v>
      </c>
      <c r="E1419" s="293">
        <f t="shared" si="752"/>
        <v>0</v>
      </c>
      <c r="F1419" s="162"/>
      <c r="G1419" s="163"/>
      <c r="H1419" s="164">
        <f t="shared" ref="H1419:J1419" si="753">H1381</f>
        <v>0</v>
      </c>
      <c r="I1419" s="165">
        <f t="shared" si="753"/>
        <v>0</v>
      </c>
      <c r="J1419" s="165">
        <f t="shared" si="753"/>
        <v>0</v>
      </c>
      <c r="K1419" s="166">
        <f t="shared" si="747"/>
        <v>0</v>
      </c>
      <c r="L1419" s="152"/>
    </row>
    <row r="1420" spans="1:12" s="10" customFormat="1" ht="14.1" customHeight="1" x14ac:dyDescent="0.25">
      <c r="A1420" s="161">
        <v>5</v>
      </c>
      <c r="B1420" s="303">
        <f t="shared" ref="B1420:E1420" si="754">B1382</f>
        <v>0</v>
      </c>
      <c r="C1420" s="291">
        <f t="shared" si="754"/>
        <v>0</v>
      </c>
      <c r="D1420" s="292">
        <f t="shared" si="754"/>
        <v>0</v>
      </c>
      <c r="E1420" s="293">
        <f t="shared" si="754"/>
        <v>0</v>
      </c>
      <c r="F1420" s="162"/>
      <c r="G1420" s="163"/>
      <c r="H1420" s="164">
        <f t="shared" ref="H1420:J1420" si="755">H1382</f>
        <v>0</v>
      </c>
      <c r="I1420" s="165">
        <f t="shared" si="755"/>
        <v>0</v>
      </c>
      <c r="J1420" s="165">
        <f t="shared" si="755"/>
        <v>0</v>
      </c>
      <c r="K1420" s="166">
        <f t="shared" si="747"/>
        <v>0</v>
      </c>
      <c r="L1420" s="152"/>
    </row>
    <row r="1421" spans="1:12" s="10" customFormat="1" ht="14.1" customHeight="1" x14ac:dyDescent="0.25">
      <c r="A1421" s="161">
        <v>6</v>
      </c>
      <c r="B1421" s="303">
        <f t="shared" ref="B1421:E1421" si="756">B1383</f>
        <v>0</v>
      </c>
      <c r="C1421" s="291">
        <f t="shared" si="756"/>
        <v>0</v>
      </c>
      <c r="D1421" s="292">
        <f t="shared" si="756"/>
        <v>0</v>
      </c>
      <c r="E1421" s="293">
        <f t="shared" si="756"/>
        <v>0</v>
      </c>
      <c r="F1421" s="162"/>
      <c r="G1421" s="163"/>
      <c r="H1421" s="164">
        <f t="shared" ref="H1421:J1421" si="757">H1383</f>
        <v>0</v>
      </c>
      <c r="I1421" s="165">
        <f t="shared" si="757"/>
        <v>0</v>
      </c>
      <c r="J1421" s="165">
        <f t="shared" si="757"/>
        <v>0</v>
      </c>
      <c r="K1421" s="166">
        <f t="shared" si="747"/>
        <v>0</v>
      </c>
      <c r="L1421" s="152"/>
    </row>
    <row r="1422" spans="1:12" s="10" customFormat="1" ht="14.1" customHeight="1" x14ac:dyDescent="0.25">
      <c r="A1422" s="161">
        <v>7</v>
      </c>
      <c r="B1422" s="303">
        <f t="shared" ref="B1422:E1422" si="758">B1384</f>
        <v>0</v>
      </c>
      <c r="C1422" s="291">
        <f t="shared" si="758"/>
        <v>0</v>
      </c>
      <c r="D1422" s="292">
        <f t="shared" si="758"/>
        <v>0</v>
      </c>
      <c r="E1422" s="293">
        <f t="shared" si="758"/>
        <v>0</v>
      </c>
      <c r="F1422" s="162"/>
      <c r="G1422" s="163"/>
      <c r="H1422" s="164">
        <f t="shared" ref="H1422:J1422" si="759">H1384</f>
        <v>0</v>
      </c>
      <c r="I1422" s="165">
        <f t="shared" si="759"/>
        <v>0</v>
      </c>
      <c r="J1422" s="165">
        <f t="shared" si="759"/>
        <v>0</v>
      </c>
      <c r="K1422" s="166">
        <f t="shared" si="747"/>
        <v>0</v>
      </c>
      <c r="L1422" s="152"/>
    </row>
    <row r="1423" spans="1:12" s="10" customFormat="1" ht="14.1" customHeight="1" x14ac:dyDescent="0.25">
      <c r="A1423" s="161">
        <v>8</v>
      </c>
      <c r="B1423" s="303">
        <f t="shared" ref="B1423:E1423" si="760">B1385</f>
        <v>0</v>
      </c>
      <c r="C1423" s="291">
        <f t="shared" si="760"/>
        <v>0</v>
      </c>
      <c r="D1423" s="292">
        <f t="shared" si="760"/>
        <v>0</v>
      </c>
      <c r="E1423" s="294">
        <f t="shared" si="760"/>
        <v>0</v>
      </c>
      <c r="F1423" s="162"/>
      <c r="G1423" s="163"/>
      <c r="H1423" s="164">
        <f t="shared" ref="H1423:J1423" si="761">H1385</f>
        <v>0</v>
      </c>
      <c r="I1423" s="165">
        <f t="shared" si="761"/>
        <v>0</v>
      </c>
      <c r="J1423" s="165">
        <f t="shared" si="761"/>
        <v>0</v>
      </c>
      <c r="K1423" s="166">
        <f t="shared" si="747"/>
        <v>0</v>
      </c>
      <c r="L1423" s="152"/>
    </row>
    <row r="1424" spans="1:12" s="10" customFormat="1" ht="14.1" customHeight="1" x14ac:dyDescent="0.25">
      <c r="A1424" s="161">
        <v>9</v>
      </c>
      <c r="B1424" s="303">
        <f t="shared" ref="B1424:E1424" si="762">B1386</f>
        <v>0</v>
      </c>
      <c r="C1424" s="291">
        <f t="shared" si="762"/>
        <v>0</v>
      </c>
      <c r="D1424" s="292">
        <f t="shared" si="762"/>
        <v>0</v>
      </c>
      <c r="E1424" s="293">
        <f t="shared" si="762"/>
        <v>0</v>
      </c>
      <c r="F1424" s="162"/>
      <c r="G1424" s="163"/>
      <c r="H1424" s="164">
        <f t="shared" ref="H1424:J1424" si="763">H1386</f>
        <v>0</v>
      </c>
      <c r="I1424" s="165">
        <f t="shared" si="763"/>
        <v>0</v>
      </c>
      <c r="J1424" s="165">
        <f t="shared" si="763"/>
        <v>0</v>
      </c>
      <c r="K1424" s="166">
        <f t="shared" si="747"/>
        <v>0</v>
      </c>
      <c r="L1424" s="152"/>
    </row>
    <row r="1425" spans="1:12" s="10" customFormat="1" ht="14.1" customHeight="1" x14ac:dyDescent="0.25">
      <c r="A1425" s="161">
        <v>10</v>
      </c>
      <c r="B1425" s="303">
        <f t="shared" ref="B1425:E1425" si="764">B1387</f>
        <v>0</v>
      </c>
      <c r="C1425" s="291">
        <f t="shared" si="764"/>
        <v>0</v>
      </c>
      <c r="D1425" s="292">
        <f t="shared" si="764"/>
        <v>0</v>
      </c>
      <c r="E1425" s="293">
        <f t="shared" si="764"/>
        <v>0</v>
      </c>
      <c r="F1425" s="162"/>
      <c r="G1425" s="163"/>
      <c r="H1425" s="164">
        <f t="shared" ref="H1425:J1425" si="765">H1387</f>
        <v>0</v>
      </c>
      <c r="I1425" s="165">
        <f t="shared" si="765"/>
        <v>0</v>
      </c>
      <c r="J1425" s="165">
        <f t="shared" si="765"/>
        <v>0</v>
      </c>
      <c r="K1425" s="166">
        <f t="shared" si="747"/>
        <v>0</v>
      </c>
      <c r="L1425" s="152"/>
    </row>
    <row r="1426" spans="1:12" s="10" customFormat="1" ht="14.1" customHeight="1" x14ac:dyDescent="0.25">
      <c r="A1426" s="161">
        <v>11</v>
      </c>
      <c r="B1426" s="303">
        <f t="shared" ref="B1426:E1426" si="766">B1388</f>
        <v>0</v>
      </c>
      <c r="C1426" s="291">
        <f t="shared" si="766"/>
        <v>0</v>
      </c>
      <c r="D1426" s="292">
        <f t="shared" si="766"/>
        <v>0</v>
      </c>
      <c r="E1426" s="293">
        <f t="shared" si="766"/>
        <v>0</v>
      </c>
      <c r="F1426" s="162"/>
      <c r="G1426" s="163"/>
      <c r="H1426" s="164">
        <f t="shared" ref="H1426:J1426" si="767">H1388</f>
        <v>0</v>
      </c>
      <c r="I1426" s="165">
        <f t="shared" si="767"/>
        <v>0</v>
      </c>
      <c r="J1426" s="165">
        <f t="shared" si="767"/>
        <v>0</v>
      </c>
      <c r="K1426" s="166">
        <f t="shared" si="747"/>
        <v>0</v>
      </c>
      <c r="L1426" s="152"/>
    </row>
    <row r="1427" spans="1:12" s="10" customFormat="1" ht="14.1" customHeight="1" x14ac:dyDescent="0.25">
      <c r="A1427" s="161">
        <v>12</v>
      </c>
      <c r="B1427" s="303">
        <f t="shared" ref="B1427:E1427" si="768">B1389</f>
        <v>0</v>
      </c>
      <c r="C1427" s="291">
        <f t="shared" si="768"/>
        <v>0</v>
      </c>
      <c r="D1427" s="292">
        <f t="shared" si="768"/>
        <v>0</v>
      </c>
      <c r="E1427" s="293">
        <f t="shared" si="768"/>
        <v>0</v>
      </c>
      <c r="F1427" s="162"/>
      <c r="G1427" s="163"/>
      <c r="H1427" s="164">
        <f t="shared" ref="H1427:J1427" si="769">H1389</f>
        <v>0</v>
      </c>
      <c r="I1427" s="165">
        <f t="shared" si="769"/>
        <v>0</v>
      </c>
      <c r="J1427" s="165">
        <f t="shared" si="769"/>
        <v>0</v>
      </c>
      <c r="K1427" s="166">
        <f t="shared" si="747"/>
        <v>0</v>
      </c>
      <c r="L1427" s="152"/>
    </row>
    <row r="1428" spans="1:12" s="10" customFormat="1" ht="14.1" customHeight="1" x14ac:dyDescent="0.25">
      <c r="A1428" s="161">
        <v>13</v>
      </c>
      <c r="B1428" s="303">
        <f t="shared" ref="B1428:E1428" si="770">B1390</f>
        <v>0</v>
      </c>
      <c r="C1428" s="291">
        <f t="shared" si="770"/>
        <v>0</v>
      </c>
      <c r="D1428" s="292">
        <f t="shared" si="770"/>
        <v>0</v>
      </c>
      <c r="E1428" s="293">
        <f t="shared" si="770"/>
        <v>0</v>
      </c>
      <c r="F1428" s="162"/>
      <c r="G1428" s="163"/>
      <c r="H1428" s="164">
        <f t="shared" ref="H1428:J1428" si="771">H1390</f>
        <v>0</v>
      </c>
      <c r="I1428" s="165">
        <f t="shared" si="771"/>
        <v>0</v>
      </c>
      <c r="J1428" s="165">
        <f t="shared" si="771"/>
        <v>0</v>
      </c>
      <c r="K1428" s="166">
        <f t="shared" si="747"/>
        <v>0</v>
      </c>
      <c r="L1428" s="152"/>
    </row>
    <row r="1429" spans="1:12" s="10" customFormat="1" ht="14.1" customHeight="1" x14ac:dyDescent="0.25">
      <c r="A1429" s="161">
        <v>14</v>
      </c>
      <c r="B1429" s="303">
        <f t="shared" ref="B1429:E1429" si="772">B1391</f>
        <v>0</v>
      </c>
      <c r="C1429" s="291">
        <f t="shared" si="772"/>
        <v>0</v>
      </c>
      <c r="D1429" s="292">
        <f t="shared" si="772"/>
        <v>0</v>
      </c>
      <c r="E1429" s="293">
        <f t="shared" si="772"/>
        <v>0</v>
      </c>
      <c r="F1429" s="162"/>
      <c r="G1429" s="163"/>
      <c r="H1429" s="164">
        <f t="shared" ref="H1429:J1429" si="773">H1391</f>
        <v>0</v>
      </c>
      <c r="I1429" s="165">
        <f t="shared" si="773"/>
        <v>0</v>
      </c>
      <c r="J1429" s="165">
        <f t="shared" si="773"/>
        <v>0</v>
      </c>
      <c r="K1429" s="166">
        <f t="shared" si="747"/>
        <v>0</v>
      </c>
      <c r="L1429" s="152"/>
    </row>
    <row r="1430" spans="1:12" s="10" customFormat="1" ht="14.1" customHeight="1" x14ac:dyDescent="0.25">
      <c r="A1430" s="161">
        <v>15</v>
      </c>
      <c r="B1430" s="303">
        <f t="shared" ref="B1430:E1430" si="774">B1392</f>
        <v>0</v>
      </c>
      <c r="C1430" s="291">
        <f t="shared" si="774"/>
        <v>0</v>
      </c>
      <c r="D1430" s="292">
        <f t="shared" si="774"/>
        <v>0</v>
      </c>
      <c r="E1430" s="293">
        <f t="shared" si="774"/>
        <v>0</v>
      </c>
      <c r="F1430" s="162"/>
      <c r="G1430" s="163"/>
      <c r="H1430" s="164">
        <f t="shared" ref="H1430:J1430" si="775">H1392</f>
        <v>0</v>
      </c>
      <c r="I1430" s="165">
        <f t="shared" si="775"/>
        <v>0</v>
      </c>
      <c r="J1430" s="165">
        <f t="shared" si="775"/>
        <v>0</v>
      </c>
      <c r="K1430" s="166">
        <f t="shared" si="747"/>
        <v>0</v>
      </c>
      <c r="L1430" s="152"/>
    </row>
    <row r="1431" spans="1:12" s="10" customFormat="1" ht="14.1" customHeight="1" x14ac:dyDescent="0.25">
      <c r="A1431" s="161">
        <v>16</v>
      </c>
      <c r="B1431" s="303">
        <f t="shared" ref="B1431:E1431" si="776">B1393</f>
        <v>0</v>
      </c>
      <c r="C1431" s="291">
        <f t="shared" si="776"/>
        <v>0</v>
      </c>
      <c r="D1431" s="292">
        <f t="shared" si="776"/>
        <v>0</v>
      </c>
      <c r="E1431" s="294">
        <f t="shared" si="776"/>
        <v>0</v>
      </c>
      <c r="F1431" s="162"/>
      <c r="G1431" s="163"/>
      <c r="H1431" s="164">
        <f t="shared" ref="H1431:J1431" si="777">H1393</f>
        <v>0</v>
      </c>
      <c r="I1431" s="165">
        <f t="shared" si="777"/>
        <v>0</v>
      </c>
      <c r="J1431" s="165">
        <f t="shared" si="777"/>
        <v>0</v>
      </c>
      <c r="K1431" s="166">
        <f t="shared" si="747"/>
        <v>0</v>
      </c>
      <c r="L1431" s="152"/>
    </row>
    <row r="1432" spans="1:12" s="10" customFormat="1" ht="9.9499999999999993" customHeight="1" x14ac:dyDescent="0.25">
      <c r="A1432" s="122"/>
      <c r="B1432" s="167"/>
      <c r="C1432" s="167"/>
      <c r="D1432" s="168"/>
      <c r="E1432" s="169"/>
      <c r="F1432" s="170"/>
      <c r="G1432" s="171"/>
      <c r="H1432" s="172"/>
      <c r="I1432" s="173"/>
      <c r="J1432" s="173"/>
      <c r="K1432" s="174"/>
      <c r="L1432" s="152"/>
    </row>
    <row r="1433" spans="1:12" s="10" customFormat="1" ht="5.0999999999999996" customHeight="1" x14ac:dyDescent="0.25">
      <c r="A1433" s="122"/>
      <c r="B1433" s="302"/>
      <c r="C1433" s="302"/>
      <c r="D1433" s="176"/>
      <c r="E1433" s="177"/>
      <c r="F1433" s="177"/>
      <c r="G1433" s="177"/>
      <c r="H1433" s="177"/>
      <c r="I1433" s="178"/>
      <c r="J1433" s="340"/>
      <c r="K1433" s="314"/>
      <c r="L1433" s="127"/>
    </row>
    <row r="1434" spans="1:12" s="10" customFormat="1" ht="16.5" customHeight="1" x14ac:dyDescent="0.3">
      <c r="A1434" s="122"/>
      <c r="B1434" s="179"/>
      <c r="C1434" s="179"/>
      <c r="D1434" s="141"/>
      <c r="E1434" s="127"/>
      <c r="F1434" s="127"/>
      <c r="G1434" s="127"/>
      <c r="H1434" s="127"/>
      <c r="I1434" s="180" t="s">
        <v>14</v>
      </c>
      <c r="J1434" s="341">
        <f>SUM(K1416:K1431)</f>
        <v>0</v>
      </c>
      <c r="K1434" s="342"/>
      <c r="L1434" s="152"/>
    </row>
    <row r="1435" spans="1:12" s="10" customFormat="1" ht="5.0999999999999996" customHeight="1" x14ac:dyDescent="0.3">
      <c r="A1435" s="122"/>
      <c r="B1435" s="179"/>
      <c r="C1435" s="179"/>
      <c r="D1435" s="141"/>
      <c r="E1435" s="127"/>
      <c r="F1435" s="127"/>
      <c r="G1435" s="127"/>
      <c r="H1435" s="127"/>
      <c r="I1435" s="181"/>
      <c r="J1435" s="343"/>
      <c r="K1435" s="343"/>
      <c r="L1435" s="127"/>
    </row>
    <row r="1436" spans="1:12" s="10" customFormat="1" ht="16.5" customHeight="1" x14ac:dyDescent="0.3">
      <c r="A1436" s="122"/>
      <c r="B1436" s="179"/>
      <c r="C1436" s="179"/>
      <c r="D1436" s="141"/>
      <c r="E1436" s="127"/>
      <c r="F1436" s="127"/>
      <c r="G1436" s="127"/>
      <c r="H1436" s="127"/>
      <c r="I1436" s="180" t="s">
        <v>15</v>
      </c>
      <c r="J1436" s="182">
        <f>J1398</f>
        <v>0</v>
      </c>
      <c r="K1436" s="183">
        <f>J1434*J1436</f>
        <v>0</v>
      </c>
      <c r="L1436" s="184"/>
    </row>
    <row r="1437" spans="1:12" s="10" customFormat="1" ht="5.0999999999999996" customHeight="1" x14ac:dyDescent="0.3">
      <c r="A1437" s="122"/>
      <c r="B1437" s="179"/>
      <c r="C1437" s="179"/>
      <c r="D1437" s="141"/>
      <c r="E1437" s="127"/>
      <c r="F1437" s="127"/>
      <c r="G1437" s="127"/>
      <c r="H1437" s="127"/>
      <c r="I1437" s="181"/>
      <c r="J1437" s="314"/>
      <c r="K1437" s="314"/>
      <c r="L1437" s="127"/>
    </row>
    <row r="1438" spans="1:12" s="10" customFormat="1" ht="16.5" customHeight="1" x14ac:dyDescent="0.3">
      <c r="A1438" s="122"/>
      <c r="B1438" s="185" t="s">
        <v>16</v>
      </c>
      <c r="C1438" s="185"/>
      <c r="D1438" s="141"/>
      <c r="E1438" s="141" t="s">
        <v>17</v>
      </c>
      <c r="F1438" s="127"/>
      <c r="G1438" s="127"/>
      <c r="H1438" s="127"/>
      <c r="I1438" s="180" t="s">
        <v>27</v>
      </c>
      <c r="J1438" s="344">
        <f>((J1434/1.11)+(K1436/1.11))*11%</f>
        <v>0</v>
      </c>
      <c r="K1438" s="345"/>
      <c r="L1438" s="186"/>
    </row>
    <row r="1439" spans="1:12" s="10" customFormat="1" ht="5.0999999999999996" customHeight="1" x14ac:dyDescent="0.3">
      <c r="A1439" s="122"/>
      <c r="B1439" s="179"/>
      <c r="C1439" s="179"/>
      <c r="D1439" s="141"/>
      <c r="E1439" s="127"/>
      <c r="F1439" s="127"/>
      <c r="G1439" s="127"/>
      <c r="H1439" s="127"/>
      <c r="I1439" s="181"/>
      <c r="J1439" s="314"/>
      <c r="K1439" s="314"/>
      <c r="L1439" s="127"/>
    </row>
    <row r="1440" spans="1:12" s="10" customFormat="1" ht="16.5" customHeight="1" x14ac:dyDescent="0.3">
      <c r="A1440" s="122"/>
      <c r="B1440" s="187"/>
      <c r="C1440" s="188"/>
      <c r="D1440" s="141"/>
      <c r="E1440" s="141"/>
      <c r="F1440" s="127"/>
      <c r="G1440" s="127"/>
      <c r="H1440" s="127"/>
      <c r="I1440" s="180" t="s">
        <v>18</v>
      </c>
      <c r="J1440" s="189"/>
      <c r="K1440" s="190">
        <f>J1434-K1436</f>
        <v>0</v>
      </c>
      <c r="L1440" s="186"/>
    </row>
    <row r="1441" spans="1:12" s="10" customFormat="1" ht="7.5" customHeight="1" x14ac:dyDescent="0.25">
      <c r="A1441" s="192"/>
      <c r="B1441" s="177"/>
      <c r="C1441" s="177"/>
      <c r="D1441" s="176"/>
      <c r="E1441" s="193"/>
      <c r="F1441" s="302"/>
      <c r="G1441" s="127"/>
      <c r="H1441" s="127"/>
      <c r="I1441" s="194"/>
      <c r="J1441" s="193"/>
      <c r="K1441" s="302"/>
      <c r="L1441" s="177"/>
    </row>
    <row r="1442" spans="1:12" s="10" customFormat="1" ht="13.5" customHeight="1" x14ac:dyDescent="0.25">
      <c r="A1442" s="122"/>
      <c r="B1442" s="191" t="s">
        <v>19</v>
      </c>
      <c r="C1442" s="177"/>
      <c r="D1442" s="176"/>
      <c r="E1442" s="127"/>
      <c r="F1442" s="127"/>
      <c r="G1442" s="127"/>
      <c r="H1442" s="281"/>
      <c r="I1442" s="282" t="s">
        <v>29</v>
      </c>
      <c r="J1442" s="315">
        <f>J1404</f>
        <v>0</v>
      </c>
      <c r="K1442" s="316"/>
      <c r="L1442" s="127"/>
    </row>
    <row r="1443" spans="1:12" s="10" customFormat="1" ht="13.5" customHeight="1" x14ac:dyDescent="0.25">
      <c r="A1443" s="192"/>
      <c r="B1443" s="283"/>
      <c r="C1443" s="127"/>
      <c r="D1443" s="162"/>
      <c r="E1443" s="127"/>
      <c r="F1443" s="127"/>
      <c r="G1443" s="127"/>
      <c r="H1443" s="281"/>
      <c r="I1443" s="284" t="s">
        <v>28</v>
      </c>
      <c r="J1443" s="315">
        <f>J1405</f>
        <v>0</v>
      </c>
      <c r="K1443" s="316"/>
      <c r="L1443" s="177"/>
    </row>
    <row r="1444" spans="1:12" s="10" customFormat="1" ht="7.5" customHeight="1" x14ac:dyDescent="0.25">
      <c r="A1444" s="192"/>
      <c r="B1444" s="283"/>
      <c r="C1444" s="127"/>
      <c r="D1444" s="162"/>
      <c r="E1444" s="127"/>
      <c r="F1444" s="127"/>
      <c r="G1444" s="127"/>
      <c r="H1444" s="281"/>
      <c r="I1444" s="284"/>
      <c r="J1444" s="286"/>
      <c r="K1444" s="286"/>
      <c r="L1444" s="177"/>
    </row>
    <row r="1445" spans="1:12" ht="7.5" customHeight="1" x14ac:dyDescent="0.25">
      <c r="A1445" s="195"/>
      <c r="B1445" s="196"/>
      <c r="C1445" s="196"/>
      <c r="D1445" s="197"/>
      <c r="E1445" s="196"/>
      <c r="F1445" s="196"/>
      <c r="G1445" s="196"/>
      <c r="H1445" s="196"/>
      <c r="I1445" s="198"/>
      <c r="J1445" s="198"/>
      <c r="K1445" s="196"/>
      <c r="L1445" s="196"/>
    </row>
    <row r="1446" spans="1:12" s="10" customFormat="1" ht="16.5" customHeight="1" x14ac:dyDescent="0.3">
      <c r="A1446" s="199"/>
      <c r="B1446" s="200" t="s">
        <v>0</v>
      </c>
      <c r="C1446" s="201"/>
      <c r="D1446" s="202" t="str">
        <f>D1408</f>
        <v>AM</v>
      </c>
      <c r="E1446" s="203">
        <f>E1408</f>
        <v>23020013</v>
      </c>
      <c r="F1446" s="204"/>
      <c r="G1446" s="205" t="s">
        <v>2</v>
      </c>
      <c r="H1446" s="317">
        <f>H1408</f>
        <v>0</v>
      </c>
      <c r="I1446" s="317"/>
      <c r="J1446" s="317"/>
      <c r="K1446" s="318"/>
      <c r="L1446" s="206"/>
    </row>
    <row r="1447" spans="1:12" s="10" customFormat="1" ht="7.5" customHeight="1" x14ac:dyDescent="0.3">
      <c r="A1447" s="199"/>
      <c r="B1447" s="207"/>
      <c r="C1447" s="208"/>
      <c r="D1447" s="209"/>
      <c r="E1447" s="210"/>
      <c r="F1447" s="321" t="s">
        <v>3</v>
      </c>
      <c r="G1447" s="211"/>
      <c r="H1447" s="319"/>
      <c r="I1447" s="319"/>
      <c r="J1447" s="319"/>
      <c r="K1447" s="320"/>
      <c r="L1447" s="206"/>
    </row>
    <row r="1448" spans="1:12" s="10" customFormat="1" ht="16.5" customHeight="1" x14ac:dyDescent="0.3">
      <c r="A1448" s="199"/>
      <c r="B1448" s="200" t="s">
        <v>4</v>
      </c>
      <c r="C1448" s="201"/>
      <c r="D1448" s="322">
        <f>D1410</f>
        <v>0</v>
      </c>
      <c r="E1448" s="323"/>
      <c r="F1448" s="321"/>
      <c r="G1448" s="212"/>
      <c r="H1448" s="324">
        <f>H1410</f>
        <v>0</v>
      </c>
      <c r="I1448" s="324"/>
      <c r="J1448" s="324"/>
      <c r="K1448" s="325"/>
      <c r="L1448" s="212"/>
    </row>
    <row r="1449" spans="1:12" s="10" customFormat="1" ht="7.5" customHeight="1" x14ac:dyDescent="0.3">
      <c r="A1449" s="199"/>
      <c r="B1449" s="207"/>
      <c r="C1449" s="208"/>
      <c r="D1449" s="209"/>
      <c r="E1449" s="210"/>
      <c r="F1449" s="321"/>
      <c r="G1449" s="212"/>
      <c r="H1449" s="326">
        <f>H1411</f>
        <v>0</v>
      </c>
      <c r="I1449" s="326"/>
      <c r="J1449" s="326"/>
      <c r="K1449" s="327"/>
      <c r="L1449" s="213"/>
    </row>
    <row r="1450" spans="1:12" s="10" customFormat="1" ht="16.5" customHeight="1" x14ac:dyDescent="0.4">
      <c r="A1450" s="199"/>
      <c r="B1450" s="200" t="s">
        <v>5</v>
      </c>
      <c r="C1450" s="201"/>
      <c r="D1450" s="295">
        <f>D1412</f>
        <v>0</v>
      </c>
      <c r="E1450" s="203"/>
      <c r="F1450" s="214"/>
      <c r="G1450" s="215"/>
      <c r="H1450" s="328"/>
      <c r="I1450" s="328"/>
      <c r="J1450" s="328"/>
      <c r="K1450" s="329"/>
      <c r="L1450" s="213"/>
    </row>
    <row r="1451" spans="1:12" s="10" customFormat="1" ht="7.5" customHeight="1" x14ac:dyDescent="0.45">
      <c r="A1451" s="199"/>
      <c r="B1451" s="216"/>
      <c r="C1451" s="217"/>
      <c r="D1451" s="218"/>
      <c r="E1451" s="204"/>
      <c r="F1451" s="219"/>
      <c r="G1451" s="204"/>
      <c r="H1451" s="204"/>
      <c r="I1451" s="220"/>
      <c r="J1451" s="220"/>
      <c r="K1451" s="221"/>
      <c r="L1451" s="204"/>
    </row>
    <row r="1452" spans="1:12" s="10" customFormat="1" ht="14.25" thickBot="1" x14ac:dyDescent="0.3">
      <c r="A1452" s="199"/>
      <c r="B1452" s="222" t="s">
        <v>6</v>
      </c>
      <c r="C1452" s="222" t="s">
        <v>7</v>
      </c>
      <c r="D1452" s="223" t="s">
        <v>8</v>
      </c>
      <c r="E1452" s="224"/>
      <c r="F1452" s="225" t="s">
        <v>9</v>
      </c>
      <c r="G1452" s="226"/>
      <c r="H1452" s="222" t="s">
        <v>10</v>
      </c>
      <c r="I1452" s="227" t="s">
        <v>11</v>
      </c>
      <c r="J1452" s="227" t="s">
        <v>12</v>
      </c>
      <c r="K1452" s="228" t="s">
        <v>13</v>
      </c>
      <c r="L1452" s="229"/>
    </row>
    <row r="1453" spans="1:12" s="10" customFormat="1" ht="9.9499999999999993" customHeight="1" thickTop="1" x14ac:dyDescent="0.25">
      <c r="A1453" s="199"/>
      <c r="B1453" s="230"/>
      <c r="C1453" s="231"/>
      <c r="D1453" s="232"/>
      <c r="E1453" s="233"/>
      <c r="F1453" s="234"/>
      <c r="G1453" s="235"/>
      <c r="H1453" s="230"/>
      <c r="I1453" s="236"/>
      <c r="J1453" s="236"/>
      <c r="K1453" s="237"/>
      <c r="L1453" s="229"/>
    </row>
    <row r="1454" spans="1:12" s="10" customFormat="1" ht="14.1" customHeight="1" x14ac:dyDescent="0.25">
      <c r="A1454" s="238">
        <v>1</v>
      </c>
      <c r="B1454" s="304">
        <f t="shared" ref="B1454:E1454" si="778">B1416</f>
        <v>0</v>
      </c>
      <c r="C1454" s="296">
        <f t="shared" si="778"/>
        <v>0</v>
      </c>
      <c r="D1454" s="297">
        <f t="shared" si="778"/>
        <v>0</v>
      </c>
      <c r="E1454" s="298">
        <f t="shared" si="778"/>
        <v>0</v>
      </c>
      <c r="F1454" s="239"/>
      <c r="G1454" s="240"/>
      <c r="H1454" s="241">
        <f t="shared" ref="H1454:J1454" si="779">H1416</f>
        <v>0</v>
      </c>
      <c r="I1454" s="242">
        <f t="shared" si="779"/>
        <v>0</v>
      </c>
      <c r="J1454" s="242">
        <f t="shared" si="779"/>
        <v>0</v>
      </c>
      <c r="K1454" s="243">
        <f t="shared" ref="K1454:K1469" si="780">(B1454*H1454-((B1454*H1454)*I1454))-((B1454*H1454-((B1454*H1454)*I1454))*J1454)</f>
        <v>0</v>
      </c>
      <c r="L1454" s="229"/>
    </row>
    <row r="1455" spans="1:12" s="10" customFormat="1" ht="14.1" customHeight="1" x14ac:dyDescent="0.25">
      <c r="A1455" s="238">
        <v>2</v>
      </c>
      <c r="B1455" s="304">
        <f t="shared" ref="B1455:E1455" si="781">B1417</f>
        <v>0</v>
      </c>
      <c r="C1455" s="296">
        <f t="shared" si="781"/>
        <v>0</v>
      </c>
      <c r="D1455" s="297">
        <f t="shared" si="781"/>
        <v>0</v>
      </c>
      <c r="E1455" s="298">
        <f t="shared" si="781"/>
        <v>0</v>
      </c>
      <c r="F1455" s="239"/>
      <c r="G1455" s="240"/>
      <c r="H1455" s="241">
        <f t="shared" ref="H1455:J1455" si="782">H1417</f>
        <v>0</v>
      </c>
      <c r="I1455" s="242">
        <f t="shared" si="782"/>
        <v>0</v>
      </c>
      <c r="J1455" s="242">
        <f t="shared" si="782"/>
        <v>0</v>
      </c>
      <c r="K1455" s="243">
        <f t="shared" si="780"/>
        <v>0</v>
      </c>
      <c r="L1455" s="229"/>
    </row>
    <row r="1456" spans="1:12" s="10" customFormat="1" ht="14.1" customHeight="1" x14ac:dyDescent="0.25">
      <c r="A1456" s="238">
        <v>3</v>
      </c>
      <c r="B1456" s="304">
        <f t="shared" ref="B1456:E1456" si="783">B1418</f>
        <v>0</v>
      </c>
      <c r="C1456" s="296">
        <f t="shared" si="783"/>
        <v>0</v>
      </c>
      <c r="D1456" s="297">
        <f t="shared" si="783"/>
        <v>0</v>
      </c>
      <c r="E1456" s="298">
        <f t="shared" si="783"/>
        <v>0</v>
      </c>
      <c r="F1456" s="239"/>
      <c r="G1456" s="240"/>
      <c r="H1456" s="241">
        <f t="shared" ref="H1456:J1456" si="784">H1418</f>
        <v>0</v>
      </c>
      <c r="I1456" s="242">
        <f t="shared" si="784"/>
        <v>0</v>
      </c>
      <c r="J1456" s="242">
        <f t="shared" si="784"/>
        <v>0</v>
      </c>
      <c r="K1456" s="243">
        <f t="shared" si="780"/>
        <v>0</v>
      </c>
      <c r="L1456" s="229"/>
    </row>
    <row r="1457" spans="1:12" s="10" customFormat="1" ht="14.1" customHeight="1" x14ac:dyDescent="0.25">
      <c r="A1457" s="238">
        <v>4</v>
      </c>
      <c r="B1457" s="304">
        <f t="shared" ref="B1457:E1457" si="785">B1419</f>
        <v>0</v>
      </c>
      <c r="C1457" s="296">
        <f t="shared" si="785"/>
        <v>0</v>
      </c>
      <c r="D1457" s="297">
        <f t="shared" si="785"/>
        <v>0</v>
      </c>
      <c r="E1457" s="298">
        <f t="shared" si="785"/>
        <v>0</v>
      </c>
      <c r="F1457" s="239"/>
      <c r="G1457" s="240"/>
      <c r="H1457" s="241">
        <f t="shared" ref="H1457:J1457" si="786">H1419</f>
        <v>0</v>
      </c>
      <c r="I1457" s="242">
        <f t="shared" si="786"/>
        <v>0</v>
      </c>
      <c r="J1457" s="242">
        <f t="shared" si="786"/>
        <v>0</v>
      </c>
      <c r="K1457" s="243">
        <f t="shared" si="780"/>
        <v>0</v>
      </c>
      <c r="L1457" s="229"/>
    </row>
    <row r="1458" spans="1:12" s="10" customFormat="1" ht="14.1" customHeight="1" x14ac:dyDescent="0.25">
      <c r="A1458" s="238">
        <v>5</v>
      </c>
      <c r="B1458" s="304">
        <f t="shared" ref="B1458:E1458" si="787">B1420</f>
        <v>0</v>
      </c>
      <c r="C1458" s="296">
        <f t="shared" si="787"/>
        <v>0</v>
      </c>
      <c r="D1458" s="297">
        <f t="shared" si="787"/>
        <v>0</v>
      </c>
      <c r="E1458" s="298">
        <f t="shared" si="787"/>
        <v>0</v>
      </c>
      <c r="F1458" s="239"/>
      <c r="G1458" s="240"/>
      <c r="H1458" s="241">
        <f t="shared" ref="H1458:J1458" si="788">H1420</f>
        <v>0</v>
      </c>
      <c r="I1458" s="242">
        <f t="shared" si="788"/>
        <v>0</v>
      </c>
      <c r="J1458" s="242">
        <f t="shared" si="788"/>
        <v>0</v>
      </c>
      <c r="K1458" s="243">
        <f t="shared" si="780"/>
        <v>0</v>
      </c>
      <c r="L1458" s="229"/>
    </row>
    <row r="1459" spans="1:12" s="10" customFormat="1" ht="14.1" customHeight="1" x14ac:dyDescent="0.25">
      <c r="A1459" s="238">
        <v>6</v>
      </c>
      <c r="B1459" s="304">
        <f t="shared" ref="B1459:E1459" si="789">B1421</f>
        <v>0</v>
      </c>
      <c r="C1459" s="296">
        <f t="shared" si="789"/>
        <v>0</v>
      </c>
      <c r="D1459" s="297">
        <f t="shared" si="789"/>
        <v>0</v>
      </c>
      <c r="E1459" s="298">
        <f t="shared" si="789"/>
        <v>0</v>
      </c>
      <c r="F1459" s="239"/>
      <c r="G1459" s="240"/>
      <c r="H1459" s="241">
        <f t="shared" ref="H1459:J1459" si="790">H1421</f>
        <v>0</v>
      </c>
      <c r="I1459" s="242">
        <f t="shared" si="790"/>
        <v>0</v>
      </c>
      <c r="J1459" s="242">
        <f t="shared" si="790"/>
        <v>0</v>
      </c>
      <c r="K1459" s="243">
        <f t="shared" si="780"/>
        <v>0</v>
      </c>
      <c r="L1459" s="229"/>
    </row>
    <row r="1460" spans="1:12" s="10" customFormat="1" ht="14.1" customHeight="1" x14ac:dyDescent="0.25">
      <c r="A1460" s="238">
        <v>7</v>
      </c>
      <c r="B1460" s="304">
        <f t="shared" ref="B1460:E1460" si="791">B1422</f>
        <v>0</v>
      </c>
      <c r="C1460" s="296">
        <f t="shared" si="791"/>
        <v>0</v>
      </c>
      <c r="D1460" s="297">
        <f t="shared" si="791"/>
        <v>0</v>
      </c>
      <c r="E1460" s="298">
        <f t="shared" si="791"/>
        <v>0</v>
      </c>
      <c r="F1460" s="239"/>
      <c r="G1460" s="240"/>
      <c r="H1460" s="241">
        <f t="shared" ref="H1460:J1460" si="792">H1422</f>
        <v>0</v>
      </c>
      <c r="I1460" s="242">
        <f t="shared" si="792"/>
        <v>0</v>
      </c>
      <c r="J1460" s="242">
        <f t="shared" si="792"/>
        <v>0</v>
      </c>
      <c r="K1460" s="243">
        <f t="shared" si="780"/>
        <v>0</v>
      </c>
      <c r="L1460" s="229"/>
    </row>
    <row r="1461" spans="1:12" s="10" customFormat="1" ht="14.1" customHeight="1" x14ac:dyDescent="0.25">
      <c r="A1461" s="238">
        <v>8</v>
      </c>
      <c r="B1461" s="304">
        <f t="shared" ref="B1461:E1461" si="793">B1423</f>
        <v>0</v>
      </c>
      <c r="C1461" s="296">
        <f t="shared" si="793"/>
        <v>0</v>
      </c>
      <c r="D1461" s="297">
        <f t="shared" si="793"/>
        <v>0</v>
      </c>
      <c r="E1461" s="299">
        <f t="shared" si="793"/>
        <v>0</v>
      </c>
      <c r="F1461" s="239"/>
      <c r="G1461" s="240"/>
      <c r="H1461" s="241">
        <f t="shared" ref="H1461:J1461" si="794">H1423</f>
        <v>0</v>
      </c>
      <c r="I1461" s="242">
        <f t="shared" si="794"/>
        <v>0</v>
      </c>
      <c r="J1461" s="242">
        <f t="shared" si="794"/>
        <v>0</v>
      </c>
      <c r="K1461" s="243">
        <f t="shared" si="780"/>
        <v>0</v>
      </c>
      <c r="L1461" s="229"/>
    </row>
    <row r="1462" spans="1:12" s="10" customFormat="1" ht="14.1" customHeight="1" x14ac:dyDescent="0.25">
      <c r="A1462" s="238">
        <v>9</v>
      </c>
      <c r="B1462" s="304">
        <f t="shared" ref="B1462:E1462" si="795">B1424</f>
        <v>0</v>
      </c>
      <c r="C1462" s="296">
        <f t="shared" si="795"/>
        <v>0</v>
      </c>
      <c r="D1462" s="297">
        <f t="shared" si="795"/>
        <v>0</v>
      </c>
      <c r="E1462" s="298">
        <f t="shared" si="795"/>
        <v>0</v>
      </c>
      <c r="F1462" s="239"/>
      <c r="G1462" s="240"/>
      <c r="H1462" s="241">
        <f t="shared" ref="H1462:J1462" si="796">H1424</f>
        <v>0</v>
      </c>
      <c r="I1462" s="242">
        <f t="shared" si="796"/>
        <v>0</v>
      </c>
      <c r="J1462" s="242">
        <f t="shared" si="796"/>
        <v>0</v>
      </c>
      <c r="K1462" s="243">
        <f t="shared" si="780"/>
        <v>0</v>
      </c>
      <c r="L1462" s="229"/>
    </row>
    <row r="1463" spans="1:12" s="10" customFormat="1" ht="14.1" customHeight="1" x14ac:dyDescent="0.25">
      <c r="A1463" s="238">
        <v>10</v>
      </c>
      <c r="B1463" s="304">
        <f t="shared" ref="B1463:E1463" si="797">B1425</f>
        <v>0</v>
      </c>
      <c r="C1463" s="296">
        <f t="shared" si="797"/>
        <v>0</v>
      </c>
      <c r="D1463" s="297">
        <f t="shared" si="797"/>
        <v>0</v>
      </c>
      <c r="E1463" s="298">
        <f t="shared" si="797"/>
        <v>0</v>
      </c>
      <c r="F1463" s="239"/>
      <c r="G1463" s="240"/>
      <c r="H1463" s="241">
        <f t="shared" ref="H1463:J1463" si="798">H1425</f>
        <v>0</v>
      </c>
      <c r="I1463" s="242">
        <f t="shared" si="798"/>
        <v>0</v>
      </c>
      <c r="J1463" s="242">
        <f t="shared" si="798"/>
        <v>0</v>
      </c>
      <c r="K1463" s="243">
        <f t="shared" si="780"/>
        <v>0</v>
      </c>
      <c r="L1463" s="229"/>
    </row>
    <row r="1464" spans="1:12" s="10" customFormat="1" ht="14.1" customHeight="1" x14ac:dyDescent="0.25">
      <c r="A1464" s="238">
        <v>11</v>
      </c>
      <c r="B1464" s="304">
        <f t="shared" ref="B1464:E1464" si="799">B1426</f>
        <v>0</v>
      </c>
      <c r="C1464" s="296">
        <f t="shared" si="799"/>
        <v>0</v>
      </c>
      <c r="D1464" s="297">
        <f t="shared" si="799"/>
        <v>0</v>
      </c>
      <c r="E1464" s="298">
        <f t="shared" si="799"/>
        <v>0</v>
      </c>
      <c r="F1464" s="239"/>
      <c r="G1464" s="240"/>
      <c r="H1464" s="241">
        <f t="shared" ref="H1464:J1464" si="800">H1426</f>
        <v>0</v>
      </c>
      <c r="I1464" s="242">
        <f t="shared" si="800"/>
        <v>0</v>
      </c>
      <c r="J1464" s="242">
        <f t="shared" si="800"/>
        <v>0</v>
      </c>
      <c r="K1464" s="243">
        <f t="shared" si="780"/>
        <v>0</v>
      </c>
      <c r="L1464" s="229"/>
    </row>
    <row r="1465" spans="1:12" s="10" customFormat="1" ht="14.1" customHeight="1" x14ac:dyDescent="0.25">
      <c r="A1465" s="238">
        <v>12</v>
      </c>
      <c r="B1465" s="304">
        <f t="shared" ref="B1465:E1465" si="801">B1427</f>
        <v>0</v>
      </c>
      <c r="C1465" s="296">
        <f t="shared" si="801"/>
        <v>0</v>
      </c>
      <c r="D1465" s="297">
        <f t="shared" si="801"/>
        <v>0</v>
      </c>
      <c r="E1465" s="298">
        <f t="shared" si="801"/>
        <v>0</v>
      </c>
      <c r="F1465" s="239"/>
      <c r="G1465" s="240"/>
      <c r="H1465" s="241">
        <f t="shared" ref="H1465:J1465" si="802">H1427</f>
        <v>0</v>
      </c>
      <c r="I1465" s="242">
        <f t="shared" si="802"/>
        <v>0</v>
      </c>
      <c r="J1465" s="242">
        <f t="shared" si="802"/>
        <v>0</v>
      </c>
      <c r="K1465" s="243">
        <f t="shared" si="780"/>
        <v>0</v>
      </c>
      <c r="L1465" s="229"/>
    </row>
    <row r="1466" spans="1:12" s="10" customFormat="1" ht="14.1" customHeight="1" x14ac:dyDescent="0.25">
      <c r="A1466" s="238">
        <v>13</v>
      </c>
      <c r="B1466" s="304">
        <f t="shared" ref="B1466:E1466" si="803">B1428</f>
        <v>0</v>
      </c>
      <c r="C1466" s="296">
        <f t="shared" si="803"/>
        <v>0</v>
      </c>
      <c r="D1466" s="297">
        <f t="shared" si="803"/>
        <v>0</v>
      </c>
      <c r="E1466" s="298">
        <f t="shared" si="803"/>
        <v>0</v>
      </c>
      <c r="F1466" s="239"/>
      <c r="G1466" s="240"/>
      <c r="H1466" s="241">
        <f t="shared" ref="H1466:J1466" si="804">H1428</f>
        <v>0</v>
      </c>
      <c r="I1466" s="242">
        <f t="shared" si="804"/>
        <v>0</v>
      </c>
      <c r="J1466" s="242">
        <f t="shared" si="804"/>
        <v>0</v>
      </c>
      <c r="K1466" s="243">
        <f t="shared" si="780"/>
        <v>0</v>
      </c>
      <c r="L1466" s="229"/>
    </row>
    <row r="1467" spans="1:12" s="10" customFormat="1" ht="14.1" customHeight="1" x14ac:dyDescent="0.25">
      <c r="A1467" s="238">
        <v>14</v>
      </c>
      <c r="B1467" s="304">
        <f t="shared" ref="B1467:E1467" si="805">B1429</f>
        <v>0</v>
      </c>
      <c r="C1467" s="296">
        <f t="shared" si="805"/>
        <v>0</v>
      </c>
      <c r="D1467" s="297">
        <f t="shared" si="805"/>
        <v>0</v>
      </c>
      <c r="E1467" s="298">
        <f t="shared" si="805"/>
        <v>0</v>
      </c>
      <c r="F1467" s="239"/>
      <c r="G1467" s="240"/>
      <c r="H1467" s="241">
        <f t="shared" ref="H1467:J1467" si="806">H1429</f>
        <v>0</v>
      </c>
      <c r="I1467" s="242">
        <f t="shared" si="806"/>
        <v>0</v>
      </c>
      <c r="J1467" s="242">
        <f t="shared" si="806"/>
        <v>0</v>
      </c>
      <c r="K1467" s="243">
        <f t="shared" si="780"/>
        <v>0</v>
      </c>
      <c r="L1467" s="229"/>
    </row>
    <row r="1468" spans="1:12" s="10" customFormat="1" ht="14.1" customHeight="1" x14ac:dyDescent="0.25">
      <c r="A1468" s="238">
        <v>15</v>
      </c>
      <c r="B1468" s="304">
        <f t="shared" ref="B1468:E1468" si="807">B1430</f>
        <v>0</v>
      </c>
      <c r="C1468" s="296">
        <f t="shared" si="807"/>
        <v>0</v>
      </c>
      <c r="D1468" s="297">
        <f t="shared" si="807"/>
        <v>0</v>
      </c>
      <c r="E1468" s="298">
        <f t="shared" si="807"/>
        <v>0</v>
      </c>
      <c r="F1468" s="239"/>
      <c r="G1468" s="240"/>
      <c r="H1468" s="241">
        <f t="shared" ref="H1468:J1468" si="808">H1430</f>
        <v>0</v>
      </c>
      <c r="I1468" s="242">
        <f t="shared" si="808"/>
        <v>0</v>
      </c>
      <c r="J1468" s="242">
        <f t="shared" si="808"/>
        <v>0</v>
      </c>
      <c r="K1468" s="243">
        <f t="shared" si="780"/>
        <v>0</v>
      </c>
      <c r="L1468" s="229"/>
    </row>
    <row r="1469" spans="1:12" s="10" customFormat="1" ht="14.1" customHeight="1" x14ac:dyDescent="0.25">
      <c r="A1469" s="238">
        <v>16</v>
      </c>
      <c r="B1469" s="304">
        <f t="shared" ref="B1469:E1469" si="809">B1431</f>
        <v>0</v>
      </c>
      <c r="C1469" s="296">
        <f t="shared" si="809"/>
        <v>0</v>
      </c>
      <c r="D1469" s="297">
        <f t="shared" si="809"/>
        <v>0</v>
      </c>
      <c r="E1469" s="299">
        <f t="shared" si="809"/>
        <v>0</v>
      </c>
      <c r="F1469" s="239"/>
      <c r="G1469" s="240"/>
      <c r="H1469" s="241">
        <f t="shared" ref="H1469:J1469" si="810">H1431</f>
        <v>0</v>
      </c>
      <c r="I1469" s="242">
        <f t="shared" si="810"/>
        <v>0</v>
      </c>
      <c r="J1469" s="242">
        <f t="shared" si="810"/>
        <v>0</v>
      </c>
      <c r="K1469" s="243">
        <f t="shared" si="780"/>
        <v>0</v>
      </c>
      <c r="L1469" s="229"/>
    </row>
    <row r="1470" spans="1:12" s="10" customFormat="1" ht="9.9499999999999993" customHeight="1" x14ac:dyDescent="0.25">
      <c r="A1470" s="199"/>
      <c r="B1470" s="244"/>
      <c r="C1470" s="244"/>
      <c r="D1470" s="245"/>
      <c r="E1470" s="246"/>
      <c r="F1470" s="247"/>
      <c r="G1470" s="248"/>
      <c r="H1470" s="249"/>
      <c r="I1470" s="250"/>
      <c r="J1470" s="250"/>
      <c r="K1470" s="251"/>
      <c r="L1470" s="229"/>
    </row>
    <row r="1471" spans="1:12" s="10" customFormat="1" ht="5.0999999999999996" customHeight="1" x14ac:dyDescent="0.25">
      <c r="A1471" s="199"/>
      <c r="B1471" s="301"/>
      <c r="C1471" s="301"/>
      <c r="D1471" s="253"/>
      <c r="E1471" s="254"/>
      <c r="F1471" s="254"/>
      <c r="G1471" s="254"/>
      <c r="H1471" s="254"/>
      <c r="I1471" s="255"/>
      <c r="J1471" s="330"/>
      <c r="K1471" s="309"/>
      <c r="L1471" s="204"/>
    </row>
    <row r="1472" spans="1:12" s="10" customFormat="1" ht="16.5" customHeight="1" x14ac:dyDescent="0.3">
      <c r="A1472" s="199"/>
      <c r="B1472" s="256"/>
      <c r="C1472" s="256"/>
      <c r="D1472" s="218"/>
      <c r="E1472" s="204"/>
      <c r="F1472" s="204"/>
      <c r="G1472" s="204"/>
      <c r="H1472" s="204"/>
      <c r="I1472" s="257" t="s">
        <v>14</v>
      </c>
      <c r="J1472" s="306">
        <f>SUM(K1454:K1469)</f>
        <v>0</v>
      </c>
      <c r="K1472" s="307"/>
      <c r="L1472" s="229"/>
    </row>
    <row r="1473" spans="1:12" s="10" customFormat="1" ht="5.0999999999999996" customHeight="1" x14ac:dyDescent="0.3">
      <c r="A1473" s="199"/>
      <c r="B1473" s="256"/>
      <c r="C1473" s="256"/>
      <c r="D1473" s="218"/>
      <c r="E1473" s="204"/>
      <c r="F1473" s="204"/>
      <c r="G1473" s="204"/>
      <c r="H1473" s="204"/>
      <c r="I1473" s="258"/>
      <c r="J1473" s="308"/>
      <c r="K1473" s="308"/>
      <c r="L1473" s="204"/>
    </row>
    <row r="1474" spans="1:12" s="10" customFormat="1" ht="16.5" customHeight="1" x14ac:dyDescent="0.3">
      <c r="A1474" s="199"/>
      <c r="B1474" s="256"/>
      <c r="C1474" s="256"/>
      <c r="D1474" s="218"/>
      <c r="E1474" s="204"/>
      <c r="F1474" s="204"/>
      <c r="G1474" s="204"/>
      <c r="H1474" s="204"/>
      <c r="I1474" s="257" t="s">
        <v>15</v>
      </c>
      <c r="J1474" s="259">
        <f>J1436</f>
        <v>0</v>
      </c>
      <c r="K1474" s="260">
        <f>J1472*J1474</f>
        <v>0</v>
      </c>
      <c r="L1474" s="261"/>
    </row>
    <row r="1475" spans="1:12" s="10" customFormat="1" ht="5.0999999999999996" customHeight="1" x14ac:dyDescent="0.3">
      <c r="A1475" s="199"/>
      <c r="B1475" s="256"/>
      <c r="C1475" s="256"/>
      <c r="D1475" s="218"/>
      <c r="E1475" s="204"/>
      <c r="F1475" s="204"/>
      <c r="G1475" s="204"/>
      <c r="H1475" s="204"/>
      <c r="I1475" s="258"/>
      <c r="J1475" s="309"/>
      <c r="K1475" s="309"/>
      <c r="L1475" s="204"/>
    </row>
    <row r="1476" spans="1:12" s="10" customFormat="1" ht="16.5" customHeight="1" x14ac:dyDescent="0.3">
      <c r="A1476" s="199"/>
      <c r="B1476" s="262" t="s">
        <v>16</v>
      </c>
      <c r="C1476" s="262"/>
      <c r="D1476" s="218"/>
      <c r="E1476" s="218" t="s">
        <v>17</v>
      </c>
      <c r="F1476" s="204"/>
      <c r="G1476" s="204"/>
      <c r="H1476" s="204"/>
      <c r="I1476" s="257" t="s">
        <v>27</v>
      </c>
      <c r="J1476" s="310">
        <f>((J1472/1.11)+(K1474/1.11))*11%</f>
        <v>0</v>
      </c>
      <c r="K1476" s="311"/>
      <c r="L1476" s="263"/>
    </row>
    <row r="1477" spans="1:12" s="10" customFormat="1" ht="5.0999999999999996" customHeight="1" x14ac:dyDescent="0.3">
      <c r="A1477" s="199"/>
      <c r="B1477" s="256"/>
      <c r="C1477" s="256"/>
      <c r="D1477" s="218"/>
      <c r="E1477" s="204"/>
      <c r="F1477" s="204"/>
      <c r="G1477" s="204"/>
      <c r="H1477" s="204"/>
      <c r="I1477" s="258"/>
      <c r="J1477" s="309"/>
      <c r="K1477" s="309"/>
      <c r="L1477" s="204"/>
    </row>
    <row r="1478" spans="1:12" s="10" customFormat="1" ht="16.5" customHeight="1" x14ac:dyDescent="0.3">
      <c r="A1478" s="199"/>
      <c r="B1478" s="264"/>
      <c r="C1478" s="265"/>
      <c r="D1478" s="218"/>
      <c r="E1478" s="218"/>
      <c r="F1478" s="204"/>
      <c r="G1478" s="204"/>
      <c r="H1478" s="204"/>
      <c r="I1478" s="257" t="s">
        <v>18</v>
      </c>
      <c r="J1478" s="266"/>
      <c r="K1478" s="267">
        <f>J1472-K1474</f>
        <v>0</v>
      </c>
      <c r="L1478" s="263"/>
    </row>
    <row r="1479" spans="1:12" s="10" customFormat="1" ht="7.5" customHeight="1" x14ac:dyDescent="0.25">
      <c r="A1479" s="269"/>
      <c r="B1479" s="254"/>
      <c r="C1479" s="254"/>
      <c r="D1479" s="253"/>
      <c r="E1479" s="270"/>
      <c r="F1479" s="301"/>
      <c r="G1479" s="204"/>
      <c r="H1479" s="204"/>
      <c r="I1479" s="271"/>
      <c r="J1479" s="270"/>
      <c r="K1479" s="301"/>
      <c r="L1479" s="254"/>
    </row>
    <row r="1480" spans="1:12" s="10" customFormat="1" ht="13.5" customHeight="1" x14ac:dyDescent="0.25">
      <c r="A1480" s="199"/>
      <c r="B1480" s="268" t="s">
        <v>19</v>
      </c>
      <c r="C1480" s="254"/>
      <c r="D1480" s="253"/>
      <c r="E1480" s="204"/>
      <c r="F1480" s="204"/>
      <c r="G1480" s="204"/>
      <c r="H1480" s="277"/>
      <c r="I1480" s="278" t="s">
        <v>29</v>
      </c>
      <c r="J1480" s="312">
        <f>J1442</f>
        <v>0</v>
      </c>
      <c r="K1480" s="313"/>
      <c r="L1480" s="204"/>
    </row>
    <row r="1481" spans="1:12" s="10" customFormat="1" ht="13.5" customHeight="1" x14ac:dyDescent="0.25">
      <c r="A1481" s="269"/>
      <c r="B1481" s="279"/>
      <c r="C1481" s="204"/>
      <c r="D1481" s="239"/>
      <c r="E1481" s="204"/>
      <c r="F1481" s="204"/>
      <c r="G1481" s="204"/>
      <c r="H1481" s="277"/>
      <c r="I1481" s="280" t="s">
        <v>28</v>
      </c>
      <c r="J1481" s="312">
        <f>J1443</f>
        <v>0</v>
      </c>
      <c r="K1481" s="313"/>
      <c r="L1481" s="254"/>
    </row>
    <row r="1482" spans="1:12" s="10" customFormat="1" ht="7.5" customHeight="1" x14ac:dyDescent="0.25">
      <c r="A1482" s="269"/>
      <c r="B1482" s="279"/>
      <c r="C1482" s="204"/>
      <c r="D1482" s="239"/>
      <c r="E1482" s="204"/>
      <c r="F1482" s="204"/>
      <c r="G1482" s="204"/>
      <c r="H1482" s="277"/>
      <c r="I1482" s="280"/>
      <c r="J1482" s="285"/>
      <c r="K1482" s="285"/>
      <c r="L1482" s="254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23020014</v>
      </c>
      <c r="G1484" s="11" t="s">
        <v>2</v>
      </c>
      <c r="H1484" s="359"/>
      <c r="I1484" s="359"/>
      <c r="J1484" s="359"/>
      <c r="K1484" s="360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63" t="s">
        <v>3</v>
      </c>
      <c r="G1485" s="17"/>
      <c r="H1485" s="361"/>
      <c r="I1485" s="361"/>
      <c r="J1485" s="361"/>
      <c r="K1485" s="362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64"/>
      <c r="E1486" s="365"/>
      <c r="F1486" s="363"/>
      <c r="G1486" s="18"/>
      <c r="H1486" s="366"/>
      <c r="I1486" s="366"/>
      <c r="J1486" s="366"/>
      <c r="K1486" s="367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63"/>
      <c r="G1487" s="18"/>
      <c r="H1487" s="368"/>
      <c r="I1487" s="368"/>
      <c r="J1487" s="368"/>
      <c r="K1487" s="369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/>
      <c r="E1488" s="9"/>
      <c r="F1488" s="21"/>
      <c r="G1488" s="22"/>
      <c r="H1488" s="370"/>
      <c r="I1488" s="370"/>
      <c r="J1488" s="370"/>
      <c r="K1488" s="371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/>
      <c r="C1492" s="46"/>
      <c r="D1492" s="94"/>
      <c r="E1492" s="114"/>
      <c r="F1492" s="48"/>
      <c r="G1492" s="49"/>
      <c r="H1492" s="50"/>
      <c r="I1492" s="51"/>
      <c r="J1492" s="51"/>
      <c r="K1492" s="52">
        <f t="shared" ref="K1492:K1507" si="811">(B1492*H1492-((B1492*H1492)*I1492))-((B1492*H1492-((B1492*H1492)*I1492))*J1492)</f>
        <v>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4"/>
      <c r="E1493" s="114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4"/>
      <c r="E1494" s="114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4"/>
      <c r="E1495" s="114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4"/>
      <c r="E1496" s="114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4"/>
      <c r="E1497" s="114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4"/>
      <c r="E1498" s="114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4"/>
      <c r="E1499" s="115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4"/>
      <c r="E1500" s="114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4"/>
      <c r="E1501" s="114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4"/>
      <c r="E1502" s="114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4"/>
      <c r="E1503" s="114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4"/>
      <c r="E1504" s="114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4"/>
      <c r="E1505" s="114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4"/>
      <c r="E1506" s="114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4"/>
      <c r="E1507" s="115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300"/>
      <c r="C1509" s="300"/>
      <c r="D1509" s="62"/>
      <c r="E1509" s="63"/>
      <c r="F1509" s="63"/>
      <c r="G1509" s="63"/>
      <c r="H1509" s="63"/>
      <c r="I1509" s="64"/>
      <c r="J1509" s="346"/>
      <c r="K1509" s="347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48">
        <f>SUM(K1492:K1507)</f>
        <v>0</v>
      </c>
      <c r="K1510" s="349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50"/>
      <c r="K1511" s="350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47"/>
      <c r="K1513" s="347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51">
        <f>((J1510/1.11)+(K1512/1.11))*11%</f>
        <v>0</v>
      </c>
      <c r="K1514" s="352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47"/>
      <c r="K1515" s="347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7"/>
      <c r="F1517" s="300"/>
      <c r="I1517" s="116"/>
      <c r="J1517" s="117"/>
      <c r="K1517" s="300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73"/>
      <c r="I1518" s="274" t="s">
        <v>29</v>
      </c>
      <c r="J1518" s="353"/>
      <c r="K1518" s="354"/>
    </row>
    <row r="1519" spans="1:12" s="10" customFormat="1" ht="13.5" customHeight="1" x14ac:dyDescent="0.25">
      <c r="A1519" s="78"/>
      <c r="B1519" s="272"/>
      <c r="D1519" s="48"/>
      <c r="H1519" s="273"/>
      <c r="I1519" s="275" t="s">
        <v>28</v>
      </c>
      <c r="J1519" s="353"/>
      <c r="K1519" s="354"/>
      <c r="L1519" s="63"/>
    </row>
    <row r="1520" spans="1:12" s="10" customFormat="1" ht="7.5" customHeight="1" x14ac:dyDescent="0.25">
      <c r="A1520" s="78"/>
      <c r="B1520" s="272"/>
      <c r="D1520" s="48"/>
      <c r="H1520" s="273"/>
      <c r="I1520" s="275"/>
      <c r="J1520" s="276"/>
      <c r="K1520" s="276"/>
      <c r="L1520" s="63"/>
    </row>
    <row r="1521" spans="1:12" ht="7.5" customHeight="1" x14ac:dyDescent="0.25">
      <c r="A1521" s="118"/>
      <c r="B1521" s="119"/>
      <c r="C1521" s="119"/>
      <c r="D1521" s="120"/>
      <c r="E1521" s="119"/>
      <c r="F1521" s="119"/>
      <c r="G1521" s="119"/>
      <c r="H1521" s="119"/>
      <c r="I1521" s="121"/>
      <c r="J1521" s="121"/>
      <c r="K1521" s="119"/>
      <c r="L1521" s="119"/>
    </row>
    <row r="1522" spans="1:12" s="10" customFormat="1" ht="16.5" customHeight="1" x14ac:dyDescent="0.3">
      <c r="A1522" s="122"/>
      <c r="B1522" s="123" t="s">
        <v>0</v>
      </c>
      <c r="C1522" s="124"/>
      <c r="D1522" s="125" t="str">
        <f>D1484</f>
        <v>AM</v>
      </c>
      <c r="E1522" s="126">
        <f>E1484</f>
        <v>23020014</v>
      </c>
      <c r="F1522" s="127"/>
      <c r="G1522" s="128" t="s">
        <v>2</v>
      </c>
      <c r="H1522" s="355">
        <f>H1484</f>
        <v>0</v>
      </c>
      <c r="I1522" s="355"/>
      <c r="J1522" s="355"/>
      <c r="K1522" s="356"/>
      <c r="L1522" s="129"/>
    </row>
    <row r="1523" spans="1:12" s="10" customFormat="1" ht="7.5" customHeight="1" x14ac:dyDescent="0.3">
      <c r="A1523" s="122"/>
      <c r="B1523" s="130"/>
      <c r="C1523" s="131"/>
      <c r="D1523" s="132"/>
      <c r="E1523" s="133"/>
      <c r="F1523" s="331" t="s">
        <v>3</v>
      </c>
      <c r="G1523" s="134"/>
      <c r="H1523" s="357"/>
      <c r="I1523" s="357"/>
      <c r="J1523" s="357"/>
      <c r="K1523" s="358"/>
      <c r="L1523" s="129"/>
    </row>
    <row r="1524" spans="1:12" s="10" customFormat="1" ht="16.5" customHeight="1" x14ac:dyDescent="0.3">
      <c r="A1524" s="122"/>
      <c r="B1524" s="123" t="s">
        <v>4</v>
      </c>
      <c r="C1524" s="124"/>
      <c r="D1524" s="332">
        <f>D1486</f>
        <v>0</v>
      </c>
      <c r="E1524" s="333"/>
      <c r="F1524" s="331"/>
      <c r="G1524" s="135"/>
      <c r="H1524" s="334">
        <f>H1486</f>
        <v>0</v>
      </c>
      <c r="I1524" s="334"/>
      <c r="J1524" s="334"/>
      <c r="K1524" s="335"/>
      <c r="L1524" s="135"/>
    </row>
    <row r="1525" spans="1:12" s="10" customFormat="1" ht="7.5" customHeight="1" x14ac:dyDescent="0.3">
      <c r="A1525" s="122"/>
      <c r="B1525" s="130"/>
      <c r="C1525" s="131"/>
      <c r="D1525" s="132"/>
      <c r="E1525" s="133"/>
      <c r="F1525" s="331"/>
      <c r="G1525" s="135"/>
      <c r="H1525" s="336">
        <f>H1487</f>
        <v>0</v>
      </c>
      <c r="I1525" s="336"/>
      <c r="J1525" s="336"/>
      <c r="K1525" s="337"/>
      <c r="L1525" s="136"/>
    </row>
    <row r="1526" spans="1:12" s="10" customFormat="1" ht="16.5" customHeight="1" x14ac:dyDescent="0.4">
      <c r="A1526" s="122"/>
      <c r="B1526" s="123" t="s">
        <v>5</v>
      </c>
      <c r="C1526" s="124"/>
      <c r="D1526" s="290">
        <f>D1488</f>
        <v>0</v>
      </c>
      <c r="E1526" s="126"/>
      <c r="F1526" s="137"/>
      <c r="G1526" s="138"/>
      <c r="H1526" s="338"/>
      <c r="I1526" s="338"/>
      <c r="J1526" s="338"/>
      <c r="K1526" s="339"/>
      <c r="L1526" s="136"/>
    </row>
    <row r="1527" spans="1:12" s="10" customFormat="1" ht="7.5" customHeight="1" x14ac:dyDescent="0.45">
      <c r="A1527" s="122"/>
      <c r="B1527" s="139"/>
      <c r="C1527" s="140"/>
      <c r="D1527" s="141"/>
      <c r="E1527" s="127"/>
      <c r="F1527" s="142"/>
      <c r="G1527" s="127"/>
      <c r="H1527" s="127"/>
      <c r="I1527" s="143"/>
      <c r="J1527" s="143"/>
      <c r="K1527" s="144"/>
      <c r="L1527" s="127"/>
    </row>
    <row r="1528" spans="1:12" s="10" customFormat="1" ht="14.25" thickBot="1" x14ac:dyDescent="0.3">
      <c r="A1528" s="122"/>
      <c r="B1528" s="145" t="s">
        <v>6</v>
      </c>
      <c r="C1528" s="145" t="s">
        <v>7</v>
      </c>
      <c r="D1528" s="146" t="s">
        <v>8</v>
      </c>
      <c r="E1528" s="147"/>
      <c r="F1528" s="148" t="s">
        <v>9</v>
      </c>
      <c r="G1528" s="149"/>
      <c r="H1528" s="145" t="s">
        <v>10</v>
      </c>
      <c r="I1528" s="150" t="s">
        <v>11</v>
      </c>
      <c r="J1528" s="150" t="s">
        <v>12</v>
      </c>
      <c r="K1528" s="151" t="s">
        <v>13</v>
      </c>
      <c r="L1528" s="152"/>
    </row>
    <row r="1529" spans="1:12" s="10" customFormat="1" ht="9.9499999999999993" customHeight="1" thickTop="1" x14ac:dyDescent="0.25">
      <c r="A1529" s="122"/>
      <c r="B1529" s="153"/>
      <c r="C1529" s="154"/>
      <c r="D1529" s="155"/>
      <c r="E1529" s="156"/>
      <c r="F1529" s="157"/>
      <c r="G1529" s="158"/>
      <c r="H1529" s="153"/>
      <c r="I1529" s="159"/>
      <c r="J1529" s="159"/>
      <c r="K1529" s="160"/>
      <c r="L1529" s="152"/>
    </row>
    <row r="1530" spans="1:12" s="10" customFormat="1" ht="14.1" customHeight="1" x14ac:dyDescent="0.25">
      <c r="A1530" s="161">
        <v>1</v>
      </c>
      <c r="B1530" s="303">
        <f t="shared" ref="B1530:E1530" si="812">B1492</f>
        <v>0</v>
      </c>
      <c r="C1530" s="291">
        <f t="shared" si="812"/>
        <v>0</v>
      </c>
      <c r="D1530" s="292">
        <f t="shared" si="812"/>
        <v>0</v>
      </c>
      <c r="E1530" s="293">
        <f t="shared" si="812"/>
        <v>0</v>
      </c>
      <c r="F1530" s="162"/>
      <c r="G1530" s="163"/>
      <c r="H1530" s="164">
        <f t="shared" ref="H1530:J1530" si="813">H1492</f>
        <v>0</v>
      </c>
      <c r="I1530" s="165">
        <f t="shared" si="813"/>
        <v>0</v>
      </c>
      <c r="J1530" s="165">
        <f t="shared" si="813"/>
        <v>0</v>
      </c>
      <c r="K1530" s="166">
        <f t="shared" ref="K1530:K1545" si="814">(B1530*H1530-((B1530*H1530)*I1530))-((B1530*H1530-((B1530*H1530)*I1530))*J1530)</f>
        <v>0</v>
      </c>
      <c r="L1530" s="152"/>
    </row>
    <row r="1531" spans="1:12" s="10" customFormat="1" ht="14.1" customHeight="1" x14ac:dyDescent="0.25">
      <c r="A1531" s="161">
        <v>2</v>
      </c>
      <c r="B1531" s="303">
        <f t="shared" ref="B1531:E1531" si="815">B1493</f>
        <v>0</v>
      </c>
      <c r="C1531" s="291">
        <f t="shared" si="815"/>
        <v>0</v>
      </c>
      <c r="D1531" s="292">
        <f t="shared" si="815"/>
        <v>0</v>
      </c>
      <c r="E1531" s="293">
        <f t="shared" si="815"/>
        <v>0</v>
      </c>
      <c r="F1531" s="162"/>
      <c r="G1531" s="163"/>
      <c r="H1531" s="164">
        <f t="shared" ref="H1531:J1531" si="816">H1493</f>
        <v>0</v>
      </c>
      <c r="I1531" s="165">
        <f t="shared" si="816"/>
        <v>0</v>
      </c>
      <c r="J1531" s="165">
        <f t="shared" si="816"/>
        <v>0</v>
      </c>
      <c r="K1531" s="166">
        <f t="shared" si="814"/>
        <v>0</v>
      </c>
      <c r="L1531" s="152"/>
    </row>
    <row r="1532" spans="1:12" s="10" customFormat="1" ht="14.1" customHeight="1" x14ac:dyDescent="0.25">
      <c r="A1532" s="161">
        <v>3</v>
      </c>
      <c r="B1532" s="303">
        <f t="shared" ref="B1532:E1532" si="817">B1494</f>
        <v>0</v>
      </c>
      <c r="C1532" s="291">
        <f t="shared" si="817"/>
        <v>0</v>
      </c>
      <c r="D1532" s="292">
        <f t="shared" si="817"/>
        <v>0</v>
      </c>
      <c r="E1532" s="293">
        <f t="shared" si="817"/>
        <v>0</v>
      </c>
      <c r="F1532" s="162"/>
      <c r="G1532" s="163"/>
      <c r="H1532" s="164">
        <f t="shared" ref="H1532:J1532" si="818">H1494</f>
        <v>0</v>
      </c>
      <c r="I1532" s="165">
        <f t="shared" si="818"/>
        <v>0</v>
      </c>
      <c r="J1532" s="165">
        <f t="shared" si="818"/>
        <v>0</v>
      </c>
      <c r="K1532" s="166">
        <f t="shared" si="814"/>
        <v>0</v>
      </c>
      <c r="L1532" s="152"/>
    </row>
    <row r="1533" spans="1:12" s="10" customFormat="1" ht="14.1" customHeight="1" x14ac:dyDescent="0.25">
      <c r="A1533" s="161">
        <v>4</v>
      </c>
      <c r="B1533" s="303">
        <f t="shared" ref="B1533:E1533" si="819">B1495</f>
        <v>0</v>
      </c>
      <c r="C1533" s="291">
        <f t="shared" si="819"/>
        <v>0</v>
      </c>
      <c r="D1533" s="292">
        <f t="shared" si="819"/>
        <v>0</v>
      </c>
      <c r="E1533" s="293">
        <f t="shared" si="819"/>
        <v>0</v>
      </c>
      <c r="F1533" s="162"/>
      <c r="G1533" s="163"/>
      <c r="H1533" s="164">
        <f t="shared" ref="H1533:J1533" si="820">H1495</f>
        <v>0</v>
      </c>
      <c r="I1533" s="165">
        <f t="shared" si="820"/>
        <v>0</v>
      </c>
      <c r="J1533" s="165">
        <f t="shared" si="820"/>
        <v>0</v>
      </c>
      <c r="K1533" s="166">
        <f t="shared" si="814"/>
        <v>0</v>
      </c>
      <c r="L1533" s="152"/>
    </row>
    <row r="1534" spans="1:12" s="10" customFormat="1" ht="14.1" customHeight="1" x14ac:dyDescent="0.25">
      <c r="A1534" s="161">
        <v>5</v>
      </c>
      <c r="B1534" s="303">
        <f t="shared" ref="B1534:E1534" si="821">B1496</f>
        <v>0</v>
      </c>
      <c r="C1534" s="291">
        <f t="shared" si="821"/>
        <v>0</v>
      </c>
      <c r="D1534" s="292">
        <f t="shared" si="821"/>
        <v>0</v>
      </c>
      <c r="E1534" s="293">
        <f t="shared" si="821"/>
        <v>0</v>
      </c>
      <c r="F1534" s="162"/>
      <c r="G1534" s="163"/>
      <c r="H1534" s="164">
        <f t="shared" ref="H1534:J1534" si="822">H1496</f>
        <v>0</v>
      </c>
      <c r="I1534" s="165">
        <f t="shared" si="822"/>
        <v>0</v>
      </c>
      <c r="J1534" s="165">
        <f t="shared" si="822"/>
        <v>0</v>
      </c>
      <c r="K1534" s="166">
        <f t="shared" si="814"/>
        <v>0</v>
      </c>
      <c r="L1534" s="152"/>
    </row>
    <row r="1535" spans="1:12" s="10" customFormat="1" ht="14.1" customHeight="1" x14ac:dyDescent="0.25">
      <c r="A1535" s="161">
        <v>6</v>
      </c>
      <c r="B1535" s="303">
        <f t="shared" ref="B1535:E1535" si="823">B1497</f>
        <v>0</v>
      </c>
      <c r="C1535" s="291">
        <f t="shared" si="823"/>
        <v>0</v>
      </c>
      <c r="D1535" s="292">
        <f t="shared" si="823"/>
        <v>0</v>
      </c>
      <c r="E1535" s="293">
        <f t="shared" si="823"/>
        <v>0</v>
      </c>
      <c r="F1535" s="162"/>
      <c r="G1535" s="163"/>
      <c r="H1535" s="164">
        <f t="shared" ref="H1535:J1535" si="824">H1497</f>
        <v>0</v>
      </c>
      <c r="I1535" s="165">
        <f t="shared" si="824"/>
        <v>0</v>
      </c>
      <c r="J1535" s="165">
        <f t="shared" si="824"/>
        <v>0</v>
      </c>
      <c r="K1535" s="166">
        <f t="shared" si="814"/>
        <v>0</v>
      </c>
      <c r="L1535" s="152"/>
    </row>
    <row r="1536" spans="1:12" s="10" customFormat="1" ht="14.1" customHeight="1" x14ac:dyDescent="0.25">
      <c r="A1536" s="161">
        <v>7</v>
      </c>
      <c r="B1536" s="303">
        <f t="shared" ref="B1536:E1536" si="825">B1498</f>
        <v>0</v>
      </c>
      <c r="C1536" s="291">
        <f t="shared" si="825"/>
        <v>0</v>
      </c>
      <c r="D1536" s="292">
        <f t="shared" si="825"/>
        <v>0</v>
      </c>
      <c r="E1536" s="293">
        <f t="shared" si="825"/>
        <v>0</v>
      </c>
      <c r="F1536" s="162"/>
      <c r="G1536" s="163"/>
      <c r="H1536" s="164">
        <f t="shared" ref="H1536:J1536" si="826">H1498</f>
        <v>0</v>
      </c>
      <c r="I1536" s="165">
        <f t="shared" si="826"/>
        <v>0</v>
      </c>
      <c r="J1536" s="165">
        <f t="shared" si="826"/>
        <v>0</v>
      </c>
      <c r="K1536" s="166">
        <f t="shared" si="814"/>
        <v>0</v>
      </c>
      <c r="L1536" s="152"/>
    </row>
    <row r="1537" spans="1:12" s="10" customFormat="1" ht="14.1" customHeight="1" x14ac:dyDescent="0.25">
      <c r="A1537" s="161">
        <v>8</v>
      </c>
      <c r="B1537" s="303">
        <f t="shared" ref="B1537:E1537" si="827">B1499</f>
        <v>0</v>
      </c>
      <c r="C1537" s="291">
        <f t="shared" si="827"/>
        <v>0</v>
      </c>
      <c r="D1537" s="292">
        <f t="shared" si="827"/>
        <v>0</v>
      </c>
      <c r="E1537" s="294">
        <f t="shared" si="827"/>
        <v>0</v>
      </c>
      <c r="F1537" s="162"/>
      <c r="G1537" s="163"/>
      <c r="H1537" s="164">
        <f t="shared" ref="H1537:J1537" si="828">H1499</f>
        <v>0</v>
      </c>
      <c r="I1537" s="165">
        <f t="shared" si="828"/>
        <v>0</v>
      </c>
      <c r="J1537" s="165">
        <f t="shared" si="828"/>
        <v>0</v>
      </c>
      <c r="K1537" s="166">
        <f t="shared" si="814"/>
        <v>0</v>
      </c>
      <c r="L1537" s="152"/>
    </row>
    <row r="1538" spans="1:12" s="10" customFormat="1" ht="14.1" customHeight="1" x14ac:dyDescent="0.25">
      <c r="A1538" s="161">
        <v>9</v>
      </c>
      <c r="B1538" s="303">
        <f t="shared" ref="B1538:E1538" si="829">B1500</f>
        <v>0</v>
      </c>
      <c r="C1538" s="291">
        <f t="shared" si="829"/>
        <v>0</v>
      </c>
      <c r="D1538" s="292">
        <f t="shared" si="829"/>
        <v>0</v>
      </c>
      <c r="E1538" s="293">
        <f t="shared" si="829"/>
        <v>0</v>
      </c>
      <c r="F1538" s="162"/>
      <c r="G1538" s="163"/>
      <c r="H1538" s="164">
        <f t="shared" ref="H1538:J1538" si="830">H1500</f>
        <v>0</v>
      </c>
      <c r="I1538" s="165">
        <f t="shared" si="830"/>
        <v>0</v>
      </c>
      <c r="J1538" s="165">
        <f t="shared" si="830"/>
        <v>0</v>
      </c>
      <c r="K1538" s="166">
        <f t="shared" si="814"/>
        <v>0</v>
      </c>
      <c r="L1538" s="152"/>
    </row>
    <row r="1539" spans="1:12" s="10" customFormat="1" ht="14.1" customHeight="1" x14ac:dyDescent="0.25">
      <c r="A1539" s="161">
        <v>10</v>
      </c>
      <c r="B1539" s="303">
        <f t="shared" ref="B1539:E1539" si="831">B1501</f>
        <v>0</v>
      </c>
      <c r="C1539" s="291">
        <f t="shared" si="831"/>
        <v>0</v>
      </c>
      <c r="D1539" s="292">
        <f t="shared" si="831"/>
        <v>0</v>
      </c>
      <c r="E1539" s="293">
        <f t="shared" si="831"/>
        <v>0</v>
      </c>
      <c r="F1539" s="162"/>
      <c r="G1539" s="163"/>
      <c r="H1539" s="164">
        <f t="shared" ref="H1539:J1539" si="832">H1501</f>
        <v>0</v>
      </c>
      <c r="I1539" s="165">
        <f t="shared" si="832"/>
        <v>0</v>
      </c>
      <c r="J1539" s="165">
        <f t="shared" si="832"/>
        <v>0</v>
      </c>
      <c r="K1539" s="166">
        <f t="shared" si="814"/>
        <v>0</v>
      </c>
      <c r="L1539" s="152"/>
    </row>
    <row r="1540" spans="1:12" s="10" customFormat="1" ht="14.1" customHeight="1" x14ac:dyDescent="0.25">
      <c r="A1540" s="161">
        <v>11</v>
      </c>
      <c r="B1540" s="303">
        <f t="shared" ref="B1540:E1540" si="833">B1502</f>
        <v>0</v>
      </c>
      <c r="C1540" s="291">
        <f t="shared" si="833"/>
        <v>0</v>
      </c>
      <c r="D1540" s="292">
        <f t="shared" si="833"/>
        <v>0</v>
      </c>
      <c r="E1540" s="293">
        <f t="shared" si="833"/>
        <v>0</v>
      </c>
      <c r="F1540" s="162"/>
      <c r="G1540" s="163"/>
      <c r="H1540" s="164">
        <f t="shared" ref="H1540:J1540" si="834">H1502</f>
        <v>0</v>
      </c>
      <c r="I1540" s="165">
        <f t="shared" si="834"/>
        <v>0</v>
      </c>
      <c r="J1540" s="165">
        <f t="shared" si="834"/>
        <v>0</v>
      </c>
      <c r="K1540" s="166">
        <f t="shared" si="814"/>
        <v>0</v>
      </c>
      <c r="L1540" s="152"/>
    </row>
    <row r="1541" spans="1:12" s="10" customFormat="1" ht="14.1" customHeight="1" x14ac:dyDescent="0.25">
      <c r="A1541" s="161">
        <v>12</v>
      </c>
      <c r="B1541" s="303">
        <f t="shared" ref="B1541:E1541" si="835">B1503</f>
        <v>0</v>
      </c>
      <c r="C1541" s="291">
        <f t="shared" si="835"/>
        <v>0</v>
      </c>
      <c r="D1541" s="292">
        <f t="shared" si="835"/>
        <v>0</v>
      </c>
      <c r="E1541" s="293">
        <f t="shared" si="835"/>
        <v>0</v>
      </c>
      <c r="F1541" s="162"/>
      <c r="G1541" s="163"/>
      <c r="H1541" s="164">
        <f t="shared" ref="H1541:J1541" si="836">H1503</f>
        <v>0</v>
      </c>
      <c r="I1541" s="165">
        <f t="shared" si="836"/>
        <v>0</v>
      </c>
      <c r="J1541" s="165">
        <f t="shared" si="836"/>
        <v>0</v>
      </c>
      <c r="K1541" s="166">
        <f t="shared" si="814"/>
        <v>0</v>
      </c>
      <c r="L1541" s="152"/>
    </row>
    <row r="1542" spans="1:12" s="10" customFormat="1" ht="14.1" customHeight="1" x14ac:dyDescent="0.25">
      <c r="A1542" s="161">
        <v>13</v>
      </c>
      <c r="B1542" s="303">
        <f t="shared" ref="B1542:E1542" si="837">B1504</f>
        <v>0</v>
      </c>
      <c r="C1542" s="291">
        <f t="shared" si="837"/>
        <v>0</v>
      </c>
      <c r="D1542" s="292">
        <f t="shared" si="837"/>
        <v>0</v>
      </c>
      <c r="E1542" s="293">
        <f t="shared" si="837"/>
        <v>0</v>
      </c>
      <c r="F1542" s="162"/>
      <c r="G1542" s="163"/>
      <c r="H1542" s="164">
        <f t="shared" ref="H1542:J1542" si="838">H1504</f>
        <v>0</v>
      </c>
      <c r="I1542" s="165">
        <f t="shared" si="838"/>
        <v>0</v>
      </c>
      <c r="J1542" s="165">
        <f t="shared" si="838"/>
        <v>0</v>
      </c>
      <c r="K1542" s="166">
        <f t="shared" si="814"/>
        <v>0</v>
      </c>
      <c r="L1542" s="152"/>
    </row>
    <row r="1543" spans="1:12" s="10" customFormat="1" ht="14.1" customHeight="1" x14ac:dyDescent="0.25">
      <c r="A1543" s="161">
        <v>14</v>
      </c>
      <c r="B1543" s="303">
        <f t="shared" ref="B1543:E1543" si="839">B1505</f>
        <v>0</v>
      </c>
      <c r="C1543" s="291">
        <f t="shared" si="839"/>
        <v>0</v>
      </c>
      <c r="D1543" s="292">
        <f t="shared" si="839"/>
        <v>0</v>
      </c>
      <c r="E1543" s="293">
        <f t="shared" si="839"/>
        <v>0</v>
      </c>
      <c r="F1543" s="162"/>
      <c r="G1543" s="163"/>
      <c r="H1543" s="164">
        <f t="shared" ref="H1543:J1543" si="840">H1505</f>
        <v>0</v>
      </c>
      <c r="I1543" s="165">
        <f t="shared" si="840"/>
        <v>0</v>
      </c>
      <c r="J1543" s="165">
        <f t="shared" si="840"/>
        <v>0</v>
      </c>
      <c r="K1543" s="166">
        <f t="shared" si="814"/>
        <v>0</v>
      </c>
      <c r="L1543" s="152"/>
    </row>
    <row r="1544" spans="1:12" s="10" customFormat="1" ht="14.1" customHeight="1" x14ac:dyDescent="0.25">
      <c r="A1544" s="161">
        <v>15</v>
      </c>
      <c r="B1544" s="303">
        <f t="shared" ref="B1544:E1544" si="841">B1506</f>
        <v>0</v>
      </c>
      <c r="C1544" s="291">
        <f t="shared" si="841"/>
        <v>0</v>
      </c>
      <c r="D1544" s="292">
        <f t="shared" si="841"/>
        <v>0</v>
      </c>
      <c r="E1544" s="293">
        <f t="shared" si="841"/>
        <v>0</v>
      </c>
      <c r="F1544" s="162"/>
      <c r="G1544" s="163"/>
      <c r="H1544" s="164">
        <f t="shared" ref="H1544:J1544" si="842">H1506</f>
        <v>0</v>
      </c>
      <c r="I1544" s="165">
        <f t="shared" si="842"/>
        <v>0</v>
      </c>
      <c r="J1544" s="165">
        <f t="shared" si="842"/>
        <v>0</v>
      </c>
      <c r="K1544" s="166">
        <f t="shared" si="814"/>
        <v>0</v>
      </c>
      <c r="L1544" s="152"/>
    </row>
    <row r="1545" spans="1:12" s="10" customFormat="1" ht="14.1" customHeight="1" x14ac:dyDescent="0.25">
      <c r="A1545" s="161">
        <v>16</v>
      </c>
      <c r="B1545" s="303">
        <f t="shared" ref="B1545:E1545" si="843">B1507</f>
        <v>0</v>
      </c>
      <c r="C1545" s="291">
        <f t="shared" si="843"/>
        <v>0</v>
      </c>
      <c r="D1545" s="292">
        <f t="shared" si="843"/>
        <v>0</v>
      </c>
      <c r="E1545" s="294">
        <f t="shared" si="843"/>
        <v>0</v>
      </c>
      <c r="F1545" s="162"/>
      <c r="G1545" s="163"/>
      <c r="H1545" s="164">
        <f t="shared" ref="H1545:J1545" si="844">H1507</f>
        <v>0</v>
      </c>
      <c r="I1545" s="165">
        <f t="shared" si="844"/>
        <v>0</v>
      </c>
      <c r="J1545" s="165">
        <f t="shared" si="844"/>
        <v>0</v>
      </c>
      <c r="K1545" s="166">
        <f t="shared" si="814"/>
        <v>0</v>
      </c>
      <c r="L1545" s="152"/>
    </row>
    <row r="1546" spans="1:12" s="10" customFormat="1" ht="9.9499999999999993" customHeight="1" x14ac:dyDescent="0.25">
      <c r="A1546" s="122"/>
      <c r="B1546" s="167"/>
      <c r="C1546" s="167"/>
      <c r="D1546" s="168"/>
      <c r="E1546" s="169"/>
      <c r="F1546" s="170"/>
      <c r="G1546" s="171"/>
      <c r="H1546" s="172"/>
      <c r="I1546" s="173"/>
      <c r="J1546" s="173"/>
      <c r="K1546" s="174"/>
      <c r="L1546" s="152"/>
    </row>
    <row r="1547" spans="1:12" s="10" customFormat="1" ht="5.0999999999999996" customHeight="1" x14ac:dyDescent="0.25">
      <c r="A1547" s="122"/>
      <c r="B1547" s="302"/>
      <c r="C1547" s="302"/>
      <c r="D1547" s="176"/>
      <c r="E1547" s="177"/>
      <c r="F1547" s="177"/>
      <c r="G1547" s="177"/>
      <c r="H1547" s="177"/>
      <c r="I1547" s="178"/>
      <c r="J1547" s="340"/>
      <c r="K1547" s="314"/>
      <c r="L1547" s="127"/>
    </row>
    <row r="1548" spans="1:12" s="10" customFormat="1" ht="16.5" customHeight="1" x14ac:dyDescent="0.3">
      <c r="A1548" s="122"/>
      <c r="B1548" s="179"/>
      <c r="C1548" s="179"/>
      <c r="D1548" s="141"/>
      <c r="E1548" s="127"/>
      <c r="F1548" s="127"/>
      <c r="G1548" s="127"/>
      <c r="H1548" s="127"/>
      <c r="I1548" s="180" t="s">
        <v>14</v>
      </c>
      <c r="J1548" s="341">
        <f>SUM(K1530:K1545)</f>
        <v>0</v>
      </c>
      <c r="K1548" s="342"/>
      <c r="L1548" s="152"/>
    </row>
    <row r="1549" spans="1:12" s="10" customFormat="1" ht="5.0999999999999996" customHeight="1" x14ac:dyDescent="0.3">
      <c r="A1549" s="122"/>
      <c r="B1549" s="179"/>
      <c r="C1549" s="179"/>
      <c r="D1549" s="141"/>
      <c r="E1549" s="127"/>
      <c r="F1549" s="127"/>
      <c r="G1549" s="127"/>
      <c r="H1549" s="127"/>
      <c r="I1549" s="181"/>
      <c r="J1549" s="343"/>
      <c r="K1549" s="343"/>
      <c r="L1549" s="127"/>
    </row>
    <row r="1550" spans="1:12" s="10" customFormat="1" ht="16.5" customHeight="1" x14ac:dyDescent="0.3">
      <c r="A1550" s="122"/>
      <c r="B1550" s="179"/>
      <c r="C1550" s="179"/>
      <c r="D1550" s="141"/>
      <c r="E1550" s="127"/>
      <c r="F1550" s="127"/>
      <c r="G1550" s="127"/>
      <c r="H1550" s="127"/>
      <c r="I1550" s="180" t="s">
        <v>15</v>
      </c>
      <c r="J1550" s="182">
        <f>J1512</f>
        <v>0</v>
      </c>
      <c r="K1550" s="183">
        <f>J1548*J1550</f>
        <v>0</v>
      </c>
      <c r="L1550" s="184"/>
    </row>
    <row r="1551" spans="1:12" s="10" customFormat="1" ht="5.0999999999999996" customHeight="1" x14ac:dyDescent="0.3">
      <c r="A1551" s="122"/>
      <c r="B1551" s="179"/>
      <c r="C1551" s="179"/>
      <c r="D1551" s="141"/>
      <c r="E1551" s="127"/>
      <c r="F1551" s="127"/>
      <c r="G1551" s="127"/>
      <c r="H1551" s="127"/>
      <c r="I1551" s="181"/>
      <c r="J1551" s="314"/>
      <c r="K1551" s="314"/>
      <c r="L1551" s="127"/>
    </row>
    <row r="1552" spans="1:12" s="10" customFormat="1" ht="16.5" customHeight="1" x14ac:dyDescent="0.3">
      <c r="A1552" s="122"/>
      <c r="B1552" s="185" t="s">
        <v>16</v>
      </c>
      <c r="C1552" s="185"/>
      <c r="D1552" s="141"/>
      <c r="E1552" s="141" t="s">
        <v>17</v>
      </c>
      <c r="F1552" s="127"/>
      <c r="G1552" s="127"/>
      <c r="H1552" s="127"/>
      <c r="I1552" s="180" t="s">
        <v>27</v>
      </c>
      <c r="J1552" s="344">
        <f>((J1548/1.11)+(K1550/1.11))*11%</f>
        <v>0</v>
      </c>
      <c r="K1552" s="345"/>
      <c r="L1552" s="186"/>
    </row>
    <row r="1553" spans="1:12" s="10" customFormat="1" ht="5.0999999999999996" customHeight="1" x14ac:dyDescent="0.3">
      <c r="A1553" s="122"/>
      <c r="B1553" s="179"/>
      <c r="C1553" s="179"/>
      <c r="D1553" s="141"/>
      <c r="E1553" s="127"/>
      <c r="F1553" s="127"/>
      <c r="G1553" s="127"/>
      <c r="H1553" s="127"/>
      <c r="I1553" s="181"/>
      <c r="J1553" s="314"/>
      <c r="K1553" s="314"/>
      <c r="L1553" s="127"/>
    </row>
    <row r="1554" spans="1:12" s="10" customFormat="1" ht="16.5" customHeight="1" x14ac:dyDescent="0.3">
      <c r="A1554" s="122"/>
      <c r="B1554" s="187"/>
      <c r="C1554" s="188"/>
      <c r="D1554" s="141"/>
      <c r="E1554" s="141"/>
      <c r="F1554" s="127"/>
      <c r="G1554" s="127"/>
      <c r="H1554" s="127"/>
      <c r="I1554" s="180" t="s">
        <v>18</v>
      </c>
      <c r="J1554" s="189"/>
      <c r="K1554" s="190">
        <f>J1548-K1550</f>
        <v>0</v>
      </c>
      <c r="L1554" s="186"/>
    </row>
    <row r="1555" spans="1:12" s="10" customFormat="1" ht="7.5" customHeight="1" x14ac:dyDescent="0.25">
      <c r="A1555" s="192"/>
      <c r="B1555" s="177"/>
      <c r="C1555" s="177"/>
      <c r="D1555" s="176"/>
      <c r="E1555" s="193"/>
      <c r="F1555" s="302"/>
      <c r="G1555" s="127"/>
      <c r="H1555" s="127"/>
      <c r="I1555" s="194"/>
      <c r="J1555" s="193"/>
      <c r="K1555" s="302"/>
      <c r="L1555" s="177"/>
    </row>
    <row r="1556" spans="1:12" s="10" customFormat="1" ht="13.5" customHeight="1" x14ac:dyDescent="0.25">
      <c r="A1556" s="122"/>
      <c r="B1556" s="191" t="s">
        <v>19</v>
      </c>
      <c r="C1556" s="177"/>
      <c r="D1556" s="176"/>
      <c r="E1556" s="127"/>
      <c r="F1556" s="127"/>
      <c r="G1556" s="127"/>
      <c r="H1556" s="281"/>
      <c r="I1556" s="282" t="s">
        <v>29</v>
      </c>
      <c r="J1556" s="315">
        <f>J1518</f>
        <v>0</v>
      </c>
      <c r="K1556" s="316"/>
      <c r="L1556" s="127"/>
    </row>
    <row r="1557" spans="1:12" s="10" customFormat="1" ht="13.5" customHeight="1" x14ac:dyDescent="0.25">
      <c r="A1557" s="192"/>
      <c r="B1557" s="283"/>
      <c r="C1557" s="127"/>
      <c r="D1557" s="162"/>
      <c r="E1557" s="127"/>
      <c r="F1557" s="127"/>
      <c r="G1557" s="127"/>
      <c r="H1557" s="281"/>
      <c r="I1557" s="284" t="s">
        <v>28</v>
      </c>
      <c r="J1557" s="315">
        <f>J1519</f>
        <v>0</v>
      </c>
      <c r="K1557" s="316"/>
      <c r="L1557" s="177"/>
    </row>
    <row r="1558" spans="1:12" s="10" customFormat="1" ht="7.5" customHeight="1" x14ac:dyDescent="0.25">
      <c r="A1558" s="192"/>
      <c r="B1558" s="283"/>
      <c r="C1558" s="127"/>
      <c r="D1558" s="162"/>
      <c r="E1558" s="127"/>
      <c r="F1558" s="127"/>
      <c r="G1558" s="127"/>
      <c r="H1558" s="281"/>
      <c r="I1558" s="284"/>
      <c r="J1558" s="286"/>
      <c r="K1558" s="286"/>
      <c r="L1558" s="177"/>
    </row>
    <row r="1559" spans="1:12" ht="7.5" customHeight="1" x14ac:dyDescent="0.25">
      <c r="A1559" s="195"/>
      <c r="B1559" s="196"/>
      <c r="C1559" s="196"/>
      <c r="D1559" s="197"/>
      <c r="E1559" s="196"/>
      <c r="F1559" s="196"/>
      <c r="G1559" s="196"/>
      <c r="H1559" s="196"/>
      <c r="I1559" s="198"/>
      <c r="J1559" s="198"/>
      <c r="K1559" s="196"/>
      <c r="L1559" s="196"/>
    </row>
    <row r="1560" spans="1:12" s="10" customFormat="1" ht="16.5" customHeight="1" x14ac:dyDescent="0.3">
      <c r="A1560" s="199"/>
      <c r="B1560" s="200" t="s">
        <v>0</v>
      </c>
      <c r="C1560" s="201"/>
      <c r="D1560" s="202" t="str">
        <f>D1522</f>
        <v>AM</v>
      </c>
      <c r="E1560" s="203">
        <f>E1522</f>
        <v>23020014</v>
      </c>
      <c r="F1560" s="204"/>
      <c r="G1560" s="205" t="s">
        <v>2</v>
      </c>
      <c r="H1560" s="317">
        <f>H1522</f>
        <v>0</v>
      </c>
      <c r="I1560" s="317"/>
      <c r="J1560" s="317"/>
      <c r="K1560" s="318"/>
      <c r="L1560" s="206"/>
    </row>
    <row r="1561" spans="1:12" s="10" customFormat="1" ht="7.5" customHeight="1" x14ac:dyDescent="0.3">
      <c r="A1561" s="199"/>
      <c r="B1561" s="207"/>
      <c r="C1561" s="208"/>
      <c r="D1561" s="209"/>
      <c r="E1561" s="210"/>
      <c r="F1561" s="321" t="s">
        <v>3</v>
      </c>
      <c r="G1561" s="211"/>
      <c r="H1561" s="319"/>
      <c r="I1561" s="319"/>
      <c r="J1561" s="319"/>
      <c r="K1561" s="320"/>
      <c r="L1561" s="206"/>
    </row>
    <row r="1562" spans="1:12" s="10" customFormat="1" ht="16.5" customHeight="1" x14ac:dyDescent="0.3">
      <c r="A1562" s="199"/>
      <c r="B1562" s="200" t="s">
        <v>4</v>
      </c>
      <c r="C1562" s="201"/>
      <c r="D1562" s="322">
        <f>D1524</f>
        <v>0</v>
      </c>
      <c r="E1562" s="323"/>
      <c r="F1562" s="321"/>
      <c r="G1562" s="212"/>
      <c r="H1562" s="324">
        <f>H1524</f>
        <v>0</v>
      </c>
      <c r="I1562" s="324"/>
      <c r="J1562" s="324"/>
      <c r="K1562" s="325"/>
      <c r="L1562" s="212"/>
    </row>
    <row r="1563" spans="1:12" s="10" customFormat="1" ht="7.5" customHeight="1" x14ac:dyDescent="0.3">
      <c r="A1563" s="199"/>
      <c r="B1563" s="207"/>
      <c r="C1563" s="208"/>
      <c r="D1563" s="209"/>
      <c r="E1563" s="210"/>
      <c r="F1563" s="321"/>
      <c r="G1563" s="212"/>
      <c r="H1563" s="326">
        <f>H1525</f>
        <v>0</v>
      </c>
      <c r="I1563" s="326"/>
      <c r="J1563" s="326"/>
      <c r="K1563" s="327"/>
      <c r="L1563" s="213"/>
    </row>
    <row r="1564" spans="1:12" s="10" customFormat="1" ht="16.5" customHeight="1" x14ac:dyDescent="0.4">
      <c r="A1564" s="199"/>
      <c r="B1564" s="200" t="s">
        <v>5</v>
      </c>
      <c r="C1564" s="201"/>
      <c r="D1564" s="295">
        <f>D1526</f>
        <v>0</v>
      </c>
      <c r="E1564" s="203"/>
      <c r="F1564" s="214"/>
      <c r="G1564" s="215"/>
      <c r="H1564" s="328"/>
      <c r="I1564" s="328"/>
      <c r="J1564" s="328"/>
      <c r="K1564" s="329"/>
      <c r="L1564" s="213"/>
    </row>
    <row r="1565" spans="1:12" s="10" customFormat="1" ht="7.5" customHeight="1" x14ac:dyDescent="0.45">
      <c r="A1565" s="199"/>
      <c r="B1565" s="216"/>
      <c r="C1565" s="217"/>
      <c r="D1565" s="218"/>
      <c r="E1565" s="204"/>
      <c r="F1565" s="219"/>
      <c r="G1565" s="204"/>
      <c r="H1565" s="204"/>
      <c r="I1565" s="220"/>
      <c r="J1565" s="220"/>
      <c r="K1565" s="221"/>
      <c r="L1565" s="204"/>
    </row>
    <row r="1566" spans="1:12" s="10" customFormat="1" ht="14.25" thickBot="1" x14ac:dyDescent="0.3">
      <c r="A1566" s="199"/>
      <c r="B1566" s="222" t="s">
        <v>6</v>
      </c>
      <c r="C1566" s="222" t="s">
        <v>7</v>
      </c>
      <c r="D1566" s="223" t="s">
        <v>8</v>
      </c>
      <c r="E1566" s="224"/>
      <c r="F1566" s="225" t="s">
        <v>9</v>
      </c>
      <c r="G1566" s="226"/>
      <c r="H1566" s="222" t="s">
        <v>10</v>
      </c>
      <c r="I1566" s="227" t="s">
        <v>11</v>
      </c>
      <c r="J1566" s="227" t="s">
        <v>12</v>
      </c>
      <c r="K1566" s="228" t="s">
        <v>13</v>
      </c>
      <c r="L1566" s="229"/>
    </row>
    <row r="1567" spans="1:12" s="10" customFormat="1" ht="9.9499999999999993" customHeight="1" thickTop="1" x14ac:dyDescent="0.25">
      <c r="A1567" s="199"/>
      <c r="B1567" s="230"/>
      <c r="C1567" s="231"/>
      <c r="D1567" s="232"/>
      <c r="E1567" s="233"/>
      <c r="F1567" s="234"/>
      <c r="G1567" s="235"/>
      <c r="H1567" s="230"/>
      <c r="I1567" s="236"/>
      <c r="J1567" s="236"/>
      <c r="K1567" s="237"/>
      <c r="L1567" s="229"/>
    </row>
    <row r="1568" spans="1:12" s="10" customFormat="1" ht="14.1" customHeight="1" x14ac:dyDescent="0.25">
      <c r="A1568" s="238">
        <v>1</v>
      </c>
      <c r="B1568" s="304">
        <f t="shared" ref="B1568:E1568" si="845">B1530</f>
        <v>0</v>
      </c>
      <c r="C1568" s="296">
        <f t="shared" si="845"/>
        <v>0</v>
      </c>
      <c r="D1568" s="297">
        <f t="shared" si="845"/>
        <v>0</v>
      </c>
      <c r="E1568" s="298">
        <f t="shared" si="845"/>
        <v>0</v>
      </c>
      <c r="F1568" s="239"/>
      <c r="G1568" s="240"/>
      <c r="H1568" s="241">
        <f t="shared" ref="H1568:J1568" si="846">H1530</f>
        <v>0</v>
      </c>
      <c r="I1568" s="242">
        <f t="shared" si="846"/>
        <v>0</v>
      </c>
      <c r="J1568" s="242">
        <f t="shared" si="846"/>
        <v>0</v>
      </c>
      <c r="K1568" s="243">
        <f t="shared" ref="K1568:K1583" si="847">(B1568*H1568-((B1568*H1568)*I1568))-((B1568*H1568-((B1568*H1568)*I1568))*J1568)</f>
        <v>0</v>
      </c>
      <c r="L1568" s="229"/>
    </row>
    <row r="1569" spans="1:12" s="10" customFormat="1" ht="14.1" customHeight="1" x14ac:dyDescent="0.25">
      <c r="A1569" s="238">
        <v>2</v>
      </c>
      <c r="B1569" s="304">
        <f t="shared" ref="B1569:E1569" si="848">B1531</f>
        <v>0</v>
      </c>
      <c r="C1569" s="296">
        <f t="shared" si="848"/>
        <v>0</v>
      </c>
      <c r="D1569" s="297">
        <f t="shared" si="848"/>
        <v>0</v>
      </c>
      <c r="E1569" s="298">
        <f t="shared" si="848"/>
        <v>0</v>
      </c>
      <c r="F1569" s="239"/>
      <c r="G1569" s="240"/>
      <c r="H1569" s="241">
        <f t="shared" ref="H1569:J1569" si="849">H1531</f>
        <v>0</v>
      </c>
      <c r="I1569" s="242">
        <f t="shared" si="849"/>
        <v>0</v>
      </c>
      <c r="J1569" s="242">
        <f t="shared" si="849"/>
        <v>0</v>
      </c>
      <c r="K1569" s="243">
        <f t="shared" si="847"/>
        <v>0</v>
      </c>
      <c r="L1569" s="229"/>
    </row>
    <row r="1570" spans="1:12" s="10" customFormat="1" ht="14.1" customHeight="1" x14ac:dyDescent="0.25">
      <c r="A1570" s="238">
        <v>3</v>
      </c>
      <c r="B1570" s="304">
        <f t="shared" ref="B1570:E1570" si="850">B1532</f>
        <v>0</v>
      </c>
      <c r="C1570" s="296">
        <f t="shared" si="850"/>
        <v>0</v>
      </c>
      <c r="D1570" s="297">
        <f t="shared" si="850"/>
        <v>0</v>
      </c>
      <c r="E1570" s="298">
        <f t="shared" si="850"/>
        <v>0</v>
      </c>
      <c r="F1570" s="239"/>
      <c r="G1570" s="240"/>
      <c r="H1570" s="241">
        <f t="shared" ref="H1570:J1570" si="851">H1532</f>
        <v>0</v>
      </c>
      <c r="I1570" s="242">
        <f t="shared" si="851"/>
        <v>0</v>
      </c>
      <c r="J1570" s="242">
        <f t="shared" si="851"/>
        <v>0</v>
      </c>
      <c r="K1570" s="243">
        <f t="shared" si="847"/>
        <v>0</v>
      </c>
      <c r="L1570" s="229"/>
    </row>
    <row r="1571" spans="1:12" s="10" customFormat="1" ht="14.1" customHeight="1" x14ac:dyDescent="0.25">
      <c r="A1571" s="238">
        <v>4</v>
      </c>
      <c r="B1571" s="304">
        <f t="shared" ref="B1571:E1571" si="852">B1533</f>
        <v>0</v>
      </c>
      <c r="C1571" s="296">
        <f t="shared" si="852"/>
        <v>0</v>
      </c>
      <c r="D1571" s="297">
        <f t="shared" si="852"/>
        <v>0</v>
      </c>
      <c r="E1571" s="298">
        <f t="shared" si="852"/>
        <v>0</v>
      </c>
      <c r="F1571" s="239"/>
      <c r="G1571" s="240"/>
      <c r="H1571" s="241">
        <f t="shared" ref="H1571:J1571" si="853">H1533</f>
        <v>0</v>
      </c>
      <c r="I1571" s="242">
        <f t="shared" si="853"/>
        <v>0</v>
      </c>
      <c r="J1571" s="242">
        <f t="shared" si="853"/>
        <v>0</v>
      </c>
      <c r="K1571" s="243">
        <f t="shared" si="847"/>
        <v>0</v>
      </c>
      <c r="L1571" s="229"/>
    </row>
    <row r="1572" spans="1:12" s="10" customFormat="1" ht="14.1" customHeight="1" x14ac:dyDescent="0.25">
      <c r="A1572" s="238">
        <v>5</v>
      </c>
      <c r="B1572" s="304">
        <f t="shared" ref="B1572:E1572" si="854">B1534</f>
        <v>0</v>
      </c>
      <c r="C1572" s="296">
        <f t="shared" si="854"/>
        <v>0</v>
      </c>
      <c r="D1572" s="297">
        <f t="shared" si="854"/>
        <v>0</v>
      </c>
      <c r="E1572" s="298">
        <f t="shared" si="854"/>
        <v>0</v>
      </c>
      <c r="F1572" s="239"/>
      <c r="G1572" s="240"/>
      <c r="H1572" s="241">
        <f t="shared" ref="H1572:J1572" si="855">H1534</f>
        <v>0</v>
      </c>
      <c r="I1572" s="242">
        <f t="shared" si="855"/>
        <v>0</v>
      </c>
      <c r="J1572" s="242">
        <f t="shared" si="855"/>
        <v>0</v>
      </c>
      <c r="K1572" s="243">
        <f t="shared" si="847"/>
        <v>0</v>
      </c>
      <c r="L1572" s="229"/>
    </row>
    <row r="1573" spans="1:12" s="10" customFormat="1" ht="14.1" customHeight="1" x14ac:dyDescent="0.25">
      <c r="A1573" s="238">
        <v>6</v>
      </c>
      <c r="B1573" s="304">
        <f t="shared" ref="B1573:E1573" si="856">B1535</f>
        <v>0</v>
      </c>
      <c r="C1573" s="296">
        <f t="shared" si="856"/>
        <v>0</v>
      </c>
      <c r="D1573" s="297">
        <f t="shared" si="856"/>
        <v>0</v>
      </c>
      <c r="E1573" s="298">
        <f t="shared" si="856"/>
        <v>0</v>
      </c>
      <c r="F1573" s="239"/>
      <c r="G1573" s="240"/>
      <c r="H1573" s="241">
        <f t="shared" ref="H1573:J1573" si="857">H1535</f>
        <v>0</v>
      </c>
      <c r="I1573" s="242">
        <f t="shared" si="857"/>
        <v>0</v>
      </c>
      <c r="J1573" s="242">
        <f t="shared" si="857"/>
        <v>0</v>
      </c>
      <c r="K1573" s="243">
        <f t="shared" si="847"/>
        <v>0</v>
      </c>
      <c r="L1573" s="229"/>
    </row>
    <row r="1574" spans="1:12" s="10" customFormat="1" ht="14.1" customHeight="1" x14ac:dyDescent="0.25">
      <c r="A1574" s="238">
        <v>7</v>
      </c>
      <c r="B1574" s="304">
        <f t="shared" ref="B1574:E1574" si="858">B1536</f>
        <v>0</v>
      </c>
      <c r="C1574" s="296">
        <f t="shared" si="858"/>
        <v>0</v>
      </c>
      <c r="D1574" s="297">
        <f t="shared" si="858"/>
        <v>0</v>
      </c>
      <c r="E1574" s="298">
        <f t="shared" si="858"/>
        <v>0</v>
      </c>
      <c r="F1574" s="239"/>
      <c r="G1574" s="240"/>
      <c r="H1574" s="241">
        <f t="shared" ref="H1574:J1574" si="859">H1536</f>
        <v>0</v>
      </c>
      <c r="I1574" s="242">
        <f t="shared" si="859"/>
        <v>0</v>
      </c>
      <c r="J1574" s="242">
        <f t="shared" si="859"/>
        <v>0</v>
      </c>
      <c r="K1574" s="243">
        <f t="shared" si="847"/>
        <v>0</v>
      </c>
      <c r="L1574" s="229"/>
    </row>
    <row r="1575" spans="1:12" s="10" customFormat="1" ht="14.1" customHeight="1" x14ac:dyDescent="0.25">
      <c r="A1575" s="238">
        <v>8</v>
      </c>
      <c r="B1575" s="304">
        <f t="shared" ref="B1575:E1575" si="860">B1537</f>
        <v>0</v>
      </c>
      <c r="C1575" s="296">
        <f t="shared" si="860"/>
        <v>0</v>
      </c>
      <c r="D1575" s="297">
        <f t="shared" si="860"/>
        <v>0</v>
      </c>
      <c r="E1575" s="299">
        <f t="shared" si="860"/>
        <v>0</v>
      </c>
      <c r="F1575" s="239"/>
      <c r="G1575" s="240"/>
      <c r="H1575" s="241">
        <f t="shared" ref="H1575:J1575" si="861">H1537</f>
        <v>0</v>
      </c>
      <c r="I1575" s="242">
        <f t="shared" si="861"/>
        <v>0</v>
      </c>
      <c r="J1575" s="242">
        <f t="shared" si="861"/>
        <v>0</v>
      </c>
      <c r="K1575" s="243">
        <f t="shared" si="847"/>
        <v>0</v>
      </c>
      <c r="L1575" s="229"/>
    </row>
    <row r="1576" spans="1:12" s="10" customFormat="1" ht="14.1" customHeight="1" x14ac:dyDescent="0.25">
      <c r="A1576" s="238">
        <v>9</v>
      </c>
      <c r="B1576" s="304">
        <f t="shared" ref="B1576:E1576" si="862">B1538</f>
        <v>0</v>
      </c>
      <c r="C1576" s="296">
        <f t="shared" si="862"/>
        <v>0</v>
      </c>
      <c r="D1576" s="297">
        <f t="shared" si="862"/>
        <v>0</v>
      </c>
      <c r="E1576" s="298">
        <f t="shared" si="862"/>
        <v>0</v>
      </c>
      <c r="F1576" s="239"/>
      <c r="G1576" s="240"/>
      <c r="H1576" s="241">
        <f t="shared" ref="H1576:J1576" si="863">H1538</f>
        <v>0</v>
      </c>
      <c r="I1576" s="242">
        <f t="shared" si="863"/>
        <v>0</v>
      </c>
      <c r="J1576" s="242">
        <f t="shared" si="863"/>
        <v>0</v>
      </c>
      <c r="K1576" s="243">
        <f t="shared" si="847"/>
        <v>0</v>
      </c>
      <c r="L1576" s="229"/>
    </row>
    <row r="1577" spans="1:12" s="10" customFormat="1" ht="14.1" customHeight="1" x14ac:dyDescent="0.25">
      <c r="A1577" s="238">
        <v>10</v>
      </c>
      <c r="B1577" s="304">
        <f t="shared" ref="B1577:E1577" si="864">B1539</f>
        <v>0</v>
      </c>
      <c r="C1577" s="296">
        <f t="shared" si="864"/>
        <v>0</v>
      </c>
      <c r="D1577" s="297">
        <f t="shared" si="864"/>
        <v>0</v>
      </c>
      <c r="E1577" s="298">
        <f t="shared" si="864"/>
        <v>0</v>
      </c>
      <c r="F1577" s="239"/>
      <c r="G1577" s="240"/>
      <c r="H1577" s="241">
        <f t="shared" ref="H1577:J1577" si="865">H1539</f>
        <v>0</v>
      </c>
      <c r="I1577" s="242">
        <f t="shared" si="865"/>
        <v>0</v>
      </c>
      <c r="J1577" s="242">
        <f t="shared" si="865"/>
        <v>0</v>
      </c>
      <c r="K1577" s="243">
        <f t="shared" si="847"/>
        <v>0</v>
      </c>
      <c r="L1577" s="229"/>
    </row>
    <row r="1578" spans="1:12" s="10" customFormat="1" ht="14.1" customHeight="1" x14ac:dyDescent="0.25">
      <c r="A1578" s="238">
        <v>11</v>
      </c>
      <c r="B1578" s="304">
        <f t="shared" ref="B1578:E1578" si="866">B1540</f>
        <v>0</v>
      </c>
      <c r="C1578" s="296">
        <f t="shared" si="866"/>
        <v>0</v>
      </c>
      <c r="D1578" s="297">
        <f t="shared" si="866"/>
        <v>0</v>
      </c>
      <c r="E1578" s="298">
        <f t="shared" si="866"/>
        <v>0</v>
      </c>
      <c r="F1578" s="239"/>
      <c r="G1578" s="240"/>
      <c r="H1578" s="241">
        <f t="shared" ref="H1578:J1578" si="867">H1540</f>
        <v>0</v>
      </c>
      <c r="I1578" s="242">
        <f t="shared" si="867"/>
        <v>0</v>
      </c>
      <c r="J1578" s="242">
        <f t="shared" si="867"/>
        <v>0</v>
      </c>
      <c r="K1578" s="243">
        <f t="shared" si="847"/>
        <v>0</v>
      </c>
      <c r="L1578" s="229"/>
    </row>
    <row r="1579" spans="1:12" s="10" customFormat="1" ht="14.1" customHeight="1" x14ac:dyDescent="0.25">
      <c r="A1579" s="238">
        <v>12</v>
      </c>
      <c r="B1579" s="304">
        <f t="shared" ref="B1579:E1579" si="868">B1541</f>
        <v>0</v>
      </c>
      <c r="C1579" s="296">
        <f t="shared" si="868"/>
        <v>0</v>
      </c>
      <c r="D1579" s="297">
        <f t="shared" si="868"/>
        <v>0</v>
      </c>
      <c r="E1579" s="298">
        <f t="shared" si="868"/>
        <v>0</v>
      </c>
      <c r="F1579" s="239"/>
      <c r="G1579" s="240"/>
      <c r="H1579" s="241">
        <f t="shared" ref="H1579:J1579" si="869">H1541</f>
        <v>0</v>
      </c>
      <c r="I1579" s="242">
        <f t="shared" si="869"/>
        <v>0</v>
      </c>
      <c r="J1579" s="242">
        <f t="shared" si="869"/>
        <v>0</v>
      </c>
      <c r="K1579" s="243">
        <f t="shared" si="847"/>
        <v>0</v>
      </c>
      <c r="L1579" s="229"/>
    </row>
    <row r="1580" spans="1:12" s="10" customFormat="1" ht="14.1" customHeight="1" x14ac:dyDescent="0.25">
      <c r="A1580" s="238">
        <v>13</v>
      </c>
      <c r="B1580" s="304">
        <f t="shared" ref="B1580:E1580" si="870">B1542</f>
        <v>0</v>
      </c>
      <c r="C1580" s="296">
        <f t="shared" si="870"/>
        <v>0</v>
      </c>
      <c r="D1580" s="297">
        <f t="shared" si="870"/>
        <v>0</v>
      </c>
      <c r="E1580" s="298">
        <f t="shared" si="870"/>
        <v>0</v>
      </c>
      <c r="F1580" s="239"/>
      <c r="G1580" s="240"/>
      <c r="H1580" s="241">
        <f t="shared" ref="H1580:J1580" si="871">H1542</f>
        <v>0</v>
      </c>
      <c r="I1580" s="242">
        <f t="shared" si="871"/>
        <v>0</v>
      </c>
      <c r="J1580" s="242">
        <f t="shared" si="871"/>
        <v>0</v>
      </c>
      <c r="K1580" s="243">
        <f t="shared" si="847"/>
        <v>0</v>
      </c>
      <c r="L1580" s="229"/>
    </row>
    <row r="1581" spans="1:12" s="10" customFormat="1" ht="14.1" customHeight="1" x14ac:dyDescent="0.25">
      <c r="A1581" s="238">
        <v>14</v>
      </c>
      <c r="B1581" s="304">
        <f t="shared" ref="B1581:E1581" si="872">B1543</f>
        <v>0</v>
      </c>
      <c r="C1581" s="296">
        <f t="shared" si="872"/>
        <v>0</v>
      </c>
      <c r="D1581" s="297">
        <f t="shared" si="872"/>
        <v>0</v>
      </c>
      <c r="E1581" s="298">
        <f t="shared" si="872"/>
        <v>0</v>
      </c>
      <c r="F1581" s="239"/>
      <c r="G1581" s="240"/>
      <c r="H1581" s="241">
        <f t="shared" ref="H1581:J1581" si="873">H1543</f>
        <v>0</v>
      </c>
      <c r="I1581" s="242">
        <f t="shared" si="873"/>
        <v>0</v>
      </c>
      <c r="J1581" s="242">
        <f t="shared" si="873"/>
        <v>0</v>
      </c>
      <c r="K1581" s="243">
        <f t="shared" si="847"/>
        <v>0</v>
      </c>
      <c r="L1581" s="229"/>
    </row>
    <row r="1582" spans="1:12" s="10" customFormat="1" ht="14.1" customHeight="1" x14ac:dyDescent="0.25">
      <c r="A1582" s="238">
        <v>15</v>
      </c>
      <c r="B1582" s="304">
        <f t="shared" ref="B1582:E1582" si="874">B1544</f>
        <v>0</v>
      </c>
      <c r="C1582" s="296">
        <f t="shared" si="874"/>
        <v>0</v>
      </c>
      <c r="D1582" s="297">
        <f t="shared" si="874"/>
        <v>0</v>
      </c>
      <c r="E1582" s="298">
        <f t="shared" si="874"/>
        <v>0</v>
      </c>
      <c r="F1582" s="239"/>
      <c r="G1582" s="240"/>
      <c r="H1582" s="241">
        <f t="shared" ref="H1582:J1582" si="875">H1544</f>
        <v>0</v>
      </c>
      <c r="I1582" s="242">
        <f t="shared" si="875"/>
        <v>0</v>
      </c>
      <c r="J1582" s="242">
        <f t="shared" si="875"/>
        <v>0</v>
      </c>
      <c r="K1582" s="243">
        <f t="shared" si="847"/>
        <v>0</v>
      </c>
      <c r="L1582" s="229"/>
    </row>
    <row r="1583" spans="1:12" s="10" customFormat="1" ht="14.1" customHeight="1" x14ac:dyDescent="0.25">
      <c r="A1583" s="238">
        <v>16</v>
      </c>
      <c r="B1583" s="304">
        <f t="shared" ref="B1583:E1583" si="876">B1545</f>
        <v>0</v>
      </c>
      <c r="C1583" s="296">
        <f t="shared" si="876"/>
        <v>0</v>
      </c>
      <c r="D1583" s="297">
        <f t="shared" si="876"/>
        <v>0</v>
      </c>
      <c r="E1583" s="299">
        <f t="shared" si="876"/>
        <v>0</v>
      </c>
      <c r="F1583" s="239"/>
      <c r="G1583" s="240"/>
      <c r="H1583" s="241">
        <f t="shared" ref="H1583:J1583" si="877">H1545</f>
        <v>0</v>
      </c>
      <c r="I1583" s="242">
        <f t="shared" si="877"/>
        <v>0</v>
      </c>
      <c r="J1583" s="242">
        <f t="shared" si="877"/>
        <v>0</v>
      </c>
      <c r="K1583" s="243">
        <f t="shared" si="847"/>
        <v>0</v>
      </c>
      <c r="L1583" s="229"/>
    </row>
    <row r="1584" spans="1:12" s="10" customFormat="1" ht="9.9499999999999993" customHeight="1" x14ac:dyDescent="0.25">
      <c r="A1584" s="199"/>
      <c r="B1584" s="244"/>
      <c r="C1584" s="244"/>
      <c r="D1584" s="245"/>
      <c r="E1584" s="246"/>
      <c r="F1584" s="247"/>
      <c r="G1584" s="248"/>
      <c r="H1584" s="249"/>
      <c r="I1584" s="250"/>
      <c r="J1584" s="250"/>
      <c r="K1584" s="251"/>
      <c r="L1584" s="229"/>
    </row>
    <row r="1585" spans="1:12" s="10" customFormat="1" ht="5.0999999999999996" customHeight="1" x14ac:dyDescent="0.25">
      <c r="A1585" s="199"/>
      <c r="B1585" s="301"/>
      <c r="C1585" s="301"/>
      <c r="D1585" s="253"/>
      <c r="E1585" s="254"/>
      <c r="F1585" s="254"/>
      <c r="G1585" s="254"/>
      <c r="H1585" s="254"/>
      <c r="I1585" s="255"/>
      <c r="J1585" s="330"/>
      <c r="K1585" s="309"/>
      <c r="L1585" s="204"/>
    </row>
    <row r="1586" spans="1:12" s="10" customFormat="1" ht="16.5" customHeight="1" x14ac:dyDescent="0.3">
      <c r="A1586" s="199"/>
      <c r="B1586" s="256"/>
      <c r="C1586" s="256"/>
      <c r="D1586" s="218"/>
      <c r="E1586" s="204"/>
      <c r="F1586" s="204"/>
      <c r="G1586" s="204"/>
      <c r="H1586" s="204"/>
      <c r="I1586" s="257" t="s">
        <v>14</v>
      </c>
      <c r="J1586" s="306">
        <f>SUM(K1568:K1583)</f>
        <v>0</v>
      </c>
      <c r="K1586" s="307"/>
      <c r="L1586" s="229"/>
    </row>
    <row r="1587" spans="1:12" s="10" customFormat="1" ht="5.0999999999999996" customHeight="1" x14ac:dyDescent="0.3">
      <c r="A1587" s="199"/>
      <c r="B1587" s="256"/>
      <c r="C1587" s="256"/>
      <c r="D1587" s="218"/>
      <c r="E1587" s="204"/>
      <c r="F1587" s="204"/>
      <c r="G1587" s="204"/>
      <c r="H1587" s="204"/>
      <c r="I1587" s="258"/>
      <c r="J1587" s="308"/>
      <c r="K1587" s="308"/>
      <c r="L1587" s="204"/>
    </row>
    <row r="1588" spans="1:12" s="10" customFormat="1" ht="16.5" customHeight="1" x14ac:dyDescent="0.3">
      <c r="A1588" s="199"/>
      <c r="B1588" s="256"/>
      <c r="C1588" s="256"/>
      <c r="D1588" s="218"/>
      <c r="E1588" s="204"/>
      <c r="F1588" s="204"/>
      <c r="G1588" s="204"/>
      <c r="H1588" s="204"/>
      <c r="I1588" s="257" t="s">
        <v>15</v>
      </c>
      <c r="J1588" s="259">
        <f>J1550</f>
        <v>0</v>
      </c>
      <c r="K1588" s="260">
        <f>J1586*J1588</f>
        <v>0</v>
      </c>
      <c r="L1588" s="261"/>
    </row>
    <row r="1589" spans="1:12" s="10" customFormat="1" ht="5.0999999999999996" customHeight="1" x14ac:dyDescent="0.3">
      <c r="A1589" s="199"/>
      <c r="B1589" s="256"/>
      <c r="C1589" s="256"/>
      <c r="D1589" s="218"/>
      <c r="E1589" s="204"/>
      <c r="F1589" s="204"/>
      <c r="G1589" s="204"/>
      <c r="H1589" s="204"/>
      <c r="I1589" s="258"/>
      <c r="J1589" s="309"/>
      <c r="K1589" s="309"/>
      <c r="L1589" s="204"/>
    </row>
    <row r="1590" spans="1:12" s="10" customFormat="1" ht="16.5" customHeight="1" x14ac:dyDescent="0.3">
      <c r="A1590" s="199"/>
      <c r="B1590" s="262" t="s">
        <v>16</v>
      </c>
      <c r="C1590" s="262"/>
      <c r="D1590" s="218"/>
      <c r="E1590" s="218" t="s">
        <v>17</v>
      </c>
      <c r="F1590" s="204"/>
      <c r="G1590" s="204"/>
      <c r="H1590" s="204"/>
      <c r="I1590" s="257" t="s">
        <v>27</v>
      </c>
      <c r="J1590" s="310">
        <f>((J1586/1.11)+(K1588/1.11))*11%</f>
        <v>0</v>
      </c>
      <c r="K1590" s="311"/>
      <c r="L1590" s="263"/>
    </row>
    <row r="1591" spans="1:12" s="10" customFormat="1" ht="5.0999999999999996" customHeight="1" x14ac:dyDescent="0.3">
      <c r="A1591" s="199"/>
      <c r="B1591" s="256"/>
      <c r="C1591" s="256"/>
      <c r="D1591" s="218"/>
      <c r="E1591" s="204"/>
      <c r="F1591" s="204"/>
      <c r="G1591" s="204"/>
      <c r="H1591" s="204"/>
      <c r="I1591" s="258"/>
      <c r="J1591" s="309"/>
      <c r="K1591" s="309"/>
      <c r="L1591" s="204"/>
    </row>
    <row r="1592" spans="1:12" s="10" customFormat="1" ht="16.5" customHeight="1" x14ac:dyDescent="0.3">
      <c r="A1592" s="199"/>
      <c r="B1592" s="264"/>
      <c r="C1592" s="265"/>
      <c r="D1592" s="218"/>
      <c r="E1592" s="218"/>
      <c r="F1592" s="204"/>
      <c r="G1592" s="204"/>
      <c r="H1592" s="204"/>
      <c r="I1592" s="257" t="s">
        <v>18</v>
      </c>
      <c r="J1592" s="266"/>
      <c r="K1592" s="267">
        <f>J1586-K1588</f>
        <v>0</v>
      </c>
      <c r="L1592" s="263"/>
    </row>
    <row r="1593" spans="1:12" s="10" customFormat="1" ht="7.5" customHeight="1" x14ac:dyDescent="0.25">
      <c r="A1593" s="269"/>
      <c r="B1593" s="254"/>
      <c r="C1593" s="254"/>
      <c r="D1593" s="253"/>
      <c r="E1593" s="270"/>
      <c r="F1593" s="301"/>
      <c r="G1593" s="204"/>
      <c r="H1593" s="204"/>
      <c r="I1593" s="271"/>
      <c r="J1593" s="270"/>
      <c r="K1593" s="301"/>
      <c r="L1593" s="254"/>
    </row>
    <row r="1594" spans="1:12" s="10" customFormat="1" ht="13.5" customHeight="1" x14ac:dyDescent="0.25">
      <c r="A1594" s="199"/>
      <c r="B1594" s="268" t="s">
        <v>19</v>
      </c>
      <c r="C1594" s="254"/>
      <c r="D1594" s="253"/>
      <c r="E1594" s="204"/>
      <c r="F1594" s="204"/>
      <c r="G1594" s="204"/>
      <c r="H1594" s="277"/>
      <c r="I1594" s="278" t="s">
        <v>29</v>
      </c>
      <c r="J1594" s="312">
        <f>J1556</f>
        <v>0</v>
      </c>
      <c r="K1594" s="313"/>
      <c r="L1594" s="204"/>
    </row>
    <row r="1595" spans="1:12" s="10" customFormat="1" ht="13.5" customHeight="1" x14ac:dyDescent="0.25">
      <c r="A1595" s="269"/>
      <c r="B1595" s="279"/>
      <c r="C1595" s="204"/>
      <c r="D1595" s="239"/>
      <c r="E1595" s="204"/>
      <c r="F1595" s="204"/>
      <c r="G1595" s="204"/>
      <c r="H1595" s="277"/>
      <c r="I1595" s="280" t="s">
        <v>28</v>
      </c>
      <c r="J1595" s="312">
        <f>J1557</f>
        <v>0</v>
      </c>
      <c r="K1595" s="313"/>
      <c r="L1595" s="254"/>
    </row>
    <row r="1596" spans="1:12" s="10" customFormat="1" ht="7.5" customHeight="1" x14ac:dyDescent="0.25">
      <c r="A1596" s="269"/>
      <c r="B1596" s="279"/>
      <c r="C1596" s="204"/>
      <c r="D1596" s="239"/>
      <c r="E1596" s="204"/>
      <c r="F1596" s="204"/>
      <c r="G1596" s="204"/>
      <c r="H1596" s="277"/>
      <c r="I1596" s="280"/>
      <c r="J1596" s="285"/>
      <c r="K1596" s="285"/>
      <c r="L1596" s="254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23020015</v>
      </c>
      <c r="G1598" s="11" t="s">
        <v>2</v>
      </c>
      <c r="H1598" s="359"/>
      <c r="I1598" s="359"/>
      <c r="J1598" s="359"/>
      <c r="K1598" s="360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63" t="s">
        <v>3</v>
      </c>
      <c r="G1599" s="17"/>
      <c r="H1599" s="361"/>
      <c r="I1599" s="361"/>
      <c r="J1599" s="361"/>
      <c r="K1599" s="362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64"/>
      <c r="E1600" s="365"/>
      <c r="F1600" s="363"/>
      <c r="G1600" s="18"/>
      <c r="H1600" s="366"/>
      <c r="I1600" s="366"/>
      <c r="J1600" s="366"/>
      <c r="K1600" s="367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63"/>
      <c r="G1601" s="18"/>
      <c r="H1601" s="368"/>
      <c r="I1601" s="368"/>
      <c r="J1601" s="368"/>
      <c r="K1601" s="369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/>
      <c r="E1602" s="9"/>
      <c r="F1602" s="21"/>
      <c r="G1602" s="22"/>
      <c r="H1602" s="370"/>
      <c r="I1602" s="370"/>
      <c r="J1602" s="370"/>
      <c r="K1602" s="371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/>
      <c r="C1606" s="46"/>
      <c r="D1606" s="94"/>
      <c r="E1606" s="114"/>
      <c r="F1606" s="48"/>
      <c r="G1606" s="49"/>
      <c r="H1606" s="50"/>
      <c r="I1606" s="51"/>
      <c r="J1606" s="51"/>
      <c r="K1606" s="52">
        <f t="shared" ref="K1606:K1621" si="878">(B1606*H1606-((B1606*H1606)*I1606))-((B1606*H1606-((B1606*H1606)*I1606))*J1606)</f>
        <v>0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4"/>
      <c r="E1607" s="114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4"/>
      <c r="E1608" s="114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4"/>
      <c r="E1609" s="114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4"/>
      <c r="E1610" s="114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4"/>
      <c r="E1611" s="114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4"/>
      <c r="E1612" s="114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4"/>
      <c r="E1613" s="115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4"/>
      <c r="E1614" s="114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4"/>
      <c r="E1615" s="114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4"/>
      <c r="E1616" s="114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4"/>
      <c r="E1617" s="114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4"/>
      <c r="E1618" s="114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4"/>
      <c r="E1619" s="114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4"/>
      <c r="E1620" s="114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4"/>
      <c r="E1621" s="115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300"/>
      <c r="C1623" s="300"/>
      <c r="D1623" s="62"/>
      <c r="E1623" s="63"/>
      <c r="F1623" s="63"/>
      <c r="G1623" s="63"/>
      <c r="H1623" s="63"/>
      <c r="I1623" s="64"/>
      <c r="J1623" s="346"/>
      <c r="K1623" s="347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48">
        <f>SUM(K1606:K1621)</f>
        <v>0</v>
      </c>
      <c r="K1624" s="349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50"/>
      <c r="K1625" s="350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47"/>
      <c r="K1627" s="347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51">
        <f>((J1624/1.11)+(K1626/1.11))*11%</f>
        <v>0</v>
      </c>
      <c r="K1628" s="352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47"/>
      <c r="K1629" s="347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7"/>
      <c r="F1631" s="300"/>
      <c r="I1631" s="116"/>
      <c r="J1631" s="117"/>
      <c r="K1631" s="300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73"/>
      <c r="I1632" s="274" t="s">
        <v>29</v>
      </c>
      <c r="J1632" s="353"/>
      <c r="K1632" s="354"/>
    </row>
    <row r="1633" spans="1:12" s="10" customFormat="1" ht="13.5" customHeight="1" x14ac:dyDescent="0.25">
      <c r="A1633" s="78"/>
      <c r="B1633" s="272"/>
      <c r="D1633" s="48"/>
      <c r="H1633" s="273"/>
      <c r="I1633" s="275" t="s">
        <v>28</v>
      </c>
      <c r="J1633" s="353"/>
      <c r="K1633" s="354"/>
      <c r="L1633" s="63"/>
    </row>
    <row r="1634" spans="1:12" s="10" customFormat="1" ht="7.5" customHeight="1" x14ac:dyDescent="0.25">
      <c r="A1634" s="78"/>
      <c r="B1634" s="272"/>
      <c r="D1634" s="48"/>
      <c r="H1634" s="273"/>
      <c r="I1634" s="275"/>
      <c r="J1634" s="276"/>
      <c r="K1634" s="276"/>
      <c r="L1634" s="63"/>
    </row>
    <row r="1635" spans="1:12" ht="7.5" customHeight="1" x14ac:dyDescent="0.25">
      <c r="A1635" s="118"/>
      <c r="B1635" s="119"/>
      <c r="C1635" s="119"/>
      <c r="D1635" s="120"/>
      <c r="E1635" s="119"/>
      <c r="F1635" s="119"/>
      <c r="G1635" s="119"/>
      <c r="H1635" s="119"/>
      <c r="I1635" s="121"/>
      <c r="J1635" s="121"/>
      <c r="K1635" s="119"/>
      <c r="L1635" s="119"/>
    </row>
    <row r="1636" spans="1:12" s="10" customFormat="1" ht="16.5" customHeight="1" x14ac:dyDescent="0.3">
      <c r="A1636" s="122"/>
      <c r="B1636" s="123" t="s">
        <v>0</v>
      </c>
      <c r="C1636" s="124"/>
      <c r="D1636" s="125" t="str">
        <f>D1598</f>
        <v>AM</v>
      </c>
      <c r="E1636" s="126">
        <f>E1598</f>
        <v>23020015</v>
      </c>
      <c r="F1636" s="127"/>
      <c r="G1636" s="128" t="s">
        <v>2</v>
      </c>
      <c r="H1636" s="355">
        <f>H1598</f>
        <v>0</v>
      </c>
      <c r="I1636" s="355"/>
      <c r="J1636" s="355"/>
      <c r="K1636" s="356"/>
      <c r="L1636" s="129"/>
    </row>
    <row r="1637" spans="1:12" s="10" customFormat="1" ht="7.5" customHeight="1" x14ac:dyDescent="0.3">
      <c r="A1637" s="122"/>
      <c r="B1637" s="130"/>
      <c r="C1637" s="131"/>
      <c r="D1637" s="132"/>
      <c r="E1637" s="133"/>
      <c r="F1637" s="331" t="s">
        <v>3</v>
      </c>
      <c r="G1637" s="134"/>
      <c r="H1637" s="357"/>
      <c r="I1637" s="357"/>
      <c r="J1637" s="357"/>
      <c r="K1637" s="358"/>
      <c r="L1637" s="129"/>
    </row>
    <row r="1638" spans="1:12" s="10" customFormat="1" ht="16.5" customHeight="1" x14ac:dyDescent="0.3">
      <c r="A1638" s="122"/>
      <c r="B1638" s="123" t="s">
        <v>4</v>
      </c>
      <c r="C1638" s="124"/>
      <c r="D1638" s="332">
        <f>D1600</f>
        <v>0</v>
      </c>
      <c r="E1638" s="333"/>
      <c r="F1638" s="331"/>
      <c r="G1638" s="135"/>
      <c r="H1638" s="334">
        <f>H1600</f>
        <v>0</v>
      </c>
      <c r="I1638" s="334"/>
      <c r="J1638" s="334"/>
      <c r="K1638" s="335"/>
      <c r="L1638" s="135"/>
    </row>
    <row r="1639" spans="1:12" s="10" customFormat="1" ht="7.5" customHeight="1" x14ac:dyDescent="0.3">
      <c r="A1639" s="122"/>
      <c r="B1639" s="130"/>
      <c r="C1639" s="131"/>
      <c r="D1639" s="132"/>
      <c r="E1639" s="133"/>
      <c r="F1639" s="331"/>
      <c r="G1639" s="135"/>
      <c r="H1639" s="336">
        <f>H1601</f>
        <v>0</v>
      </c>
      <c r="I1639" s="336"/>
      <c r="J1639" s="336"/>
      <c r="K1639" s="337"/>
      <c r="L1639" s="136"/>
    </row>
    <row r="1640" spans="1:12" s="10" customFormat="1" ht="16.5" customHeight="1" x14ac:dyDescent="0.4">
      <c r="A1640" s="122"/>
      <c r="B1640" s="123" t="s">
        <v>5</v>
      </c>
      <c r="C1640" s="124"/>
      <c r="D1640" s="290">
        <f>D1602</f>
        <v>0</v>
      </c>
      <c r="E1640" s="126"/>
      <c r="F1640" s="137"/>
      <c r="G1640" s="138"/>
      <c r="H1640" s="338"/>
      <c r="I1640" s="338"/>
      <c r="J1640" s="338"/>
      <c r="K1640" s="339"/>
      <c r="L1640" s="136"/>
    </row>
    <row r="1641" spans="1:12" s="10" customFormat="1" ht="7.5" customHeight="1" x14ac:dyDescent="0.45">
      <c r="A1641" s="122"/>
      <c r="B1641" s="139"/>
      <c r="C1641" s="140"/>
      <c r="D1641" s="141"/>
      <c r="E1641" s="127"/>
      <c r="F1641" s="142"/>
      <c r="G1641" s="127"/>
      <c r="H1641" s="127"/>
      <c r="I1641" s="143"/>
      <c r="J1641" s="143"/>
      <c r="K1641" s="144"/>
      <c r="L1641" s="127"/>
    </row>
    <row r="1642" spans="1:12" s="10" customFormat="1" ht="14.25" thickBot="1" x14ac:dyDescent="0.3">
      <c r="A1642" s="122"/>
      <c r="B1642" s="145" t="s">
        <v>6</v>
      </c>
      <c r="C1642" s="145" t="s">
        <v>7</v>
      </c>
      <c r="D1642" s="146" t="s">
        <v>8</v>
      </c>
      <c r="E1642" s="147"/>
      <c r="F1642" s="148" t="s">
        <v>9</v>
      </c>
      <c r="G1642" s="149"/>
      <c r="H1642" s="145" t="s">
        <v>10</v>
      </c>
      <c r="I1642" s="150" t="s">
        <v>11</v>
      </c>
      <c r="J1642" s="150" t="s">
        <v>12</v>
      </c>
      <c r="K1642" s="151" t="s">
        <v>13</v>
      </c>
      <c r="L1642" s="152"/>
    </row>
    <row r="1643" spans="1:12" s="10" customFormat="1" ht="9.9499999999999993" customHeight="1" thickTop="1" x14ac:dyDescent="0.25">
      <c r="A1643" s="122"/>
      <c r="B1643" s="153"/>
      <c r="C1643" s="154"/>
      <c r="D1643" s="155"/>
      <c r="E1643" s="156"/>
      <c r="F1643" s="157"/>
      <c r="G1643" s="158"/>
      <c r="H1643" s="153"/>
      <c r="I1643" s="159"/>
      <c r="J1643" s="159"/>
      <c r="K1643" s="160"/>
      <c r="L1643" s="152"/>
    </row>
    <row r="1644" spans="1:12" s="10" customFormat="1" ht="14.1" customHeight="1" x14ac:dyDescent="0.25">
      <c r="A1644" s="161">
        <v>1</v>
      </c>
      <c r="B1644" s="303">
        <f t="shared" ref="B1644:E1644" si="879">B1606</f>
        <v>0</v>
      </c>
      <c r="C1644" s="291">
        <f t="shared" si="879"/>
        <v>0</v>
      </c>
      <c r="D1644" s="292">
        <f t="shared" si="879"/>
        <v>0</v>
      </c>
      <c r="E1644" s="293">
        <f t="shared" si="879"/>
        <v>0</v>
      </c>
      <c r="F1644" s="162"/>
      <c r="G1644" s="163"/>
      <c r="H1644" s="164">
        <f t="shared" ref="H1644:J1644" si="880">H1606</f>
        <v>0</v>
      </c>
      <c r="I1644" s="165">
        <f t="shared" si="880"/>
        <v>0</v>
      </c>
      <c r="J1644" s="165">
        <f t="shared" si="880"/>
        <v>0</v>
      </c>
      <c r="K1644" s="166">
        <f t="shared" ref="K1644:K1659" si="881">(B1644*H1644-((B1644*H1644)*I1644))-((B1644*H1644-((B1644*H1644)*I1644))*J1644)</f>
        <v>0</v>
      </c>
      <c r="L1644" s="152"/>
    </row>
    <row r="1645" spans="1:12" s="10" customFormat="1" ht="14.1" customHeight="1" x14ac:dyDescent="0.25">
      <c r="A1645" s="161">
        <v>2</v>
      </c>
      <c r="B1645" s="303">
        <f t="shared" ref="B1645:E1645" si="882">B1607</f>
        <v>0</v>
      </c>
      <c r="C1645" s="291">
        <f t="shared" si="882"/>
        <v>0</v>
      </c>
      <c r="D1645" s="292">
        <f t="shared" si="882"/>
        <v>0</v>
      </c>
      <c r="E1645" s="293">
        <f t="shared" si="882"/>
        <v>0</v>
      </c>
      <c r="F1645" s="162"/>
      <c r="G1645" s="163"/>
      <c r="H1645" s="164">
        <f t="shared" ref="H1645:J1645" si="883">H1607</f>
        <v>0</v>
      </c>
      <c r="I1645" s="165">
        <f t="shared" si="883"/>
        <v>0</v>
      </c>
      <c r="J1645" s="165">
        <f t="shared" si="883"/>
        <v>0</v>
      </c>
      <c r="K1645" s="166">
        <f t="shared" si="881"/>
        <v>0</v>
      </c>
      <c r="L1645" s="152"/>
    </row>
    <row r="1646" spans="1:12" s="10" customFormat="1" ht="14.1" customHeight="1" x14ac:dyDescent="0.25">
      <c r="A1646" s="161">
        <v>3</v>
      </c>
      <c r="B1646" s="303">
        <f t="shared" ref="B1646:E1646" si="884">B1608</f>
        <v>0</v>
      </c>
      <c r="C1646" s="291">
        <f t="shared" si="884"/>
        <v>0</v>
      </c>
      <c r="D1646" s="292">
        <f t="shared" si="884"/>
        <v>0</v>
      </c>
      <c r="E1646" s="293">
        <f t="shared" si="884"/>
        <v>0</v>
      </c>
      <c r="F1646" s="162"/>
      <c r="G1646" s="163"/>
      <c r="H1646" s="164">
        <f t="shared" ref="H1646:J1646" si="885">H1608</f>
        <v>0</v>
      </c>
      <c r="I1646" s="165">
        <f t="shared" si="885"/>
        <v>0</v>
      </c>
      <c r="J1646" s="165">
        <f t="shared" si="885"/>
        <v>0</v>
      </c>
      <c r="K1646" s="166">
        <f t="shared" si="881"/>
        <v>0</v>
      </c>
      <c r="L1646" s="152"/>
    </row>
    <row r="1647" spans="1:12" s="10" customFormat="1" ht="14.1" customHeight="1" x14ac:dyDescent="0.25">
      <c r="A1647" s="161">
        <v>4</v>
      </c>
      <c r="B1647" s="303">
        <f t="shared" ref="B1647:E1647" si="886">B1609</f>
        <v>0</v>
      </c>
      <c r="C1647" s="291">
        <f t="shared" si="886"/>
        <v>0</v>
      </c>
      <c r="D1647" s="292">
        <f t="shared" si="886"/>
        <v>0</v>
      </c>
      <c r="E1647" s="293">
        <f t="shared" si="886"/>
        <v>0</v>
      </c>
      <c r="F1647" s="162"/>
      <c r="G1647" s="163"/>
      <c r="H1647" s="164">
        <f t="shared" ref="H1647:J1647" si="887">H1609</f>
        <v>0</v>
      </c>
      <c r="I1647" s="165">
        <f t="shared" si="887"/>
        <v>0</v>
      </c>
      <c r="J1647" s="165">
        <f t="shared" si="887"/>
        <v>0</v>
      </c>
      <c r="K1647" s="166">
        <f t="shared" si="881"/>
        <v>0</v>
      </c>
      <c r="L1647" s="152"/>
    </row>
    <row r="1648" spans="1:12" s="10" customFormat="1" ht="14.1" customHeight="1" x14ac:dyDescent="0.25">
      <c r="A1648" s="161">
        <v>5</v>
      </c>
      <c r="B1648" s="303">
        <f t="shared" ref="B1648:E1648" si="888">B1610</f>
        <v>0</v>
      </c>
      <c r="C1648" s="291">
        <f t="shared" si="888"/>
        <v>0</v>
      </c>
      <c r="D1648" s="292">
        <f t="shared" si="888"/>
        <v>0</v>
      </c>
      <c r="E1648" s="293">
        <f t="shared" si="888"/>
        <v>0</v>
      </c>
      <c r="F1648" s="162"/>
      <c r="G1648" s="163"/>
      <c r="H1648" s="164">
        <f t="shared" ref="H1648:J1648" si="889">H1610</f>
        <v>0</v>
      </c>
      <c r="I1648" s="165">
        <f t="shared" si="889"/>
        <v>0</v>
      </c>
      <c r="J1648" s="165">
        <f t="shared" si="889"/>
        <v>0</v>
      </c>
      <c r="K1648" s="166">
        <f t="shared" si="881"/>
        <v>0</v>
      </c>
      <c r="L1648" s="152"/>
    </row>
    <row r="1649" spans="1:12" s="10" customFormat="1" ht="14.1" customHeight="1" x14ac:dyDescent="0.25">
      <c r="A1649" s="161">
        <v>6</v>
      </c>
      <c r="B1649" s="303">
        <f t="shared" ref="B1649:E1649" si="890">B1611</f>
        <v>0</v>
      </c>
      <c r="C1649" s="291">
        <f t="shared" si="890"/>
        <v>0</v>
      </c>
      <c r="D1649" s="292">
        <f t="shared" si="890"/>
        <v>0</v>
      </c>
      <c r="E1649" s="293">
        <f t="shared" si="890"/>
        <v>0</v>
      </c>
      <c r="F1649" s="162"/>
      <c r="G1649" s="163"/>
      <c r="H1649" s="164">
        <f t="shared" ref="H1649:J1649" si="891">H1611</f>
        <v>0</v>
      </c>
      <c r="I1649" s="165">
        <f t="shared" si="891"/>
        <v>0</v>
      </c>
      <c r="J1649" s="165">
        <f t="shared" si="891"/>
        <v>0</v>
      </c>
      <c r="K1649" s="166">
        <f t="shared" si="881"/>
        <v>0</v>
      </c>
      <c r="L1649" s="152"/>
    </row>
    <row r="1650" spans="1:12" s="10" customFormat="1" ht="14.1" customHeight="1" x14ac:dyDescent="0.25">
      <c r="A1650" s="161">
        <v>7</v>
      </c>
      <c r="B1650" s="303">
        <f t="shared" ref="B1650:E1650" si="892">B1612</f>
        <v>0</v>
      </c>
      <c r="C1650" s="291">
        <f t="shared" si="892"/>
        <v>0</v>
      </c>
      <c r="D1650" s="292">
        <f t="shared" si="892"/>
        <v>0</v>
      </c>
      <c r="E1650" s="293">
        <f t="shared" si="892"/>
        <v>0</v>
      </c>
      <c r="F1650" s="162"/>
      <c r="G1650" s="163"/>
      <c r="H1650" s="164">
        <f t="shared" ref="H1650:J1650" si="893">H1612</f>
        <v>0</v>
      </c>
      <c r="I1650" s="165">
        <f t="shared" si="893"/>
        <v>0</v>
      </c>
      <c r="J1650" s="165">
        <f t="shared" si="893"/>
        <v>0</v>
      </c>
      <c r="K1650" s="166">
        <f t="shared" si="881"/>
        <v>0</v>
      </c>
      <c r="L1650" s="152"/>
    </row>
    <row r="1651" spans="1:12" s="10" customFormat="1" ht="14.1" customHeight="1" x14ac:dyDescent="0.25">
      <c r="A1651" s="161">
        <v>8</v>
      </c>
      <c r="B1651" s="303">
        <f t="shared" ref="B1651:E1651" si="894">B1613</f>
        <v>0</v>
      </c>
      <c r="C1651" s="291">
        <f t="shared" si="894"/>
        <v>0</v>
      </c>
      <c r="D1651" s="292">
        <f t="shared" si="894"/>
        <v>0</v>
      </c>
      <c r="E1651" s="294">
        <f t="shared" si="894"/>
        <v>0</v>
      </c>
      <c r="F1651" s="162"/>
      <c r="G1651" s="163"/>
      <c r="H1651" s="164">
        <f t="shared" ref="H1651:J1651" si="895">H1613</f>
        <v>0</v>
      </c>
      <c r="I1651" s="165">
        <f t="shared" si="895"/>
        <v>0</v>
      </c>
      <c r="J1651" s="165">
        <f t="shared" si="895"/>
        <v>0</v>
      </c>
      <c r="K1651" s="166">
        <f t="shared" si="881"/>
        <v>0</v>
      </c>
      <c r="L1651" s="152"/>
    </row>
    <row r="1652" spans="1:12" s="10" customFormat="1" ht="14.1" customHeight="1" x14ac:dyDescent="0.25">
      <c r="A1652" s="161">
        <v>9</v>
      </c>
      <c r="B1652" s="303">
        <f t="shared" ref="B1652:E1652" si="896">B1614</f>
        <v>0</v>
      </c>
      <c r="C1652" s="291">
        <f t="shared" si="896"/>
        <v>0</v>
      </c>
      <c r="D1652" s="292">
        <f t="shared" si="896"/>
        <v>0</v>
      </c>
      <c r="E1652" s="293">
        <f t="shared" si="896"/>
        <v>0</v>
      </c>
      <c r="F1652" s="162"/>
      <c r="G1652" s="163"/>
      <c r="H1652" s="164">
        <f t="shared" ref="H1652:J1652" si="897">H1614</f>
        <v>0</v>
      </c>
      <c r="I1652" s="165">
        <f t="shared" si="897"/>
        <v>0</v>
      </c>
      <c r="J1652" s="165">
        <f t="shared" si="897"/>
        <v>0</v>
      </c>
      <c r="K1652" s="166">
        <f t="shared" si="881"/>
        <v>0</v>
      </c>
      <c r="L1652" s="152"/>
    </row>
    <row r="1653" spans="1:12" s="10" customFormat="1" ht="14.1" customHeight="1" x14ac:dyDescent="0.25">
      <c r="A1653" s="161">
        <v>10</v>
      </c>
      <c r="B1653" s="303">
        <f t="shared" ref="B1653:E1653" si="898">B1615</f>
        <v>0</v>
      </c>
      <c r="C1653" s="291">
        <f t="shared" si="898"/>
        <v>0</v>
      </c>
      <c r="D1653" s="292">
        <f t="shared" si="898"/>
        <v>0</v>
      </c>
      <c r="E1653" s="293">
        <f t="shared" si="898"/>
        <v>0</v>
      </c>
      <c r="F1653" s="162"/>
      <c r="G1653" s="163"/>
      <c r="H1653" s="164">
        <f t="shared" ref="H1653:J1653" si="899">H1615</f>
        <v>0</v>
      </c>
      <c r="I1653" s="165">
        <f t="shared" si="899"/>
        <v>0</v>
      </c>
      <c r="J1653" s="165">
        <f t="shared" si="899"/>
        <v>0</v>
      </c>
      <c r="K1653" s="166">
        <f t="shared" si="881"/>
        <v>0</v>
      </c>
      <c r="L1653" s="152"/>
    </row>
    <row r="1654" spans="1:12" s="10" customFormat="1" ht="14.1" customHeight="1" x14ac:dyDescent="0.25">
      <c r="A1654" s="161">
        <v>11</v>
      </c>
      <c r="B1654" s="303">
        <f t="shared" ref="B1654:E1654" si="900">B1616</f>
        <v>0</v>
      </c>
      <c r="C1654" s="291">
        <f t="shared" si="900"/>
        <v>0</v>
      </c>
      <c r="D1654" s="292">
        <f t="shared" si="900"/>
        <v>0</v>
      </c>
      <c r="E1654" s="293">
        <f t="shared" si="900"/>
        <v>0</v>
      </c>
      <c r="F1654" s="162"/>
      <c r="G1654" s="163"/>
      <c r="H1654" s="164">
        <f t="shared" ref="H1654:J1654" si="901">H1616</f>
        <v>0</v>
      </c>
      <c r="I1654" s="165">
        <f t="shared" si="901"/>
        <v>0</v>
      </c>
      <c r="J1654" s="165">
        <f t="shared" si="901"/>
        <v>0</v>
      </c>
      <c r="K1654" s="166">
        <f t="shared" si="881"/>
        <v>0</v>
      </c>
      <c r="L1654" s="152"/>
    </row>
    <row r="1655" spans="1:12" s="10" customFormat="1" ht="14.1" customHeight="1" x14ac:dyDescent="0.25">
      <c r="A1655" s="161">
        <v>12</v>
      </c>
      <c r="B1655" s="303">
        <f t="shared" ref="B1655:E1655" si="902">B1617</f>
        <v>0</v>
      </c>
      <c r="C1655" s="291">
        <f t="shared" si="902"/>
        <v>0</v>
      </c>
      <c r="D1655" s="292">
        <f t="shared" si="902"/>
        <v>0</v>
      </c>
      <c r="E1655" s="293">
        <f t="shared" si="902"/>
        <v>0</v>
      </c>
      <c r="F1655" s="162"/>
      <c r="G1655" s="163"/>
      <c r="H1655" s="164">
        <f t="shared" ref="H1655:J1655" si="903">H1617</f>
        <v>0</v>
      </c>
      <c r="I1655" s="165">
        <f t="shared" si="903"/>
        <v>0</v>
      </c>
      <c r="J1655" s="165">
        <f t="shared" si="903"/>
        <v>0</v>
      </c>
      <c r="K1655" s="166">
        <f t="shared" si="881"/>
        <v>0</v>
      </c>
      <c r="L1655" s="152"/>
    </row>
    <row r="1656" spans="1:12" s="10" customFormat="1" ht="14.1" customHeight="1" x14ac:dyDescent="0.25">
      <c r="A1656" s="161">
        <v>13</v>
      </c>
      <c r="B1656" s="303">
        <f t="shared" ref="B1656:E1656" si="904">B1618</f>
        <v>0</v>
      </c>
      <c r="C1656" s="291">
        <f t="shared" si="904"/>
        <v>0</v>
      </c>
      <c r="D1656" s="292">
        <f t="shared" si="904"/>
        <v>0</v>
      </c>
      <c r="E1656" s="293">
        <f t="shared" si="904"/>
        <v>0</v>
      </c>
      <c r="F1656" s="162"/>
      <c r="G1656" s="163"/>
      <c r="H1656" s="164">
        <f t="shared" ref="H1656:J1656" si="905">H1618</f>
        <v>0</v>
      </c>
      <c r="I1656" s="165">
        <f t="shared" si="905"/>
        <v>0</v>
      </c>
      <c r="J1656" s="165">
        <f t="shared" si="905"/>
        <v>0</v>
      </c>
      <c r="K1656" s="166">
        <f t="shared" si="881"/>
        <v>0</v>
      </c>
      <c r="L1656" s="152"/>
    </row>
    <row r="1657" spans="1:12" s="10" customFormat="1" ht="14.1" customHeight="1" x14ac:dyDescent="0.25">
      <c r="A1657" s="161">
        <v>14</v>
      </c>
      <c r="B1657" s="303">
        <f t="shared" ref="B1657:E1657" si="906">B1619</f>
        <v>0</v>
      </c>
      <c r="C1657" s="291">
        <f t="shared" si="906"/>
        <v>0</v>
      </c>
      <c r="D1657" s="292">
        <f t="shared" si="906"/>
        <v>0</v>
      </c>
      <c r="E1657" s="293">
        <f t="shared" si="906"/>
        <v>0</v>
      </c>
      <c r="F1657" s="162"/>
      <c r="G1657" s="163"/>
      <c r="H1657" s="164">
        <f t="shared" ref="H1657:J1657" si="907">H1619</f>
        <v>0</v>
      </c>
      <c r="I1657" s="165">
        <f t="shared" si="907"/>
        <v>0</v>
      </c>
      <c r="J1657" s="165">
        <f t="shared" si="907"/>
        <v>0</v>
      </c>
      <c r="K1657" s="166">
        <f t="shared" si="881"/>
        <v>0</v>
      </c>
      <c r="L1657" s="152"/>
    </row>
    <row r="1658" spans="1:12" s="10" customFormat="1" ht="14.1" customHeight="1" x14ac:dyDescent="0.25">
      <c r="A1658" s="161">
        <v>15</v>
      </c>
      <c r="B1658" s="303">
        <f t="shared" ref="B1658:E1658" si="908">B1620</f>
        <v>0</v>
      </c>
      <c r="C1658" s="291">
        <f t="shared" si="908"/>
        <v>0</v>
      </c>
      <c r="D1658" s="292">
        <f t="shared" si="908"/>
        <v>0</v>
      </c>
      <c r="E1658" s="293">
        <f t="shared" si="908"/>
        <v>0</v>
      </c>
      <c r="F1658" s="162"/>
      <c r="G1658" s="163"/>
      <c r="H1658" s="164">
        <f t="shared" ref="H1658:J1658" si="909">H1620</f>
        <v>0</v>
      </c>
      <c r="I1658" s="165">
        <f t="shared" si="909"/>
        <v>0</v>
      </c>
      <c r="J1658" s="165">
        <f t="shared" si="909"/>
        <v>0</v>
      </c>
      <c r="K1658" s="166">
        <f t="shared" si="881"/>
        <v>0</v>
      </c>
      <c r="L1658" s="152"/>
    </row>
    <row r="1659" spans="1:12" s="10" customFormat="1" ht="14.1" customHeight="1" x14ac:dyDescent="0.25">
      <c r="A1659" s="161">
        <v>16</v>
      </c>
      <c r="B1659" s="303">
        <f t="shared" ref="B1659:E1659" si="910">B1621</f>
        <v>0</v>
      </c>
      <c r="C1659" s="291">
        <f t="shared" si="910"/>
        <v>0</v>
      </c>
      <c r="D1659" s="292">
        <f t="shared" si="910"/>
        <v>0</v>
      </c>
      <c r="E1659" s="294">
        <f t="shared" si="910"/>
        <v>0</v>
      </c>
      <c r="F1659" s="162"/>
      <c r="G1659" s="163"/>
      <c r="H1659" s="164">
        <f t="shared" ref="H1659:J1659" si="911">H1621</f>
        <v>0</v>
      </c>
      <c r="I1659" s="165">
        <f t="shared" si="911"/>
        <v>0</v>
      </c>
      <c r="J1659" s="165">
        <f t="shared" si="911"/>
        <v>0</v>
      </c>
      <c r="K1659" s="166">
        <f t="shared" si="881"/>
        <v>0</v>
      </c>
      <c r="L1659" s="152"/>
    </row>
    <row r="1660" spans="1:12" s="10" customFormat="1" ht="9.9499999999999993" customHeight="1" x14ac:dyDescent="0.25">
      <c r="A1660" s="122"/>
      <c r="B1660" s="167"/>
      <c r="C1660" s="167"/>
      <c r="D1660" s="168"/>
      <c r="E1660" s="169"/>
      <c r="F1660" s="170"/>
      <c r="G1660" s="171"/>
      <c r="H1660" s="172"/>
      <c r="I1660" s="173"/>
      <c r="J1660" s="173"/>
      <c r="K1660" s="174"/>
      <c r="L1660" s="152"/>
    </row>
    <row r="1661" spans="1:12" s="10" customFormat="1" ht="5.0999999999999996" customHeight="1" x14ac:dyDescent="0.25">
      <c r="A1661" s="122"/>
      <c r="B1661" s="302"/>
      <c r="C1661" s="302"/>
      <c r="D1661" s="176"/>
      <c r="E1661" s="177"/>
      <c r="F1661" s="177"/>
      <c r="G1661" s="177"/>
      <c r="H1661" s="177"/>
      <c r="I1661" s="178"/>
      <c r="J1661" s="340"/>
      <c r="K1661" s="314"/>
      <c r="L1661" s="127"/>
    </row>
    <row r="1662" spans="1:12" s="10" customFormat="1" ht="16.5" customHeight="1" x14ac:dyDescent="0.3">
      <c r="A1662" s="122"/>
      <c r="B1662" s="179"/>
      <c r="C1662" s="179"/>
      <c r="D1662" s="141"/>
      <c r="E1662" s="127"/>
      <c r="F1662" s="127"/>
      <c r="G1662" s="127"/>
      <c r="H1662" s="127"/>
      <c r="I1662" s="180" t="s">
        <v>14</v>
      </c>
      <c r="J1662" s="341">
        <f>SUM(K1644:K1659)</f>
        <v>0</v>
      </c>
      <c r="K1662" s="342"/>
      <c r="L1662" s="152"/>
    </row>
    <row r="1663" spans="1:12" s="10" customFormat="1" ht="5.0999999999999996" customHeight="1" x14ac:dyDescent="0.3">
      <c r="A1663" s="122"/>
      <c r="B1663" s="179"/>
      <c r="C1663" s="179"/>
      <c r="D1663" s="141"/>
      <c r="E1663" s="127"/>
      <c r="F1663" s="127"/>
      <c r="G1663" s="127"/>
      <c r="H1663" s="127"/>
      <c r="I1663" s="181"/>
      <c r="J1663" s="343"/>
      <c r="K1663" s="343"/>
      <c r="L1663" s="127"/>
    </row>
    <row r="1664" spans="1:12" s="10" customFormat="1" ht="16.5" customHeight="1" x14ac:dyDescent="0.3">
      <c r="A1664" s="122"/>
      <c r="B1664" s="179"/>
      <c r="C1664" s="179"/>
      <c r="D1664" s="141"/>
      <c r="E1664" s="127"/>
      <c r="F1664" s="127"/>
      <c r="G1664" s="127"/>
      <c r="H1664" s="127"/>
      <c r="I1664" s="180" t="s">
        <v>15</v>
      </c>
      <c r="J1664" s="182">
        <f>J1626</f>
        <v>0</v>
      </c>
      <c r="K1664" s="183">
        <f>J1662*J1664</f>
        <v>0</v>
      </c>
      <c r="L1664" s="184"/>
    </row>
    <row r="1665" spans="1:12" s="10" customFormat="1" ht="5.0999999999999996" customHeight="1" x14ac:dyDescent="0.3">
      <c r="A1665" s="122"/>
      <c r="B1665" s="179"/>
      <c r="C1665" s="179"/>
      <c r="D1665" s="141"/>
      <c r="E1665" s="127"/>
      <c r="F1665" s="127"/>
      <c r="G1665" s="127"/>
      <c r="H1665" s="127"/>
      <c r="I1665" s="181"/>
      <c r="J1665" s="314"/>
      <c r="K1665" s="314"/>
      <c r="L1665" s="127"/>
    </row>
    <row r="1666" spans="1:12" s="10" customFormat="1" ht="16.5" customHeight="1" x14ac:dyDescent="0.3">
      <c r="A1666" s="122"/>
      <c r="B1666" s="185" t="s">
        <v>16</v>
      </c>
      <c r="C1666" s="185"/>
      <c r="D1666" s="141"/>
      <c r="E1666" s="141" t="s">
        <v>17</v>
      </c>
      <c r="F1666" s="127"/>
      <c r="G1666" s="127"/>
      <c r="H1666" s="127"/>
      <c r="I1666" s="180" t="s">
        <v>27</v>
      </c>
      <c r="J1666" s="344">
        <f>((J1662/1.11)+(K1664/1.11))*11%</f>
        <v>0</v>
      </c>
      <c r="K1666" s="345"/>
      <c r="L1666" s="186"/>
    </row>
    <row r="1667" spans="1:12" s="10" customFormat="1" ht="5.0999999999999996" customHeight="1" x14ac:dyDescent="0.3">
      <c r="A1667" s="122"/>
      <c r="B1667" s="179"/>
      <c r="C1667" s="179"/>
      <c r="D1667" s="141"/>
      <c r="E1667" s="127"/>
      <c r="F1667" s="127"/>
      <c r="G1667" s="127"/>
      <c r="H1667" s="127"/>
      <c r="I1667" s="181"/>
      <c r="J1667" s="314"/>
      <c r="K1667" s="314"/>
      <c r="L1667" s="127"/>
    </row>
    <row r="1668" spans="1:12" s="10" customFormat="1" ht="16.5" customHeight="1" x14ac:dyDescent="0.3">
      <c r="A1668" s="122"/>
      <c r="B1668" s="187"/>
      <c r="C1668" s="188"/>
      <c r="D1668" s="141"/>
      <c r="E1668" s="141"/>
      <c r="F1668" s="127"/>
      <c r="G1668" s="127"/>
      <c r="H1668" s="127"/>
      <c r="I1668" s="180" t="s">
        <v>18</v>
      </c>
      <c r="J1668" s="189"/>
      <c r="K1668" s="190">
        <f>J1662-K1664</f>
        <v>0</v>
      </c>
      <c r="L1668" s="186"/>
    </row>
    <row r="1669" spans="1:12" s="10" customFormat="1" ht="7.5" customHeight="1" x14ac:dyDescent="0.25">
      <c r="A1669" s="192"/>
      <c r="B1669" s="177"/>
      <c r="C1669" s="177"/>
      <c r="D1669" s="176"/>
      <c r="E1669" s="193"/>
      <c r="F1669" s="302"/>
      <c r="G1669" s="127"/>
      <c r="H1669" s="127"/>
      <c r="I1669" s="194"/>
      <c r="J1669" s="193"/>
      <c r="K1669" s="302"/>
      <c r="L1669" s="177"/>
    </row>
    <row r="1670" spans="1:12" s="10" customFormat="1" ht="13.5" customHeight="1" x14ac:dyDescent="0.25">
      <c r="A1670" s="122"/>
      <c r="B1670" s="191" t="s">
        <v>19</v>
      </c>
      <c r="C1670" s="177"/>
      <c r="D1670" s="176"/>
      <c r="E1670" s="127"/>
      <c r="F1670" s="127"/>
      <c r="G1670" s="127"/>
      <c r="H1670" s="281"/>
      <c r="I1670" s="282" t="s">
        <v>29</v>
      </c>
      <c r="J1670" s="315">
        <f>J1632</f>
        <v>0</v>
      </c>
      <c r="K1670" s="316"/>
      <c r="L1670" s="127"/>
    </row>
    <row r="1671" spans="1:12" s="10" customFormat="1" ht="13.5" customHeight="1" x14ac:dyDescent="0.25">
      <c r="A1671" s="192"/>
      <c r="B1671" s="283"/>
      <c r="C1671" s="127"/>
      <c r="D1671" s="162"/>
      <c r="E1671" s="127"/>
      <c r="F1671" s="127"/>
      <c r="G1671" s="127"/>
      <c r="H1671" s="281"/>
      <c r="I1671" s="284" t="s">
        <v>28</v>
      </c>
      <c r="J1671" s="315">
        <f>J1633</f>
        <v>0</v>
      </c>
      <c r="K1671" s="316"/>
      <c r="L1671" s="177"/>
    </row>
    <row r="1672" spans="1:12" s="10" customFormat="1" ht="7.5" customHeight="1" x14ac:dyDescent="0.25">
      <c r="A1672" s="192"/>
      <c r="B1672" s="283"/>
      <c r="C1672" s="127"/>
      <c r="D1672" s="162"/>
      <c r="E1672" s="127"/>
      <c r="F1672" s="127"/>
      <c r="G1672" s="127"/>
      <c r="H1672" s="281"/>
      <c r="I1672" s="284"/>
      <c r="J1672" s="286"/>
      <c r="K1672" s="286"/>
      <c r="L1672" s="177"/>
    </row>
    <row r="1673" spans="1:12" ht="7.5" customHeight="1" x14ac:dyDescent="0.25">
      <c r="A1673" s="195"/>
      <c r="B1673" s="196"/>
      <c r="C1673" s="196"/>
      <c r="D1673" s="197"/>
      <c r="E1673" s="196"/>
      <c r="F1673" s="196"/>
      <c r="G1673" s="196"/>
      <c r="H1673" s="196"/>
      <c r="I1673" s="198"/>
      <c r="J1673" s="198"/>
      <c r="K1673" s="196"/>
      <c r="L1673" s="196"/>
    </row>
    <row r="1674" spans="1:12" s="10" customFormat="1" ht="16.5" customHeight="1" x14ac:dyDescent="0.3">
      <c r="A1674" s="199"/>
      <c r="B1674" s="200" t="s">
        <v>0</v>
      </c>
      <c r="C1674" s="201"/>
      <c r="D1674" s="202" t="str">
        <f>D1636</f>
        <v>AM</v>
      </c>
      <c r="E1674" s="203">
        <f>E1636</f>
        <v>23020015</v>
      </c>
      <c r="F1674" s="204"/>
      <c r="G1674" s="205" t="s">
        <v>2</v>
      </c>
      <c r="H1674" s="317">
        <f>H1636</f>
        <v>0</v>
      </c>
      <c r="I1674" s="317"/>
      <c r="J1674" s="317"/>
      <c r="K1674" s="318"/>
      <c r="L1674" s="206"/>
    </row>
    <row r="1675" spans="1:12" s="10" customFormat="1" ht="7.5" customHeight="1" x14ac:dyDescent="0.3">
      <c r="A1675" s="199"/>
      <c r="B1675" s="207"/>
      <c r="C1675" s="208"/>
      <c r="D1675" s="209"/>
      <c r="E1675" s="210"/>
      <c r="F1675" s="321" t="s">
        <v>3</v>
      </c>
      <c r="G1675" s="211"/>
      <c r="H1675" s="319"/>
      <c r="I1675" s="319"/>
      <c r="J1675" s="319"/>
      <c r="K1675" s="320"/>
      <c r="L1675" s="206"/>
    </row>
    <row r="1676" spans="1:12" s="10" customFormat="1" ht="16.5" customHeight="1" x14ac:dyDescent="0.3">
      <c r="A1676" s="199"/>
      <c r="B1676" s="200" t="s">
        <v>4</v>
      </c>
      <c r="C1676" s="201"/>
      <c r="D1676" s="322">
        <f>D1638</f>
        <v>0</v>
      </c>
      <c r="E1676" s="323"/>
      <c r="F1676" s="321"/>
      <c r="G1676" s="212"/>
      <c r="H1676" s="324">
        <f>H1638</f>
        <v>0</v>
      </c>
      <c r="I1676" s="324"/>
      <c r="J1676" s="324"/>
      <c r="K1676" s="325"/>
      <c r="L1676" s="212"/>
    </row>
    <row r="1677" spans="1:12" s="10" customFormat="1" ht="7.5" customHeight="1" x14ac:dyDescent="0.3">
      <c r="A1677" s="199"/>
      <c r="B1677" s="207"/>
      <c r="C1677" s="208"/>
      <c r="D1677" s="209"/>
      <c r="E1677" s="210"/>
      <c r="F1677" s="321"/>
      <c r="G1677" s="212"/>
      <c r="H1677" s="326">
        <f>H1639</f>
        <v>0</v>
      </c>
      <c r="I1677" s="326"/>
      <c r="J1677" s="326"/>
      <c r="K1677" s="327"/>
      <c r="L1677" s="213"/>
    </row>
    <row r="1678" spans="1:12" s="10" customFormat="1" ht="16.5" customHeight="1" x14ac:dyDescent="0.4">
      <c r="A1678" s="199"/>
      <c r="B1678" s="200" t="s">
        <v>5</v>
      </c>
      <c r="C1678" s="201"/>
      <c r="D1678" s="295">
        <f>D1640</f>
        <v>0</v>
      </c>
      <c r="E1678" s="203"/>
      <c r="F1678" s="214"/>
      <c r="G1678" s="215"/>
      <c r="H1678" s="328"/>
      <c r="I1678" s="328"/>
      <c r="J1678" s="328"/>
      <c r="K1678" s="329"/>
      <c r="L1678" s="213"/>
    </row>
    <row r="1679" spans="1:12" s="10" customFormat="1" ht="7.5" customHeight="1" x14ac:dyDescent="0.45">
      <c r="A1679" s="199"/>
      <c r="B1679" s="216"/>
      <c r="C1679" s="217"/>
      <c r="D1679" s="218"/>
      <c r="E1679" s="204"/>
      <c r="F1679" s="219"/>
      <c r="G1679" s="204"/>
      <c r="H1679" s="204"/>
      <c r="I1679" s="220"/>
      <c r="J1679" s="220"/>
      <c r="K1679" s="221"/>
      <c r="L1679" s="204"/>
    </row>
    <row r="1680" spans="1:12" s="10" customFormat="1" ht="14.25" thickBot="1" x14ac:dyDescent="0.3">
      <c r="A1680" s="199"/>
      <c r="B1680" s="222" t="s">
        <v>6</v>
      </c>
      <c r="C1680" s="222" t="s">
        <v>7</v>
      </c>
      <c r="D1680" s="223" t="s">
        <v>8</v>
      </c>
      <c r="E1680" s="224"/>
      <c r="F1680" s="225" t="s">
        <v>9</v>
      </c>
      <c r="G1680" s="226"/>
      <c r="H1680" s="222" t="s">
        <v>10</v>
      </c>
      <c r="I1680" s="227" t="s">
        <v>11</v>
      </c>
      <c r="J1680" s="227" t="s">
        <v>12</v>
      </c>
      <c r="K1680" s="228" t="s">
        <v>13</v>
      </c>
      <c r="L1680" s="229"/>
    </row>
    <row r="1681" spans="1:12" s="10" customFormat="1" ht="9.9499999999999993" customHeight="1" thickTop="1" x14ac:dyDescent="0.25">
      <c r="A1681" s="199"/>
      <c r="B1681" s="230"/>
      <c r="C1681" s="231"/>
      <c r="D1681" s="232"/>
      <c r="E1681" s="233"/>
      <c r="F1681" s="234"/>
      <c r="G1681" s="235"/>
      <c r="H1681" s="230"/>
      <c r="I1681" s="236"/>
      <c r="J1681" s="236"/>
      <c r="K1681" s="237"/>
      <c r="L1681" s="229"/>
    </row>
    <row r="1682" spans="1:12" s="10" customFormat="1" ht="14.1" customHeight="1" x14ac:dyDescent="0.25">
      <c r="A1682" s="238">
        <v>1</v>
      </c>
      <c r="B1682" s="304">
        <f t="shared" ref="B1682:E1682" si="912">B1644</f>
        <v>0</v>
      </c>
      <c r="C1682" s="296">
        <f t="shared" si="912"/>
        <v>0</v>
      </c>
      <c r="D1682" s="297">
        <f t="shared" si="912"/>
        <v>0</v>
      </c>
      <c r="E1682" s="298">
        <f t="shared" si="912"/>
        <v>0</v>
      </c>
      <c r="F1682" s="239"/>
      <c r="G1682" s="240"/>
      <c r="H1682" s="241">
        <f t="shared" ref="H1682:J1682" si="913">H1644</f>
        <v>0</v>
      </c>
      <c r="I1682" s="242">
        <f t="shared" si="913"/>
        <v>0</v>
      </c>
      <c r="J1682" s="242">
        <f t="shared" si="913"/>
        <v>0</v>
      </c>
      <c r="K1682" s="243">
        <f t="shared" ref="K1682:K1697" si="914">(B1682*H1682-((B1682*H1682)*I1682))-((B1682*H1682-((B1682*H1682)*I1682))*J1682)</f>
        <v>0</v>
      </c>
      <c r="L1682" s="229"/>
    </row>
    <row r="1683" spans="1:12" s="10" customFormat="1" ht="14.1" customHeight="1" x14ac:dyDescent="0.25">
      <c r="A1683" s="238">
        <v>2</v>
      </c>
      <c r="B1683" s="304">
        <f t="shared" ref="B1683:E1683" si="915">B1645</f>
        <v>0</v>
      </c>
      <c r="C1683" s="296">
        <f t="shared" si="915"/>
        <v>0</v>
      </c>
      <c r="D1683" s="297">
        <f t="shared" si="915"/>
        <v>0</v>
      </c>
      <c r="E1683" s="298">
        <f t="shared" si="915"/>
        <v>0</v>
      </c>
      <c r="F1683" s="239"/>
      <c r="G1683" s="240"/>
      <c r="H1683" s="241">
        <f t="shared" ref="H1683:J1683" si="916">H1645</f>
        <v>0</v>
      </c>
      <c r="I1683" s="242">
        <f t="shared" si="916"/>
        <v>0</v>
      </c>
      <c r="J1683" s="242">
        <f t="shared" si="916"/>
        <v>0</v>
      </c>
      <c r="K1683" s="243">
        <f t="shared" si="914"/>
        <v>0</v>
      </c>
      <c r="L1683" s="229"/>
    </row>
    <row r="1684" spans="1:12" s="10" customFormat="1" ht="14.1" customHeight="1" x14ac:dyDescent="0.25">
      <c r="A1684" s="238">
        <v>3</v>
      </c>
      <c r="B1684" s="304">
        <f t="shared" ref="B1684:E1684" si="917">B1646</f>
        <v>0</v>
      </c>
      <c r="C1684" s="296">
        <f t="shared" si="917"/>
        <v>0</v>
      </c>
      <c r="D1684" s="297">
        <f t="shared" si="917"/>
        <v>0</v>
      </c>
      <c r="E1684" s="298">
        <f t="shared" si="917"/>
        <v>0</v>
      </c>
      <c r="F1684" s="239"/>
      <c r="G1684" s="240"/>
      <c r="H1684" s="241">
        <f t="shared" ref="H1684:J1684" si="918">H1646</f>
        <v>0</v>
      </c>
      <c r="I1684" s="242">
        <f t="shared" si="918"/>
        <v>0</v>
      </c>
      <c r="J1684" s="242">
        <f t="shared" si="918"/>
        <v>0</v>
      </c>
      <c r="K1684" s="243">
        <f t="shared" si="914"/>
        <v>0</v>
      </c>
      <c r="L1684" s="229"/>
    </row>
    <row r="1685" spans="1:12" s="10" customFormat="1" ht="14.1" customHeight="1" x14ac:dyDescent="0.25">
      <c r="A1685" s="238">
        <v>4</v>
      </c>
      <c r="B1685" s="304">
        <f t="shared" ref="B1685:E1685" si="919">B1647</f>
        <v>0</v>
      </c>
      <c r="C1685" s="296">
        <f t="shared" si="919"/>
        <v>0</v>
      </c>
      <c r="D1685" s="297">
        <f t="shared" si="919"/>
        <v>0</v>
      </c>
      <c r="E1685" s="298">
        <f t="shared" si="919"/>
        <v>0</v>
      </c>
      <c r="F1685" s="239"/>
      <c r="G1685" s="240"/>
      <c r="H1685" s="241">
        <f t="shared" ref="H1685:J1685" si="920">H1647</f>
        <v>0</v>
      </c>
      <c r="I1685" s="242">
        <f t="shared" si="920"/>
        <v>0</v>
      </c>
      <c r="J1685" s="242">
        <f t="shared" si="920"/>
        <v>0</v>
      </c>
      <c r="K1685" s="243">
        <f t="shared" si="914"/>
        <v>0</v>
      </c>
      <c r="L1685" s="229"/>
    </row>
    <row r="1686" spans="1:12" s="10" customFormat="1" ht="14.1" customHeight="1" x14ac:dyDescent="0.25">
      <c r="A1686" s="238">
        <v>5</v>
      </c>
      <c r="B1686" s="304">
        <f t="shared" ref="B1686:E1686" si="921">B1648</f>
        <v>0</v>
      </c>
      <c r="C1686" s="296">
        <f t="shared" si="921"/>
        <v>0</v>
      </c>
      <c r="D1686" s="297">
        <f t="shared" si="921"/>
        <v>0</v>
      </c>
      <c r="E1686" s="298">
        <f t="shared" si="921"/>
        <v>0</v>
      </c>
      <c r="F1686" s="239"/>
      <c r="G1686" s="240"/>
      <c r="H1686" s="241">
        <f t="shared" ref="H1686:J1686" si="922">H1648</f>
        <v>0</v>
      </c>
      <c r="I1686" s="242">
        <f t="shared" si="922"/>
        <v>0</v>
      </c>
      <c r="J1686" s="242">
        <f t="shared" si="922"/>
        <v>0</v>
      </c>
      <c r="K1686" s="243">
        <f t="shared" si="914"/>
        <v>0</v>
      </c>
      <c r="L1686" s="229"/>
    </row>
    <row r="1687" spans="1:12" s="10" customFormat="1" ht="14.1" customHeight="1" x14ac:dyDescent="0.25">
      <c r="A1687" s="238">
        <v>6</v>
      </c>
      <c r="B1687" s="304">
        <f t="shared" ref="B1687:E1687" si="923">B1649</f>
        <v>0</v>
      </c>
      <c r="C1687" s="296">
        <f t="shared" si="923"/>
        <v>0</v>
      </c>
      <c r="D1687" s="297">
        <f t="shared" si="923"/>
        <v>0</v>
      </c>
      <c r="E1687" s="298">
        <f t="shared" si="923"/>
        <v>0</v>
      </c>
      <c r="F1687" s="239"/>
      <c r="G1687" s="240"/>
      <c r="H1687" s="241">
        <f t="shared" ref="H1687:J1687" si="924">H1649</f>
        <v>0</v>
      </c>
      <c r="I1687" s="242">
        <f t="shared" si="924"/>
        <v>0</v>
      </c>
      <c r="J1687" s="242">
        <f t="shared" si="924"/>
        <v>0</v>
      </c>
      <c r="K1687" s="243">
        <f t="shared" si="914"/>
        <v>0</v>
      </c>
      <c r="L1687" s="229"/>
    </row>
    <row r="1688" spans="1:12" s="10" customFormat="1" ht="14.1" customHeight="1" x14ac:dyDescent="0.25">
      <c r="A1688" s="238">
        <v>7</v>
      </c>
      <c r="B1688" s="304">
        <f t="shared" ref="B1688:E1688" si="925">B1650</f>
        <v>0</v>
      </c>
      <c r="C1688" s="296">
        <f t="shared" si="925"/>
        <v>0</v>
      </c>
      <c r="D1688" s="297">
        <f t="shared" si="925"/>
        <v>0</v>
      </c>
      <c r="E1688" s="298">
        <f t="shared" si="925"/>
        <v>0</v>
      </c>
      <c r="F1688" s="239"/>
      <c r="G1688" s="240"/>
      <c r="H1688" s="241">
        <f t="shared" ref="H1688:J1688" si="926">H1650</f>
        <v>0</v>
      </c>
      <c r="I1688" s="242">
        <f t="shared" si="926"/>
        <v>0</v>
      </c>
      <c r="J1688" s="242">
        <f t="shared" si="926"/>
        <v>0</v>
      </c>
      <c r="K1688" s="243">
        <f t="shared" si="914"/>
        <v>0</v>
      </c>
      <c r="L1688" s="229"/>
    </row>
    <row r="1689" spans="1:12" s="10" customFormat="1" ht="14.1" customHeight="1" x14ac:dyDescent="0.25">
      <c r="A1689" s="238">
        <v>8</v>
      </c>
      <c r="B1689" s="304">
        <f t="shared" ref="B1689:E1689" si="927">B1651</f>
        <v>0</v>
      </c>
      <c r="C1689" s="296">
        <f t="shared" si="927"/>
        <v>0</v>
      </c>
      <c r="D1689" s="297">
        <f t="shared" si="927"/>
        <v>0</v>
      </c>
      <c r="E1689" s="299">
        <f t="shared" si="927"/>
        <v>0</v>
      </c>
      <c r="F1689" s="239"/>
      <c r="G1689" s="240"/>
      <c r="H1689" s="241">
        <f t="shared" ref="H1689:J1689" si="928">H1651</f>
        <v>0</v>
      </c>
      <c r="I1689" s="242">
        <f t="shared" si="928"/>
        <v>0</v>
      </c>
      <c r="J1689" s="242">
        <f t="shared" si="928"/>
        <v>0</v>
      </c>
      <c r="K1689" s="243">
        <f t="shared" si="914"/>
        <v>0</v>
      </c>
      <c r="L1689" s="229"/>
    </row>
    <row r="1690" spans="1:12" s="10" customFormat="1" ht="14.1" customHeight="1" x14ac:dyDescent="0.25">
      <c r="A1690" s="238">
        <v>9</v>
      </c>
      <c r="B1690" s="304">
        <f t="shared" ref="B1690:E1690" si="929">B1652</f>
        <v>0</v>
      </c>
      <c r="C1690" s="296">
        <f t="shared" si="929"/>
        <v>0</v>
      </c>
      <c r="D1690" s="297">
        <f t="shared" si="929"/>
        <v>0</v>
      </c>
      <c r="E1690" s="298">
        <f t="shared" si="929"/>
        <v>0</v>
      </c>
      <c r="F1690" s="239"/>
      <c r="G1690" s="240"/>
      <c r="H1690" s="241">
        <f t="shared" ref="H1690:J1690" si="930">H1652</f>
        <v>0</v>
      </c>
      <c r="I1690" s="242">
        <f t="shared" si="930"/>
        <v>0</v>
      </c>
      <c r="J1690" s="242">
        <f t="shared" si="930"/>
        <v>0</v>
      </c>
      <c r="K1690" s="243">
        <f t="shared" si="914"/>
        <v>0</v>
      </c>
      <c r="L1690" s="229"/>
    </row>
    <row r="1691" spans="1:12" s="10" customFormat="1" ht="14.1" customHeight="1" x14ac:dyDescent="0.25">
      <c r="A1691" s="238">
        <v>10</v>
      </c>
      <c r="B1691" s="304">
        <f t="shared" ref="B1691:E1691" si="931">B1653</f>
        <v>0</v>
      </c>
      <c r="C1691" s="296">
        <f t="shared" si="931"/>
        <v>0</v>
      </c>
      <c r="D1691" s="297">
        <f t="shared" si="931"/>
        <v>0</v>
      </c>
      <c r="E1691" s="298">
        <f t="shared" si="931"/>
        <v>0</v>
      </c>
      <c r="F1691" s="239"/>
      <c r="G1691" s="240"/>
      <c r="H1691" s="241">
        <f t="shared" ref="H1691:J1691" si="932">H1653</f>
        <v>0</v>
      </c>
      <c r="I1691" s="242">
        <f t="shared" si="932"/>
        <v>0</v>
      </c>
      <c r="J1691" s="242">
        <f t="shared" si="932"/>
        <v>0</v>
      </c>
      <c r="K1691" s="243">
        <f t="shared" si="914"/>
        <v>0</v>
      </c>
      <c r="L1691" s="229"/>
    </row>
    <row r="1692" spans="1:12" s="10" customFormat="1" ht="14.1" customHeight="1" x14ac:dyDescent="0.25">
      <c r="A1692" s="238">
        <v>11</v>
      </c>
      <c r="B1692" s="304">
        <f t="shared" ref="B1692:E1692" si="933">B1654</f>
        <v>0</v>
      </c>
      <c r="C1692" s="296">
        <f t="shared" si="933"/>
        <v>0</v>
      </c>
      <c r="D1692" s="297">
        <f t="shared" si="933"/>
        <v>0</v>
      </c>
      <c r="E1692" s="298">
        <f t="shared" si="933"/>
        <v>0</v>
      </c>
      <c r="F1692" s="239"/>
      <c r="G1692" s="240"/>
      <c r="H1692" s="241">
        <f t="shared" ref="H1692:J1692" si="934">H1654</f>
        <v>0</v>
      </c>
      <c r="I1692" s="242">
        <f t="shared" si="934"/>
        <v>0</v>
      </c>
      <c r="J1692" s="242">
        <f t="shared" si="934"/>
        <v>0</v>
      </c>
      <c r="K1692" s="243">
        <f t="shared" si="914"/>
        <v>0</v>
      </c>
      <c r="L1692" s="229"/>
    </row>
    <row r="1693" spans="1:12" s="10" customFormat="1" ht="14.1" customHeight="1" x14ac:dyDescent="0.25">
      <c r="A1693" s="238">
        <v>12</v>
      </c>
      <c r="B1693" s="304">
        <f t="shared" ref="B1693:E1693" si="935">B1655</f>
        <v>0</v>
      </c>
      <c r="C1693" s="296">
        <f t="shared" si="935"/>
        <v>0</v>
      </c>
      <c r="D1693" s="297">
        <f t="shared" si="935"/>
        <v>0</v>
      </c>
      <c r="E1693" s="298">
        <f t="shared" si="935"/>
        <v>0</v>
      </c>
      <c r="F1693" s="239"/>
      <c r="G1693" s="240"/>
      <c r="H1693" s="241">
        <f t="shared" ref="H1693:J1693" si="936">H1655</f>
        <v>0</v>
      </c>
      <c r="I1693" s="242">
        <f t="shared" si="936"/>
        <v>0</v>
      </c>
      <c r="J1693" s="242">
        <f t="shared" si="936"/>
        <v>0</v>
      </c>
      <c r="K1693" s="243">
        <f t="shared" si="914"/>
        <v>0</v>
      </c>
      <c r="L1693" s="229"/>
    </row>
    <row r="1694" spans="1:12" s="10" customFormat="1" ht="14.1" customHeight="1" x14ac:dyDescent="0.25">
      <c r="A1694" s="238">
        <v>13</v>
      </c>
      <c r="B1694" s="304">
        <f t="shared" ref="B1694:E1694" si="937">B1656</f>
        <v>0</v>
      </c>
      <c r="C1694" s="296">
        <f t="shared" si="937"/>
        <v>0</v>
      </c>
      <c r="D1694" s="297">
        <f t="shared" si="937"/>
        <v>0</v>
      </c>
      <c r="E1694" s="298">
        <f t="shared" si="937"/>
        <v>0</v>
      </c>
      <c r="F1694" s="239"/>
      <c r="G1694" s="240"/>
      <c r="H1694" s="241">
        <f t="shared" ref="H1694:J1694" si="938">H1656</f>
        <v>0</v>
      </c>
      <c r="I1694" s="242">
        <f t="shared" si="938"/>
        <v>0</v>
      </c>
      <c r="J1694" s="242">
        <f t="shared" si="938"/>
        <v>0</v>
      </c>
      <c r="K1694" s="243">
        <f t="shared" si="914"/>
        <v>0</v>
      </c>
      <c r="L1694" s="229"/>
    </row>
    <row r="1695" spans="1:12" s="10" customFormat="1" ht="14.1" customHeight="1" x14ac:dyDescent="0.25">
      <c r="A1695" s="238">
        <v>14</v>
      </c>
      <c r="B1695" s="304">
        <f t="shared" ref="B1695:E1695" si="939">B1657</f>
        <v>0</v>
      </c>
      <c r="C1695" s="296">
        <f t="shared" si="939"/>
        <v>0</v>
      </c>
      <c r="D1695" s="297">
        <f t="shared" si="939"/>
        <v>0</v>
      </c>
      <c r="E1695" s="298">
        <f t="shared" si="939"/>
        <v>0</v>
      </c>
      <c r="F1695" s="239"/>
      <c r="G1695" s="240"/>
      <c r="H1695" s="241">
        <f t="shared" ref="H1695:J1695" si="940">H1657</f>
        <v>0</v>
      </c>
      <c r="I1695" s="242">
        <f t="shared" si="940"/>
        <v>0</v>
      </c>
      <c r="J1695" s="242">
        <f t="shared" si="940"/>
        <v>0</v>
      </c>
      <c r="K1695" s="243">
        <f t="shared" si="914"/>
        <v>0</v>
      </c>
      <c r="L1695" s="229"/>
    </row>
    <row r="1696" spans="1:12" s="10" customFormat="1" ht="14.1" customHeight="1" x14ac:dyDescent="0.25">
      <c r="A1696" s="238">
        <v>15</v>
      </c>
      <c r="B1696" s="304">
        <f t="shared" ref="B1696:E1696" si="941">B1658</f>
        <v>0</v>
      </c>
      <c r="C1696" s="296">
        <f t="shared" si="941"/>
        <v>0</v>
      </c>
      <c r="D1696" s="297">
        <f t="shared" si="941"/>
        <v>0</v>
      </c>
      <c r="E1696" s="298">
        <f t="shared" si="941"/>
        <v>0</v>
      </c>
      <c r="F1696" s="239"/>
      <c r="G1696" s="240"/>
      <c r="H1696" s="241">
        <f t="shared" ref="H1696:J1696" si="942">H1658</f>
        <v>0</v>
      </c>
      <c r="I1696" s="242">
        <f t="shared" si="942"/>
        <v>0</v>
      </c>
      <c r="J1696" s="242">
        <f t="shared" si="942"/>
        <v>0</v>
      </c>
      <c r="K1696" s="243">
        <f t="shared" si="914"/>
        <v>0</v>
      </c>
      <c r="L1696" s="229"/>
    </row>
    <row r="1697" spans="1:12" s="10" customFormat="1" ht="14.1" customHeight="1" x14ac:dyDescent="0.25">
      <c r="A1697" s="238">
        <v>16</v>
      </c>
      <c r="B1697" s="304">
        <f t="shared" ref="B1697:E1697" si="943">B1659</f>
        <v>0</v>
      </c>
      <c r="C1697" s="296">
        <f t="shared" si="943"/>
        <v>0</v>
      </c>
      <c r="D1697" s="297">
        <f t="shared" si="943"/>
        <v>0</v>
      </c>
      <c r="E1697" s="299">
        <f t="shared" si="943"/>
        <v>0</v>
      </c>
      <c r="F1697" s="239"/>
      <c r="G1697" s="240"/>
      <c r="H1697" s="241">
        <f t="shared" ref="H1697:J1697" si="944">H1659</f>
        <v>0</v>
      </c>
      <c r="I1697" s="242">
        <f t="shared" si="944"/>
        <v>0</v>
      </c>
      <c r="J1697" s="242">
        <f t="shared" si="944"/>
        <v>0</v>
      </c>
      <c r="K1697" s="243">
        <f t="shared" si="914"/>
        <v>0</v>
      </c>
      <c r="L1697" s="229"/>
    </row>
    <row r="1698" spans="1:12" s="10" customFormat="1" ht="9.9499999999999993" customHeight="1" x14ac:dyDescent="0.25">
      <c r="A1698" s="199"/>
      <c r="B1698" s="244"/>
      <c r="C1698" s="244"/>
      <c r="D1698" s="245"/>
      <c r="E1698" s="246"/>
      <c r="F1698" s="247"/>
      <c r="G1698" s="248"/>
      <c r="H1698" s="249"/>
      <c r="I1698" s="250"/>
      <c r="J1698" s="250"/>
      <c r="K1698" s="251"/>
      <c r="L1698" s="229"/>
    </row>
    <row r="1699" spans="1:12" s="10" customFormat="1" ht="5.0999999999999996" customHeight="1" x14ac:dyDescent="0.25">
      <c r="A1699" s="199"/>
      <c r="B1699" s="301"/>
      <c r="C1699" s="301"/>
      <c r="D1699" s="253"/>
      <c r="E1699" s="254"/>
      <c r="F1699" s="254"/>
      <c r="G1699" s="254"/>
      <c r="H1699" s="254"/>
      <c r="I1699" s="255"/>
      <c r="J1699" s="330"/>
      <c r="K1699" s="309"/>
      <c r="L1699" s="204"/>
    </row>
    <row r="1700" spans="1:12" s="10" customFormat="1" ht="16.5" customHeight="1" x14ac:dyDescent="0.3">
      <c r="A1700" s="199"/>
      <c r="B1700" s="256"/>
      <c r="C1700" s="256"/>
      <c r="D1700" s="218"/>
      <c r="E1700" s="204"/>
      <c r="F1700" s="204"/>
      <c r="G1700" s="204"/>
      <c r="H1700" s="204"/>
      <c r="I1700" s="257" t="s">
        <v>14</v>
      </c>
      <c r="J1700" s="306">
        <f>SUM(K1682:K1697)</f>
        <v>0</v>
      </c>
      <c r="K1700" s="307"/>
      <c r="L1700" s="229"/>
    </row>
    <row r="1701" spans="1:12" s="10" customFormat="1" ht="5.0999999999999996" customHeight="1" x14ac:dyDescent="0.3">
      <c r="A1701" s="199"/>
      <c r="B1701" s="256"/>
      <c r="C1701" s="256"/>
      <c r="D1701" s="218"/>
      <c r="E1701" s="204"/>
      <c r="F1701" s="204"/>
      <c r="G1701" s="204"/>
      <c r="H1701" s="204"/>
      <c r="I1701" s="258"/>
      <c r="J1701" s="308"/>
      <c r="K1701" s="308"/>
      <c r="L1701" s="204"/>
    </row>
    <row r="1702" spans="1:12" s="10" customFormat="1" ht="16.5" customHeight="1" x14ac:dyDescent="0.3">
      <c r="A1702" s="199"/>
      <c r="B1702" s="256"/>
      <c r="C1702" s="256"/>
      <c r="D1702" s="218"/>
      <c r="E1702" s="204"/>
      <c r="F1702" s="204"/>
      <c r="G1702" s="204"/>
      <c r="H1702" s="204"/>
      <c r="I1702" s="257" t="s">
        <v>15</v>
      </c>
      <c r="J1702" s="259">
        <f>J1664</f>
        <v>0</v>
      </c>
      <c r="K1702" s="260">
        <f>J1700*J1702</f>
        <v>0</v>
      </c>
      <c r="L1702" s="261"/>
    </row>
    <row r="1703" spans="1:12" s="10" customFormat="1" ht="5.0999999999999996" customHeight="1" x14ac:dyDescent="0.3">
      <c r="A1703" s="199"/>
      <c r="B1703" s="256"/>
      <c r="C1703" s="256"/>
      <c r="D1703" s="218"/>
      <c r="E1703" s="204"/>
      <c r="F1703" s="204"/>
      <c r="G1703" s="204"/>
      <c r="H1703" s="204"/>
      <c r="I1703" s="258"/>
      <c r="J1703" s="309"/>
      <c r="K1703" s="309"/>
      <c r="L1703" s="204"/>
    </row>
    <row r="1704" spans="1:12" s="10" customFormat="1" ht="16.5" customHeight="1" x14ac:dyDescent="0.3">
      <c r="A1704" s="199"/>
      <c r="B1704" s="262" t="s">
        <v>16</v>
      </c>
      <c r="C1704" s="262"/>
      <c r="D1704" s="218"/>
      <c r="E1704" s="218" t="s">
        <v>17</v>
      </c>
      <c r="F1704" s="204"/>
      <c r="G1704" s="204"/>
      <c r="H1704" s="204"/>
      <c r="I1704" s="257" t="s">
        <v>27</v>
      </c>
      <c r="J1704" s="310">
        <f>((J1700/1.11)+(K1702/1.11))*11%</f>
        <v>0</v>
      </c>
      <c r="K1704" s="311"/>
      <c r="L1704" s="263"/>
    </row>
    <row r="1705" spans="1:12" s="10" customFormat="1" ht="5.0999999999999996" customHeight="1" x14ac:dyDescent="0.3">
      <c r="A1705" s="199"/>
      <c r="B1705" s="256"/>
      <c r="C1705" s="256"/>
      <c r="D1705" s="218"/>
      <c r="E1705" s="204"/>
      <c r="F1705" s="204"/>
      <c r="G1705" s="204"/>
      <c r="H1705" s="204"/>
      <c r="I1705" s="258"/>
      <c r="J1705" s="309"/>
      <c r="K1705" s="309"/>
      <c r="L1705" s="204"/>
    </row>
    <row r="1706" spans="1:12" s="10" customFormat="1" ht="16.5" customHeight="1" x14ac:dyDescent="0.3">
      <c r="A1706" s="199"/>
      <c r="B1706" s="264"/>
      <c r="C1706" s="265"/>
      <c r="D1706" s="218"/>
      <c r="E1706" s="218"/>
      <c r="F1706" s="204"/>
      <c r="G1706" s="204"/>
      <c r="H1706" s="204"/>
      <c r="I1706" s="257" t="s">
        <v>18</v>
      </c>
      <c r="J1706" s="266"/>
      <c r="K1706" s="267">
        <f>J1700-K1702</f>
        <v>0</v>
      </c>
      <c r="L1706" s="263"/>
    </row>
    <row r="1707" spans="1:12" s="10" customFormat="1" ht="7.5" customHeight="1" x14ac:dyDescent="0.25">
      <c r="A1707" s="269"/>
      <c r="B1707" s="254"/>
      <c r="C1707" s="254"/>
      <c r="D1707" s="253"/>
      <c r="E1707" s="270"/>
      <c r="F1707" s="301"/>
      <c r="G1707" s="204"/>
      <c r="H1707" s="204"/>
      <c r="I1707" s="271"/>
      <c r="J1707" s="270"/>
      <c r="K1707" s="301"/>
      <c r="L1707" s="254"/>
    </row>
    <row r="1708" spans="1:12" s="10" customFormat="1" ht="13.5" customHeight="1" x14ac:dyDescent="0.25">
      <c r="A1708" s="199"/>
      <c r="B1708" s="268" t="s">
        <v>19</v>
      </c>
      <c r="C1708" s="254"/>
      <c r="D1708" s="253"/>
      <c r="E1708" s="204"/>
      <c r="F1708" s="204"/>
      <c r="G1708" s="204"/>
      <c r="H1708" s="277"/>
      <c r="I1708" s="278" t="s">
        <v>29</v>
      </c>
      <c r="J1708" s="312">
        <f>J1670</f>
        <v>0</v>
      </c>
      <c r="K1708" s="313"/>
      <c r="L1708" s="204"/>
    </row>
    <row r="1709" spans="1:12" s="10" customFormat="1" ht="13.5" customHeight="1" x14ac:dyDescent="0.25">
      <c r="A1709" s="269"/>
      <c r="B1709" s="279"/>
      <c r="C1709" s="204"/>
      <c r="D1709" s="239"/>
      <c r="E1709" s="204"/>
      <c r="F1709" s="204"/>
      <c r="G1709" s="204"/>
      <c r="H1709" s="277"/>
      <c r="I1709" s="280" t="s">
        <v>28</v>
      </c>
      <c r="J1709" s="312">
        <f>J1671</f>
        <v>0</v>
      </c>
      <c r="K1709" s="313"/>
      <c r="L1709" s="254"/>
    </row>
    <row r="1710" spans="1:12" s="10" customFormat="1" ht="7.5" customHeight="1" x14ac:dyDescent="0.25">
      <c r="A1710" s="269"/>
      <c r="B1710" s="279"/>
      <c r="C1710" s="204"/>
      <c r="D1710" s="239"/>
      <c r="E1710" s="204"/>
      <c r="F1710" s="204"/>
      <c r="G1710" s="204"/>
      <c r="H1710" s="277"/>
      <c r="I1710" s="280"/>
      <c r="J1710" s="285"/>
      <c r="K1710" s="285"/>
      <c r="L1710" s="254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23020016</v>
      </c>
      <c r="G1712" s="11" t="s">
        <v>2</v>
      </c>
      <c r="H1712" s="359"/>
      <c r="I1712" s="359"/>
      <c r="J1712" s="359"/>
      <c r="K1712" s="360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63" t="s">
        <v>3</v>
      </c>
      <c r="G1713" s="17"/>
      <c r="H1713" s="361"/>
      <c r="I1713" s="361"/>
      <c r="J1713" s="361"/>
      <c r="K1713" s="362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64"/>
      <c r="E1714" s="365"/>
      <c r="F1714" s="363"/>
      <c r="G1714" s="18"/>
      <c r="H1714" s="366"/>
      <c r="I1714" s="366"/>
      <c r="J1714" s="366"/>
      <c r="K1714" s="367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63"/>
      <c r="G1715" s="18"/>
      <c r="H1715" s="368"/>
      <c r="I1715" s="368"/>
      <c r="J1715" s="368"/>
      <c r="K1715" s="369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/>
      <c r="E1716" s="9"/>
      <c r="F1716" s="21"/>
      <c r="G1716" s="22"/>
      <c r="H1716" s="370"/>
      <c r="I1716" s="370"/>
      <c r="J1716" s="370"/>
      <c r="K1716" s="371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/>
      <c r="C1720" s="46"/>
      <c r="D1720" s="94"/>
      <c r="E1720" s="114"/>
      <c r="F1720" s="48"/>
      <c r="G1720" s="49"/>
      <c r="H1720" s="50"/>
      <c r="I1720" s="51"/>
      <c r="J1720" s="51"/>
      <c r="K1720" s="52">
        <f t="shared" ref="K1720:K1735" si="945">(B1720*H1720-((B1720*H1720)*I1720))-((B1720*H1720-((B1720*H1720)*I1720))*J1720)</f>
        <v>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4"/>
      <c r="E1721" s="114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4"/>
      <c r="E1722" s="114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4"/>
      <c r="E1723" s="114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4"/>
      <c r="E1724" s="114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4"/>
      <c r="E1725" s="114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4"/>
      <c r="E1726" s="114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4"/>
      <c r="E1727" s="115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4"/>
      <c r="E1728" s="114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4"/>
      <c r="E1729" s="114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4"/>
      <c r="E1730" s="114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4"/>
      <c r="E1731" s="114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4"/>
      <c r="E1732" s="114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4"/>
      <c r="E1733" s="114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4"/>
      <c r="E1734" s="114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4"/>
      <c r="E1735" s="115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300"/>
      <c r="C1737" s="300"/>
      <c r="D1737" s="62"/>
      <c r="E1737" s="63"/>
      <c r="F1737" s="63"/>
      <c r="G1737" s="63"/>
      <c r="H1737" s="63"/>
      <c r="I1737" s="64"/>
      <c r="J1737" s="346"/>
      <c r="K1737" s="347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48">
        <f>SUM(K1720:K1735)</f>
        <v>0</v>
      </c>
      <c r="K1738" s="349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50"/>
      <c r="K1739" s="350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47"/>
      <c r="K1741" s="347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51">
        <f>((J1738/1.11)+(K1740/1.11))*11%</f>
        <v>0</v>
      </c>
      <c r="K1742" s="352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47"/>
      <c r="K1743" s="347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7"/>
      <c r="F1745" s="300"/>
      <c r="I1745" s="116"/>
      <c r="J1745" s="117"/>
      <c r="K1745" s="300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73"/>
      <c r="I1746" s="274" t="s">
        <v>29</v>
      </c>
      <c r="J1746" s="353"/>
      <c r="K1746" s="354"/>
    </row>
    <row r="1747" spans="1:12" s="10" customFormat="1" ht="13.5" customHeight="1" x14ac:dyDescent="0.25">
      <c r="A1747" s="78"/>
      <c r="B1747" s="272"/>
      <c r="D1747" s="48"/>
      <c r="H1747" s="273"/>
      <c r="I1747" s="275" t="s">
        <v>28</v>
      </c>
      <c r="J1747" s="353"/>
      <c r="K1747" s="354"/>
      <c r="L1747" s="63"/>
    </row>
    <row r="1748" spans="1:12" s="10" customFormat="1" ht="7.5" customHeight="1" x14ac:dyDescent="0.25">
      <c r="A1748" s="78"/>
      <c r="B1748" s="272"/>
      <c r="D1748" s="48"/>
      <c r="H1748" s="273"/>
      <c r="I1748" s="275"/>
      <c r="J1748" s="276"/>
      <c r="K1748" s="276"/>
      <c r="L1748" s="63"/>
    </row>
    <row r="1749" spans="1:12" ht="7.5" customHeight="1" x14ac:dyDescent="0.25">
      <c r="A1749" s="118"/>
      <c r="B1749" s="119"/>
      <c r="C1749" s="119"/>
      <c r="D1749" s="120"/>
      <c r="E1749" s="119"/>
      <c r="F1749" s="119"/>
      <c r="G1749" s="119"/>
      <c r="H1749" s="119"/>
      <c r="I1749" s="121"/>
      <c r="J1749" s="121"/>
      <c r="K1749" s="119"/>
      <c r="L1749" s="119"/>
    </row>
    <row r="1750" spans="1:12" s="10" customFormat="1" ht="16.5" customHeight="1" x14ac:dyDescent="0.3">
      <c r="A1750" s="122"/>
      <c r="B1750" s="123" t="s">
        <v>0</v>
      </c>
      <c r="C1750" s="124"/>
      <c r="D1750" s="125" t="str">
        <f>D1712</f>
        <v>AM</v>
      </c>
      <c r="E1750" s="126">
        <f>E1712</f>
        <v>23020016</v>
      </c>
      <c r="F1750" s="127"/>
      <c r="G1750" s="128" t="s">
        <v>2</v>
      </c>
      <c r="H1750" s="355">
        <f>H1712</f>
        <v>0</v>
      </c>
      <c r="I1750" s="355"/>
      <c r="J1750" s="355"/>
      <c r="K1750" s="356"/>
      <c r="L1750" s="129"/>
    </row>
    <row r="1751" spans="1:12" s="10" customFormat="1" ht="7.5" customHeight="1" x14ac:dyDescent="0.3">
      <c r="A1751" s="122"/>
      <c r="B1751" s="130"/>
      <c r="C1751" s="131"/>
      <c r="D1751" s="132"/>
      <c r="E1751" s="133"/>
      <c r="F1751" s="331" t="s">
        <v>3</v>
      </c>
      <c r="G1751" s="134"/>
      <c r="H1751" s="357"/>
      <c r="I1751" s="357"/>
      <c r="J1751" s="357"/>
      <c r="K1751" s="358"/>
      <c r="L1751" s="129"/>
    </row>
    <row r="1752" spans="1:12" s="10" customFormat="1" ht="16.5" customHeight="1" x14ac:dyDescent="0.3">
      <c r="A1752" s="122"/>
      <c r="B1752" s="123" t="s">
        <v>4</v>
      </c>
      <c r="C1752" s="124"/>
      <c r="D1752" s="332">
        <f>D1714</f>
        <v>0</v>
      </c>
      <c r="E1752" s="333"/>
      <c r="F1752" s="331"/>
      <c r="G1752" s="135"/>
      <c r="H1752" s="334">
        <f>H1714</f>
        <v>0</v>
      </c>
      <c r="I1752" s="334"/>
      <c r="J1752" s="334"/>
      <c r="K1752" s="335"/>
      <c r="L1752" s="135"/>
    </row>
    <row r="1753" spans="1:12" s="10" customFormat="1" ht="7.5" customHeight="1" x14ac:dyDescent="0.3">
      <c r="A1753" s="122"/>
      <c r="B1753" s="130"/>
      <c r="C1753" s="131"/>
      <c r="D1753" s="132"/>
      <c r="E1753" s="133"/>
      <c r="F1753" s="331"/>
      <c r="G1753" s="135"/>
      <c r="H1753" s="336">
        <f>H1715</f>
        <v>0</v>
      </c>
      <c r="I1753" s="336"/>
      <c r="J1753" s="336"/>
      <c r="K1753" s="337"/>
      <c r="L1753" s="136"/>
    </row>
    <row r="1754" spans="1:12" s="10" customFormat="1" ht="16.5" customHeight="1" x14ac:dyDescent="0.4">
      <c r="A1754" s="122"/>
      <c r="B1754" s="123" t="s">
        <v>5</v>
      </c>
      <c r="C1754" s="124"/>
      <c r="D1754" s="290">
        <f>D1716</f>
        <v>0</v>
      </c>
      <c r="E1754" s="126"/>
      <c r="F1754" s="137"/>
      <c r="G1754" s="138"/>
      <c r="H1754" s="338"/>
      <c r="I1754" s="338"/>
      <c r="J1754" s="338"/>
      <c r="K1754" s="339"/>
      <c r="L1754" s="136"/>
    </row>
    <row r="1755" spans="1:12" s="10" customFormat="1" ht="7.5" customHeight="1" x14ac:dyDescent="0.45">
      <c r="A1755" s="122"/>
      <c r="B1755" s="139"/>
      <c r="C1755" s="140"/>
      <c r="D1755" s="141"/>
      <c r="E1755" s="127"/>
      <c r="F1755" s="142"/>
      <c r="G1755" s="127"/>
      <c r="H1755" s="127"/>
      <c r="I1755" s="143"/>
      <c r="J1755" s="143"/>
      <c r="K1755" s="144"/>
      <c r="L1755" s="127"/>
    </row>
    <row r="1756" spans="1:12" s="10" customFormat="1" ht="14.25" thickBot="1" x14ac:dyDescent="0.3">
      <c r="A1756" s="122"/>
      <c r="B1756" s="145" t="s">
        <v>6</v>
      </c>
      <c r="C1756" s="145" t="s">
        <v>7</v>
      </c>
      <c r="D1756" s="146" t="s">
        <v>8</v>
      </c>
      <c r="E1756" s="147"/>
      <c r="F1756" s="148" t="s">
        <v>9</v>
      </c>
      <c r="G1756" s="149"/>
      <c r="H1756" s="145" t="s">
        <v>10</v>
      </c>
      <c r="I1756" s="150" t="s">
        <v>11</v>
      </c>
      <c r="J1756" s="150" t="s">
        <v>12</v>
      </c>
      <c r="K1756" s="151" t="s">
        <v>13</v>
      </c>
      <c r="L1756" s="152"/>
    </row>
    <row r="1757" spans="1:12" s="10" customFormat="1" ht="9.9499999999999993" customHeight="1" thickTop="1" x14ac:dyDescent="0.25">
      <c r="A1757" s="122"/>
      <c r="B1757" s="153"/>
      <c r="C1757" s="154"/>
      <c r="D1757" s="155"/>
      <c r="E1757" s="156"/>
      <c r="F1757" s="157"/>
      <c r="G1757" s="158"/>
      <c r="H1757" s="153"/>
      <c r="I1757" s="159"/>
      <c r="J1757" s="159"/>
      <c r="K1757" s="160"/>
      <c r="L1757" s="152"/>
    </row>
    <row r="1758" spans="1:12" s="10" customFormat="1" ht="14.1" customHeight="1" x14ac:dyDescent="0.25">
      <c r="A1758" s="161">
        <v>1</v>
      </c>
      <c r="B1758" s="303">
        <f t="shared" ref="B1758:E1758" si="946">B1720</f>
        <v>0</v>
      </c>
      <c r="C1758" s="291">
        <f t="shared" si="946"/>
        <v>0</v>
      </c>
      <c r="D1758" s="292">
        <f t="shared" si="946"/>
        <v>0</v>
      </c>
      <c r="E1758" s="293">
        <f t="shared" si="946"/>
        <v>0</v>
      </c>
      <c r="F1758" s="162"/>
      <c r="G1758" s="163"/>
      <c r="H1758" s="164">
        <f t="shared" ref="H1758:J1758" si="947">H1720</f>
        <v>0</v>
      </c>
      <c r="I1758" s="165">
        <f t="shared" si="947"/>
        <v>0</v>
      </c>
      <c r="J1758" s="165">
        <f t="shared" si="947"/>
        <v>0</v>
      </c>
      <c r="K1758" s="166">
        <f t="shared" ref="K1758:K1773" si="948">(B1758*H1758-((B1758*H1758)*I1758))-((B1758*H1758-((B1758*H1758)*I1758))*J1758)</f>
        <v>0</v>
      </c>
      <c r="L1758" s="152"/>
    </row>
    <row r="1759" spans="1:12" s="10" customFormat="1" ht="14.1" customHeight="1" x14ac:dyDescent="0.25">
      <c r="A1759" s="161">
        <v>2</v>
      </c>
      <c r="B1759" s="303">
        <f t="shared" ref="B1759:E1759" si="949">B1721</f>
        <v>0</v>
      </c>
      <c r="C1759" s="291">
        <f t="shared" si="949"/>
        <v>0</v>
      </c>
      <c r="D1759" s="292">
        <f t="shared" si="949"/>
        <v>0</v>
      </c>
      <c r="E1759" s="293">
        <f t="shared" si="949"/>
        <v>0</v>
      </c>
      <c r="F1759" s="162"/>
      <c r="G1759" s="163"/>
      <c r="H1759" s="164">
        <f t="shared" ref="H1759:J1759" si="950">H1721</f>
        <v>0</v>
      </c>
      <c r="I1759" s="165">
        <f t="shared" si="950"/>
        <v>0</v>
      </c>
      <c r="J1759" s="165">
        <f t="shared" si="950"/>
        <v>0</v>
      </c>
      <c r="K1759" s="166">
        <f t="shared" si="948"/>
        <v>0</v>
      </c>
      <c r="L1759" s="152"/>
    </row>
    <row r="1760" spans="1:12" s="10" customFormat="1" ht="14.1" customHeight="1" x14ac:dyDescent="0.25">
      <c r="A1760" s="161">
        <v>3</v>
      </c>
      <c r="B1760" s="303">
        <f t="shared" ref="B1760:E1760" si="951">B1722</f>
        <v>0</v>
      </c>
      <c r="C1760" s="291">
        <f t="shared" si="951"/>
        <v>0</v>
      </c>
      <c r="D1760" s="292">
        <f t="shared" si="951"/>
        <v>0</v>
      </c>
      <c r="E1760" s="293">
        <f t="shared" si="951"/>
        <v>0</v>
      </c>
      <c r="F1760" s="162"/>
      <c r="G1760" s="163"/>
      <c r="H1760" s="164">
        <f t="shared" ref="H1760:J1760" si="952">H1722</f>
        <v>0</v>
      </c>
      <c r="I1760" s="165">
        <f t="shared" si="952"/>
        <v>0</v>
      </c>
      <c r="J1760" s="165">
        <f t="shared" si="952"/>
        <v>0</v>
      </c>
      <c r="K1760" s="166">
        <f t="shared" si="948"/>
        <v>0</v>
      </c>
      <c r="L1760" s="152"/>
    </row>
    <row r="1761" spans="1:12" s="10" customFormat="1" ht="14.1" customHeight="1" x14ac:dyDescent="0.25">
      <c r="A1761" s="161">
        <v>4</v>
      </c>
      <c r="B1761" s="303">
        <f t="shared" ref="B1761:E1761" si="953">B1723</f>
        <v>0</v>
      </c>
      <c r="C1761" s="291">
        <f t="shared" si="953"/>
        <v>0</v>
      </c>
      <c r="D1761" s="292">
        <f t="shared" si="953"/>
        <v>0</v>
      </c>
      <c r="E1761" s="293">
        <f t="shared" si="953"/>
        <v>0</v>
      </c>
      <c r="F1761" s="162"/>
      <c r="G1761" s="163"/>
      <c r="H1761" s="164">
        <f t="shared" ref="H1761:J1761" si="954">H1723</f>
        <v>0</v>
      </c>
      <c r="I1761" s="165">
        <f t="shared" si="954"/>
        <v>0</v>
      </c>
      <c r="J1761" s="165">
        <f t="shared" si="954"/>
        <v>0</v>
      </c>
      <c r="K1761" s="166">
        <f t="shared" si="948"/>
        <v>0</v>
      </c>
      <c r="L1761" s="152"/>
    </row>
    <row r="1762" spans="1:12" s="10" customFormat="1" ht="14.1" customHeight="1" x14ac:dyDescent="0.25">
      <c r="A1762" s="161">
        <v>5</v>
      </c>
      <c r="B1762" s="303">
        <f t="shared" ref="B1762:E1762" si="955">B1724</f>
        <v>0</v>
      </c>
      <c r="C1762" s="291">
        <f t="shared" si="955"/>
        <v>0</v>
      </c>
      <c r="D1762" s="292">
        <f t="shared" si="955"/>
        <v>0</v>
      </c>
      <c r="E1762" s="293">
        <f t="shared" si="955"/>
        <v>0</v>
      </c>
      <c r="F1762" s="162"/>
      <c r="G1762" s="163"/>
      <c r="H1762" s="164">
        <f t="shared" ref="H1762:J1762" si="956">H1724</f>
        <v>0</v>
      </c>
      <c r="I1762" s="165">
        <f t="shared" si="956"/>
        <v>0</v>
      </c>
      <c r="J1762" s="165">
        <f t="shared" si="956"/>
        <v>0</v>
      </c>
      <c r="K1762" s="166">
        <f t="shared" si="948"/>
        <v>0</v>
      </c>
      <c r="L1762" s="152"/>
    </row>
    <row r="1763" spans="1:12" s="10" customFormat="1" ht="14.1" customHeight="1" x14ac:dyDescent="0.25">
      <c r="A1763" s="161">
        <v>6</v>
      </c>
      <c r="B1763" s="303">
        <f t="shared" ref="B1763:E1763" si="957">B1725</f>
        <v>0</v>
      </c>
      <c r="C1763" s="291">
        <f t="shared" si="957"/>
        <v>0</v>
      </c>
      <c r="D1763" s="292">
        <f t="shared" si="957"/>
        <v>0</v>
      </c>
      <c r="E1763" s="293">
        <f t="shared" si="957"/>
        <v>0</v>
      </c>
      <c r="F1763" s="162"/>
      <c r="G1763" s="163"/>
      <c r="H1763" s="164">
        <f t="shared" ref="H1763:J1763" si="958">H1725</f>
        <v>0</v>
      </c>
      <c r="I1763" s="165">
        <f t="shared" si="958"/>
        <v>0</v>
      </c>
      <c r="J1763" s="165">
        <f t="shared" si="958"/>
        <v>0</v>
      </c>
      <c r="K1763" s="166">
        <f t="shared" si="948"/>
        <v>0</v>
      </c>
      <c r="L1763" s="152"/>
    </row>
    <row r="1764" spans="1:12" s="10" customFormat="1" ht="14.1" customHeight="1" x14ac:dyDescent="0.25">
      <c r="A1764" s="161">
        <v>7</v>
      </c>
      <c r="B1764" s="303">
        <f t="shared" ref="B1764:E1764" si="959">B1726</f>
        <v>0</v>
      </c>
      <c r="C1764" s="291">
        <f t="shared" si="959"/>
        <v>0</v>
      </c>
      <c r="D1764" s="292">
        <f t="shared" si="959"/>
        <v>0</v>
      </c>
      <c r="E1764" s="293">
        <f t="shared" si="959"/>
        <v>0</v>
      </c>
      <c r="F1764" s="162"/>
      <c r="G1764" s="163"/>
      <c r="H1764" s="164">
        <f t="shared" ref="H1764:J1764" si="960">H1726</f>
        <v>0</v>
      </c>
      <c r="I1764" s="165">
        <f t="shared" si="960"/>
        <v>0</v>
      </c>
      <c r="J1764" s="165">
        <f t="shared" si="960"/>
        <v>0</v>
      </c>
      <c r="K1764" s="166">
        <f t="shared" si="948"/>
        <v>0</v>
      </c>
      <c r="L1764" s="152"/>
    </row>
    <row r="1765" spans="1:12" s="10" customFormat="1" ht="14.1" customHeight="1" x14ac:dyDescent="0.25">
      <c r="A1765" s="161">
        <v>8</v>
      </c>
      <c r="B1765" s="303">
        <f t="shared" ref="B1765:E1765" si="961">B1727</f>
        <v>0</v>
      </c>
      <c r="C1765" s="291">
        <f t="shared" si="961"/>
        <v>0</v>
      </c>
      <c r="D1765" s="292">
        <f t="shared" si="961"/>
        <v>0</v>
      </c>
      <c r="E1765" s="294">
        <f t="shared" si="961"/>
        <v>0</v>
      </c>
      <c r="F1765" s="162"/>
      <c r="G1765" s="163"/>
      <c r="H1765" s="164">
        <f t="shared" ref="H1765:J1765" si="962">H1727</f>
        <v>0</v>
      </c>
      <c r="I1765" s="165">
        <f t="shared" si="962"/>
        <v>0</v>
      </c>
      <c r="J1765" s="165">
        <f t="shared" si="962"/>
        <v>0</v>
      </c>
      <c r="K1765" s="166">
        <f t="shared" si="948"/>
        <v>0</v>
      </c>
      <c r="L1765" s="152"/>
    </row>
    <row r="1766" spans="1:12" s="10" customFormat="1" ht="14.1" customHeight="1" x14ac:dyDescent="0.25">
      <c r="A1766" s="161">
        <v>9</v>
      </c>
      <c r="B1766" s="303">
        <f t="shared" ref="B1766:E1766" si="963">B1728</f>
        <v>0</v>
      </c>
      <c r="C1766" s="291">
        <f t="shared" si="963"/>
        <v>0</v>
      </c>
      <c r="D1766" s="292">
        <f t="shared" si="963"/>
        <v>0</v>
      </c>
      <c r="E1766" s="293">
        <f t="shared" si="963"/>
        <v>0</v>
      </c>
      <c r="F1766" s="162"/>
      <c r="G1766" s="163"/>
      <c r="H1766" s="164">
        <f t="shared" ref="H1766:J1766" si="964">H1728</f>
        <v>0</v>
      </c>
      <c r="I1766" s="165">
        <f t="shared" si="964"/>
        <v>0</v>
      </c>
      <c r="J1766" s="165">
        <f t="shared" si="964"/>
        <v>0</v>
      </c>
      <c r="K1766" s="166">
        <f t="shared" si="948"/>
        <v>0</v>
      </c>
      <c r="L1766" s="152"/>
    </row>
    <row r="1767" spans="1:12" s="10" customFormat="1" ht="14.1" customHeight="1" x14ac:dyDescent="0.25">
      <c r="A1767" s="161">
        <v>10</v>
      </c>
      <c r="B1767" s="303">
        <f t="shared" ref="B1767:E1767" si="965">B1729</f>
        <v>0</v>
      </c>
      <c r="C1767" s="291">
        <f t="shared" si="965"/>
        <v>0</v>
      </c>
      <c r="D1767" s="292">
        <f t="shared" si="965"/>
        <v>0</v>
      </c>
      <c r="E1767" s="293">
        <f t="shared" si="965"/>
        <v>0</v>
      </c>
      <c r="F1767" s="162"/>
      <c r="G1767" s="163"/>
      <c r="H1767" s="164">
        <f t="shared" ref="H1767:J1767" si="966">H1729</f>
        <v>0</v>
      </c>
      <c r="I1767" s="165">
        <f t="shared" si="966"/>
        <v>0</v>
      </c>
      <c r="J1767" s="165">
        <f t="shared" si="966"/>
        <v>0</v>
      </c>
      <c r="K1767" s="166">
        <f t="shared" si="948"/>
        <v>0</v>
      </c>
      <c r="L1767" s="152"/>
    </row>
    <row r="1768" spans="1:12" s="10" customFormat="1" ht="14.1" customHeight="1" x14ac:dyDescent="0.25">
      <c r="A1768" s="161">
        <v>11</v>
      </c>
      <c r="B1768" s="303">
        <f t="shared" ref="B1768:E1768" si="967">B1730</f>
        <v>0</v>
      </c>
      <c r="C1768" s="291">
        <f t="shared" si="967"/>
        <v>0</v>
      </c>
      <c r="D1768" s="292">
        <f t="shared" si="967"/>
        <v>0</v>
      </c>
      <c r="E1768" s="293">
        <f t="shared" si="967"/>
        <v>0</v>
      </c>
      <c r="F1768" s="162"/>
      <c r="G1768" s="163"/>
      <c r="H1768" s="164">
        <f t="shared" ref="H1768:J1768" si="968">H1730</f>
        <v>0</v>
      </c>
      <c r="I1768" s="165">
        <f t="shared" si="968"/>
        <v>0</v>
      </c>
      <c r="J1768" s="165">
        <f t="shared" si="968"/>
        <v>0</v>
      </c>
      <c r="K1768" s="166">
        <f t="shared" si="948"/>
        <v>0</v>
      </c>
      <c r="L1768" s="152"/>
    </row>
    <row r="1769" spans="1:12" s="10" customFormat="1" ht="14.1" customHeight="1" x14ac:dyDescent="0.25">
      <c r="A1769" s="161">
        <v>12</v>
      </c>
      <c r="B1769" s="303">
        <f t="shared" ref="B1769:E1769" si="969">B1731</f>
        <v>0</v>
      </c>
      <c r="C1769" s="291">
        <f t="shared" si="969"/>
        <v>0</v>
      </c>
      <c r="D1769" s="292">
        <f t="shared" si="969"/>
        <v>0</v>
      </c>
      <c r="E1769" s="293">
        <f t="shared" si="969"/>
        <v>0</v>
      </c>
      <c r="F1769" s="162"/>
      <c r="G1769" s="163"/>
      <c r="H1769" s="164">
        <f t="shared" ref="H1769:J1769" si="970">H1731</f>
        <v>0</v>
      </c>
      <c r="I1769" s="165">
        <f t="shared" si="970"/>
        <v>0</v>
      </c>
      <c r="J1769" s="165">
        <f t="shared" si="970"/>
        <v>0</v>
      </c>
      <c r="K1769" s="166">
        <f t="shared" si="948"/>
        <v>0</v>
      </c>
      <c r="L1769" s="152"/>
    </row>
    <row r="1770" spans="1:12" s="10" customFormat="1" ht="14.1" customHeight="1" x14ac:dyDescent="0.25">
      <c r="A1770" s="161">
        <v>13</v>
      </c>
      <c r="B1770" s="303">
        <f t="shared" ref="B1770:E1770" si="971">B1732</f>
        <v>0</v>
      </c>
      <c r="C1770" s="291">
        <f t="shared" si="971"/>
        <v>0</v>
      </c>
      <c r="D1770" s="292">
        <f t="shared" si="971"/>
        <v>0</v>
      </c>
      <c r="E1770" s="293">
        <f t="shared" si="971"/>
        <v>0</v>
      </c>
      <c r="F1770" s="162"/>
      <c r="G1770" s="163"/>
      <c r="H1770" s="164">
        <f t="shared" ref="H1770:J1770" si="972">H1732</f>
        <v>0</v>
      </c>
      <c r="I1770" s="165">
        <f t="shared" si="972"/>
        <v>0</v>
      </c>
      <c r="J1770" s="165">
        <f t="shared" si="972"/>
        <v>0</v>
      </c>
      <c r="K1770" s="166">
        <f t="shared" si="948"/>
        <v>0</v>
      </c>
      <c r="L1770" s="152"/>
    </row>
    <row r="1771" spans="1:12" s="10" customFormat="1" ht="14.1" customHeight="1" x14ac:dyDescent="0.25">
      <c r="A1771" s="161">
        <v>14</v>
      </c>
      <c r="B1771" s="303">
        <f t="shared" ref="B1771:E1771" si="973">B1733</f>
        <v>0</v>
      </c>
      <c r="C1771" s="291">
        <f t="shared" si="973"/>
        <v>0</v>
      </c>
      <c r="D1771" s="292">
        <f t="shared" si="973"/>
        <v>0</v>
      </c>
      <c r="E1771" s="293">
        <f t="shared" si="973"/>
        <v>0</v>
      </c>
      <c r="F1771" s="162"/>
      <c r="G1771" s="163"/>
      <c r="H1771" s="164">
        <f t="shared" ref="H1771:J1771" si="974">H1733</f>
        <v>0</v>
      </c>
      <c r="I1771" s="165">
        <f t="shared" si="974"/>
        <v>0</v>
      </c>
      <c r="J1771" s="165">
        <f t="shared" si="974"/>
        <v>0</v>
      </c>
      <c r="K1771" s="166">
        <f t="shared" si="948"/>
        <v>0</v>
      </c>
      <c r="L1771" s="152"/>
    </row>
    <row r="1772" spans="1:12" s="10" customFormat="1" ht="14.1" customHeight="1" x14ac:dyDescent="0.25">
      <c r="A1772" s="161">
        <v>15</v>
      </c>
      <c r="B1772" s="303">
        <f t="shared" ref="B1772:E1772" si="975">B1734</f>
        <v>0</v>
      </c>
      <c r="C1772" s="291">
        <f t="shared" si="975"/>
        <v>0</v>
      </c>
      <c r="D1772" s="292">
        <f t="shared" si="975"/>
        <v>0</v>
      </c>
      <c r="E1772" s="293">
        <f t="shared" si="975"/>
        <v>0</v>
      </c>
      <c r="F1772" s="162"/>
      <c r="G1772" s="163"/>
      <c r="H1772" s="164">
        <f t="shared" ref="H1772:J1772" si="976">H1734</f>
        <v>0</v>
      </c>
      <c r="I1772" s="165">
        <f t="shared" si="976"/>
        <v>0</v>
      </c>
      <c r="J1772" s="165">
        <f t="shared" si="976"/>
        <v>0</v>
      </c>
      <c r="K1772" s="166">
        <f t="shared" si="948"/>
        <v>0</v>
      </c>
      <c r="L1772" s="152"/>
    </row>
    <row r="1773" spans="1:12" s="10" customFormat="1" ht="14.1" customHeight="1" x14ac:dyDescent="0.25">
      <c r="A1773" s="161">
        <v>16</v>
      </c>
      <c r="B1773" s="303">
        <f t="shared" ref="B1773:E1773" si="977">B1735</f>
        <v>0</v>
      </c>
      <c r="C1773" s="291">
        <f t="shared" si="977"/>
        <v>0</v>
      </c>
      <c r="D1773" s="292">
        <f t="shared" si="977"/>
        <v>0</v>
      </c>
      <c r="E1773" s="294">
        <f t="shared" si="977"/>
        <v>0</v>
      </c>
      <c r="F1773" s="162"/>
      <c r="G1773" s="163"/>
      <c r="H1773" s="164">
        <f t="shared" ref="H1773:J1773" si="978">H1735</f>
        <v>0</v>
      </c>
      <c r="I1773" s="165">
        <f t="shared" si="978"/>
        <v>0</v>
      </c>
      <c r="J1773" s="165">
        <f t="shared" si="978"/>
        <v>0</v>
      </c>
      <c r="K1773" s="166">
        <f t="shared" si="948"/>
        <v>0</v>
      </c>
      <c r="L1773" s="152"/>
    </row>
    <row r="1774" spans="1:12" s="10" customFormat="1" ht="9.9499999999999993" customHeight="1" x14ac:dyDescent="0.25">
      <c r="A1774" s="122"/>
      <c r="B1774" s="167"/>
      <c r="C1774" s="167"/>
      <c r="D1774" s="168"/>
      <c r="E1774" s="169"/>
      <c r="F1774" s="170"/>
      <c r="G1774" s="171"/>
      <c r="H1774" s="172"/>
      <c r="I1774" s="173"/>
      <c r="J1774" s="173"/>
      <c r="K1774" s="174"/>
      <c r="L1774" s="152"/>
    </row>
    <row r="1775" spans="1:12" s="10" customFormat="1" ht="5.0999999999999996" customHeight="1" x14ac:dyDescent="0.25">
      <c r="A1775" s="122"/>
      <c r="B1775" s="302"/>
      <c r="C1775" s="302"/>
      <c r="D1775" s="176"/>
      <c r="E1775" s="177"/>
      <c r="F1775" s="177"/>
      <c r="G1775" s="177"/>
      <c r="H1775" s="177"/>
      <c r="I1775" s="178"/>
      <c r="J1775" s="340"/>
      <c r="K1775" s="314"/>
      <c r="L1775" s="127"/>
    </row>
    <row r="1776" spans="1:12" s="10" customFormat="1" ht="16.5" customHeight="1" x14ac:dyDescent="0.3">
      <c r="A1776" s="122"/>
      <c r="B1776" s="179"/>
      <c r="C1776" s="179"/>
      <c r="D1776" s="141"/>
      <c r="E1776" s="127"/>
      <c r="F1776" s="127"/>
      <c r="G1776" s="127"/>
      <c r="H1776" s="127"/>
      <c r="I1776" s="180" t="s">
        <v>14</v>
      </c>
      <c r="J1776" s="341">
        <f>SUM(K1758:K1773)</f>
        <v>0</v>
      </c>
      <c r="K1776" s="342"/>
      <c r="L1776" s="152"/>
    </row>
    <row r="1777" spans="1:12" s="10" customFormat="1" ht="5.0999999999999996" customHeight="1" x14ac:dyDescent="0.3">
      <c r="A1777" s="122"/>
      <c r="B1777" s="179"/>
      <c r="C1777" s="179"/>
      <c r="D1777" s="141"/>
      <c r="E1777" s="127"/>
      <c r="F1777" s="127"/>
      <c r="G1777" s="127"/>
      <c r="H1777" s="127"/>
      <c r="I1777" s="181"/>
      <c r="J1777" s="343"/>
      <c r="K1777" s="343"/>
      <c r="L1777" s="127"/>
    </row>
    <row r="1778" spans="1:12" s="10" customFormat="1" ht="16.5" customHeight="1" x14ac:dyDescent="0.3">
      <c r="A1778" s="122"/>
      <c r="B1778" s="179"/>
      <c r="C1778" s="179"/>
      <c r="D1778" s="141"/>
      <c r="E1778" s="127"/>
      <c r="F1778" s="127"/>
      <c r="G1778" s="127"/>
      <c r="H1778" s="127"/>
      <c r="I1778" s="180" t="s">
        <v>15</v>
      </c>
      <c r="J1778" s="182">
        <f>J1740</f>
        <v>0</v>
      </c>
      <c r="K1778" s="183">
        <f>J1776*J1778</f>
        <v>0</v>
      </c>
      <c r="L1778" s="184"/>
    </row>
    <row r="1779" spans="1:12" s="10" customFormat="1" ht="5.0999999999999996" customHeight="1" x14ac:dyDescent="0.3">
      <c r="A1779" s="122"/>
      <c r="B1779" s="179"/>
      <c r="C1779" s="179"/>
      <c r="D1779" s="141"/>
      <c r="E1779" s="127"/>
      <c r="F1779" s="127"/>
      <c r="G1779" s="127"/>
      <c r="H1779" s="127"/>
      <c r="I1779" s="181"/>
      <c r="J1779" s="314"/>
      <c r="K1779" s="314"/>
      <c r="L1779" s="127"/>
    </row>
    <row r="1780" spans="1:12" s="10" customFormat="1" ht="16.5" customHeight="1" x14ac:dyDescent="0.3">
      <c r="A1780" s="122"/>
      <c r="B1780" s="185" t="s">
        <v>16</v>
      </c>
      <c r="C1780" s="185"/>
      <c r="D1780" s="141"/>
      <c r="E1780" s="141" t="s">
        <v>17</v>
      </c>
      <c r="F1780" s="127"/>
      <c r="G1780" s="127"/>
      <c r="H1780" s="127"/>
      <c r="I1780" s="180" t="s">
        <v>27</v>
      </c>
      <c r="J1780" s="344">
        <f>((J1776/1.11)+(K1778/1.11))*11%</f>
        <v>0</v>
      </c>
      <c r="K1780" s="345"/>
      <c r="L1780" s="186"/>
    </row>
    <row r="1781" spans="1:12" s="10" customFormat="1" ht="5.0999999999999996" customHeight="1" x14ac:dyDescent="0.3">
      <c r="A1781" s="122"/>
      <c r="B1781" s="179"/>
      <c r="C1781" s="179"/>
      <c r="D1781" s="141"/>
      <c r="E1781" s="127"/>
      <c r="F1781" s="127"/>
      <c r="G1781" s="127"/>
      <c r="H1781" s="127"/>
      <c r="I1781" s="181"/>
      <c r="J1781" s="314"/>
      <c r="K1781" s="314"/>
      <c r="L1781" s="127"/>
    </row>
    <row r="1782" spans="1:12" s="10" customFormat="1" ht="16.5" customHeight="1" x14ac:dyDescent="0.3">
      <c r="A1782" s="122"/>
      <c r="B1782" s="187"/>
      <c r="C1782" s="188"/>
      <c r="D1782" s="141"/>
      <c r="E1782" s="141"/>
      <c r="F1782" s="127"/>
      <c r="G1782" s="127"/>
      <c r="H1782" s="127"/>
      <c r="I1782" s="180" t="s">
        <v>18</v>
      </c>
      <c r="J1782" s="189"/>
      <c r="K1782" s="190">
        <f>J1776-K1778</f>
        <v>0</v>
      </c>
      <c r="L1782" s="186"/>
    </row>
    <row r="1783" spans="1:12" s="10" customFormat="1" ht="7.5" customHeight="1" x14ac:dyDescent="0.25">
      <c r="A1783" s="192"/>
      <c r="B1783" s="177"/>
      <c r="C1783" s="177"/>
      <c r="D1783" s="176"/>
      <c r="E1783" s="193"/>
      <c r="F1783" s="302"/>
      <c r="G1783" s="127"/>
      <c r="H1783" s="127"/>
      <c r="I1783" s="194"/>
      <c r="J1783" s="193"/>
      <c r="K1783" s="302"/>
      <c r="L1783" s="177"/>
    </row>
    <row r="1784" spans="1:12" s="10" customFormat="1" ht="13.5" customHeight="1" x14ac:dyDescent="0.25">
      <c r="A1784" s="122"/>
      <c r="B1784" s="191" t="s">
        <v>19</v>
      </c>
      <c r="C1784" s="177"/>
      <c r="D1784" s="176"/>
      <c r="E1784" s="127"/>
      <c r="F1784" s="127"/>
      <c r="G1784" s="127"/>
      <c r="H1784" s="281"/>
      <c r="I1784" s="282" t="s">
        <v>29</v>
      </c>
      <c r="J1784" s="315">
        <f>J1746</f>
        <v>0</v>
      </c>
      <c r="K1784" s="316"/>
      <c r="L1784" s="127"/>
    </row>
    <row r="1785" spans="1:12" s="10" customFormat="1" ht="13.5" customHeight="1" x14ac:dyDescent="0.25">
      <c r="A1785" s="192"/>
      <c r="B1785" s="283"/>
      <c r="C1785" s="127"/>
      <c r="D1785" s="162"/>
      <c r="E1785" s="127"/>
      <c r="F1785" s="127"/>
      <c r="G1785" s="127"/>
      <c r="H1785" s="281"/>
      <c r="I1785" s="284" t="s">
        <v>28</v>
      </c>
      <c r="J1785" s="315">
        <f>J1747</f>
        <v>0</v>
      </c>
      <c r="K1785" s="316"/>
      <c r="L1785" s="177"/>
    </row>
    <row r="1786" spans="1:12" s="10" customFormat="1" ht="7.5" customHeight="1" x14ac:dyDescent="0.25">
      <c r="A1786" s="192"/>
      <c r="B1786" s="283"/>
      <c r="C1786" s="127"/>
      <c r="D1786" s="162"/>
      <c r="E1786" s="127"/>
      <c r="F1786" s="127"/>
      <c r="G1786" s="127"/>
      <c r="H1786" s="281"/>
      <c r="I1786" s="284"/>
      <c r="J1786" s="286"/>
      <c r="K1786" s="286"/>
      <c r="L1786" s="177"/>
    </row>
    <row r="1787" spans="1:12" ht="7.5" customHeight="1" x14ac:dyDescent="0.25">
      <c r="A1787" s="195"/>
      <c r="B1787" s="196"/>
      <c r="C1787" s="196"/>
      <c r="D1787" s="197"/>
      <c r="E1787" s="196"/>
      <c r="F1787" s="196"/>
      <c r="G1787" s="196"/>
      <c r="H1787" s="196"/>
      <c r="I1787" s="198"/>
      <c r="J1787" s="198"/>
      <c r="K1787" s="196"/>
      <c r="L1787" s="196"/>
    </row>
    <row r="1788" spans="1:12" s="10" customFormat="1" ht="16.5" customHeight="1" x14ac:dyDescent="0.3">
      <c r="A1788" s="199"/>
      <c r="B1788" s="200" t="s">
        <v>0</v>
      </c>
      <c r="C1788" s="201"/>
      <c r="D1788" s="202" t="str">
        <f>D1750</f>
        <v>AM</v>
      </c>
      <c r="E1788" s="203">
        <f>E1750</f>
        <v>23020016</v>
      </c>
      <c r="F1788" s="204"/>
      <c r="G1788" s="205" t="s">
        <v>2</v>
      </c>
      <c r="H1788" s="317">
        <f>H1750</f>
        <v>0</v>
      </c>
      <c r="I1788" s="317"/>
      <c r="J1788" s="317"/>
      <c r="K1788" s="318"/>
      <c r="L1788" s="206"/>
    </row>
    <row r="1789" spans="1:12" s="10" customFormat="1" ht="7.5" customHeight="1" x14ac:dyDescent="0.3">
      <c r="A1789" s="199"/>
      <c r="B1789" s="207"/>
      <c r="C1789" s="208"/>
      <c r="D1789" s="209"/>
      <c r="E1789" s="210"/>
      <c r="F1789" s="321" t="s">
        <v>3</v>
      </c>
      <c r="G1789" s="211"/>
      <c r="H1789" s="319"/>
      <c r="I1789" s="319"/>
      <c r="J1789" s="319"/>
      <c r="K1789" s="320"/>
      <c r="L1789" s="206"/>
    </row>
    <row r="1790" spans="1:12" s="10" customFormat="1" ht="16.5" customHeight="1" x14ac:dyDescent="0.3">
      <c r="A1790" s="199"/>
      <c r="B1790" s="200" t="s">
        <v>4</v>
      </c>
      <c r="C1790" s="201"/>
      <c r="D1790" s="322">
        <f>D1752</f>
        <v>0</v>
      </c>
      <c r="E1790" s="323"/>
      <c r="F1790" s="321"/>
      <c r="G1790" s="212"/>
      <c r="H1790" s="324">
        <f>H1752</f>
        <v>0</v>
      </c>
      <c r="I1790" s="324"/>
      <c r="J1790" s="324"/>
      <c r="K1790" s="325"/>
      <c r="L1790" s="212"/>
    </row>
    <row r="1791" spans="1:12" s="10" customFormat="1" ht="7.5" customHeight="1" x14ac:dyDescent="0.3">
      <c r="A1791" s="199"/>
      <c r="B1791" s="207"/>
      <c r="C1791" s="208"/>
      <c r="D1791" s="209"/>
      <c r="E1791" s="210"/>
      <c r="F1791" s="321"/>
      <c r="G1791" s="212"/>
      <c r="H1791" s="326">
        <f>H1753</f>
        <v>0</v>
      </c>
      <c r="I1791" s="326"/>
      <c r="J1791" s="326"/>
      <c r="K1791" s="327"/>
      <c r="L1791" s="213"/>
    </row>
    <row r="1792" spans="1:12" s="10" customFormat="1" ht="16.5" customHeight="1" x14ac:dyDescent="0.4">
      <c r="A1792" s="199"/>
      <c r="B1792" s="200" t="s">
        <v>5</v>
      </c>
      <c r="C1792" s="201"/>
      <c r="D1792" s="295">
        <f>D1754</f>
        <v>0</v>
      </c>
      <c r="E1792" s="203"/>
      <c r="F1792" s="214"/>
      <c r="G1792" s="215"/>
      <c r="H1792" s="328"/>
      <c r="I1792" s="328"/>
      <c r="J1792" s="328"/>
      <c r="K1792" s="329"/>
      <c r="L1792" s="213"/>
    </row>
    <row r="1793" spans="1:12" s="10" customFormat="1" ht="7.5" customHeight="1" x14ac:dyDescent="0.45">
      <c r="A1793" s="199"/>
      <c r="B1793" s="216"/>
      <c r="C1793" s="217"/>
      <c r="D1793" s="218"/>
      <c r="E1793" s="204"/>
      <c r="F1793" s="219"/>
      <c r="G1793" s="204"/>
      <c r="H1793" s="204"/>
      <c r="I1793" s="220"/>
      <c r="J1793" s="220"/>
      <c r="K1793" s="221"/>
      <c r="L1793" s="204"/>
    </row>
    <row r="1794" spans="1:12" s="10" customFormat="1" ht="14.25" thickBot="1" x14ac:dyDescent="0.3">
      <c r="A1794" s="199"/>
      <c r="B1794" s="222" t="s">
        <v>6</v>
      </c>
      <c r="C1794" s="222" t="s">
        <v>7</v>
      </c>
      <c r="D1794" s="223" t="s">
        <v>8</v>
      </c>
      <c r="E1794" s="224"/>
      <c r="F1794" s="225" t="s">
        <v>9</v>
      </c>
      <c r="G1794" s="226"/>
      <c r="H1794" s="222" t="s">
        <v>10</v>
      </c>
      <c r="I1794" s="227" t="s">
        <v>11</v>
      </c>
      <c r="J1794" s="227" t="s">
        <v>12</v>
      </c>
      <c r="K1794" s="228" t="s">
        <v>13</v>
      </c>
      <c r="L1794" s="229"/>
    </row>
    <row r="1795" spans="1:12" s="10" customFormat="1" ht="9.9499999999999993" customHeight="1" thickTop="1" x14ac:dyDescent="0.25">
      <c r="A1795" s="199"/>
      <c r="B1795" s="230"/>
      <c r="C1795" s="231"/>
      <c r="D1795" s="232"/>
      <c r="E1795" s="233"/>
      <c r="F1795" s="234"/>
      <c r="G1795" s="235"/>
      <c r="H1795" s="230"/>
      <c r="I1795" s="236"/>
      <c r="J1795" s="236"/>
      <c r="K1795" s="237"/>
      <c r="L1795" s="229"/>
    </row>
    <row r="1796" spans="1:12" s="10" customFormat="1" ht="14.1" customHeight="1" x14ac:dyDescent="0.25">
      <c r="A1796" s="238">
        <v>1</v>
      </c>
      <c r="B1796" s="304">
        <f t="shared" ref="B1796:E1796" si="979">B1758</f>
        <v>0</v>
      </c>
      <c r="C1796" s="296">
        <f t="shared" si="979"/>
        <v>0</v>
      </c>
      <c r="D1796" s="297">
        <f t="shared" si="979"/>
        <v>0</v>
      </c>
      <c r="E1796" s="298">
        <f t="shared" si="979"/>
        <v>0</v>
      </c>
      <c r="F1796" s="239"/>
      <c r="G1796" s="240"/>
      <c r="H1796" s="241">
        <f t="shared" ref="H1796:J1796" si="980">H1758</f>
        <v>0</v>
      </c>
      <c r="I1796" s="242">
        <f t="shared" si="980"/>
        <v>0</v>
      </c>
      <c r="J1796" s="242">
        <f t="shared" si="980"/>
        <v>0</v>
      </c>
      <c r="K1796" s="243">
        <f t="shared" ref="K1796:K1811" si="981">(B1796*H1796-((B1796*H1796)*I1796))-((B1796*H1796-((B1796*H1796)*I1796))*J1796)</f>
        <v>0</v>
      </c>
      <c r="L1796" s="229"/>
    </row>
    <row r="1797" spans="1:12" s="10" customFormat="1" ht="14.1" customHeight="1" x14ac:dyDescent="0.25">
      <c r="A1797" s="238">
        <v>2</v>
      </c>
      <c r="B1797" s="304">
        <f t="shared" ref="B1797:E1797" si="982">B1759</f>
        <v>0</v>
      </c>
      <c r="C1797" s="296">
        <f t="shared" si="982"/>
        <v>0</v>
      </c>
      <c r="D1797" s="297">
        <f t="shared" si="982"/>
        <v>0</v>
      </c>
      <c r="E1797" s="298">
        <f t="shared" si="982"/>
        <v>0</v>
      </c>
      <c r="F1797" s="239"/>
      <c r="G1797" s="240"/>
      <c r="H1797" s="241">
        <f t="shared" ref="H1797:J1797" si="983">H1759</f>
        <v>0</v>
      </c>
      <c r="I1797" s="242">
        <f t="shared" si="983"/>
        <v>0</v>
      </c>
      <c r="J1797" s="242">
        <f t="shared" si="983"/>
        <v>0</v>
      </c>
      <c r="K1797" s="243">
        <f t="shared" si="981"/>
        <v>0</v>
      </c>
      <c r="L1797" s="229"/>
    </row>
    <row r="1798" spans="1:12" s="10" customFormat="1" ht="14.1" customHeight="1" x14ac:dyDescent="0.25">
      <c r="A1798" s="238">
        <v>3</v>
      </c>
      <c r="B1798" s="304">
        <f t="shared" ref="B1798:E1798" si="984">B1760</f>
        <v>0</v>
      </c>
      <c r="C1798" s="296">
        <f t="shared" si="984"/>
        <v>0</v>
      </c>
      <c r="D1798" s="297">
        <f t="shared" si="984"/>
        <v>0</v>
      </c>
      <c r="E1798" s="298">
        <f t="shared" si="984"/>
        <v>0</v>
      </c>
      <c r="F1798" s="239"/>
      <c r="G1798" s="240"/>
      <c r="H1798" s="241">
        <f t="shared" ref="H1798:J1798" si="985">H1760</f>
        <v>0</v>
      </c>
      <c r="I1798" s="242">
        <f t="shared" si="985"/>
        <v>0</v>
      </c>
      <c r="J1798" s="242">
        <f t="shared" si="985"/>
        <v>0</v>
      </c>
      <c r="K1798" s="243">
        <f t="shared" si="981"/>
        <v>0</v>
      </c>
      <c r="L1798" s="229"/>
    </row>
    <row r="1799" spans="1:12" s="10" customFormat="1" ht="14.1" customHeight="1" x14ac:dyDescent="0.25">
      <c r="A1799" s="238">
        <v>4</v>
      </c>
      <c r="B1799" s="304">
        <f t="shared" ref="B1799:E1799" si="986">B1761</f>
        <v>0</v>
      </c>
      <c r="C1799" s="296">
        <f t="shared" si="986"/>
        <v>0</v>
      </c>
      <c r="D1799" s="297">
        <f t="shared" si="986"/>
        <v>0</v>
      </c>
      <c r="E1799" s="298">
        <f t="shared" si="986"/>
        <v>0</v>
      </c>
      <c r="F1799" s="239"/>
      <c r="G1799" s="240"/>
      <c r="H1799" s="241">
        <f t="shared" ref="H1799:J1799" si="987">H1761</f>
        <v>0</v>
      </c>
      <c r="I1799" s="242">
        <f t="shared" si="987"/>
        <v>0</v>
      </c>
      <c r="J1799" s="242">
        <f t="shared" si="987"/>
        <v>0</v>
      </c>
      <c r="K1799" s="243">
        <f t="shared" si="981"/>
        <v>0</v>
      </c>
      <c r="L1799" s="229"/>
    </row>
    <row r="1800" spans="1:12" s="10" customFormat="1" ht="14.1" customHeight="1" x14ac:dyDescent="0.25">
      <c r="A1800" s="238">
        <v>5</v>
      </c>
      <c r="B1800" s="304">
        <f t="shared" ref="B1800:E1800" si="988">B1762</f>
        <v>0</v>
      </c>
      <c r="C1800" s="296">
        <f t="shared" si="988"/>
        <v>0</v>
      </c>
      <c r="D1800" s="297">
        <f t="shared" si="988"/>
        <v>0</v>
      </c>
      <c r="E1800" s="298">
        <f t="shared" si="988"/>
        <v>0</v>
      </c>
      <c r="F1800" s="239"/>
      <c r="G1800" s="240"/>
      <c r="H1800" s="241">
        <f t="shared" ref="H1800:J1800" si="989">H1762</f>
        <v>0</v>
      </c>
      <c r="I1800" s="242">
        <f t="shared" si="989"/>
        <v>0</v>
      </c>
      <c r="J1800" s="242">
        <f t="shared" si="989"/>
        <v>0</v>
      </c>
      <c r="K1800" s="243">
        <f t="shared" si="981"/>
        <v>0</v>
      </c>
      <c r="L1800" s="229"/>
    </row>
    <row r="1801" spans="1:12" s="10" customFormat="1" ht="14.1" customHeight="1" x14ac:dyDescent="0.25">
      <c r="A1801" s="238">
        <v>6</v>
      </c>
      <c r="B1801" s="304">
        <f t="shared" ref="B1801:E1801" si="990">B1763</f>
        <v>0</v>
      </c>
      <c r="C1801" s="296">
        <f t="shared" si="990"/>
        <v>0</v>
      </c>
      <c r="D1801" s="297">
        <f t="shared" si="990"/>
        <v>0</v>
      </c>
      <c r="E1801" s="298">
        <f t="shared" si="990"/>
        <v>0</v>
      </c>
      <c r="F1801" s="239"/>
      <c r="G1801" s="240"/>
      <c r="H1801" s="241">
        <f t="shared" ref="H1801:J1801" si="991">H1763</f>
        <v>0</v>
      </c>
      <c r="I1801" s="242">
        <f t="shared" si="991"/>
        <v>0</v>
      </c>
      <c r="J1801" s="242">
        <f t="shared" si="991"/>
        <v>0</v>
      </c>
      <c r="K1801" s="243">
        <f t="shared" si="981"/>
        <v>0</v>
      </c>
      <c r="L1801" s="229"/>
    </row>
    <row r="1802" spans="1:12" s="10" customFormat="1" ht="14.1" customHeight="1" x14ac:dyDescent="0.25">
      <c r="A1802" s="238">
        <v>7</v>
      </c>
      <c r="B1802" s="304">
        <f t="shared" ref="B1802:E1802" si="992">B1764</f>
        <v>0</v>
      </c>
      <c r="C1802" s="296">
        <f t="shared" si="992"/>
        <v>0</v>
      </c>
      <c r="D1802" s="297">
        <f t="shared" si="992"/>
        <v>0</v>
      </c>
      <c r="E1802" s="298">
        <f t="shared" si="992"/>
        <v>0</v>
      </c>
      <c r="F1802" s="239"/>
      <c r="G1802" s="240"/>
      <c r="H1802" s="241">
        <f t="shared" ref="H1802:J1802" si="993">H1764</f>
        <v>0</v>
      </c>
      <c r="I1802" s="242">
        <f t="shared" si="993"/>
        <v>0</v>
      </c>
      <c r="J1802" s="242">
        <f t="shared" si="993"/>
        <v>0</v>
      </c>
      <c r="K1802" s="243">
        <f t="shared" si="981"/>
        <v>0</v>
      </c>
      <c r="L1802" s="229"/>
    </row>
    <row r="1803" spans="1:12" s="10" customFormat="1" ht="14.1" customHeight="1" x14ac:dyDescent="0.25">
      <c r="A1803" s="238">
        <v>8</v>
      </c>
      <c r="B1803" s="304">
        <f t="shared" ref="B1803:E1803" si="994">B1765</f>
        <v>0</v>
      </c>
      <c r="C1803" s="296">
        <f t="shared" si="994"/>
        <v>0</v>
      </c>
      <c r="D1803" s="297">
        <f t="shared" si="994"/>
        <v>0</v>
      </c>
      <c r="E1803" s="299">
        <f t="shared" si="994"/>
        <v>0</v>
      </c>
      <c r="F1803" s="239"/>
      <c r="G1803" s="240"/>
      <c r="H1803" s="241">
        <f t="shared" ref="H1803:J1803" si="995">H1765</f>
        <v>0</v>
      </c>
      <c r="I1803" s="242">
        <f t="shared" si="995"/>
        <v>0</v>
      </c>
      <c r="J1803" s="242">
        <f t="shared" si="995"/>
        <v>0</v>
      </c>
      <c r="K1803" s="243">
        <f t="shared" si="981"/>
        <v>0</v>
      </c>
      <c r="L1803" s="229"/>
    </row>
    <row r="1804" spans="1:12" s="10" customFormat="1" ht="14.1" customHeight="1" x14ac:dyDescent="0.25">
      <c r="A1804" s="238">
        <v>9</v>
      </c>
      <c r="B1804" s="304">
        <f t="shared" ref="B1804:E1804" si="996">B1766</f>
        <v>0</v>
      </c>
      <c r="C1804" s="296">
        <f t="shared" si="996"/>
        <v>0</v>
      </c>
      <c r="D1804" s="297">
        <f t="shared" si="996"/>
        <v>0</v>
      </c>
      <c r="E1804" s="298">
        <f t="shared" si="996"/>
        <v>0</v>
      </c>
      <c r="F1804" s="239"/>
      <c r="G1804" s="240"/>
      <c r="H1804" s="241">
        <f t="shared" ref="H1804:J1804" si="997">H1766</f>
        <v>0</v>
      </c>
      <c r="I1804" s="242">
        <f t="shared" si="997"/>
        <v>0</v>
      </c>
      <c r="J1804" s="242">
        <f t="shared" si="997"/>
        <v>0</v>
      </c>
      <c r="K1804" s="243">
        <f t="shared" si="981"/>
        <v>0</v>
      </c>
      <c r="L1804" s="229"/>
    </row>
    <row r="1805" spans="1:12" s="10" customFormat="1" ht="14.1" customHeight="1" x14ac:dyDescent="0.25">
      <c r="A1805" s="238">
        <v>10</v>
      </c>
      <c r="B1805" s="304">
        <f t="shared" ref="B1805:E1805" si="998">B1767</f>
        <v>0</v>
      </c>
      <c r="C1805" s="296">
        <f t="shared" si="998"/>
        <v>0</v>
      </c>
      <c r="D1805" s="297">
        <f t="shared" si="998"/>
        <v>0</v>
      </c>
      <c r="E1805" s="298">
        <f t="shared" si="998"/>
        <v>0</v>
      </c>
      <c r="F1805" s="239"/>
      <c r="G1805" s="240"/>
      <c r="H1805" s="241">
        <f t="shared" ref="H1805:J1805" si="999">H1767</f>
        <v>0</v>
      </c>
      <c r="I1805" s="242">
        <f t="shared" si="999"/>
        <v>0</v>
      </c>
      <c r="J1805" s="242">
        <f t="shared" si="999"/>
        <v>0</v>
      </c>
      <c r="K1805" s="243">
        <f t="shared" si="981"/>
        <v>0</v>
      </c>
      <c r="L1805" s="229"/>
    </row>
    <row r="1806" spans="1:12" s="10" customFormat="1" ht="14.1" customHeight="1" x14ac:dyDescent="0.25">
      <c r="A1806" s="238">
        <v>11</v>
      </c>
      <c r="B1806" s="304">
        <f t="shared" ref="B1806:E1806" si="1000">B1768</f>
        <v>0</v>
      </c>
      <c r="C1806" s="296">
        <f t="shared" si="1000"/>
        <v>0</v>
      </c>
      <c r="D1806" s="297">
        <f t="shared" si="1000"/>
        <v>0</v>
      </c>
      <c r="E1806" s="298">
        <f t="shared" si="1000"/>
        <v>0</v>
      </c>
      <c r="F1806" s="239"/>
      <c r="G1806" s="240"/>
      <c r="H1806" s="241">
        <f t="shared" ref="H1806:J1806" si="1001">H1768</f>
        <v>0</v>
      </c>
      <c r="I1806" s="242">
        <f t="shared" si="1001"/>
        <v>0</v>
      </c>
      <c r="J1806" s="242">
        <f t="shared" si="1001"/>
        <v>0</v>
      </c>
      <c r="K1806" s="243">
        <f t="shared" si="981"/>
        <v>0</v>
      </c>
      <c r="L1806" s="229"/>
    </row>
    <row r="1807" spans="1:12" s="10" customFormat="1" ht="14.1" customHeight="1" x14ac:dyDescent="0.25">
      <c r="A1807" s="238">
        <v>12</v>
      </c>
      <c r="B1807" s="304">
        <f t="shared" ref="B1807:E1807" si="1002">B1769</f>
        <v>0</v>
      </c>
      <c r="C1807" s="296">
        <f t="shared" si="1002"/>
        <v>0</v>
      </c>
      <c r="D1807" s="297">
        <f t="shared" si="1002"/>
        <v>0</v>
      </c>
      <c r="E1807" s="298">
        <f t="shared" si="1002"/>
        <v>0</v>
      </c>
      <c r="F1807" s="239"/>
      <c r="G1807" s="240"/>
      <c r="H1807" s="241">
        <f t="shared" ref="H1807:J1807" si="1003">H1769</f>
        <v>0</v>
      </c>
      <c r="I1807" s="242">
        <f t="shared" si="1003"/>
        <v>0</v>
      </c>
      <c r="J1807" s="242">
        <f t="shared" si="1003"/>
        <v>0</v>
      </c>
      <c r="K1807" s="243">
        <f t="shared" si="981"/>
        <v>0</v>
      </c>
      <c r="L1807" s="229"/>
    </row>
    <row r="1808" spans="1:12" s="10" customFormat="1" ht="14.1" customHeight="1" x14ac:dyDescent="0.25">
      <c r="A1808" s="238">
        <v>13</v>
      </c>
      <c r="B1808" s="304">
        <f t="shared" ref="B1808:E1808" si="1004">B1770</f>
        <v>0</v>
      </c>
      <c r="C1808" s="296">
        <f t="shared" si="1004"/>
        <v>0</v>
      </c>
      <c r="D1808" s="297">
        <f t="shared" si="1004"/>
        <v>0</v>
      </c>
      <c r="E1808" s="298">
        <f t="shared" si="1004"/>
        <v>0</v>
      </c>
      <c r="F1808" s="239"/>
      <c r="G1808" s="240"/>
      <c r="H1808" s="241">
        <f t="shared" ref="H1808:J1808" si="1005">H1770</f>
        <v>0</v>
      </c>
      <c r="I1808" s="242">
        <f t="shared" si="1005"/>
        <v>0</v>
      </c>
      <c r="J1808" s="242">
        <f t="shared" si="1005"/>
        <v>0</v>
      </c>
      <c r="K1808" s="243">
        <f t="shared" si="981"/>
        <v>0</v>
      </c>
      <c r="L1808" s="229"/>
    </row>
    <row r="1809" spans="1:12" s="10" customFormat="1" ht="14.1" customHeight="1" x14ac:dyDescent="0.25">
      <c r="A1809" s="238">
        <v>14</v>
      </c>
      <c r="B1809" s="304">
        <f t="shared" ref="B1809:E1809" si="1006">B1771</f>
        <v>0</v>
      </c>
      <c r="C1809" s="296">
        <f t="shared" si="1006"/>
        <v>0</v>
      </c>
      <c r="D1809" s="297">
        <f t="shared" si="1006"/>
        <v>0</v>
      </c>
      <c r="E1809" s="298">
        <f t="shared" si="1006"/>
        <v>0</v>
      </c>
      <c r="F1809" s="239"/>
      <c r="G1809" s="240"/>
      <c r="H1809" s="241">
        <f t="shared" ref="H1809:J1809" si="1007">H1771</f>
        <v>0</v>
      </c>
      <c r="I1809" s="242">
        <f t="shared" si="1007"/>
        <v>0</v>
      </c>
      <c r="J1809" s="242">
        <f t="shared" si="1007"/>
        <v>0</v>
      </c>
      <c r="K1809" s="243">
        <f t="shared" si="981"/>
        <v>0</v>
      </c>
      <c r="L1809" s="229"/>
    </row>
    <row r="1810" spans="1:12" s="10" customFormat="1" ht="14.1" customHeight="1" x14ac:dyDescent="0.25">
      <c r="A1810" s="238">
        <v>15</v>
      </c>
      <c r="B1810" s="304">
        <f t="shared" ref="B1810:E1810" si="1008">B1772</f>
        <v>0</v>
      </c>
      <c r="C1810" s="296">
        <f t="shared" si="1008"/>
        <v>0</v>
      </c>
      <c r="D1810" s="297">
        <f t="shared" si="1008"/>
        <v>0</v>
      </c>
      <c r="E1810" s="298">
        <f t="shared" si="1008"/>
        <v>0</v>
      </c>
      <c r="F1810" s="239"/>
      <c r="G1810" s="240"/>
      <c r="H1810" s="241">
        <f t="shared" ref="H1810:J1810" si="1009">H1772</f>
        <v>0</v>
      </c>
      <c r="I1810" s="242">
        <f t="shared" si="1009"/>
        <v>0</v>
      </c>
      <c r="J1810" s="242">
        <f t="shared" si="1009"/>
        <v>0</v>
      </c>
      <c r="K1810" s="243">
        <f t="shared" si="981"/>
        <v>0</v>
      </c>
      <c r="L1810" s="229"/>
    </row>
    <row r="1811" spans="1:12" s="10" customFormat="1" ht="14.1" customHeight="1" x14ac:dyDescent="0.25">
      <c r="A1811" s="238">
        <v>16</v>
      </c>
      <c r="B1811" s="304">
        <f t="shared" ref="B1811:E1811" si="1010">B1773</f>
        <v>0</v>
      </c>
      <c r="C1811" s="296">
        <f t="shared" si="1010"/>
        <v>0</v>
      </c>
      <c r="D1811" s="297">
        <f t="shared" si="1010"/>
        <v>0</v>
      </c>
      <c r="E1811" s="299">
        <f t="shared" si="1010"/>
        <v>0</v>
      </c>
      <c r="F1811" s="239"/>
      <c r="G1811" s="240"/>
      <c r="H1811" s="241">
        <f t="shared" ref="H1811:J1811" si="1011">H1773</f>
        <v>0</v>
      </c>
      <c r="I1811" s="242">
        <f t="shared" si="1011"/>
        <v>0</v>
      </c>
      <c r="J1811" s="242">
        <f t="shared" si="1011"/>
        <v>0</v>
      </c>
      <c r="K1811" s="243">
        <f t="shared" si="981"/>
        <v>0</v>
      </c>
      <c r="L1811" s="229"/>
    </row>
    <row r="1812" spans="1:12" s="10" customFormat="1" ht="9.9499999999999993" customHeight="1" x14ac:dyDescent="0.25">
      <c r="A1812" s="199"/>
      <c r="B1812" s="244"/>
      <c r="C1812" s="244"/>
      <c r="D1812" s="245"/>
      <c r="E1812" s="246"/>
      <c r="F1812" s="247"/>
      <c r="G1812" s="248"/>
      <c r="H1812" s="249"/>
      <c r="I1812" s="250"/>
      <c r="J1812" s="250"/>
      <c r="K1812" s="251"/>
      <c r="L1812" s="229"/>
    </row>
    <row r="1813" spans="1:12" s="10" customFormat="1" ht="5.0999999999999996" customHeight="1" x14ac:dyDescent="0.25">
      <c r="A1813" s="199"/>
      <c r="B1813" s="301"/>
      <c r="C1813" s="301"/>
      <c r="D1813" s="253"/>
      <c r="E1813" s="254"/>
      <c r="F1813" s="254"/>
      <c r="G1813" s="254"/>
      <c r="H1813" s="254"/>
      <c r="I1813" s="255"/>
      <c r="J1813" s="330"/>
      <c r="K1813" s="309"/>
      <c r="L1813" s="204"/>
    </row>
    <row r="1814" spans="1:12" s="10" customFormat="1" ht="16.5" customHeight="1" x14ac:dyDescent="0.3">
      <c r="A1814" s="199"/>
      <c r="B1814" s="256"/>
      <c r="C1814" s="256"/>
      <c r="D1814" s="218"/>
      <c r="E1814" s="204"/>
      <c r="F1814" s="204"/>
      <c r="G1814" s="204"/>
      <c r="H1814" s="204"/>
      <c r="I1814" s="257" t="s">
        <v>14</v>
      </c>
      <c r="J1814" s="306">
        <f>SUM(K1796:K1811)</f>
        <v>0</v>
      </c>
      <c r="K1814" s="307"/>
      <c r="L1814" s="229"/>
    </row>
    <row r="1815" spans="1:12" s="10" customFormat="1" ht="5.0999999999999996" customHeight="1" x14ac:dyDescent="0.3">
      <c r="A1815" s="199"/>
      <c r="B1815" s="256"/>
      <c r="C1815" s="256"/>
      <c r="D1815" s="218"/>
      <c r="E1815" s="204"/>
      <c r="F1815" s="204"/>
      <c r="G1815" s="204"/>
      <c r="H1815" s="204"/>
      <c r="I1815" s="258"/>
      <c r="J1815" s="308"/>
      <c r="K1815" s="308"/>
      <c r="L1815" s="204"/>
    </row>
    <row r="1816" spans="1:12" s="10" customFormat="1" ht="16.5" customHeight="1" x14ac:dyDescent="0.3">
      <c r="A1816" s="199"/>
      <c r="B1816" s="256"/>
      <c r="C1816" s="256"/>
      <c r="D1816" s="218"/>
      <c r="E1816" s="204"/>
      <c r="F1816" s="204"/>
      <c r="G1816" s="204"/>
      <c r="H1816" s="204"/>
      <c r="I1816" s="257" t="s">
        <v>15</v>
      </c>
      <c r="J1816" s="259">
        <f>J1778</f>
        <v>0</v>
      </c>
      <c r="K1816" s="260">
        <f>J1814*J1816</f>
        <v>0</v>
      </c>
      <c r="L1816" s="261"/>
    </row>
    <row r="1817" spans="1:12" s="10" customFormat="1" ht="5.0999999999999996" customHeight="1" x14ac:dyDescent="0.3">
      <c r="A1817" s="199"/>
      <c r="B1817" s="256"/>
      <c r="C1817" s="256"/>
      <c r="D1817" s="218"/>
      <c r="E1817" s="204"/>
      <c r="F1817" s="204"/>
      <c r="G1817" s="204"/>
      <c r="H1817" s="204"/>
      <c r="I1817" s="258"/>
      <c r="J1817" s="309"/>
      <c r="K1817" s="309"/>
      <c r="L1817" s="204"/>
    </row>
    <row r="1818" spans="1:12" s="10" customFormat="1" ht="16.5" customHeight="1" x14ac:dyDescent="0.3">
      <c r="A1818" s="199"/>
      <c r="B1818" s="262" t="s">
        <v>16</v>
      </c>
      <c r="C1818" s="262"/>
      <c r="D1818" s="218"/>
      <c r="E1818" s="218" t="s">
        <v>17</v>
      </c>
      <c r="F1818" s="204"/>
      <c r="G1818" s="204"/>
      <c r="H1818" s="204"/>
      <c r="I1818" s="257" t="s">
        <v>27</v>
      </c>
      <c r="J1818" s="310">
        <f>((J1814/1.11)+(K1816/1.11))*11%</f>
        <v>0</v>
      </c>
      <c r="K1818" s="311"/>
      <c r="L1818" s="263"/>
    </row>
    <row r="1819" spans="1:12" s="10" customFormat="1" ht="5.0999999999999996" customHeight="1" x14ac:dyDescent="0.3">
      <c r="A1819" s="199"/>
      <c r="B1819" s="256"/>
      <c r="C1819" s="256"/>
      <c r="D1819" s="218"/>
      <c r="E1819" s="204"/>
      <c r="F1819" s="204"/>
      <c r="G1819" s="204"/>
      <c r="H1819" s="204"/>
      <c r="I1819" s="258"/>
      <c r="J1819" s="309"/>
      <c r="K1819" s="309"/>
      <c r="L1819" s="204"/>
    </row>
    <row r="1820" spans="1:12" s="10" customFormat="1" ht="16.5" customHeight="1" x14ac:dyDescent="0.3">
      <c r="A1820" s="199"/>
      <c r="B1820" s="264"/>
      <c r="C1820" s="265"/>
      <c r="D1820" s="218"/>
      <c r="E1820" s="218"/>
      <c r="F1820" s="204"/>
      <c r="G1820" s="204"/>
      <c r="H1820" s="204"/>
      <c r="I1820" s="257" t="s">
        <v>18</v>
      </c>
      <c r="J1820" s="266"/>
      <c r="K1820" s="267">
        <f>J1814-K1816</f>
        <v>0</v>
      </c>
      <c r="L1820" s="263"/>
    </row>
    <row r="1821" spans="1:12" s="10" customFormat="1" ht="7.5" customHeight="1" x14ac:dyDescent="0.25">
      <c r="A1821" s="269"/>
      <c r="B1821" s="254"/>
      <c r="C1821" s="254"/>
      <c r="D1821" s="253"/>
      <c r="E1821" s="270"/>
      <c r="F1821" s="301"/>
      <c r="G1821" s="204"/>
      <c r="H1821" s="204"/>
      <c r="I1821" s="271"/>
      <c r="J1821" s="270"/>
      <c r="K1821" s="301"/>
      <c r="L1821" s="254"/>
    </row>
    <row r="1822" spans="1:12" s="10" customFormat="1" ht="13.5" customHeight="1" x14ac:dyDescent="0.25">
      <c r="A1822" s="199"/>
      <c r="B1822" s="268" t="s">
        <v>19</v>
      </c>
      <c r="C1822" s="254"/>
      <c r="D1822" s="253"/>
      <c r="E1822" s="204"/>
      <c r="F1822" s="204"/>
      <c r="G1822" s="204"/>
      <c r="H1822" s="277"/>
      <c r="I1822" s="278" t="s">
        <v>29</v>
      </c>
      <c r="J1822" s="312">
        <f>J1784</f>
        <v>0</v>
      </c>
      <c r="K1822" s="313"/>
      <c r="L1822" s="204"/>
    </row>
    <row r="1823" spans="1:12" s="10" customFormat="1" ht="13.5" customHeight="1" x14ac:dyDescent="0.25">
      <c r="A1823" s="269"/>
      <c r="B1823" s="279"/>
      <c r="C1823" s="204"/>
      <c r="D1823" s="239"/>
      <c r="E1823" s="204"/>
      <c r="F1823" s="204"/>
      <c r="G1823" s="204"/>
      <c r="H1823" s="277"/>
      <c r="I1823" s="280" t="s">
        <v>28</v>
      </c>
      <c r="J1823" s="312">
        <f>J1785</f>
        <v>0</v>
      </c>
      <c r="K1823" s="313"/>
      <c r="L1823" s="254"/>
    </row>
    <row r="1824" spans="1:12" s="10" customFormat="1" ht="7.5" customHeight="1" x14ac:dyDescent="0.25">
      <c r="A1824" s="269"/>
      <c r="B1824" s="279"/>
      <c r="C1824" s="204"/>
      <c r="D1824" s="239"/>
      <c r="E1824" s="204"/>
      <c r="F1824" s="204"/>
      <c r="G1824" s="204"/>
      <c r="H1824" s="277"/>
      <c r="I1824" s="280"/>
      <c r="J1824" s="285"/>
      <c r="K1824" s="285"/>
      <c r="L1824" s="254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23020017</v>
      </c>
      <c r="G1826" s="11" t="s">
        <v>2</v>
      </c>
      <c r="H1826" s="359"/>
      <c r="I1826" s="359"/>
      <c r="J1826" s="359"/>
      <c r="K1826" s="360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63" t="s">
        <v>3</v>
      </c>
      <c r="G1827" s="17"/>
      <c r="H1827" s="361"/>
      <c r="I1827" s="361"/>
      <c r="J1827" s="361"/>
      <c r="K1827" s="362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64"/>
      <c r="E1828" s="365"/>
      <c r="F1828" s="363"/>
      <c r="G1828" s="18"/>
      <c r="H1828" s="366"/>
      <c r="I1828" s="366"/>
      <c r="J1828" s="366"/>
      <c r="K1828" s="367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63"/>
      <c r="G1829" s="18"/>
      <c r="H1829" s="368"/>
      <c r="I1829" s="368"/>
      <c r="J1829" s="368"/>
      <c r="K1829" s="369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/>
      <c r="E1830" s="9"/>
      <c r="F1830" s="21"/>
      <c r="G1830" s="22"/>
      <c r="H1830" s="370"/>
      <c r="I1830" s="370"/>
      <c r="J1830" s="370"/>
      <c r="K1830" s="371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/>
      <c r="C1834" s="46"/>
      <c r="D1834" s="94"/>
      <c r="E1834" s="114"/>
      <c r="F1834" s="48"/>
      <c r="G1834" s="49"/>
      <c r="H1834" s="50"/>
      <c r="I1834" s="51"/>
      <c r="J1834" s="51"/>
      <c r="K1834" s="52">
        <f t="shared" ref="K1834:K1849" si="1012">(B1834*H1834-((B1834*H1834)*I1834))-((B1834*H1834-((B1834*H1834)*I1834))*J1834)</f>
        <v>0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4"/>
      <c r="E1835" s="114"/>
      <c r="F1835" s="48"/>
      <c r="G1835" s="49"/>
      <c r="H1835" s="50"/>
      <c r="I1835" s="51"/>
      <c r="J1835" s="51"/>
      <c r="K1835" s="52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4"/>
      <c r="E1836" s="114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4"/>
      <c r="E1837" s="114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4"/>
      <c r="E1838" s="114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4"/>
      <c r="E1839" s="114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4"/>
      <c r="E1840" s="114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4"/>
      <c r="E1841" s="115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4"/>
      <c r="E1842" s="114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4"/>
      <c r="E1843" s="114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4"/>
      <c r="E1844" s="114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4"/>
      <c r="E1845" s="114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4"/>
      <c r="E1846" s="114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4"/>
      <c r="E1847" s="114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4"/>
      <c r="E1848" s="114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4"/>
      <c r="E1849" s="115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300"/>
      <c r="C1851" s="300"/>
      <c r="D1851" s="62"/>
      <c r="E1851" s="63"/>
      <c r="F1851" s="63"/>
      <c r="G1851" s="63"/>
      <c r="H1851" s="63"/>
      <c r="I1851" s="64"/>
      <c r="J1851" s="346"/>
      <c r="K1851" s="347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48">
        <f>SUM(K1834:K1849)</f>
        <v>0</v>
      </c>
      <c r="K1852" s="349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50"/>
      <c r="K1853" s="350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47"/>
      <c r="K1855" s="347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51">
        <f>((J1852/1.11)+(K1854/1.11))*11%</f>
        <v>0</v>
      </c>
      <c r="K1856" s="352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47"/>
      <c r="K1857" s="347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7"/>
      <c r="F1859" s="300"/>
      <c r="I1859" s="116"/>
      <c r="J1859" s="117"/>
      <c r="K1859" s="300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73"/>
      <c r="I1860" s="274" t="s">
        <v>29</v>
      </c>
      <c r="J1860" s="353"/>
      <c r="K1860" s="354"/>
    </row>
    <row r="1861" spans="1:12" s="10" customFormat="1" ht="13.5" customHeight="1" x14ac:dyDescent="0.25">
      <c r="A1861" s="78"/>
      <c r="B1861" s="272"/>
      <c r="D1861" s="48"/>
      <c r="H1861" s="273"/>
      <c r="I1861" s="275" t="s">
        <v>28</v>
      </c>
      <c r="J1861" s="353"/>
      <c r="K1861" s="354"/>
      <c r="L1861" s="63"/>
    </row>
    <row r="1862" spans="1:12" s="10" customFormat="1" ht="7.5" customHeight="1" x14ac:dyDescent="0.25">
      <c r="A1862" s="78"/>
      <c r="B1862" s="272"/>
      <c r="D1862" s="48"/>
      <c r="H1862" s="273"/>
      <c r="I1862" s="275"/>
      <c r="J1862" s="276"/>
      <c r="K1862" s="276"/>
      <c r="L1862" s="63"/>
    </row>
    <row r="1863" spans="1:12" ht="7.5" customHeight="1" x14ac:dyDescent="0.25">
      <c r="A1863" s="118"/>
      <c r="B1863" s="119"/>
      <c r="C1863" s="119"/>
      <c r="D1863" s="120"/>
      <c r="E1863" s="119"/>
      <c r="F1863" s="119"/>
      <c r="G1863" s="119"/>
      <c r="H1863" s="119"/>
      <c r="I1863" s="121"/>
      <c r="J1863" s="121"/>
      <c r="K1863" s="119"/>
      <c r="L1863" s="119"/>
    </row>
    <row r="1864" spans="1:12" s="10" customFormat="1" ht="16.5" customHeight="1" x14ac:dyDescent="0.3">
      <c r="A1864" s="122"/>
      <c r="B1864" s="123" t="s">
        <v>0</v>
      </c>
      <c r="C1864" s="124"/>
      <c r="D1864" s="125" t="str">
        <f>D1826</f>
        <v>AM</v>
      </c>
      <c r="E1864" s="126">
        <f>E1826</f>
        <v>23020017</v>
      </c>
      <c r="F1864" s="127"/>
      <c r="G1864" s="128" t="s">
        <v>2</v>
      </c>
      <c r="H1864" s="355">
        <f>H1826</f>
        <v>0</v>
      </c>
      <c r="I1864" s="355"/>
      <c r="J1864" s="355"/>
      <c r="K1864" s="356"/>
      <c r="L1864" s="129"/>
    </row>
    <row r="1865" spans="1:12" s="10" customFormat="1" ht="7.5" customHeight="1" x14ac:dyDescent="0.3">
      <c r="A1865" s="122"/>
      <c r="B1865" s="130"/>
      <c r="C1865" s="131"/>
      <c r="D1865" s="132"/>
      <c r="E1865" s="133"/>
      <c r="F1865" s="331" t="s">
        <v>3</v>
      </c>
      <c r="G1865" s="134"/>
      <c r="H1865" s="357"/>
      <c r="I1865" s="357"/>
      <c r="J1865" s="357"/>
      <c r="K1865" s="358"/>
      <c r="L1865" s="129"/>
    </row>
    <row r="1866" spans="1:12" s="10" customFormat="1" ht="16.5" customHeight="1" x14ac:dyDescent="0.3">
      <c r="A1866" s="122"/>
      <c r="B1866" s="123" t="s">
        <v>4</v>
      </c>
      <c r="C1866" s="124"/>
      <c r="D1866" s="332">
        <f>D1828</f>
        <v>0</v>
      </c>
      <c r="E1866" s="333"/>
      <c r="F1866" s="331"/>
      <c r="G1866" s="135"/>
      <c r="H1866" s="334">
        <f>H1828</f>
        <v>0</v>
      </c>
      <c r="I1866" s="334"/>
      <c r="J1866" s="334"/>
      <c r="K1866" s="335"/>
      <c r="L1866" s="135"/>
    </row>
    <row r="1867" spans="1:12" s="10" customFormat="1" ht="7.5" customHeight="1" x14ac:dyDescent="0.3">
      <c r="A1867" s="122"/>
      <c r="B1867" s="130"/>
      <c r="C1867" s="131"/>
      <c r="D1867" s="132"/>
      <c r="E1867" s="133"/>
      <c r="F1867" s="331"/>
      <c r="G1867" s="135"/>
      <c r="H1867" s="336">
        <f>H1829</f>
        <v>0</v>
      </c>
      <c r="I1867" s="336"/>
      <c r="J1867" s="336"/>
      <c r="K1867" s="337"/>
      <c r="L1867" s="136"/>
    </row>
    <row r="1868" spans="1:12" s="10" customFormat="1" ht="16.5" customHeight="1" x14ac:dyDescent="0.4">
      <c r="A1868" s="122"/>
      <c r="B1868" s="123" t="s">
        <v>5</v>
      </c>
      <c r="C1868" s="124"/>
      <c r="D1868" s="290">
        <f>D1830</f>
        <v>0</v>
      </c>
      <c r="E1868" s="126"/>
      <c r="F1868" s="137"/>
      <c r="G1868" s="138"/>
      <c r="H1868" s="338"/>
      <c r="I1868" s="338"/>
      <c r="J1868" s="338"/>
      <c r="K1868" s="339"/>
      <c r="L1868" s="136"/>
    </row>
    <row r="1869" spans="1:12" s="10" customFormat="1" ht="7.5" customHeight="1" x14ac:dyDescent="0.45">
      <c r="A1869" s="122"/>
      <c r="B1869" s="139"/>
      <c r="C1869" s="140"/>
      <c r="D1869" s="141"/>
      <c r="E1869" s="127"/>
      <c r="F1869" s="142"/>
      <c r="G1869" s="127"/>
      <c r="H1869" s="127"/>
      <c r="I1869" s="143"/>
      <c r="J1869" s="143"/>
      <c r="K1869" s="144"/>
      <c r="L1869" s="127"/>
    </row>
    <row r="1870" spans="1:12" s="10" customFormat="1" ht="14.25" thickBot="1" x14ac:dyDescent="0.3">
      <c r="A1870" s="122"/>
      <c r="B1870" s="145" t="s">
        <v>6</v>
      </c>
      <c r="C1870" s="145" t="s">
        <v>7</v>
      </c>
      <c r="D1870" s="146" t="s">
        <v>8</v>
      </c>
      <c r="E1870" s="147"/>
      <c r="F1870" s="148" t="s">
        <v>9</v>
      </c>
      <c r="G1870" s="149"/>
      <c r="H1870" s="145" t="s">
        <v>10</v>
      </c>
      <c r="I1870" s="150" t="s">
        <v>11</v>
      </c>
      <c r="J1870" s="150" t="s">
        <v>12</v>
      </c>
      <c r="K1870" s="151" t="s">
        <v>13</v>
      </c>
      <c r="L1870" s="152"/>
    </row>
    <row r="1871" spans="1:12" s="10" customFormat="1" ht="9.9499999999999993" customHeight="1" thickTop="1" x14ac:dyDescent="0.25">
      <c r="A1871" s="122"/>
      <c r="B1871" s="153"/>
      <c r="C1871" s="154"/>
      <c r="D1871" s="155"/>
      <c r="E1871" s="156"/>
      <c r="F1871" s="157"/>
      <c r="G1871" s="158"/>
      <c r="H1871" s="153"/>
      <c r="I1871" s="159"/>
      <c r="J1871" s="159"/>
      <c r="K1871" s="160"/>
      <c r="L1871" s="152"/>
    </row>
    <row r="1872" spans="1:12" s="10" customFormat="1" ht="14.1" customHeight="1" x14ac:dyDescent="0.25">
      <c r="A1872" s="161">
        <v>1</v>
      </c>
      <c r="B1872" s="303">
        <f t="shared" ref="B1872:E1872" si="1013">B1834</f>
        <v>0</v>
      </c>
      <c r="C1872" s="291">
        <f t="shared" si="1013"/>
        <v>0</v>
      </c>
      <c r="D1872" s="292">
        <f t="shared" si="1013"/>
        <v>0</v>
      </c>
      <c r="E1872" s="293">
        <f t="shared" si="1013"/>
        <v>0</v>
      </c>
      <c r="F1872" s="162"/>
      <c r="G1872" s="163"/>
      <c r="H1872" s="164">
        <f t="shared" ref="H1872:J1872" si="1014">H1834</f>
        <v>0</v>
      </c>
      <c r="I1872" s="165">
        <f t="shared" si="1014"/>
        <v>0</v>
      </c>
      <c r="J1872" s="165">
        <f t="shared" si="1014"/>
        <v>0</v>
      </c>
      <c r="K1872" s="166">
        <f t="shared" ref="K1872:K1887" si="1015">(B1872*H1872-((B1872*H1872)*I1872))-((B1872*H1872-((B1872*H1872)*I1872))*J1872)</f>
        <v>0</v>
      </c>
      <c r="L1872" s="152"/>
    </row>
    <row r="1873" spans="1:12" s="10" customFormat="1" ht="14.1" customHeight="1" x14ac:dyDescent="0.25">
      <c r="A1873" s="161">
        <v>2</v>
      </c>
      <c r="B1873" s="303">
        <f t="shared" ref="B1873:E1873" si="1016">B1835</f>
        <v>0</v>
      </c>
      <c r="C1873" s="291">
        <f t="shared" si="1016"/>
        <v>0</v>
      </c>
      <c r="D1873" s="292">
        <f t="shared" si="1016"/>
        <v>0</v>
      </c>
      <c r="E1873" s="293">
        <f t="shared" si="1016"/>
        <v>0</v>
      </c>
      <c r="F1873" s="162"/>
      <c r="G1873" s="163"/>
      <c r="H1873" s="164">
        <f t="shared" ref="H1873:J1873" si="1017">H1835</f>
        <v>0</v>
      </c>
      <c r="I1873" s="165">
        <f t="shared" si="1017"/>
        <v>0</v>
      </c>
      <c r="J1873" s="165">
        <f t="shared" si="1017"/>
        <v>0</v>
      </c>
      <c r="K1873" s="166">
        <f t="shared" si="1015"/>
        <v>0</v>
      </c>
      <c r="L1873" s="152"/>
    </row>
    <row r="1874" spans="1:12" s="10" customFormat="1" ht="14.1" customHeight="1" x14ac:dyDescent="0.25">
      <c r="A1874" s="161">
        <v>3</v>
      </c>
      <c r="B1874" s="303">
        <f t="shared" ref="B1874:E1874" si="1018">B1836</f>
        <v>0</v>
      </c>
      <c r="C1874" s="291">
        <f t="shared" si="1018"/>
        <v>0</v>
      </c>
      <c r="D1874" s="292">
        <f t="shared" si="1018"/>
        <v>0</v>
      </c>
      <c r="E1874" s="293">
        <f t="shared" si="1018"/>
        <v>0</v>
      </c>
      <c r="F1874" s="162"/>
      <c r="G1874" s="163"/>
      <c r="H1874" s="164">
        <f t="shared" ref="H1874:J1874" si="1019">H1836</f>
        <v>0</v>
      </c>
      <c r="I1874" s="165">
        <f t="shared" si="1019"/>
        <v>0</v>
      </c>
      <c r="J1874" s="165">
        <f t="shared" si="1019"/>
        <v>0</v>
      </c>
      <c r="K1874" s="166">
        <f t="shared" si="1015"/>
        <v>0</v>
      </c>
      <c r="L1874" s="152"/>
    </row>
    <row r="1875" spans="1:12" s="10" customFormat="1" ht="14.1" customHeight="1" x14ac:dyDescent="0.25">
      <c r="A1875" s="161">
        <v>4</v>
      </c>
      <c r="B1875" s="303">
        <f t="shared" ref="B1875:E1875" si="1020">B1837</f>
        <v>0</v>
      </c>
      <c r="C1875" s="291">
        <f t="shared" si="1020"/>
        <v>0</v>
      </c>
      <c r="D1875" s="292">
        <f t="shared" si="1020"/>
        <v>0</v>
      </c>
      <c r="E1875" s="293">
        <f t="shared" si="1020"/>
        <v>0</v>
      </c>
      <c r="F1875" s="162"/>
      <c r="G1875" s="163"/>
      <c r="H1875" s="164">
        <f t="shared" ref="H1875:J1875" si="1021">H1837</f>
        <v>0</v>
      </c>
      <c r="I1875" s="165">
        <f t="shared" si="1021"/>
        <v>0</v>
      </c>
      <c r="J1875" s="165">
        <f t="shared" si="1021"/>
        <v>0</v>
      </c>
      <c r="K1875" s="166">
        <f t="shared" si="1015"/>
        <v>0</v>
      </c>
      <c r="L1875" s="152"/>
    </row>
    <row r="1876" spans="1:12" s="10" customFormat="1" ht="14.1" customHeight="1" x14ac:dyDescent="0.25">
      <c r="A1876" s="161">
        <v>5</v>
      </c>
      <c r="B1876" s="303">
        <f t="shared" ref="B1876:E1876" si="1022">B1838</f>
        <v>0</v>
      </c>
      <c r="C1876" s="291">
        <f t="shared" si="1022"/>
        <v>0</v>
      </c>
      <c r="D1876" s="292">
        <f t="shared" si="1022"/>
        <v>0</v>
      </c>
      <c r="E1876" s="293">
        <f t="shared" si="1022"/>
        <v>0</v>
      </c>
      <c r="F1876" s="162"/>
      <c r="G1876" s="163"/>
      <c r="H1876" s="164">
        <f t="shared" ref="H1876:J1876" si="1023">H1838</f>
        <v>0</v>
      </c>
      <c r="I1876" s="165">
        <f t="shared" si="1023"/>
        <v>0</v>
      </c>
      <c r="J1876" s="165">
        <f t="shared" si="1023"/>
        <v>0</v>
      </c>
      <c r="K1876" s="166">
        <f t="shared" si="1015"/>
        <v>0</v>
      </c>
      <c r="L1876" s="152"/>
    </row>
    <row r="1877" spans="1:12" s="10" customFormat="1" ht="14.1" customHeight="1" x14ac:dyDescent="0.25">
      <c r="A1877" s="161">
        <v>6</v>
      </c>
      <c r="B1877" s="303">
        <f t="shared" ref="B1877:E1877" si="1024">B1839</f>
        <v>0</v>
      </c>
      <c r="C1877" s="291">
        <f t="shared" si="1024"/>
        <v>0</v>
      </c>
      <c r="D1877" s="292">
        <f t="shared" si="1024"/>
        <v>0</v>
      </c>
      <c r="E1877" s="293">
        <f t="shared" si="1024"/>
        <v>0</v>
      </c>
      <c r="F1877" s="162"/>
      <c r="G1877" s="163"/>
      <c r="H1877" s="164">
        <f t="shared" ref="H1877:J1877" si="1025">H1839</f>
        <v>0</v>
      </c>
      <c r="I1877" s="165">
        <f t="shared" si="1025"/>
        <v>0</v>
      </c>
      <c r="J1877" s="165">
        <f t="shared" si="1025"/>
        <v>0</v>
      </c>
      <c r="K1877" s="166">
        <f t="shared" si="1015"/>
        <v>0</v>
      </c>
      <c r="L1877" s="152"/>
    </row>
    <row r="1878" spans="1:12" s="10" customFormat="1" ht="14.1" customHeight="1" x14ac:dyDescent="0.25">
      <c r="A1878" s="161">
        <v>7</v>
      </c>
      <c r="B1878" s="303">
        <f t="shared" ref="B1878:E1878" si="1026">B1840</f>
        <v>0</v>
      </c>
      <c r="C1878" s="291">
        <f t="shared" si="1026"/>
        <v>0</v>
      </c>
      <c r="D1878" s="292">
        <f t="shared" si="1026"/>
        <v>0</v>
      </c>
      <c r="E1878" s="293">
        <f t="shared" si="1026"/>
        <v>0</v>
      </c>
      <c r="F1878" s="162"/>
      <c r="G1878" s="163"/>
      <c r="H1878" s="164">
        <f t="shared" ref="H1878:J1878" si="1027">H1840</f>
        <v>0</v>
      </c>
      <c r="I1878" s="165">
        <f t="shared" si="1027"/>
        <v>0</v>
      </c>
      <c r="J1878" s="165">
        <f t="shared" si="1027"/>
        <v>0</v>
      </c>
      <c r="K1878" s="166">
        <f t="shared" si="1015"/>
        <v>0</v>
      </c>
      <c r="L1878" s="152"/>
    </row>
    <row r="1879" spans="1:12" s="10" customFormat="1" ht="14.1" customHeight="1" x14ac:dyDescent="0.25">
      <c r="A1879" s="161">
        <v>8</v>
      </c>
      <c r="B1879" s="303">
        <f t="shared" ref="B1879:E1879" si="1028">B1841</f>
        <v>0</v>
      </c>
      <c r="C1879" s="291">
        <f t="shared" si="1028"/>
        <v>0</v>
      </c>
      <c r="D1879" s="292">
        <f t="shared" si="1028"/>
        <v>0</v>
      </c>
      <c r="E1879" s="294">
        <f t="shared" si="1028"/>
        <v>0</v>
      </c>
      <c r="F1879" s="162"/>
      <c r="G1879" s="163"/>
      <c r="H1879" s="164">
        <f t="shared" ref="H1879:J1879" si="1029">H1841</f>
        <v>0</v>
      </c>
      <c r="I1879" s="165">
        <f t="shared" si="1029"/>
        <v>0</v>
      </c>
      <c r="J1879" s="165">
        <f t="shared" si="1029"/>
        <v>0</v>
      </c>
      <c r="K1879" s="166">
        <f t="shared" si="1015"/>
        <v>0</v>
      </c>
      <c r="L1879" s="152"/>
    </row>
    <row r="1880" spans="1:12" s="10" customFormat="1" ht="14.1" customHeight="1" x14ac:dyDescent="0.25">
      <c r="A1880" s="161">
        <v>9</v>
      </c>
      <c r="B1880" s="303">
        <f t="shared" ref="B1880:E1880" si="1030">B1842</f>
        <v>0</v>
      </c>
      <c r="C1880" s="291">
        <f t="shared" si="1030"/>
        <v>0</v>
      </c>
      <c r="D1880" s="292">
        <f t="shared" si="1030"/>
        <v>0</v>
      </c>
      <c r="E1880" s="293">
        <f t="shared" si="1030"/>
        <v>0</v>
      </c>
      <c r="F1880" s="162"/>
      <c r="G1880" s="163"/>
      <c r="H1880" s="164">
        <f t="shared" ref="H1880:J1880" si="1031">H1842</f>
        <v>0</v>
      </c>
      <c r="I1880" s="165">
        <f t="shared" si="1031"/>
        <v>0</v>
      </c>
      <c r="J1880" s="165">
        <f t="shared" si="1031"/>
        <v>0</v>
      </c>
      <c r="K1880" s="166">
        <f t="shared" si="1015"/>
        <v>0</v>
      </c>
      <c r="L1880" s="152"/>
    </row>
    <row r="1881" spans="1:12" s="10" customFormat="1" ht="14.1" customHeight="1" x14ac:dyDescent="0.25">
      <c r="A1881" s="161">
        <v>10</v>
      </c>
      <c r="B1881" s="303">
        <f t="shared" ref="B1881:E1881" si="1032">B1843</f>
        <v>0</v>
      </c>
      <c r="C1881" s="291">
        <f t="shared" si="1032"/>
        <v>0</v>
      </c>
      <c r="D1881" s="292">
        <f t="shared" si="1032"/>
        <v>0</v>
      </c>
      <c r="E1881" s="293">
        <f t="shared" si="1032"/>
        <v>0</v>
      </c>
      <c r="F1881" s="162"/>
      <c r="G1881" s="163"/>
      <c r="H1881" s="164">
        <f t="shared" ref="H1881:J1881" si="1033">H1843</f>
        <v>0</v>
      </c>
      <c r="I1881" s="165">
        <f t="shared" si="1033"/>
        <v>0</v>
      </c>
      <c r="J1881" s="165">
        <f t="shared" si="1033"/>
        <v>0</v>
      </c>
      <c r="K1881" s="166">
        <f t="shared" si="1015"/>
        <v>0</v>
      </c>
      <c r="L1881" s="152"/>
    </row>
    <row r="1882" spans="1:12" s="10" customFormat="1" ht="14.1" customHeight="1" x14ac:dyDescent="0.25">
      <c r="A1882" s="161">
        <v>11</v>
      </c>
      <c r="B1882" s="303">
        <f t="shared" ref="B1882:E1882" si="1034">B1844</f>
        <v>0</v>
      </c>
      <c r="C1882" s="291">
        <f t="shared" si="1034"/>
        <v>0</v>
      </c>
      <c r="D1882" s="292">
        <f t="shared" si="1034"/>
        <v>0</v>
      </c>
      <c r="E1882" s="293">
        <f t="shared" si="1034"/>
        <v>0</v>
      </c>
      <c r="F1882" s="162"/>
      <c r="G1882" s="163"/>
      <c r="H1882" s="164">
        <f t="shared" ref="H1882:J1882" si="1035">H1844</f>
        <v>0</v>
      </c>
      <c r="I1882" s="165">
        <f t="shared" si="1035"/>
        <v>0</v>
      </c>
      <c r="J1882" s="165">
        <f t="shared" si="1035"/>
        <v>0</v>
      </c>
      <c r="K1882" s="166">
        <f t="shared" si="1015"/>
        <v>0</v>
      </c>
      <c r="L1882" s="152"/>
    </row>
    <row r="1883" spans="1:12" s="10" customFormat="1" ht="14.1" customHeight="1" x14ac:dyDescent="0.25">
      <c r="A1883" s="161">
        <v>12</v>
      </c>
      <c r="B1883" s="303">
        <f t="shared" ref="B1883:E1883" si="1036">B1845</f>
        <v>0</v>
      </c>
      <c r="C1883" s="291">
        <f t="shared" si="1036"/>
        <v>0</v>
      </c>
      <c r="D1883" s="292">
        <f t="shared" si="1036"/>
        <v>0</v>
      </c>
      <c r="E1883" s="293">
        <f t="shared" si="1036"/>
        <v>0</v>
      </c>
      <c r="F1883" s="162"/>
      <c r="G1883" s="163"/>
      <c r="H1883" s="164">
        <f t="shared" ref="H1883:J1883" si="1037">H1845</f>
        <v>0</v>
      </c>
      <c r="I1883" s="165">
        <f t="shared" si="1037"/>
        <v>0</v>
      </c>
      <c r="J1883" s="165">
        <f t="shared" si="1037"/>
        <v>0</v>
      </c>
      <c r="K1883" s="166">
        <f t="shared" si="1015"/>
        <v>0</v>
      </c>
      <c r="L1883" s="152"/>
    </row>
    <row r="1884" spans="1:12" s="10" customFormat="1" ht="14.1" customHeight="1" x14ac:dyDescent="0.25">
      <c r="A1884" s="161">
        <v>13</v>
      </c>
      <c r="B1884" s="303">
        <f t="shared" ref="B1884:E1884" si="1038">B1846</f>
        <v>0</v>
      </c>
      <c r="C1884" s="291">
        <f t="shared" si="1038"/>
        <v>0</v>
      </c>
      <c r="D1884" s="292">
        <f t="shared" si="1038"/>
        <v>0</v>
      </c>
      <c r="E1884" s="293">
        <f t="shared" si="1038"/>
        <v>0</v>
      </c>
      <c r="F1884" s="162"/>
      <c r="G1884" s="163"/>
      <c r="H1884" s="164">
        <f t="shared" ref="H1884:J1884" si="1039">H1846</f>
        <v>0</v>
      </c>
      <c r="I1884" s="165">
        <f t="shared" si="1039"/>
        <v>0</v>
      </c>
      <c r="J1884" s="165">
        <f t="shared" si="1039"/>
        <v>0</v>
      </c>
      <c r="K1884" s="166">
        <f t="shared" si="1015"/>
        <v>0</v>
      </c>
      <c r="L1884" s="152"/>
    </row>
    <row r="1885" spans="1:12" s="10" customFormat="1" ht="14.1" customHeight="1" x14ac:dyDescent="0.25">
      <c r="A1885" s="161">
        <v>14</v>
      </c>
      <c r="B1885" s="303">
        <f t="shared" ref="B1885:E1885" si="1040">B1847</f>
        <v>0</v>
      </c>
      <c r="C1885" s="291">
        <f t="shared" si="1040"/>
        <v>0</v>
      </c>
      <c r="D1885" s="292">
        <f t="shared" si="1040"/>
        <v>0</v>
      </c>
      <c r="E1885" s="293">
        <f t="shared" si="1040"/>
        <v>0</v>
      </c>
      <c r="F1885" s="162"/>
      <c r="G1885" s="163"/>
      <c r="H1885" s="164">
        <f t="shared" ref="H1885:J1885" si="1041">H1847</f>
        <v>0</v>
      </c>
      <c r="I1885" s="165">
        <f t="shared" si="1041"/>
        <v>0</v>
      </c>
      <c r="J1885" s="165">
        <f t="shared" si="1041"/>
        <v>0</v>
      </c>
      <c r="K1885" s="166">
        <f t="shared" si="1015"/>
        <v>0</v>
      </c>
      <c r="L1885" s="152"/>
    </row>
    <row r="1886" spans="1:12" s="10" customFormat="1" ht="14.1" customHeight="1" x14ac:dyDescent="0.25">
      <c r="A1886" s="161">
        <v>15</v>
      </c>
      <c r="B1886" s="303">
        <f t="shared" ref="B1886:E1886" si="1042">B1848</f>
        <v>0</v>
      </c>
      <c r="C1886" s="291">
        <f t="shared" si="1042"/>
        <v>0</v>
      </c>
      <c r="D1886" s="292">
        <f t="shared" si="1042"/>
        <v>0</v>
      </c>
      <c r="E1886" s="293">
        <f t="shared" si="1042"/>
        <v>0</v>
      </c>
      <c r="F1886" s="162"/>
      <c r="G1886" s="163"/>
      <c r="H1886" s="164">
        <f t="shared" ref="H1886:J1886" si="1043">H1848</f>
        <v>0</v>
      </c>
      <c r="I1886" s="165">
        <f t="shared" si="1043"/>
        <v>0</v>
      </c>
      <c r="J1886" s="165">
        <f t="shared" si="1043"/>
        <v>0</v>
      </c>
      <c r="K1886" s="166">
        <f t="shared" si="1015"/>
        <v>0</v>
      </c>
      <c r="L1886" s="152"/>
    </row>
    <row r="1887" spans="1:12" s="10" customFormat="1" ht="14.1" customHeight="1" x14ac:dyDescent="0.25">
      <c r="A1887" s="161">
        <v>16</v>
      </c>
      <c r="B1887" s="303">
        <f t="shared" ref="B1887:E1887" si="1044">B1849</f>
        <v>0</v>
      </c>
      <c r="C1887" s="291">
        <f t="shared" si="1044"/>
        <v>0</v>
      </c>
      <c r="D1887" s="292">
        <f t="shared" si="1044"/>
        <v>0</v>
      </c>
      <c r="E1887" s="294">
        <f t="shared" si="1044"/>
        <v>0</v>
      </c>
      <c r="F1887" s="162"/>
      <c r="G1887" s="163"/>
      <c r="H1887" s="164">
        <f t="shared" ref="H1887:J1887" si="1045">H1849</f>
        <v>0</v>
      </c>
      <c r="I1887" s="165">
        <f t="shared" si="1045"/>
        <v>0</v>
      </c>
      <c r="J1887" s="165">
        <f t="shared" si="1045"/>
        <v>0</v>
      </c>
      <c r="K1887" s="166">
        <f t="shared" si="1015"/>
        <v>0</v>
      </c>
      <c r="L1887" s="152"/>
    </row>
    <row r="1888" spans="1:12" s="10" customFormat="1" ht="9.9499999999999993" customHeight="1" x14ac:dyDescent="0.25">
      <c r="A1888" s="122"/>
      <c r="B1888" s="167"/>
      <c r="C1888" s="167"/>
      <c r="D1888" s="168"/>
      <c r="E1888" s="169"/>
      <c r="F1888" s="170"/>
      <c r="G1888" s="171"/>
      <c r="H1888" s="172"/>
      <c r="I1888" s="173"/>
      <c r="J1888" s="173"/>
      <c r="K1888" s="174"/>
      <c r="L1888" s="152"/>
    </row>
    <row r="1889" spans="1:12" s="10" customFormat="1" ht="5.0999999999999996" customHeight="1" x14ac:dyDescent="0.25">
      <c r="A1889" s="122"/>
      <c r="B1889" s="302"/>
      <c r="C1889" s="302"/>
      <c r="D1889" s="176"/>
      <c r="E1889" s="177"/>
      <c r="F1889" s="177"/>
      <c r="G1889" s="177"/>
      <c r="H1889" s="177"/>
      <c r="I1889" s="178"/>
      <c r="J1889" s="340"/>
      <c r="K1889" s="314"/>
      <c r="L1889" s="127"/>
    </row>
    <row r="1890" spans="1:12" s="10" customFormat="1" ht="16.5" customHeight="1" x14ac:dyDescent="0.3">
      <c r="A1890" s="122"/>
      <c r="B1890" s="179"/>
      <c r="C1890" s="179"/>
      <c r="D1890" s="141"/>
      <c r="E1890" s="127"/>
      <c r="F1890" s="127"/>
      <c r="G1890" s="127"/>
      <c r="H1890" s="127"/>
      <c r="I1890" s="180" t="s">
        <v>14</v>
      </c>
      <c r="J1890" s="341">
        <f>SUM(K1872:K1887)</f>
        <v>0</v>
      </c>
      <c r="K1890" s="342"/>
      <c r="L1890" s="152"/>
    </row>
    <row r="1891" spans="1:12" s="10" customFormat="1" ht="5.0999999999999996" customHeight="1" x14ac:dyDescent="0.3">
      <c r="A1891" s="122"/>
      <c r="B1891" s="179"/>
      <c r="C1891" s="179"/>
      <c r="D1891" s="141"/>
      <c r="E1891" s="127"/>
      <c r="F1891" s="127"/>
      <c r="G1891" s="127"/>
      <c r="H1891" s="127"/>
      <c r="I1891" s="181"/>
      <c r="J1891" s="343"/>
      <c r="K1891" s="343"/>
      <c r="L1891" s="127"/>
    </row>
    <row r="1892" spans="1:12" s="10" customFormat="1" ht="16.5" customHeight="1" x14ac:dyDescent="0.3">
      <c r="A1892" s="122"/>
      <c r="B1892" s="179"/>
      <c r="C1892" s="179"/>
      <c r="D1892" s="141"/>
      <c r="E1892" s="127"/>
      <c r="F1892" s="127"/>
      <c r="G1892" s="127"/>
      <c r="H1892" s="127"/>
      <c r="I1892" s="180" t="s">
        <v>15</v>
      </c>
      <c r="J1892" s="182">
        <f>J1854</f>
        <v>0</v>
      </c>
      <c r="K1892" s="183">
        <f>J1890*J1892</f>
        <v>0</v>
      </c>
      <c r="L1892" s="184"/>
    </row>
    <row r="1893" spans="1:12" s="10" customFormat="1" ht="5.0999999999999996" customHeight="1" x14ac:dyDescent="0.3">
      <c r="A1893" s="122"/>
      <c r="B1893" s="179"/>
      <c r="C1893" s="179"/>
      <c r="D1893" s="141"/>
      <c r="E1893" s="127"/>
      <c r="F1893" s="127"/>
      <c r="G1893" s="127"/>
      <c r="H1893" s="127"/>
      <c r="I1893" s="181"/>
      <c r="J1893" s="314"/>
      <c r="K1893" s="314"/>
      <c r="L1893" s="127"/>
    </row>
    <row r="1894" spans="1:12" s="10" customFormat="1" ht="16.5" customHeight="1" x14ac:dyDescent="0.3">
      <c r="A1894" s="122"/>
      <c r="B1894" s="185" t="s">
        <v>16</v>
      </c>
      <c r="C1894" s="185"/>
      <c r="D1894" s="141"/>
      <c r="E1894" s="141" t="s">
        <v>17</v>
      </c>
      <c r="F1894" s="127"/>
      <c r="G1894" s="127"/>
      <c r="H1894" s="127"/>
      <c r="I1894" s="180" t="s">
        <v>27</v>
      </c>
      <c r="J1894" s="344">
        <f>((J1890/1.11)+(K1892/1.11))*11%</f>
        <v>0</v>
      </c>
      <c r="K1894" s="345"/>
      <c r="L1894" s="186"/>
    </row>
    <row r="1895" spans="1:12" s="10" customFormat="1" ht="5.0999999999999996" customHeight="1" x14ac:dyDescent="0.3">
      <c r="A1895" s="122"/>
      <c r="B1895" s="179"/>
      <c r="C1895" s="179"/>
      <c r="D1895" s="141"/>
      <c r="E1895" s="127"/>
      <c r="F1895" s="127"/>
      <c r="G1895" s="127"/>
      <c r="H1895" s="127"/>
      <c r="I1895" s="181"/>
      <c r="J1895" s="314"/>
      <c r="K1895" s="314"/>
      <c r="L1895" s="127"/>
    </row>
    <row r="1896" spans="1:12" s="10" customFormat="1" ht="16.5" customHeight="1" x14ac:dyDescent="0.3">
      <c r="A1896" s="122"/>
      <c r="B1896" s="187"/>
      <c r="C1896" s="188"/>
      <c r="D1896" s="141"/>
      <c r="E1896" s="141"/>
      <c r="F1896" s="127"/>
      <c r="G1896" s="127"/>
      <c r="H1896" s="127"/>
      <c r="I1896" s="180" t="s">
        <v>18</v>
      </c>
      <c r="J1896" s="189"/>
      <c r="K1896" s="190">
        <f>J1890-K1892</f>
        <v>0</v>
      </c>
      <c r="L1896" s="186"/>
    </row>
    <row r="1897" spans="1:12" s="10" customFormat="1" ht="7.5" customHeight="1" x14ac:dyDescent="0.25">
      <c r="A1897" s="192"/>
      <c r="B1897" s="177"/>
      <c r="C1897" s="177"/>
      <c r="D1897" s="176"/>
      <c r="E1897" s="193"/>
      <c r="F1897" s="302"/>
      <c r="G1897" s="127"/>
      <c r="H1897" s="127"/>
      <c r="I1897" s="194"/>
      <c r="J1897" s="193"/>
      <c r="K1897" s="302"/>
      <c r="L1897" s="177"/>
    </row>
    <row r="1898" spans="1:12" s="10" customFormat="1" ht="13.5" customHeight="1" x14ac:dyDescent="0.25">
      <c r="A1898" s="122"/>
      <c r="B1898" s="191" t="s">
        <v>19</v>
      </c>
      <c r="C1898" s="177"/>
      <c r="D1898" s="176"/>
      <c r="E1898" s="127"/>
      <c r="F1898" s="127"/>
      <c r="G1898" s="127"/>
      <c r="H1898" s="281"/>
      <c r="I1898" s="282" t="s">
        <v>29</v>
      </c>
      <c r="J1898" s="315">
        <f>J1860</f>
        <v>0</v>
      </c>
      <c r="K1898" s="316"/>
      <c r="L1898" s="127"/>
    </row>
    <row r="1899" spans="1:12" s="10" customFormat="1" ht="13.5" customHeight="1" x14ac:dyDescent="0.25">
      <c r="A1899" s="192"/>
      <c r="B1899" s="283"/>
      <c r="C1899" s="127"/>
      <c r="D1899" s="162"/>
      <c r="E1899" s="127"/>
      <c r="F1899" s="127"/>
      <c r="G1899" s="127"/>
      <c r="H1899" s="281"/>
      <c r="I1899" s="284" t="s">
        <v>28</v>
      </c>
      <c r="J1899" s="315">
        <f>J1861</f>
        <v>0</v>
      </c>
      <c r="K1899" s="316"/>
      <c r="L1899" s="177"/>
    </row>
    <row r="1900" spans="1:12" s="10" customFormat="1" ht="7.5" customHeight="1" x14ac:dyDescent="0.25">
      <c r="A1900" s="192"/>
      <c r="B1900" s="283"/>
      <c r="C1900" s="127"/>
      <c r="D1900" s="162"/>
      <c r="E1900" s="127"/>
      <c r="F1900" s="127"/>
      <c r="G1900" s="127"/>
      <c r="H1900" s="281"/>
      <c r="I1900" s="284"/>
      <c r="J1900" s="286"/>
      <c r="K1900" s="286"/>
      <c r="L1900" s="177"/>
    </row>
    <row r="1901" spans="1:12" ht="7.5" customHeight="1" x14ac:dyDescent="0.25">
      <c r="A1901" s="195"/>
      <c r="B1901" s="196"/>
      <c r="C1901" s="196"/>
      <c r="D1901" s="197"/>
      <c r="E1901" s="196"/>
      <c r="F1901" s="196"/>
      <c r="G1901" s="196"/>
      <c r="H1901" s="196"/>
      <c r="I1901" s="198"/>
      <c r="J1901" s="198"/>
      <c r="K1901" s="196"/>
      <c r="L1901" s="196"/>
    </row>
    <row r="1902" spans="1:12" s="10" customFormat="1" ht="16.5" customHeight="1" x14ac:dyDescent="0.3">
      <c r="A1902" s="199"/>
      <c r="B1902" s="200" t="s">
        <v>0</v>
      </c>
      <c r="C1902" s="201"/>
      <c r="D1902" s="202" t="str">
        <f>D1864</f>
        <v>AM</v>
      </c>
      <c r="E1902" s="203">
        <f>E1864</f>
        <v>23020017</v>
      </c>
      <c r="F1902" s="204"/>
      <c r="G1902" s="205" t="s">
        <v>2</v>
      </c>
      <c r="H1902" s="317">
        <f>H1864</f>
        <v>0</v>
      </c>
      <c r="I1902" s="317"/>
      <c r="J1902" s="317"/>
      <c r="K1902" s="318"/>
      <c r="L1902" s="206"/>
    </row>
    <row r="1903" spans="1:12" s="10" customFormat="1" ht="7.5" customHeight="1" x14ac:dyDescent="0.3">
      <c r="A1903" s="199"/>
      <c r="B1903" s="207"/>
      <c r="C1903" s="208"/>
      <c r="D1903" s="209"/>
      <c r="E1903" s="210"/>
      <c r="F1903" s="321" t="s">
        <v>3</v>
      </c>
      <c r="G1903" s="211"/>
      <c r="H1903" s="319"/>
      <c r="I1903" s="319"/>
      <c r="J1903" s="319"/>
      <c r="K1903" s="320"/>
      <c r="L1903" s="206"/>
    </row>
    <row r="1904" spans="1:12" s="10" customFormat="1" ht="16.5" customHeight="1" x14ac:dyDescent="0.3">
      <c r="A1904" s="199"/>
      <c r="B1904" s="200" t="s">
        <v>4</v>
      </c>
      <c r="C1904" s="201"/>
      <c r="D1904" s="322">
        <f>D1866</f>
        <v>0</v>
      </c>
      <c r="E1904" s="323"/>
      <c r="F1904" s="321"/>
      <c r="G1904" s="212"/>
      <c r="H1904" s="324">
        <f>H1866</f>
        <v>0</v>
      </c>
      <c r="I1904" s="324"/>
      <c r="J1904" s="324"/>
      <c r="K1904" s="325"/>
      <c r="L1904" s="212"/>
    </row>
    <row r="1905" spans="1:12" s="10" customFormat="1" ht="7.5" customHeight="1" x14ac:dyDescent="0.3">
      <c r="A1905" s="199"/>
      <c r="B1905" s="207"/>
      <c r="C1905" s="208"/>
      <c r="D1905" s="209"/>
      <c r="E1905" s="210"/>
      <c r="F1905" s="321"/>
      <c r="G1905" s="212"/>
      <c r="H1905" s="326">
        <f>H1867</f>
        <v>0</v>
      </c>
      <c r="I1905" s="326"/>
      <c r="J1905" s="326"/>
      <c r="K1905" s="327"/>
      <c r="L1905" s="213"/>
    </row>
    <row r="1906" spans="1:12" s="10" customFormat="1" ht="16.5" customHeight="1" x14ac:dyDescent="0.4">
      <c r="A1906" s="199"/>
      <c r="B1906" s="200" t="s">
        <v>5</v>
      </c>
      <c r="C1906" s="201"/>
      <c r="D1906" s="295">
        <f>D1868</f>
        <v>0</v>
      </c>
      <c r="E1906" s="203"/>
      <c r="F1906" s="214"/>
      <c r="G1906" s="215"/>
      <c r="H1906" s="328"/>
      <c r="I1906" s="328"/>
      <c r="J1906" s="328"/>
      <c r="K1906" s="329"/>
      <c r="L1906" s="213"/>
    </row>
    <row r="1907" spans="1:12" s="10" customFormat="1" ht="7.5" customHeight="1" x14ac:dyDescent="0.45">
      <c r="A1907" s="199"/>
      <c r="B1907" s="216"/>
      <c r="C1907" s="217"/>
      <c r="D1907" s="218"/>
      <c r="E1907" s="204"/>
      <c r="F1907" s="219"/>
      <c r="G1907" s="204"/>
      <c r="H1907" s="204"/>
      <c r="I1907" s="220"/>
      <c r="J1907" s="220"/>
      <c r="K1907" s="221"/>
      <c r="L1907" s="204"/>
    </row>
    <row r="1908" spans="1:12" s="10" customFormat="1" ht="14.25" thickBot="1" x14ac:dyDescent="0.3">
      <c r="A1908" s="199"/>
      <c r="B1908" s="222" t="s">
        <v>6</v>
      </c>
      <c r="C1908" s="222" t="s">
        <v>7</v>
      </c>
      <c r="D1908" s="223" t="s">
        <v>8</v>
      </c>
      <c r="E1908" s="224"/>
      <c r="F1908" s="225" t="s">
        <v>9</v>
      </c>
      <c r="G1908" s="226"/>
      <c r="H1908" s="222" t="s">
        <v>10</v>
      </c>
      <c r="I1908" s="227" t="s">
        <v>11</v>
      </c>
      <c r="J1908" s="227" t="s">
        <v>12</v>
      </c>
      <c r="K1908" s="228" t="s">
        <v>13</v>
      </c>
      <c r="L1908" s="229"/>
    </row>
    <row r="1909" spans="1:12" s="10" customFormat="1" ht="9.9499999999999993" customHeight="1" thickTop="1" x14ac:dyDescent="0.25">
      <c r="A1909" s="199"/>
      <c r="B1909" s="230"/>
      <c r="C1909" s="231"/>
      <c r="D1909" s="232"/>
      <c r="E1909" s="233"/>
      <c r="F1909" s="234"/>
      <c r="G1909" s="235"/>
      <c r="H1909" s="230"/>
      <c r="I1909" s="236"/>
      <c r="J1909" s="236"/>
      <c r="K1909" s="237"/>
      <c r="L1909" s="229"/>
    </row>
    <row r="1910" spans="1:12" s="10" customFormat="1" ht="14.1" customHeight="1" x14ac:dyDescent="0.25">
      <c r="A1910" s="238">
        <v>1</v>
      </c>
      <c r="B1910" s="304">
        <f t="shared" ref="B1910:E1910" si="1046">B1872</f>
        <v>0</v>
      </c>
      <c r="C1910" s="296">
        <f t="shared" si="1046"/>
        <v>0</v>
      </c>
      <c r="D1910" s="297">
        <f t="shared" si="1046"/>
        <v>0</v>
      </c>
      <c r="E1910" s="298">
        <f t="shared" si="1046"/>
        <v>0</v>
      </c>
      <c r="F1910" s="239"/>
      <c r="G1910" s="240"/>
      <c r="H1910" s="241">
        <f t="shared" ref="H1910:J1910" si="1047">H1872</f>
        <v>0</v>
      </c>
      <c r="I1910" s="242">
        <f t="shared" si="1047"/>
        <v>0</v>
      </c>
      <c r="J1910" s="242">
        <f t="shared" si="1047"/>
        <v>0</v>
      </c>
      <c r="K1910" s="243">
        <f t="shared" ref="K1910:K1925" si="1048">(B1910*H1910-((B1910*H1910)*I1910))-((B1910*H1910-((B1910*H1910)*I1910))*J1910)</f>
        <v>0</v>
      </c>
      <c r="L1910" s="229"/>
    </row>
    <row r="1911" spans="1:12" s="10" customFormat="1" ht="14.1" customHeight="1" x14ac:dyDescent="0.25">
      <c r="A1911" s="238">
        <v>2</v>
      </c>
      <c r="B1911" s="304">
        <f t="shared" ref="B1911:E1911" si="1049">B1873</f>
        <v>0</v>
      </c>
      <c r="C1911" s="296">
        <f t="shared" si="1049"/>
        <v>0</v>
      </c>
      <c r="D1911" s="297">
        <f t="shared" si="1049"/>
        <v>0</v>
      </c>
      <c r="E1911" s="298">
        <f t="shared" si="1049"/>
        <v>0</v>
      </c>
      <c r="F1911" s="239"/>
      <c r="G1911" s="240"/>
      <c r="H1911" s="241">
        <f t="shared" ref="H1911:J1911" si="1050">H1873</f>
        <v>0</v>
      </c>
      <c r="I1911" s="242">
        <f t="shared" si="1050"/>
        <v>0</v>
      </c>
      <c r="J1911" s="242">
        <f t="shared" si="1050"/>
        <v>0</v>
      </c>
      <c r="K1911" s="243">
        <f t="shared" si="1048"/>
        <v>0</v>
      </c>
      <c r="L1911" s="229"/>
    </row>
    <row r="1912" spans="1:12" s="10" customFormat="1" ht="14.1" customHeight="1" x14ac:dyDescent="0.25">
      <c r="A1912" s="238">
        <v>3</v>
      </c>
      <c r="B1912" s="304">
        <f t="shared" ref="B1912:E1912" si="1051">B1874</f>
        <v>0</v>
      </c>
      <c r="C1912" s="296">
        <f t="shared" si="1051"/>
        <v>0</v>
      </c>
      <c r="D1912" s="297">
        <f t="shared" si="1051"/>
        <v>0</v>
      </c>
      <c r="E1912" s="298">
        <f t="shared" si="1051"/>
        <v>0</v>
      </c>
      <c r="F1912" s="239"/>
      <c r="G1912" s="240"/>
      <c r="H1912" s="241">
        <f t="shared" ref="H1912:J1912" si="1052">H1874</f>
        <v>0</v>
      </c>
      <c r="I1912" s="242">
        <f t="shared" si="1052"/>
        <v>0</v>
      </c>
      <c r="J1912" s="242">
        <f t="shared" si="1052"/>
        <v>0</v>
      </c>
      <c r="K1912" s="243">
        <f t="shared" si="1048"/>
        <v>0</v>
      </c>
      <c r="L1912" s="229"/>
    </row>
    <row r="1913" spans="1:12" s="10" customFormat="1" ht="14.1" customHeight="1" x14ac:dyDescent="0.25">
      <c r="A1913" s="238">
        <v>4</v>
      </c>
      <c r="B1913" s="304">
        <f t="shared" ref="B1913:E1913" si="1053">B1875</f>
        <v>0</v>
      </c>
      <c r="C1913" s="296">
        <f t="shared" si="1053"/>
        <v>0</v>
      </c>
      <c r="D1913" s="297">
        <f t="shared" si="1053"/>
        <v>0</v>
      </c>
      <c r="E1913" s="298">
        <f t="shared" si="1053"/>
        <v>0</v>
      </c>
      <c r="F1913" s="239"/>
      <c r="G1913" s="240"/>
      <c r="H1913" s="241">
        <f t="shared" ref="H1913:J1913" si="1054">H1875</f>
        <v>0</v>
      </c>
      <c r="I1913" s="242">
        <f t="shared" si="1054"/>
        <v>0</v>
      </c>
      <c r="J1913" s="242">
        <f t="shared" si="1054"/>
        <v>0</v>
      </c>
      <c r="K1913" s="243">
        <f t="shared" si="1048"/>
        <v>0</v>
      </c>
      <c r="L1913" s="229"/>
    </row>
    <row r="1914" spans="1:12" s="10" customFormat="1" ht="14.1" customHeight="1" x14ac:dyDescent="0.25">
      <c r="A1914" s="238">
        <v>5</v>
      </c>
      <c r="B1914" s="304">
        <f t="shared" ref="B1914:E1914" si="1055">B1876</f>
        <v>0</v>
      </c>
      <c r="C1914" s="296">
        <f t="shared" si="1055"/>
        <v>0</v>
      </c>
      <c r="D1914" s="297">
        <f t="shared" si="1055"/>
        <v>0</v>
      </c>
      <c r="E1914" s="298">
        <f t="shared" si="1055"/>
        <v>0</v>
      </c>
      <c r="F1914" s="239"/>
      <c r="G1914" s="240"/>
      <c r="H1914" s="241">
        <f t="shared" ref="H1914:J1914" si="1056">H1876</f>
        <v>0</v>
      </c>
      <c r="I1914" s="242">
        <f t="shared" si="1056"/>
        <v>0</v>
      </c>
      <c r="J1914" s="242">
        <f t="shared" si="1056"/>
        <v>0</v>
      </c>
      <c r="K1914" s="243">
        <f t="shared" si="1048"/>
        <v>0</v>
      </c>
      <c r="L1914" s="229"/>
    </row>
    <row r="1915" spans="1:12" s="10" customFormat="1" ht="14.1" customHeight="1" x14ac:dyDescent="0.25">
      <c r="A1915" s="238">
        <v>6</v>
      </c>
      <c r="B1915" s="304">
        <f t="shared" ref="B1915:E1915" si="1057">B1877</f>
        <v>0</v>
      </c>
      <c r="C1915" s="296">
        <f t="shared" si="1057"/>
        <v>0</v>
      </c>
      <c r="D1915" s="297">
        <f t="shared" si="1057"/>
        <v>0</v>
      </c>
      <c r="E1915" s="298">
        <f t="shared" si="1057"/>
        <v>0</v>
      </c>
      <c r="F1915" s="239"/>
      <c r="G1915" s="240"/>
      <c r="H1915" s="241">
        <f t="shared" ref="H1915:J1915" si="1058">H1877</f>
        <v>0</v>
      </c>
      <c r="I1915" s="242">
        <f t="shared" si="1058"/>
        <v>0</v>
      </c>
      <c r="J1915" s="242">
        <f t="shared" si="1058"/>
        <v>0</v>
      </c>
      <c r="K1915" s="243">
        <f t="shared" si="1048"/>
        <v>0</v>
      </c>
      <c r="L1915" s="229"/>
    </row>
    <row r="1916" spans="1:12" s="10" customFormat="1" ht="14.1" customHeight="1" x14ac:dyDescent="0.25">
      <c r="A1916" s="238">
        <v>7</v>
      </c>
      <c r="B1916" s="304">
        <f t="shared" ref="B1916:E1916" si="1059">B1878</f>
        <v>0</v>
      </c>
      <c r="C1916" s="296">
        <f t="shared" si="1059"/>
        <v>0</v>
      </c>
      <c r="D1916" s="297">
        <f t="shared" si="1059"/>
        <v>0</v>
      </c>
      <c r="E1916" s="298">
        <f t="shared" si="1059"/>
        <v>0</v>
      </c>
      <c r="F1916" s="239"/>
      <c r="G1916" s="240"/>
      <c r="H1916" s="241">
        <f t="shared" ref="H1916:J1916" si="1060">H1878</f>
        <v>0</v>
      </c>
      <c r="I1916" s="242">
        <f t="shared" si="1060"/>
        <v>0</v>
      </c>
      <c r="J1916" s="242">
        <f t="shared" si="1060"/>
        <v>0</v>
      </c>
      <c r="K1916" s="243">
        <f t="shared" si="1048"/>
        <v>0</v>
      </c>
      <c r="L1916" s="229"/>
    </row>
    <row r="1917" spans="1:12" s="10" customFormat="1" ht="14.1" customHeight="1" x14ac:dyDescent="0.25">
      <c r="A1917" s="238">
        <v>8</v>
      </c>
      <c r="B1917" s="304">
        <f t="shared" ref="B1917:E1917" si="1061">B1879</f>
        <v>0</v>
      </c>
      <c r="C1917" s="296">
        <f t="shared" si="1061"/>
        <v>0</v>
      </c>
      <c r="D1917" s="297">
        <f t="shared" si="1061"/>
        <v>0</v>
      </c>
      <c r="E1917" s="299">
        <f t="shared" si="1061"/>
        <v>0</v>
      </c>
      <c r="F1917" s="239"/>
      <c r="G1917" s="240"/>
      <c r="H1917" s="241">
        <f t="shared" ref="H1917:J1917" si="1062">H1879</f>
        <v>0</v>
      </c>
      <c r="I1917" s="242">
        <f t="shared" si="1062"/>
        <v>0</v>
      </c>
      <c r="J1917" s="242">
        <f t="shared" si="1062"/>
        <v>0</v>
      </c>
      <c r="K1917" s="243">
        <f t="shared" si="1048"/>
        <v>0</v>
      </c>
      <c r="L1917" s="229"/>
    </row>
    <row r="1918" spans="1:12" s="10" customFormat="1" ht="14.1" customHeight="1" x14ac:dyDescent="0.25">
      <c r="A1918" s="238">
        <v>9</v>
      </c>
      <c r="B1918" s="304">
        <f t="shared" ref="B1918:E1918" si="1063">B1880</f>
        <v>0</v>
      </c>
      <c r="C1918" s="296">
        <f t="shared" si="1063"/>
        <v>0</v>
      </c>
      <c r="D1918" s="297">
        <f t="shared" si="1063"/>
        <v>0</v>
      </c>
      <c r="E1918" s="298">
        <f t="shared" si="1063"/>
        <v>0</v>
      </c>
      <c r="F1918" s="239"/>
      <c r="G1918" s="240"/>
      <c r="H1918" s="241">
        <f t="shared" ref="H1918:J1918" si="1064">H1880</f>
        <v>0</v>
      </c>
      <c r="I1918" s="242">
        <f t="shared" si="1064"/>
        <v>0</v>
      </c>
      <c r="J1918" s="242">
        <f t="shared" si="1064"/>
        <v>0</v>
      </c>
      <c r="K1918" s="243">
        <f t="shared" si="1048"/>
        <v>0</v>
      </c>
      <c r="L1918" s="229"/>
    </row>
    <row r="1919" spans="1:12" s="10" customFormat="1" ht="14.1" customHeight="1" x14ac:dyDescent="0.25">
      <c r="A1919" s="238">
        <v>10</v>
      </c>
      <c r="B1919" s="304">
        <f t="shared" ref="B1919:E1919" si="1065">B1881</f>
        <v>0</v>
      </c>
      <c r="C1919" s="296">
        <f t="shared" si="1065"/>
        <v>0</v>
      </c>
      <c r="D1919" s="297">
        <f t="shared" si="1065"/>
        <v>0</v>
      </c>
      <c r="E1919" s="298">
        <f t="shared" si="1065"/>
        <v>0</v>
      </c>
      <c r="F1919" s="239"/>
      <c r="G1919" s="240"/>
      <c r="H1919" s="241">
        <f t="shared" ref="H1919:J1919" si="1066">H1881</f>
        <v>0</v>
      </c>
      <c r="I1919" s="242">
        <f t="shared" si="1066"/>
        <v>0</v>
      </c>
      <c r="J1919" s="242">
        <f t="shared" si="1066"/>
        <v>0</v>
      </c>
      <c r="K1919" s="243">
        <f t="shared" si="1048"/>
        <v>0</v>
      </c>
      <c r="L1919" s="229"/>
    </row>
    <row r="1920" spans="1:12" s="10" customFormat="1" ht="14.1" customHeight="1" x14ac:dyDescent="0.25">
      <c r="A1920" s="238">
        <v>11</v>
      </c>
      <c r="B1920" s="304">
        <f t="shared" ref="B1920:E1920" si="1067">B1882</f>
        <v>0</v>
      </c>
      <c r="C1920" s="296">
        <f t="shared" si="1067"/>
        <v>0</v>
      </c>
      <c r="D1920" s="297">
        <f t="shared" si="1067"/>
        <v>0</v>
      </c>
      <c r="E1920" s="298">
        <f t="shared" si="1067"/>
        <v>0</v>
      </c>
      <c r="F1920" s="239"/>
      <c r="G1920" s="240"/>
      <c r="H1920" s="241">
        <f t="shared" ref="H1920:J1920" si="1068">H1882</f>
        <v>0</v>
      </c>
      <c r="I1920" s="242">
        <f t="shared" si="1068"/>
        <v>0</v>
      </c>
      <c r="J1920" s="242">
        <f t="shared" si="1068"/>
        <v>0</v>
      </c>
      <c r="K1920" s="243">
        <f t="shared" si="1048"/>
        <v>0</v>
      </c>
      <c r="L1920" s="229"/>
    </row>
    <row r="1921" spans="1:12" s="10" customFormat="1" ht="14.1" customHeight="1" x14ac:dyDescent="0.25">
      <c r="A1921" s="238">
        <v>12</v>
      </c>
      <c r="B1921" s="304">
        <f t="shared" ref="B1921:E1921" si="1069">B1883</f>
        <v>0</v>
      </c>
      <c r="C1921" s="296">
        <f t="shared" si="1069"/>
        <v>0</v>
      </c>
      <c r="D1921" s="297">
        <f t="shared" si="1069"/>
        <v>0</v>
      </c>
      <c r="E1921" s="298">
        <f t="shared" si="1069"/>
        <v>0</v>
      </c>
      <c r="F1921" s="239"/>
      <c r="G1921" s="240"/>
      <c r="H1921" s="241">
        <f t="shared" ref="H1921:J1921" si="1070">H1883</f>
        <v>0</v>
      </c>
      <c r="I1921" s="242">
        <f t="shared" si="1070"/>
        <v>0</v>
      </c>
      <c r="J1921" s="242">
        <f t="shared" si="1070"/>
        <v>0</v>
      </c>
      <c r="K1921" s="243">
        <f t="shared" si="1048"/>
        <v>0</v>
      </c>
      <c r="L1921" s="229"/>
    </row>
    <row r="1922" spans="1:12" s="10" customFormat="1" ht="14.1" customHeight="1" x14ac:dyDescent="0.25">
      <c r="A1922" s="238">
        <v>13</v>
      </c>
      <c r="B1922" s="304">
        <f t="shared" ref="B1922:E1922" si="1071">B1884</f>
        <v>0</v>
      </c>
      <c r="C1922" s="296">
        <f t="shared" si="1071"/>
        <v>0</v>
      </c>
      <c r="D1922" s="297">
        <f t="shared" si="1071"/>
        <v>0</v>
      </c>
      <c r="E1922" s="298">
        <f t="shared" si="1071"/>
        <v>0</v>
      </c>
      <c r="F1922" s="239"/>
      <c r="G1922" s="240"/>
      <c r="H1922" s="241">
        <f t="shared" ref="H1922:J1922" si="1072">H1884</f>
        <v>0</v>
      </c>
      <c r="I1922" s="242">
        <f t="shared" si="1072"/>
        <v>0</v>
      </c>
      <c r="J1922" s="242">
        <f t="shared" si="1072"/>
        <v>0</v>
      </c>
      <c r="K1922" s="243">
        <f t="shared" si="1048"/>
        <v>0</v>
      </c>
      <c r="L1922" s="229"/>
    </row>
    <row r="1923" spans="1:12" s="10" customFormat="1" ht="14.1" customHeight="1" x14ac:dyDescent="0.25">
      <c r="A1923" s="238">
        <v>14</v>
      </c>
      <c r="B1923" s="304">
        <f t="shared" ref="B1923:E1923" si="1073">B1885</f>
        <v>0</v>
      </c>
      <c r="C1923" s="296">
        <f t="shared" si="1073"/>
        <v>0</v>
      </c>
      <c r="D1923" s="297">
        <f t="shared" si="1073"/>
        <v>0</v>
      </c>
      <c r="E1923" s="298">
        <f t="shared" si="1073"/>
        <v>0</v>
      </c>
      <c r="F1923" s="239"/>
      <c r="G1923" s="240"/>
      <c r="H1923" s="241">
        <f t="shared" ref="H1923:J1923" si="1074">H1885</f>
        <v>0</v>
      </c>
      <c r="I1923" s="242">
        <f t="shared" si="1074"/>
        <v>0</v>
      </c>
      <c r="J1923" s="242">
        <f t="shared" si="1074"/>
        <v>0</v>
      </c>
      <c r="K1923" s="243">
        <f t="shared" si="1048"/>
        <v>0</v>
      </c>
      <c r="L1923" s="229"/>
    </row>
    <row r="1924" spans="1:12" s="10" customFormat="1" ht="14.1" customHeight="1" x14ac:dyDescent="0.25">
      <c r="A1924" s="238">
        <v>15</v>
      </c>
      <c r="B1924" s="304">
        <f t="shared" ref="B1924:E1924" si="1075">B1886</f>
        <v>0</v>
      </c>
      <c r="C1924" s="296">
        <f t="shared" si="1075"/>
        <v>0</v>
      </c>
      <c r="D1924" s="297">
        <f t="shared" si="1075"/>
        <v>0</v>
      </c>
      <c r="E1924" s="298">
        <f t="shared" si="1075"/>
        <v>0</v>
      </c>
      <c r="F1924" s="239"/>
      <c r="G1924" s="240"/>
      <c r="H1924" s="241">
        <f t="shared" ref="H1924:J1924" si="1076">H1886</f>
        <v>0</v>
      </c>
      <c r="I1924" s="242">
        <f t="shared" si="1076"/>
        <v>0</v>
      </c>
      <c r="J1924" s="242">
        <f t="shared" si="1076"/>
        <v>0</v>
      </c>
      <c r="K1924" s="243">
        <f t="shared" si="1048"/>
        <v>0</v>
      </c>
      <c r="L1924" s="229"/>
    </row>
    <row r="1925" spans="1:12" s="10" customFormat="1" ht="14.1" customHeight="1" x14ac:dyDescent="0.25">
      <c r="A1925" s="238">
        <v>16</v>
      </c>
      <c r="B1925" s="304">
        <f t="shared" ref="B1925:E1925" si="1077">B1887</f>
        <v>0</v>
      </c>
      <c r="C1925" s="296">
        <f t="shared" si="1077"/>
        <v>0</v>
      </c>
      <c r="D1925" s="297">
        <f t="shared" si="1077"/>
        <v>0</v>
      </c>
      <c r="E1925" s="299">
        <f t="shared" si="1077"/>
        <v>0</v>
      </c>
      <c r="F1925" s="239"/>
      <c r="G1925" s="240"/>
      <c r="H1925" s="241">
        <f t="shared" ref="H1925:J1925" si="1078">H1887</f>
        <v>0</v>
      </c>
      <c r="I1925" s="242">
        <f t="shared" si="1078"/>
        <v>0</v>
      </c>
      <c r="J1925" s="242">
        <f t="shared" si="1078"/>
        <v>0</v>
      </c>
      <c r="K1925" s="243">
        <f t="shared" si="1048"/>
        <v>0</v>
      </c>
      <c r="L1925" s="229"/>
    </row>
    <row r="1926" spans="1:12" s="10" customFormat="1" ht="9.9499999999999993" customHeight="1" x14ac:dyDescent="0.25">
      <c r="A1926" s="199"/>
      <c r="B1926" s="244"/>
      <c r="C1926" s="244"/>
      <c r="D1926" s="245"/>
      <c r="E1926" s="246"/>
      <c r="F1926" s="247"/>
      <c r="G1926" s="248"/>
      <c r="H1926" s="249"/>
      <c r="I1926" s="250"/>
      <c r="J1926" s="250"/>
      <c r="K1926" s="251"/>
      <c r="L1926" s="229"/>
    </row>
    <row r="1927" spans="1:12" s="10" customFormat="1" ht="5.0999999999999996" customHeight="1" x14ac:dyDescent="0.25">
      <c r="A1927" s="199"/>
      <c r="B1927" s="301"/>
      <c r="C1927" s="301"/>
      <c r="D1927" s="253"/>
      <c r="E1927" s="254"/>
      <c r="F1927" s="254"/>
      <c r="G1927" s="254"/>
      <c r="H1927" s="254"/>
      <c r="I1927" s="255"/>
      <c r="J1927" s="330"/>
      <c r="K1927" s="309"/>
      <c r="L1927" s="204"/>
    </row>
    <row r="1928" spans="1:12" s="10" customFormat="1" ht="16.5" customHeight="1" x14ac:dyDescent="0.3">
      <c r="A1928" s="199"/>
      <c r="B1928" s="256"/>
      <c r="C1928" s="256"/>
      <c r="D1928" s="218"/>
      <c r="E1928" s="204"/>
      <c r="F1928" s="204"/>
      <c r="G1928" s="204"/>
      <c r="H1928" s="204"/>
      <c r="I1928" s="257" t="s">
        <v>14</v>
      </c>
      <c r="J1928" s="306">
        <f>SUM(K1910:K1925)</f>
        <v>0</v>
      </c>
      <c r="K1928" s="307"/>
      <c r="L1928" s="229"/>
    </row>
    <row r="1929" spans="1:12" s="10" customFormat="1" ht="5.0999999999999996" customHeight="1" x14ac:dyDescent="0.3">
      <c r="A1929" s="199"/>
      <c r="B1929" s="256"/>
      <c r="C1929" s="256"/>
      <c r="D1929" s="218"/>
      <c r="E1929" s="204"/>
      <c r="F1929" s="204"/>
      <c r="G1929" s="204"/>
      <c r="H1929" s="204"/>
      <c r="I1929" s="258"/>
      <c r="J1929" s="308"/>
      <c r="K1929" s="308"/>
      <c r="L1929" s="204"/>
    </row>
    <row r="1930" spans="1:12" s="10" customFormat="1" ht="16.5" customHeight="1" x14ac:dyDescent="0.3">
      <c r="A1930" s="199"/>
      <c r="B1930" s="256"/>
      <c r="C1930" s="256"/>
      <c r="D1930" s="218"/>
      <c r="E1930" s="204"/>
      <c r="F1930" s="204"/>
      <c r="G1930" s="204"/>
      <c r="H1930" s="204"/>
      <c r="I1930" s="257" t="s">
        <v>15</v>
      </c>
      <c r="J1930" s="259">
        <f>J1892</f>
        <v>0</v>
      </c>
      <c r="K1930" s="260">
        <f>J1928*J1930</f>
        <v>0</v>
      </c>
      <c r="L1930" s="261"/>
    </row>
    <row r="1931" spans="1:12" s="10" customFormat="1" ht="5.0999999999999996" customHeight="1" x14ac:dyDescent="0.3">
      <c r="A1931" s="199"/>
      <c r="B1931" s="256"/>
      <c r="C1931" s="256"/>
      <c r="D1931" s="218"/>
      <c r="E1931" s="204"/>
      <c r="F1931" s="204"/>
      <c r="G1931" s="204"/>
      <c r="H1931" s="204"/>
      <c r="I1931" s="258"/>
      <c r="J1931" s="309"/>
      <c r="K1931" s="309"/>
      <c r="L1931" s="204"/>
    </row>
    <row r="1932" spans="1:12" s="10" customFormat="1" ht="16.5" customHeight="1" x14ac:dyDescent="0.3">
      <c r="A1932" s="199"/>
      <c r="B1932" s="262" t="s">
        <v>16</v>
      </c>
      <c r="C1932" s="262"/>
      <c r="D1932" s="218"/>
      <c r="E1932" s="218" t="s">
        <v>17</v>
      </c>
      <c r="F1932" s="204"/>
      <c r="G1932" s="204"/>
      <c r="H1932" s="204"/>
      <c r="I1932" s="257" t="s">
        <v>27</v>
      </c>
      <c r="J1932" s="310">
        <f>((J1928/1.11)+(K1930/1.11))*11%</f>
        <v>0</v>
      </c>
      <c r="K1932" s="311"/>
      <c r="L1932" s="263"/>
    </row>
    <row r="1933" spans="1:12" s="10" customFormat="1" ht="5.0999999999999996" customHeight="1" x14ac:dyDescent="0.3">
      <c r="A1933" s="199"/>
      <c r="B1933" s="256"/>
      <c r="C1933" s="256"/>
      <c r="D1933" s="218"/>
      <c r="E1933" s="204"/>
      <c r="F1933" s="204"/>
      <c r="G1933" s="204"/>
      <c r="H1933" s="204"/>
      <c r="I1933" s="258"/>
      <c r="J1933" s="309"/>
      <c r="K1933" s="309"/>
      <c r="L1933" s="204"/>
    </row>
    <row r="1934" spans="1:12" s="10" customFormat="1" ht="16.5" customHeight="1" x14ac:dyDescent="0.3">
      <c r="A1934" s="199"/>
      <c r="B1934" s="264"/>
      <c r="C1934" s="265"/>
      <c r="D1934" s="218"/>
      <c r="E1934" s="218"/>
      <c r="F1934" s="204"/>
      <c r="G1934" s="204"/>
      <c r="H1934" s="204"/>
      <c r="I1934" s="257" t="s">
        <v>18</v>
      </c>
      <c r="J1934" s="266"/>
      <c r="K1934" s="267">
        <f>J1928-K1930</f>
        <v>0</v>
      </c>
      <c r="L1934" s="263"/>
    </row>
    <row r="1935" spans="1:12" s="10" customFormat="1" ht="7.5" customHeight="1" x14ac:dyDescent="0.25">
      <c r="A1935" s="269"/>
      <c r="B1935" s="254"/>
      <c r="C1935" s="254"/>
      <c r="D1935" s="253"/>
      <c r="E1935" s="270"/>
      <c r="F1935" s="301"/>
      <c r="G1935" s="204"/>
      <c r="H1935" s="204"/>
      <c r="I1935" s="271"/>
      <c r="J1935" s="270"/>
      <c r="K1935" s="301"/>
      <c r="L1935" s="254"/>
    </row>
    <row r="1936" spans="1:12" s="10" customFormat="1" ht="13.5" customHeight="1" x14ac:dyDescent="0.25">
      <c r="A1936" s="199"/>
      <c r="B1936" s="268" t="s">
        <v>19</v>
      </c>
      <c r="C1936" s="254"/>
      <c r="D1936" s="253"/>
      <c r="E1936" s="204"/>
      <c r="F1936" s="204"/>
      <c r="G1936" s="204"/>
      <c r="H1936" s="277"/>
      <c r="I1936" s="278" t="s">
        <v>29</v>
      </c>
      <c r="J1936" s="312">
        <f>J1898</f>
        <v>0</v>
      </c>
      <c r="K1936" s="313"/>
      <c r="L1936" s="204"/>
    </row>
    <row r="1937" spans="1:12" s="10" customFormat="1" ht="13.5" customHeight="1" x14ac:dyDescent="0.25">
      <c r="A1937" s="269"/>
      <c r="B1937" s="279"/>
      <c r="C1937" s="204"/>
      <c r="D1937" s="239"/>
      <c r="E1937" s="204"/>
      <c r="F1937" s="204"/>
      <c r="G1937" s="204"/>
      <c r="H1937" s="277"/>
      <c r="I1937" s="280" t="s">
        <v>28</v>
      </c>
      <c r="J1937" s="312">
        <f>J1899</f>
        <v>0</v>
      </c>
      <c r="K1937" s="313"/>
      <c r="L1937" s="254"/>
    </row>
    <row r="1938" spans="1:12" s="10" customFormat="1" ht="7.5" customHeight="1" x14ac:dyDescent="0.25">
      <c r="A1938" s="269"/>
      <c r="B1938" s="279"/>
      <c r="C1938" s="204"/>
      <c r="D1938" s="239"/>
      <c r="E1938" s="204"/>
      <c r="F1938" s="204"/>
      <c r="G1938" s="204"/>
      <c r="H1938" s="277"/>
      <c r="I1938" s="280"/>
      <c r="J1938" s="285"/>
      <c r="K1938" s="285"/>
      <c r="L1938" s="254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23020018</v>
      </c>
      <c r="G1940" s="11" t="s">
        <v>2</v>
      </c>
      <c r="H1940" s="359"/>
      <c r="I1940" s="359"/>
      <c r="J1940" s="359"/>
      <c r="K1940" s="360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63" t="s">
        <v>3</v>
      </c>
      <c r="G1941" s="17"/>
      <c r="H1941" s="361"/>
      <c r="I1941" s="361"/>
      <c r="J1941" s="361"/>
      <c r="K1941" s="362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64"/>
      <c r="E1942" s="365"/>
      <c r="F1942" s="363"/>
      <c r="G1942" s="18"/>
      <c r="H1942" s="366"/>
      <c r="I1942" s="366"/>
      <c r="J1942" s="366"/>
      <c r="K1942" s="367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63"/>
      <c r="G1943" s="18"/>
      <c r="H1943" s="368"/>
      <c r="I1943" s="368"/>
      <c r="J1943" s="368"/>
      <c r="K1943" s="369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/>
      <c r="E1944" s="9"/>
      <c r="F1944" s="21"/>
      <c r="G1944" s="22"/>
      <c r="H1944" s="370"/>
      <c r="I1944" s="370"/>
      <c r="J1944" s="370"/>
      <c r="K1944" s="371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/>
      <c r="C1948" s="46"/>
      <c r="D1948" s="94"/>
      <c r="E1948" s="114"/>
      <c r="F1948" s="48"/>
      <c r="G1948" s="49"/>
      <c r="H1948" s="50"/>
      <c r="I1948" s="51"/>
      <c r="J1948" s="51"/>
      <c r="K1948" s="52">
        <f t="shared" ref="K1948:K1963" si="1079">(B1948*H1948-((B1948*H1948)*I1948))-((B1948*H1948-((B1948*H1948)*I1948))*J1948)</f>
        <v>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4"/>
      <c r="E1949" s="114"/>
      <c r="F1949" s="48"/>
      <c r="G1949" s="49"/>
      <c r="H1949" s="50"/>
      <c r="I1949" s="51"/>
      <c r="J1949" s="51"/>
      <c r="K1949" s="52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4"/>
      <c r="E1950" s="114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4"/>
      <c r="E1951" s="114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4"/>
      <c r="E1952" s="114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4"/>
      <c r="E1953" s="114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4"/>
      <c r="E1954" s="114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4"/>
      <c r="E1955" s="115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4"/>
      <c r="E1956" s="114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4"/>
      <c r="E1957" s="114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4"/>
      <c r="E1958" s="114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4"/>
      <c r="E1959" s="114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4"/>
      <c r="E1960" s="114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4"/>
      <c r="E1961" s="114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4"/>
      <c r="E1962" s="114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4"/>
      <c r="E1963" s="115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300"/>
      <c r="C1965" s="300"/>
      <c r="D1965" s="62"/>
      <c r="E1965" s="63"/>
      <c r="F1965" s="63"/>
      <c r="G1965" s="63"/>
      <c r="H1965" s="63"/>
      <c r="I1965" s="64"/>
      <c r="J1965" s="346"/>
      <c r="K1965" s="347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48">
        <f>SUM(K1948:K1963)</f>
        <v>0</v>
      </c>
      <c r="K1966" s="349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50"/>
      <c r="K1967" s="350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47"/>
      <c r="K1969" s="347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51">
        <f>((J1966/1.11)+(K1968/1.11))*11%</f>
        <v>0</v>
      </c>
      <c r="K1970" s="352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47"/>
      <c r="K1971" s="347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7"/>
      <c r="F1973" s="300"/>
      <c r="I1973" s="116"/>
      <c r="J1973" s="117"/>
      <c r="K1973" s="300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73"/>
      <c r="I1974" s="274" t="s">
        <v>29</v>
      </c>
      <c r="J1974" s="353"/>
      <c r="K1974" s="354"/>
    </row>
    <row r="1975" spans="1:12" s="10" customFormat="1" ht="13.5" customHeight="1" x14ac:dyDescent="0.25">
      <c r="A1975" s="78"/>
      <c r="B1975" s="272"/>
      <c r="D1975" s="48"/>
      <c r="H1975" s="273"/>
      <c r="I1975" s="275" t="s">
        <v>28</v>
      </c>
      <c r="J1975" s="353"/>
      <c r="K1975" s="354"/>
      <c r="L1975" s="63"/>
    </row>
    <row r="1976" spans="1:12" s="10" customFormat="1" ht="7.5" customHeight="1" x14ac:dyDescent="0.25">
      <c r="A1976" s="78"/>
      <c r="B1976" s="272"/>
      <c r="D1976" s="48"/>
      <c r="H1976" s="273"/>
      <c r="I1976" s="275"/>
      <c r="J1976" s="276"/>
      <c r="K1976" s="276"/>
      <c r="L1976" s="63"/>
    </row>
    <row r="1977" spans="1:12" ht="7.5" customHeight="1" x14ac:dyDescent="0.25">
      <c r="A1977" s="118"/>
      <c r="B1977" s="119"/>
      <c r="C1977" s="119"/>
      <c r="D1977" s="120"/>
      <c r="E1977" s="119"/>
      <c r="F1977" s="119"/>
      <c r="G1977" s="119"/>
      <c r="H1977" s="119"/>
      <c r="I1977" s="121"/>
      <c r="J1977" s="121"/>
      <c r="K1977" s="119"/>
      <c r="L1977" s="119"/>
    </row>
    <row r="1978" spans="1:12" s="10" customFormat="1" ht="16.5" customHeight="1" x14ac:dyDescent="0.3">
      <c r="A1978" s="122"/>
      <c r="B1978" s="123" t="s">
        <v>0</v>
      </c>
      <c r="C1978" s="124"/>
      <c r="D1978" s="125" t="str">
        <f>D1940</f>
        <v>AM</v>
      </c>
      <c r="E1978" s="126">
        <f>E1940</f>
        <v>23020018</v>
      </c>
      <c r="F1978" s="127"/>
      <c r="G1978" s="128" t="s">
        <v>2</v>
      </c>
      <c r="H1978" s="355">
        <f>H1940</f>
        <v>0</v>
      </c>
      <c r="I1978" s="355"/>
      <c r="J1978" s="355"/>
      <c r="K1978" s="356"/>
      <c r="L1978" s="129"/>
    </row>
    <row r="1979" spans="1:12" s="10" customFormat="1" ht="7.5" customHeight="1" x14ac:dyDescent="0.3">
      <c r="A1979" s="122"/>
      <c r="B1979" s="130"/>
      <c r="C1979" s="131"/>
      <c r="D1979" s="132"/>
      <c r="E1979" s="133"/>
      <c r="F1979" s="331" t="s">
        <v>3</v>
      </c>
      <c r="G1979" s="134"/>
      <c r="H1979" s="357"/>
      <c r="I1979" s="357"/>
      <c r="J1979" s="357"/>
      <c r="K1979" s="358"/>
      <c r="L1979" s="129"/>
    </row>
    <row r="1980" spans="1:12" s="10" customFormat="1" ht="16.5" customHeight="1" x14ac:dyDescent="0.3">
      <c r="A1980" s="122"/>
      <c r="B1980" s="123" t="s">
        <v>4</v>
      </c>
      <c r="C1980" s="124"/>
      <c r="D1980" s="332">
        <f>D1942</f>
        <v>0</v>
      </c>
      <c r="E1980" s="333"/>
      <c r="F1980" s="331"/>
      <c r="G1980" s="135"/>
      <c r="H1980" s="334">
        <f>H1942</f>
        <v>0</v>
      </c>
      <c r="I1980" s="334"/>
      <c r="J1980" s="334"/>
      <c r="K1980" s="335"/>
      <c r="L1980" s="135"/>
    </row>
    <row r="1981" spans="1:12" s="10" customFormat="1" ht="7.5" customHeight="1" x14ac:dyDescent="0.3">
      <c r="A1981" s="122"/>
      <c r="B1981" s="130"/>
      <c r="C1981" s="131"/>
      <c r="D1981" s="132"/>
      <c r="E1981" s="133"/>
      <c r="F1981" s="331"/>
      <c r="G1981" s="135"/>
      <c r="H1981" s="336">
        <f>H1943</f>
        <v>0</v>
      </c>
      <c r="I1981" s="336"/>
      <c r="J1981" s="336"/>
      <c r="K1981" s="337"/>
      <c r="L1981" s="136"/>
    </row>
    <row r="1982" spans="1:12" s="10" customFormat="1" ht="16.5" customHeight="1" x14ac:dyDescent="0.4">
      <c r="A1982" s="122"/>
      <c r="B1982" s="123" t="s">
        <v>5</v>
      </c>
      <c r="C1982" s="124"/>
      <c r="D1982" s="290">
        <f>D1944</f>
        <v>0</v>
      </c>
      <c r="E1982" s="126"/>
      <c r="F1982" s="137"/>
      <c r="G1982" s="138"/>
      <c r="H1982" s="338"/>
      <c r="I1982" s="338"/>
      <c r="J1982" s="338"/>
      <c r="K1982" s="339"/>
      <c r="L1982" s="136"/>
    </row>
    <row r="1983" spans="1:12" s="10" customFormat="1" ht="7.5" customHeight="1" x14ac:dyDescent="0.45">
      <c r="A1983" s="122"/>
      <c r="B1983" s="139"/>
      <c r="C1983" s="140"/>
      <c r="D1983" s="141"/>
      <c r="E1983" s="127"/>
      <c r="F1983" s="142"/>
      <c r="G1983" s="127"/>
      <c r="H1983" s="127"/>
      <c r="I1983" s="143"/>
      <c r="J1983" s="143"/>
      <c r="K1983" s="144"/>
      <c r="L1983" s="127"/>
    </row>
    <row r="1984" spans="1:12" s="10" customFormat="1" ht="14.25" thickBot="1" x14ac:dyDescent="0.3">
      <c r="A1984" s="122"/>
      <c r="B1984" s="145" t="s">
        <v>6</v>
      </c>
      <c r="C1984" s="145" t="s">
        <v>7</v>
      </c>
      <c r="D1984" s="146" t="s">
        <v>8</v>
      </c>
      <c r="E1984" s="147"/>
      <c r="F1984" s="148" t="s">
        <v>9</v>
      </c>
      <c r="G1984" s="149"/>
      <c r="H1984" s="145" t="s">
        <v>10</v>
      </c>
      <c r="I1984" s="150" t="s">
        <v>11</v>
      </c>
      <c r="J1984" s="150" t="s">
        <v>12</v>
      </c>
      <c r="K1984" s="151" t="s">
        <v>13</v>
      </c>
      <c r="L1984" s="152"/>
    </row>
    <row r="1985" spans="1:12" s="10" customFormat="1" ht="9.9499999999999993" customHeight="1" thickTop="1" x14ac:dyDescent="0.25">
      <c r="A1985" s="122"/>
      <c r="B1985" s="153"/>
      <c r="C1985" s="154"/>
      <c r="D1985" s="155"/>
      <c r="E1985" s="156"/>
      <c r="F1985" s="157"/>
      <c r="G1985" s="158"/>
      <c r="H1985" s="153"/>
      <c r="I1985" s="159"/>
      <c r="J1985" s="159"/>
      <c r="K1985" s="160"/>
      <c r="L1985" s="152"/>
    </row>
    <row r="1986" spans="1:12" s="10" customFormat="1" ht="14.1" customHeight="1" x14ac:dyDescent="0.25">
      <c r="A1986" s="161">
        <v>1</v>
      </c>
      <c r="B1986" s="303">
        <f t="shared" ref="B1986:E1986" si="1080">B1948</f>
        <v>0</v>
      </c>
      <c r="C1986" s="291">
        <f t="shared" si="1080"/>
        <v>0</v>
      </c>
      <c r="D1986" s="292">
        <f t="shared" si="1080"/>
        <v>0</v>
      </c>
      <c r="E1986" s="293">
        <f t="shared" si="1080"/>
        <v>0</v>
      </c>
      <c r="F1986" s="162"/>
      <c r="G1986" s="163"/>
      <c r="H1986" s="164">
        <f t="shared" ref="H1986:J1986" si="1081">H1948</f>
        <v>0</v>
      </c>
      <c r="I1986" s="165">
        <f t="shared" si="1081"/>
        <v>0</v>
      </c>
      <c r="J1986" s="165">
        <f t="shared" si="1081"/>
        <v>0</v>
      </c>
      <c r="K1986" s="166">
        <f t="shared" ref="K1986:K2001" si="1082">(B1986*H1986-((B1986*H1986)*I1986))-((B1986*H1986-((B1986*H1986)*I1986))*J1986)</f>
        <v>0</v>
      </c>
      <c r="L1986" s="152"/>
    </row>
    <row r="1987" spans="1:12" s="10" customFormat="1" ht="14.1" customHeight="1" x14ac:dyDescent="0.25">
      <c r="A1987" s="161">
        <v>2</v>
      </c>
      <c r="B1987" s="303">
        <f t="shared" ref="B1987:E1987" si="1083">B1949</f>
        <v>0</v>
      </c>
      <c r="C1987" s="291">
        <f t="shared" si="1083"/>
        <v>0</v>
      </c>
      <c r="D1987" s="292">
        <f t="shared" si="1083"/>
        <v>0</v>
      </c>
      <c r="E1987" s="293">
        <f t="shared" si="1083"/>
        <v>0</v>
      </c>
      <c r="F1987" s="162"/>
      <c r="G1987" s="163"/>
      <c r="H1987" s="164">
        <f t="shared" ref="H1987:J1987" si="1084">H1949</f>
        <v>0</v>
      </c>
      <c r="I1987" s="165">
        <f t="shared" si="1084"/>
        <v>0</v>
      </c>
      <c r="J1987" s="165">
        <f t="shared" si="1084"/>
        <v>0</v>
      </c>
      <c r="K1987" s="166">
        <f t="shared" si="1082"/>
        <v>0</v>
      </c>
      <c r="L1987" s="152"/>
    </row>
    <row r="1988" spans="1:12" s="10" customFormat="1" ht="14.1" customHeight="1" x14ac:dyDescent="0.25">
      <c r="A1988" s="161">
        <v>3</v>
      </c>
      <c r="B1988" s="303">
        <f t="shared" ref="B1988:E1988" si="1085">B1950</f>
        <v>0</v>
      </c>
      <c r="C1988" s="291">
        <f t="shared" si="1085"/>
        <v>0</v>
      </c>
      <c r="D1988" s="292">
        <f t="shared" si="1085"/>
        <v>0</v>
      </c>
      <c r="E1988" s="293">
        <f t="shared" si="1085"/>
        <v>0</v>
      </c>
      <c r="F1988" s="162"/>
      <c r="G1988" s="163"/>
      <c r="H1988" s="164">
        <f t="shared" ref="H1988:J1988" si="1086">H1950</f>
        <v>0</v>
      </c>
      <c r="I1988" s="165">
        <f t="shared" si="1086"/>
        <v>0</v>
      </c>
      <c r="J1988" s="165">
        <f t="shared" si="1086"/>
        <v>0</v>
      </c>
      <c r="K1988" s="166">
        <f t="shared" si="1082"/>
        <v>0</v>
      </c>
      <c r="L1988" s="152"/>
    </row>
    <row r="1989" spans="1:12" s="10" customFormat="1" ht="14.1" customHeight="1" x14ac:dyDescent="0.25">
      <c r="A1989" s="161">
        <v>4</v>
      </c>
      <c r="B1989" s="303">
        <f t="shared" ref="B1989:E1989" si="1087">B1951</f>
        <v>0</v>
      </c>
      <c r="C1989" s="291">
        <f t="shared" si="1087"/>
        <v>0</v>
      </c>
      <c r="D1989" s="292">
        <f t="shared" si="1087"/>
        <v>0</v>
      </c>
      <c r="E1989" s="293">
        <f t="shared" si="1087"/>
        <v>0</v>
      </c>
      <c r="F1989" s="162"/>
      <c r="G1989" s="163"/>
      <c r="H1989" s="164">
        <f t="shared" ref="H1989:J1989" si="1088">H1951</f>
        <v>0</v>
      </c>
      <c r="I1989" s="165">
        <f t="shared" si="1088"/>
        <v>0</v>
      </c>
      <c r="J1989" s="165">
        <f t="shared" si="1088"/>
        <v>0</v>
      </c>
      <c r="K1989" s="166">
        <f t="shared" si="1082"/>
        <v>0</v>
      </c>
      <c r="L1989" s="152"/>
    </row>
    <row r="1990" spans="1:12" s="10" customFormat="1" ht="14.1" customHeight="1" x14ac:dyDescent="0.25">
      <c r="A1990" s="161">
        <v>5</v>
      </c>
      <c r="B1990" s="303">
        <f t="shared" ref="B1990:E1990" si="1089">B1952</f>
        <v>0</v>
      </c>
      <c r="C1990" s="291">
        <f t="shared" si="1089"/>
        <v>0</v>
      </c>
      <c r="D1990" s="292">
        <f t="shared" si="1089"/>
        <v>0</v>
      </c>
      <c r="E1990" s="293">
        <f t="shared" si="1089"/>
        <v>0</v>
      </c>
      <c r="F1990" s="162"/>
      <c r="G1990" s="163"/>
      <c r="H1990" s="164">
        <f t="shared" ref="H1990:J1990" si="1090">H1952</f>
        <v>0</v>
      </c>
      <c r="I1990" s="165">
        <f t="shared" si="1090"/>
        <v>0</v>
      </c>
      <c r="J1990" s="165">
        <f t="shared" si="1090"/>
        <v>0</v>
      </c>
      <c r="K1990" s="166">
        <f t="shared" si="1082"/>
        <v>0</v>
      </c>
      <c r="L1990" s="152"/>
    </row>
    <row r="1991" spans="1:12" s="10" customFormat="1" ht="14.1" customHeight="1" x14ac:dyDescent="0.25">
      <c r="A1991" s="161">
        <v>6</v>
      </c>
      <c r="B1991" s="303">
        <f t="shared" ref="B1991:E1991" si="1091">B1953</f>
        <v>0</v>
      </c>
      <c r="C1991" s="291">
        <f t="shared" si="1091"/>
        <v>0</v>
      </c>
      <c r="D1991" s="292">
        <f t="shared" si="1091"/>
        <v>0</v>
      </c>
      <c r="E1991" s="293">
        <f t="shared" si="1091"/>
        <v>0</v>
      </c>
      <c r="F1991" s="162"/>
      <c r="G1991" s="163"/>
      <c r="H1991" s="164">
        <f t="shared" ref="H1991:J1991" si="1092">H1953</f>
        <v>0</v>
      </c>
      <c r="I1991" s="165">
        <f t="shared" si="1092"/>
        <v>0</v>
      </c>
      <c r="J1991" s="165">
        <f t="shared" si="1092"/>
        <v>0</v>
      </c>
      <c r="K1991" s="166">
        <f t="shared" si="1082"/>
        <v>0</v>
      </c>
      <c r="L1991" s="152"/>
    </row>
    <row r="1992" spans="1:12" s="10" customFormat="1" ht="14.1" customHeight="1" x14ac:dyDescent="0.25">
      <c r="A1992" s="161">
        <v>7</v>
      </c>
      <c r="B1992" s="303">
        <f t="shared" ref="B1992:E1992" si="1093">B1954</f>
        <v>0</v>
      </c>
      <c r="C1992" s="291">
        <f t="shared" si="1093"/>
        <v>0</v>
      </c>
      <c r="D1992" s="292">
        <f t="shared" si="1093"/>
        <v>0</v>
      </c>
      <c r="E1992" s="293">
        <f t="shared" si="1093"/>
        <v>0</v>
      </c>
      <c r="F1992" s="162"/>
      <c r="G1992" s="163"/>
      <c r="H1992" s="164">
        <f t="shared" ref="H1992:J1992" si="1094">H1954</f>
        <v>0</v>
      </c>
      <c r="I1992" s="165">
        <f t="shared" si="1094"/>
        <v>0</v>
      </c>
      <c r="J1992" s="165">
        <f t="shared" si="1094"/>
        <v>0</v>
      </c>
      <c r="K1992" s="166">
        <f t="shared" si="1082"/>
        <v>0</v>
      </c>
      <c r="L1992" s="152"/>
    </row>
    <row r="1993" spans="1:12" s="10" customFormat="1" ht="14.1" customHeight="1" x14ac:dyDescent="0.25">
      <c r="A1993" s="161">
        <v>8</v>
      </c>
      <c r="B1993" s="303">
        <f t="shared" ref="B1993:E1993" si="1095">B1955</f>
        <v>0</v>
      </c>
      <c r="C1993" s="291">
        <f t="shared" si="1095"/>
        <v>0</v>
      </c>
      <c r="D1993" s="292">
        <f t="shared" si="1095"/>
        <v>0</v>
      </c>
      <c r="E1993" s="294">
        <f t="shared" si="1095"/>
        <v>0</v>
      </c>
      <c r="F1993" s="162"/>
      <c r="G1993" s="163"/>
      <c r="H1993" s="164">
        <f t="shared" ref="H1993:J1993" si="1096">H1955</f>
        <v>0</v>
      </c>
      <c r="I1993" s="165">
        <f t="shared" si="1096"/>
        <v>0</v>
      </c>
      <c r="J1993" s="165">
        <f t="shared" si="1096"/>
        <v>0</v>
      </c>
      <c r="K1993" s="166">
        <f t="shared" si="1082"/>
        <v>0</v>
      </c>
      <c r="L1993" s="152"/>
    </row>
    <row r="1994" spans="1:12" s="10" customFormat="1" ht="14.1" customHeight="1" x14ac:dyDescent="0.25">
      <c r="A1994" s="161">
        <v>9</v>
      </c>
      <c r="B1994" s="303">
        <f t="shared" ref="B1994:E1994" si="1097">B1956</f>
        <v>0</v>
      </c>
      <c r="C1994" s="291">
        <f t="shared" si="1097"/>
        <v>0</v>
      </c>
      <c r="D1994" s="292">
        <f t="shared" si="1097"/>
        <v>0</v>
      </c>
      <c r="E1994" s="293">
        <f t="shared" si="1097"/>
        <v>0</v>
      </c>
      <c r="F1994" s="162"/>
      <c r="G1994" s="163"/>
      <c r="H1994" s="164">
        <f t="shared" ref="H1994:J1994" si="1098">H1956</f>
        <v>0</v>
      </c>
      <c r="I1994" s="165">
        <f t="shared" si="1098"/>
        <v>0</v>
      </c>
      <c r="J1994" s="165">
        <f t="shared" si="1098"/>
        <v>0</v>
      </c>
      <c r="K1994" s="166">
        <f t="shared" si="1082"/>
        <v>0</v>
      </c>
      <c r="L1994" s="152"/>
    </row>
    <row r="1995" spans="1:12" s="10" customFormat="1" ht="14.1" customHeight="1" x14ac:dyDescent="0.25">
      <c r="A1995" s="161">
        <v>10</v>
      </c>
      <c r="B1995" s="303">
        <f t="shared" ref="B1995:E1995" si="1099">B1957</f>
        <v>0</v>
      </c>
      <c r="C1995" s="291">
        <f t="shared" si="1099"/>
        <v>0</v>
      </c>
      <c r="D1995" s="292">
        <f t="shared" si="1099"/>
        <v>0</v>
      </c>
      <c r="E1995" s="293">
        <f t="shared" si="1099"/>
        <v>0</v>
      </c>
      <c r="F1995" s="162"/>
      <c r="G1995" s="163"/>
      <c r="H1995" s="164">
        <f t="shared" ref="H1995:J1995" si="1100">H1957</f>
        <v>0</v>
      </c>
      <c r="I1995" s="165">
        <f t="shared" si="1100"/>
        <v>0</v>
      </c>
      <c r="J1995" s="165">
        <f t="shared" si="1100"/>
        <v>0</v>
      </c>
      <c r="K1995" s="166">
        <f t="shared" si="1082"/>
        <v>0</v>
      </c>
      <c r="L1995" s="152"/>
    </row>
    <row r="1996" spans="1:12" s="10" customFormat="1" ht="14.1" customHeight="1" x14ac:dyDescent="0.25">
      <c r="A1996" s="161">
        <v>11</v>
      </c>
      <c r="B1996" s="303">
        <f t="shared" ref="B1996:E1996" si="1101">B1958</f>
        <v>0</v>
      </c>
      <c r="C1996" s="291">
        <f t="shared" si="1101"/>
        <v>0</v>
      </c>
      <c r="D1996" s="292">
        <f t="shared" si="1101"/>
        <v>0</v>
      </c>
      <c r="E1996" s="293">
        <f t="shared" si="1101"/>
        <v>0</v>
      </c>
      <c r="F1996" s="162"/>
      <c r="G1996" s="163"/>
      <c r="H1996" s="164">
        <f t="shared" ref="H1996:J1996" si="1102">H1958</f>
        <v>0</v>
      </c>
      <c r="I1996" s="165">
        <f t="shared" si="1102"/>
        <v>0</v>
      </c>
      <c r="J1996" s="165">
        <f t="shared" si="1102"/>
        <v>0</v>
      </c>
      <c r="K1996" s="166">
        <f t="shared" si="1082"/>
        <v>0</v>
      </c>
      <c r="L1996" s="152"/>
    </row>
    <row r="1997" spans="1:12" s="10" customFormat="1" ht="14.1" customHeight="1" x14ac:dyDescent="0.25">
      <c r="A1997" s="161">
        <v>12</v>
      </c>
      <c r="B1997" s="303">
        <f t="shared" ref="B1997:E1997" si="1103">B1959</f>
        <v>0</v>
      </c>
      <c r="C1997" s="291">
        <f t="shared" si="1103"/>
        <v>0</v>
      </c>
      <c r="D1997" s="292">
        <f t="shared" si="1103"/>
        <v>0</v>
      </c>
      <c r="E1997" s="293">
        <f t="shared" si="1103"/>
        <v>0</v>
      </c>
      <c r="F1997" s="162"/>
      <c r="G1997" s="163"/>
      <c r="H1997" s="164">
        <f t="shared" ref="H1997:J1997" si="1104">H1959</f>
        <v>0</v>
      </c>
      <c r="I1997" s="165">
        <f t="shared" si="1104"/>
        <v>0</v>
      </c>
      <c r="J1997" s="165">
        <f t="shared" si="1104"/>
        <v>0</v>
      </c>
      <c r="K1997" s="166">
        <f t="shared" si="1082"/>
        <v>0</v>
      </c>
      <c r="L1997" s="152"/>
    </row>
    <row r="1998" spans="1:12" s="10" customFormat="1" ht="14.1" customHeight="1" x14ac:dyDescent="0.25">
      <c r="A1998" s="161">
        <v>13</v>
      </c>
      <c r="B1998" s="303">
        <f t="shared" ref="B1998:E1998" si="1105">B1960</f>
        <v>0</v>
      </c>
      <c r="C1998" s="291">
        <f t="shared" si="1105"/>
        <v>0</v>
      </c>
      <c r="D1998" s="292">
        <f t="shared" si="1105"/>
        <v>0</v>
      </c>
      <c r="E1998" s="293">
        <f t="shared" si="1105"/>
        <v>0</v>
      </c>
      <c r="F1998" s="162"/>
      <c r="G1998" s="163"/>
      <c r="H1998" s="164">
        <f t="shared" ref="H1998:J1998" si="1106">H1960</f>
        <v>0</v>
      </c>
      <c r="I1998" s="165">
        <f t="shared" si="1106"/>
        <v>0</v>
      </c>
      <c r="J1998" s="165">
        <f t="shared" si="1106"/>
        <v>0</v>
      </c>
      <c r="K1998" s="166">
        <f t="shared" si="1082"/>
        <v>0</v>
      </c>
      <c r="L1998" s="152"/>
    </row>
    <row r="1999" spans="1:12" s="10" customFormat="1" ht="14.1" customHeight="1" x14ac:dyDescent="0.25">
      <c r="A1999" s="161">
        <v>14</v>
      </c>
      <c r="B1999" s="303">
        <f t="shared" ref="B1999:E1999" si="1107">B1961</f>
        <v>0</v>
      </c>
      <c r="C1999" s="291">
        <f t="shared" si="1107"/>
        <v>0</v>
      </c>
      <c r="D1999" s="292">
        <f t="shared" si="1107"/>
        <v>0</v>
      </c>
      <c r="E1999" s="293">
        <f t="shared" si="1107"/>
        <v>0</v>
      </c>
      <c r="F1999" s="162"/>
      <c r="G1999" s="163"/>
      <c r="H1999" s="164">
        <f t="shared" ref="H1999:J1999" si="1108">H1961</f>
        <v>0</v>
      </c>
      <c r="I1999" s="165">
        <f t="shared" si="1108"/>
        <v>0</v>
      </c>
      <c r="J1999" s="165">
        <f t="shared" si="1108"/>
        <v>0</v>
      </c>
      <c r="K1999" s="166">
        <f t="shared" si="1082"/>
        <v>0</v>
      </c>
      <c r="L1999" s="152"/>
    </row>
    <row r="2000" spans="1:12" s="10" customFormat="1" ht="14.1" customHeight="1" x14ac:dyDescent="0.25">
      <c r="A2000" s="161">
        <v>15</v>
      </c>
      <c r="B2000" s="303">
        <f t="shared" ref="B2000:E2000" si="1109">B1962</f>
        <v>0</v>
      </c>
      <c r="C2000" s="291">
        <f t="shared" si="1109"/>
        <v>0</v>
      </c>
      <c r="D2000" s="292">
        <f t="shared" si="1109"/>
        <v>0</v>
      </c>
      <c r="E2000" s="293">
        <f t="shared" si="1109"/>
        <v>0</v>
      </c>
      <c r="F2000" s="162"/>
      <c r="G2000" s="163"/>
      <c r="H2000" s="164">
        <f t="shared" ref="H2000:J2000" si="1110">H1962</f>
        <v>0</v>
      </c>
      <c r="I2000" s="165">
        <f t="shared" si="1110"/>
        <v>0</v>
      </c>
      <c r="J2000" s="165">
        <f t="shared" si="1110"/>
        <v>0</v>
      </c>
      <c r="K2000" s="166">
        <f t="shared" si="1082"/>
        <v>0</v>
      </c>
      <c r="L2000" s="152"/>
    </row>
    <row r="2001" spans="1:12" s="10" customFormat="1" ht="14.1" customHeight="1" x14ac:dyDescent="0.25">
      <c r="A2001" s="161">
        <v>16</v>
      </c>
      <c r="B2001" s="303">
        <f t="shared" ref="B2001:E2001" si="1111">B1963</f>
        <v>0</v>
      </c>
      <c r="C2001" s="291">
        <f t="shared" si="1111"/>
        <v>0</v>
      </c>
      <c r="D2001" s="292">
        <f t="shared" si="1111"/>
        <v>0</v>
      </c>
      <c r="E2001" s="294">
        <f t="shared" si="1111"/>
        <v>0</v>
      </c>
      <c r="F2001" s="162"/>
      <c r="G2001" s="163"/>
      <c r="H2001" s="164">
        <f t="shared" ref="H2001:J2001" si="1112">H1963</f>
        <v>0</v>
      </c>
      <c r="I2001" s="165">
        <f t="shared" si="1112"/>
        <v>0</v>
      </c>
      <c r="J2001" s="165">
        <f t="shared" si="1112"/>
        <v>0</v>
      </c>
      <c r="K2001" s="166">
        <f t="shared" si="1082"/>
        <v>0</v>
      </c>
      <c r="L2001" s="152"/>
    </row>
    <row r="2002" spans="1:12" s="10" customFormat="1" ht="9.9499999999999993" customHeight="1" x14ac:dyDescent="0.25">
      <c r="A2002" s="122"/>
      <c r="B2002" s="167"/>
      <c r="C2002" s="167"/>
      <c r="D2002" s="168"/>
      <c r="E2002" s="169"/>
      <c r="F2002" s="170"/>
      <c r="G2002" s="171"/>
      <c r="H2002" s="172"/>
      <c r="I2002" s="173"/>
      <c r="J2002" s="173"/>
      <c r="K2002" s="174"/>
      <c r="L2002" s="152"/>
    </row>
    <row r="2003" spans="1:12" s="10" customFormat="1" ht="5.0999999999999996" customHeight="1" x14ac:dyDescent="0.25">
      <c r="A2003" s="122"/>
      <c r="B2003" s="302"/>
      <c r="C2003" s="302"/>
      <c r="D2003" s="176"/>
      <c r="E2003" s="177"/>
      <c r="F2003" s="177"/>
      <c r="G2003" s="177"/>
      <c r="H2003" s="177"/>
      <c r="I2003" s="178"/>
      <c r="J2003" s="340"/>
      <c r="K2003" s="314"/>
      <c r="L2003" s="127"/>
    </row>
    <row r="2004" spans="1:12" s="10" customFormat="1" ht="16.5" customHeight="1" x14ac:dyDescent="0.3">
      <c r="A2004" s="122"/>
      <c r="B2004" s="179"/>
      <c r="C2004" s="179"/>
      <c r="D2004" s="141"/>
      <c r="E2004" s="127"/>
      <c r="F2004" s="127"/>
      <c r="G2004" s="127"/>
      <c r="H2004" s="127"/>
      <c r="I2004" s="180" t="s">
        <v>14</v>
      </c>
      <c r="J2004" s="341">
        <f>SUM(K1986:K2001)</f>
        <v>0</v>
      </c>
      <c r="K2004" s="342"/>
      <c r="L2004" s="152"/>
    </row>
    <row r="2005" spans="1:12" s="10" customFormat="1" ht="5.0999999999999996" customHeight="1" x14ac:dyDescent="0.3">
      <c r="A2005" s="122"/>
      <c r="B2005" s="179"/>
      <c r="C2005" s="179"/>
      <c r="D2005" s="141"/>
      <c r="E2005" s="127"/>
      <c r="F2005" s="127"/>
      <c r="G2005" s="127"/>
      <c r="H2005" s="127"/>
      <c r="I2005" s="181"/>
      <c r="J2005" s="343"/>
      <c r="K2005" s="343"/>
      <c r="L2005" s="127"/>
    </row>
    <row r="2006" spans="1:12" s="10" customFormat="1" ht="16.5" customHeight="1" x14ac:dyDescent="0.3">
      <c r="A2006" s="122"/>
      <c r="B2006" s="179"/>
      <c r="C2006" s="179"/>
      <c r="D2006" s="141"/>
      <c r="E2006" s="127"/>
      <c r="F2006" s="127"/>
      <c r="G2006" s="127"/>
      <c r="H2006" s="127"/>
      <c r="I2006" s="180" t="s">
        <v>15</v>
      </c>
      <c r="J2006" s="182">
        <f>J1968</f>
        <v>0</v>
      </c>
      <c r="K2006" s="183">
        <f>J2004*J2006</f>
        <v>0</v>
      </c>
      <c r="L2006" s="184"/>
    </row>
    <row r="2007" spans="1:12" s="10" customFormat="1" ht="5.0999999999999996" customHeight="1" x14ac:dyDescent="0.3">
      <c r="A2007" s="122"/>
      <c r="B2007" s="179"/>
      <c r="C2007" s="179"/>
      <c r="D2007" s="141"/>
      <c r="E2007" s="127"/>
      <c r="F2007" s="127"/>
      <c r="G2007" s="127"/>
      <c r="H2007" s="127"/>
      <c r="I2007" s="181"/>
      <c r="J2007" s="314"/>
      <c r="K2007" s="314"/>
      <c r="L2007" s="127"/>
    </row>
    <row r="2008" spans="1:12" s="10" customFormat="1" ht="16.5" customHeight="1" x14ac:dyDescent="0.3">
      <c r="A2008" s="122"/>
      <c r="B2008" s="185" t="s">
        <v>16</v>
      </c>
      <c r="C2008" s="185"/>
      <c r="D2008" s="141"/>
      <c r="E2008" s="141" t="s">
        <v>17</v>
      </c>
      <c r="F2008" s="127"/>
      <c r="G2008" s="127"/>
      <c r="H2008" s="127"/>
      <c r="I2008" s="180" t="s">
        <v>27</v>
      </c>
      <c r="J2008" s="344">
        <f>((J2004/1.11)+(K2006/1.11))*11%</f>
        <v>0</v>
      </c>
      <c r="K2008" s="345"/>
      <c r="L2008" s="186"/>
    </row>
    <row r="2009" spans="1:12" s="10" customFormat="1" ht="5.0999999999999996" customHeight="1" x14ac:dyDescent="0.3">
      <c r="A2009" s="122"/>
      <c r="B2009" s="179"/>
      <c r="C2009" s="179"/>
      <c r="D2009" s="141"/>
      <c r="E2009" s="127"/>
      <c r="F2009" s="127"/>
      <c r="G2009" s="127"/>
      <c r="H2009" s="127"/>
      <c r="I2009" s="181"/>
      <c r="J2009" s="314"/>
      <c r="K2009" s="314"/>
      <c r="L2009" s="127"/>
    </row>
    <row r="2010" spans="1:12" s="10" customFormat="1" ht="16.5" customHeight="1" x14ac:dyDescent="0.3">
      <c r="A2010" s="122"/>
      <c r="B2010" s="187"/>
      <c r="C2010" s="188"/>
      <c r="D2010" s="141"/>
      <c r="E2010" s="141"/>
      <c r="F2010" s="127"/>
      <c r="G2010" s="127"/>
      <c r="H2010" s="127"/>
      <c r="I2010" s="180" t="s">
        <v>18</v>
      </c>
      <c r="J2010" s="189"/>
      <c r="K2010" s="190">
        <f>J2004-K2006</f>
        <v>0</v>
      </c>
      <c r="L2010" s="186"/>
    </row>
    <row r="2011" spans="1:12" s="10" customFormat="1" ht="7.5" customHeight="1" x14ac:dyDescent="0.25">
      <c r="A2011" s="192"/>
      <c r="B2011" s="177"/>
      <c r="C2011" s="177"/>
      <c r="D2011" s="176"/>
      <c r="E2011" s="193"/>
      <c r="F2011" s="302"/>
      <c r="G2011" s="127"/>
      <c r="H2011" s="127"/>
      <c r="I2011" s="194"/>
      <c r="J2011" s="193"/>
      <c r="K2011" s="302"/>
      <c r="L2011" s="177"/>
    </row>
    <row r="2012" spans="1:12" s="10" customFormat="1" ht="13.5" customHeight="1" x14ac:dyDescent="0.25">
      <c r="A2012" s="122"/>
      <c r="B2012" s="191" t="s">
        <v>19</v>
      </c>
      <c r="C2012" s="177"/>
      <c r="D2012" s="176"/>
      <c r="E2012" s="127"/>
      <c r="F2012" s="127"/>
      <c r="G2012" s="127"/>
      <c r="H2012" s="281"/>
      <c r="I2012" s="282" t="s">
        <v>29</v>
      </c>
      <c r="J2012" s="315">
        <f>J1974</f>
        <v>0</v>
      </c>
      <c r="K2012" s="316"/>
      <c r="L2012" s="127"/>
    </row>
    <row r="2013" spans="1:12" s="10" customFormat="1" ht="13.5" customHeight="1" x14ac:dyDescent="0.25">
      <c r="A2013" s="192"/>
      <c r="B2013" s="283"/>
      <c r="C2013" s="127"/>
      <c r="D2013" s="162"/>
      <c r="E2013" s="127"/>
      <c r="F2013" s="127"/>
      <c r="G2013" s="127"/>
      <c r="H2013" s="281"/>
      <c r="I2013" s="284" t="s">
        <v>28</v>
      </c>
      <c r="J2013" s="315">
        <f>J1975</f>
        <v>0</v>
      </c>
      <c r="K2013" s="316"/>
      <c r="L2013" s="177"/>
    </row>
    <row r="2014" spans="1:12" s="10" customFormat="1" ht="7.5" customHeight="1" x14ac:dyDescent="0.25">
      <c r="A2014" s="192"/>
      <c r="B2014" s="283"/>
      <c r="C2014" s="127"/>
      <c r="D2014" s="162"/>
      <c r="E2014" s="127"/>
      <c r="F2014" s="127"/>
      <c r="G2014" s="127"/>
      <c r="H2014" s="281"/>
      <c r="I2014" s="284"/>
      <c r="J2014" s="286"/>
      <c r="K2014" s="286"/>
      <c r="L2014" s="177"/>
    </row>
    <row r="2015" spans="1:12" ht="7.5" customHeight="1" x14ac:dyDescent="0.25">
      <c r="A2015" s="195"/>
      <c r="B2015" s="196"/>
      <c r="C2015" s="196"/>
      <c r="D2015" s="197"/>
      <c r="E2015" s="196"/>
      <c r="F2015" s="196"/>
      <c r="G2015" s="196"/>
      <c r="H2015" s="196"/>
      <c r="I2015" s="198"/>
      <c r="J2015" s="198"/>
      <c r="K2015" s="196"/>
      <c r="L2015" s="196"/>
    </row>
    <row r="2016" spans="1:12" s="10" customFormat="1" ht="16.5" customHeight="1" x14ac:dyDescent="0.3">
      <c r="A2016" s="199"/>
      <c r="B2016" s="200" t="s">
        <v>0</v>
      </c>
      <c r="C2016" s="201"/>
      <c r="D2016" s="202" t="str">
        <f>D1978</f>
        <v>AM</v>
      </c>
      <c r="E2016" s="203">
        <f>E1978</f>
        <v>23020018</v>
      </c>
      <c r="F2016" s="204"/>
      <c r="G2016" s="205" t="s">
        <v>2</v>
      </c>
      <c r="H2016" s="317">
        <f>H1978</f>
        <v>0</v>
      </c>
      <c r="I2016" s="317"/>
      <c r="J2016" s="317"/>
      <c r="K2016" s="318"/>
      <c r="L2016" s="206"/>
    </row>
    <row r="2017" spans="1:12" s="10" customFormat="1" ht="7.5" customHeight="1" x14ac:dyDescent="0.3">
      <c r="A2017" s="199"/>
      <c r="B2017" s="207"/>
      <c r="C2017" s="208"/>
      <c r="D2017" s="209"/>
      <c r="E2017" s="210"/>
      <c r="F2017" s="321" t="s">
        <v>3</v>
      </c>
      <c r="G2017" s="211"/>
      <c r="H2017" s="319"/>
      <c r="I2017" s="319"/>
      <c r="J2017" s="319"/>
      <c r="K2017" s="320"/>
      <c r="L2017" s="206"/>
    </row>
    <row r="2018" spans="1:12" s="10" customFormat="1" ht="16.5" customHeight="1" x14ac:dyDescent="0.3">
      <c r="A2018" s="199"/>
      <c r="B2018" s="200" t="s">
        <v>4</v>
      </c>
      <c r="C2018" s="201"/>
      <c r="D2018" s="322">
        <f>D1980</f>
        <v>0</v>
      </c>
      <c r="E2018" s="323"/>
      <c r="F2018" s="321"/>
      <c r="G2018" s="212"/>
      <c r="H2018" s="324">
        <f>H1980</f>
        <v>0</v>
      </c>
      <c r="I2018" s="324"/>
      <c r="J2018" s="324"/>
      <c r="K2018" s="325"/>
      <c r="L2018" s="212"/>
    </row>
    <row r="2019" spans="1:12" s="10" customFormat="1" ht="7.5" customHeight="1" x14ac:dyDescent="0.3">
      <c r="A2019" s="199"/>
      <c r="B2019" s="207"/>
      <c r="C2019" s="208"/>
      <c r="D2019" s="209"/>
      <c r="E2019" s="210"/>
      <c r="F2019" s="321"/>
      <c r="G2019" s="212"/>
      <c r="H2019" s="326">
        <f>H1981</f>
        <v>0</v>
      </c>
      <c r="I2019" s="326"/>
      <c r="J2019" s="326"/>
      <c r="K2019" s="327"/>
      <c r="L2019" s="213"/>
    </row>
    <row r="2020" spans="1:12" s="10" customFormat="1" ht="16.5" customHeight="1" x14ac:dyDescent="0.4">
      <c r="A2020" s="199"/>
      <c r="B2020" s="200" t="s">
        <v>5</v>
      </c>
      <c r="C2020" s="201"/>
      <c r="D2020" s="295">
        <f>D1982</f>
        <v>0</v>
      </c>
      <c r="E2020" s="203"/>
      <c r="F2020" s="214"/>
      <c r="G2020" s="215"/>
      <c r="H2020" s="328"/>
      <c r="I2020" s="328"/>
      <c r="J2020" s="328"/>
      <c r="K2020" s="329"/>
      <c r="L2020" s="213"/>
    </row>
    <row r="2021" spans="1:12" s="10" customFormat="1" ht="7.5" customHeight="1" x14ac:dyDescent="0.45">
      <c r="A2021" s="199"/>
      <c r="B2021" s="216"/>
      <c r="C2021" s="217"/>
      <c r="D2021" s="218"/>
      <c r="E2021" s="204"/>
      <c r="F2021" s="219"/>
      <c r="G2021" s="204"/>
      <c r="H2021" s="204"/>
      <c r="I2021" s="220"/>
      <c r="J2021" s="220"/>
      <c r="K2021" s="221"/>
      <c r="L2021" s="204"/>
    </row>
    <row r="2022" spans="1:12" s="10" customFormat="1" ht="14.25" thickBot="1" x14ac:dyDescent="0.3">
      <c r="A2022" s="199"/>
      <c r="B2022" s="222" t="s">
        <v>6</v>
      </c>
      <c r="C2022" s="222" t="s">
        <v>7</v>
      </c>
      <c r="D2022" s="223" t="s">
        <v>8</v>
      </c>
      <c r="E2022" s="224"/>
      <c r="F2022" s="225" t="s">
        <v>9</v>
      </c>
      <c r="G2022" s="226"/>
      <c r="H2022" s="222" t="s">
        <v>10</v>
      </c>
      <c r="I2022" s="227" t="s">
        <v>11</v>
      </c>
      <c r="J2022" s="227" t="s">
        <v>12</v>
      </c>
      <c r="K2022" s="228" t="s">
        <v>13</v>
      </c>
      <c r="L2022" s="229"/>
    </row>
    <row r="2023" spans="1:12" s="10" customFormat="1" ht="9.9499999999999993" customHeight="1" thickTop="1" x14ac:dyDescent="0.25">
      <c r="A2023" s="199"/>
      <c r="B2023" s="230"/>
      <c r="C2023" s="231"/>
      <c r="D2023" s="232"/>
      <c r="E2023" s="233"/>
      <c r="F2023" s="234"/>
      <c r="G2023" s="235"/>
      <c r="H2023" s="230"/>
      <c r="I2023" s="236"/>
      <c r="J2023" s="236"/>
      <c r="K2023" s="237"/>
      <c r="L2023" s="229"/>
    </row>
    <row r="2024" spans="1:12" s="10" customFormat="1" ht="14.1" customHeight="1" x14ac:dyDescent="0.25">
      <c r="A2024" s="238">
        <v>1</v>
      </c>
      <c r="B2024" s="304">
        <f t="shared" ref="B2024:E2024" si="1113">B1986</f>
        <v>0</v>
      </c>
      <c r="C2024" s="296">
        <f t="shared" si="1113"/>
        <v>0</v>
      </c>
      <c r="D2024" s="297">
        <f t="shared" si="1113"/>
        <v>0</v>
      </c>
      <c r="E2024" s="298">
        <f t="shared" si="1113"/>
        <v>0</v>
      </c>
      <c r="F2024" s="239"/>
      <c r="G2024" s="240"/>
      <c r="H2024" s="241">
        <f t="shared" ref="H2024:J2024" si="1114">H1986</f>
        <v>0</v>
      </c>
      <c r="I2024" s="242">
        <f t="shared" si="1114"/>
        <v>0</v>
      </c>
      <c r="J2024" s="242">
        <f t="shared" si="1114"/>
        <v>0</v>
      </c>
      <c r="K2024" s="243">
        <f t="shared" ref="K2024:K2039" si="1115">(B2024*H2024-((B2024*H2024)*I2024))-((B2024*H2024-((B2024*H2024)*I2024))*J2024)</f>
        <v>0</v>
      </c>
      <c r="L2024" s="229"/>
    </row>
    <row r="2025" spans="1:12" s="10" customFormat="1" ht="14.1" customHeight="1" x14ac:dyDescent="0.25">
      <c r="A2025" s="238">
        <v>2</v>
      </c>
      <c r="B2025" s="304">
        <f t="shared" ref="B2025:E2025" si="1116">B1987</f>
        <v>0</v>
      </c>
      <c r="C2025" s="296">
        <f t="shared" si="1116"/>
        <v>0</v>
      </c>
      <c r="D2025" s="297">
        <f t="shared" si="1116"/>
        <v>0</v>
      </c>
      <c r="E2025" s="298">
        <f t="shared" si="1116"/>
        <v>0</v>
      </c>
      <c r="F2025" s="239"/>
      <c r="G2025" s="240"/>
      <c r="H2025" s="241">
        <f t="shared" ref="H2025:J2025" si="1117">H1987</f>
        <v>0</v>
      </c>
      <c r="I2025" s="242">
        <f t="shared" si="1117"/>
        <v>0</v>
      </c>
      <c r="J2025" s="242">
        <f t="shared" si="1117"/>
        <v>0</v>
      </c>
      <c r="K2025" s="243">
        <f t="shared" si="1115"/>
        <v>0</v>
      </c>
      <c r="L2025" s="229"/>
    </row>
    <row r="2026" spans="1:12" s="10" customFormat="1" ht="14.1" customHeight="1" x14ac:dyDescent="0.25">
      <c r="A2026" s="238">
        <v>3</v>
      </c>
      <c r="B2026" s="304">
        <f t="shared" ref="B2026:E2026" si="1118">B1988</f>
        <v>0</v>
      </c>
      <c r="C2026" s="296">
        <f t="shared" si="1118"/>
        <v>0</v>
      </c>
      <c r="D2026" s="297">
        <f t="shared" si="1118"/>
        <v>0</v>
      </c>
      <c r="E2026" s="298">
        <f t="shared" si="1118"/>
        <v>0</v>
      </c>
      <c r="F2026" s="239"/>
      <c r="G2026" s="240"/>
      <c r="H2026" s="241">
        <f t="shared" ref="H2026:J2026" si="1119">H1988</f>
        <v>0</v>
      </c>
      <c r="I2026" s="242">
        <f t="shared" si="1119"/>
        <v>0</v>
      </c>
      <c r="J2026" s="242">
        <f t="shared" si="1119"/>
        <v>0</v>
      </c>
      <c r="K2026" s="243">
        <f t="shared" si="1115"/>
        <v>0</v>
      </c>
      <c r="L2026" s="229"/>
    </row>
    <row r="2027" spans="1:12" s="10" customFormat="1" ht="14.1" customHeight="1" x14ac:dyDescent="0.25">
      <c r="A2027" s="238">
        <v>4</v>
      </c>
      <c r="B2027" s="304">
        <f t="shared" ref="B2027:E2027" si="1120">B1989</f>
        <v>0</v>
      </c>
      <c r="C2027" s="296">
        <f t="shared" si="1120"/>
        <v>0</v>
      </c>
      <c r="D2027" s="297">
        <f t="shared" si="1120"/>
        <v>0</v>
      </c>
      <c r="E2027" s="298">
        <f t="shared" si="1120"/>
        <v>0</v>
      </c>
      <c r="F2027" s="239"/>
      <c r="G2027" s="240"/>
      <c r="H2027" s="241">
        <f t="shared" ref="H2027:J2027" si="1121">H1989</f>
        <v>0</v>
      </c>
      <c r="I2027" s="242">
        <f t="shared" si="1121"/>
        <v>0</v>
      </c>
      <c r="J2027" s="242">
        <f t="shared" si="1121"/>
        <v>0</v>
      </c>
      <c r="K2027" s="243">
        <f t="shared" si="1115"/>
        <v>0</v>
      </c>
      <c r="L2027" s="229"/>
    </row>
    <row r="2028" spans="1:12" s="10" customFormat="1" ht="14.1" customHeight="1" x14ac:dyDescent="0.25">
      <c r="A2028" s="238">
        <v>5</v>
      </c>
      <c r="B2028" s="304">
        <f t="shared" ref="B2028:E2028" si="1122">B1990</f>
        <v>0</v>
      </c>
      <c r="C2028" s="296">
        <f t="shared" si="1122"/>
        <v>0</v>
      </c>
      <c r="D2028" s="297">
        <f t="shared" si="1122"/>
        <v>0</v>
      </c>
      <c r="E2028" s="298">
        <f t="shared" si="1122"/>
        <v>0</v>
      </c>
      <c r="F2028" s="239"/>
      <c r="G2028" s="240"/>
      <c r="H2028" s="241">
        <f t="shared" ref="H2028:J2028" si="1123">H1990</f>
        <v>0</v>
      </c>
      <c r="I2028" s="242">
        <f t="shared" si="1123"/>
        <v>0</v>
      </c>
      <c r="J2028" s="242">
        <f t="shared" si="1123"/>
        <v>0</v>
      </c>
      <c r="K2028" s="243">
        <f t="shared" si="1115"/>
        <v>0</v>
      </c>
      <c r="L2028" s="229"/>
    </row>
    <row r="2029" spans="1:12" s="10" customFormat="1" ht="14.1" customHeight="1" x14ac:dyDescent="0.25">
      <c r="A2029" s="238">
        <v>6</v>
      </c>
      <c r="B2029" s="304">
        <f t="shared" ref="B2029:E2029" si="1124">B1991</f>
        <v>0</v>
      </c>
      <c r="C2029" s="296">
        <f t="shared" si="1124"/>
        <v>0</v>
      </c>
      <c r="D2029" s="297">
        <f t="shared" si="1124"/>
        <v>0</v>
      </c>
      <c r="E2029" s="298">
        <f t="shared" si="1124"/>
        <v>0</v>
      </c>
      <c r="F2029" s="239"/>
      <c r="G2029" s="240"/>
      <c r="H2029" s="241">
        <f t="shared" ref="H2029:J2029" si="1125">H1991</f>
        <v>0</v>
      </c>
      <c r="I2029" s="242">
        <f t="shared" si="1125"/>
        <v>0</v>
      </c>
      <c r="J2029" s="242">
        <f t="shared" si="1125"/>
        <v>0</v>
      </c>
      <c r="K2029" s="243">
        <f t="shared" si="1115"/>
        <v>0</v>
      </c>
      <c r="L2029" s="229"/>
    </row>
    <row r="2030" spans="1:12" s="10" customFormat="1" ht="14.1" customHeight="1" x14ac:dyDescent="0.25">
      <c r="A2030" s="238">
        <v>7</v>
      </c>
      <c r="B2030" s="304">
        <f t="shared" ref="B2030:E2030" si="1126">B1992</f>
        <v>0</v>
      </c>
      <c r="C2030" s="296">
        <f t="shared" si="1126"/>
        <v>0</v>
      </c>
      <c r="D2030" s="297">
        <f t="shared" si="1126"/>
        <v>0</v>
      </c>
      <c r="E2030" s="298">
        <f t="shared" si="1126"/>
        <v>0</v>
      </c>
      <c r="F2030" s="239"/>
      <c r="G2030" s="240"/>
      <c r="H2030" s="241">
        <f t="shared" ref="H2030:J2030" si="1127">H1992</f>
        <v>0</v>
      </c>
      <c r="I2030" s="242">
        <f t="shared" si="1127"/>
        <v>0</v>
      </c>
      <c r="J2030" s="242">
        <f t="shared" si="1127"/>
        <v>0</v>
      </c>
      <c r="K2030" s="243">
        <f t="shared" si="1115"/>
        <v>0</v>
      </c>
      <c r="L2030" s="229"/>
    </row>
    <row r="2031" spans="1:12" s="10" customFormat="1" ht="14.1" customHeight="1" x14ac:dyDescent="0.25">
      <c r="A2031" s="238">
        <v>8</v>
      </c>
      <c r="B2031" s="304">
        <f t="shared" ref="B2031:E2031" si="1128">B1993</f>
        <v>0</v>
      </c>
      <c r="C2031" s="296">
        <f t="shared" si="1128"/>
        <v>0</v>
      </c>
      <c r="D2031" s="297">
        <f t="shared" si="1128"/>
        <v>0</v>
      </c>
      <c r="E2031" s="299">
        <f t="shared" si="1128"/>
        <v>0</v>
      </c>
      <c r="F2031" s="239"/>
      <c r="G2031" s="240"/>
      <c r="H2031" s="241">
        <f t="shared" ref="H2031:J2031" si="1129">H1993</f>
        <v>0</v>
      </c>
      <c r="I2031" s="242">
        <f t="shared" si="1129"/>
        <v>0</v>
      </c>
      <c r="J2031" s="242">
        <f t="shared" si="1129"/>
        <v>0</v>
      </c>
      <c r="K2031" s="243">
        <f t="shared" si="1115"/>
        <v>0</v>
      </c>
      <c r="L2031" s="229"/>
    </row>
    <row r="2032" spans="1:12" s="10" customFormat="1" ht="14.1" customHeight="1" x14ac:dyDescent="0.25">
      <c r="A2032" s="238">
        <v>9</v>
      </c>
      <c r="B2032" s="304">
        <f t="shared" ref="B2032:E2032" si="1130">B1994</f>
        <v>0</v>
      </c>
      <c r="C2032" s="296">
        <f t="shared" si="1130"/>
        <v>0</v>
      </c>
      <c r="D2032" s="297">
        <f t="shared" si="1130"/>
        <v>0</v>
      </c>
      <c r="E2032" s="298">
        <f t="shared" si="1130"/>
        <v>0</v>
      </c>
      <c r="F2032" s="239"/>
      <c r="G2032" s="240"/>
      <c r="H2032" s="241">
        <f t="shared" ref="H2032:J2032" si="1131">H1994</f>
        <v>0</v>
      </c>
      <c r="I2032" s="242">
        <f t="shared" si="1131"/>
        <v>0</v>
      </c>
      <c r="J2032" s="242">
        <f t="shared" si="1131"/>
        <v>0</v>
      </c>
      <c r="K2032" s="243">
        <f t="shared" si="1115"/>
        <v>0</v>
      </c>
      <c r="L2032" s="229"/>
    </row>
    <row r="2033" spans="1:12" s="10" customFormat="1" ht="14.1" customHeight="1" x14ac:dyDescent="0.25">
      <c r="A2033" s="238">
        <v>10</v>
      </c>
      <c r="B2033" s="304">
        <f t="shared" ref="B2033:E2033" si="1132">B1995</f>
        <v>0</v>
      </c>
      <c r="C2033" s="296">
        <f t="shared" si="1132"/>
        <v>0</v>
      </c>
      <c r="D2033" s="297">
        <f t="shared" si="1132"/>
        <v>0</v>
      </c>
      <c r="E2033" s="298">
        <f t="shared" si="1132"/>
        <v>0</v>
      </c>
      <c r="F2033" s="239"/>
      <c r="G2033" s="240"/>
      <c r="H2033" s="241">
        <f t="shared" ref="H2033:J2033" si="1133">H1995</f>
        <v>0</v>
      </c>
      <c r="I2033" s="242">
        <f t="shared" si="1133"/>
        <v>0</v>
      </c>
      <c r="J2033" s="242">
        <f t="shared" si="1133"/>
        <v>0</v>
      </c>
      <c r="K2033" s="243">
        <f t="shared" si="1115"/>
        <v>0</v>
      </c>
      <c r="L2033" s="229"/>
    </row>
    <row r="2034" spans="1:12" s="10" customFormat="1" ht="14.1" customHeight="1" x14ac:dyDescent="0.25">
      <c r="A2034" s="238">
        <v>11</v>
      </c>
      <c r="B2034" s="304">
        <f t="shared" ref="B2034:E2034" si="1134">B1996</f>
        <v>0</v>
      </c>
      <c r="C2034" s="296">
        <f t="shared" si="1134"/>
        <v>0</v>
      </c>
      <c r="D2034" s="297">
        <f t="shared" si="1134"/>
        <v>0</v>
      </c>
      <c r="E2034" s="298">
        <f t="shared" si="1134"/>
        <v>0</v>
      </c>
      <c r="F2034" s="239"/>
      <c r="G2034" s="240"/>
      <c r="H2034" s="241">
        <f t="shared" ref="H2034:J2034" si="1135">H1996</f>
        <v>0</v>
      </c>
      <c r="I2034" s="242">
        <f t="shared" si="1135"/>
        <v>0</v>
      </c>
      <c r="J2034" s="242">
        <f t="shared" si="1135"/>
        <v>0</v>
      </c>
      <c r="K2034" s="243">
        <f t="shared" si="1115"/>
        <v>0</v>
      </c>
      <c r="L2034" s="229"/>
    </row>
    <row r="2035" spans="1:12" s="10" customFormat="1" ht="14.1" customHeight="1" x14ac:dyDescent="0.25">
      <c r="A2035" s="238">
        <v>12</v>
      </c>
      <c r="B2035" s="304">
        <f t="shared" ref="B2035:E2035" si="1136">B1997</f>
        <v>0</v>
      </c>
      <c r="C2035" s="296">
        <f t="shared" si="1136"/>
        <v>0</v>
      </c>
      <c r="D2035" s="297">
        <f t="shared" si="1136"/>
        <v>0</v>
      </c>
      <c r="E2035" s="298">
        <f t="shared" si="1136"/>
        <v>0</v>
      </c>
      <c r="F2035" s="239"/>
      <c r="G2035" s="240"/>
      <c r="H2035" s="241">
        <f t="shared" ref="H2035:J2035" si="1137">H1997</f>
        <v>0</v>
      </c>
      <c r="I2035" s="242">
        <f t="shared" si="1137"/>
        <v>0</v>
      </c>
      <c r="J2035" s="242">
        <f t="shared" si="1137"/>
        <v>0</v>
      </c>
      <c r="K2035" s="243">
        <f t="shared" si="1115"/>
        <v>0</v>
      </c>
      <c r="L2035" s="229"/>
    </row>
    <row r="2036" spans="1:12" s="10" customFormat="1" ht="14.1" customHeight="1" x14ac:dyDescent="0.25">
      <c r="A2036" s="238">
        <v>13</v>
      </c>
      <c r="B2036" s="304">
        <f t="shared" ref="B2036:E2036" si="1138">B1998</f>
        <v>0</v>
      </c>
      <c r="C2036" s="296">
        <f t="shared" si="1138"/>
        <v>0</v>
      </c>
      <c r="D2036" s="297">
        <f t="shared" si="1138"/>
        <v>0</v>
      </c>
      <c r="E2036" s="298">
        <f t="shared" si="1138"/>
        <v>0</v>
      </c>
      <c r="F2036" s="239"/>
      <c r="G2036" s="240"/>
      <c r="H2036" s="241">
        <f t="shared" ref="H2036:J2036" si="1139">H1998</f>
        <v>0</v>
      </c>
      <c r="I2036" s="242">
        <f t="shared" si="1139"/>
        <v>0</v>
      </c>
      <c r="J2036" s="242">
        <f t="shared" si="1139"/>
        <v>0</v>
      </c>
      <c r="K2036" s="243">
        <f t="shared" si="1115"/>
        <v>0</v>
      </c>
      <c r="L2036" s="229"/>
    </row>
    <row r="2037" spans="1:12" s="10" customFormat="1" ht="14.1" customHeight="1" x14ac:dyDescent="0.25">
      <c r="A2037" s="238">
        <v>14</v>
      </c>
      <c r="B2037" s="304">
        <f t="shared" ref="B2037:E2037" si="1140">B1999</f>
        <v>0</v>
      </c>
      <c r="C2037" s="296">
        <f t="shared" si="1140"/>
        <v>0</v>
      </c>
      <c r="D2037" s="297">
        <f t="shared" si="1140"/>
        <v>0</v>
      </c>
      <c r="E2037" s="298">
        <f t="shared" si="1140"/>
        <v>0</v>
      </c>
      <c r="F2037" s="239"/>
      <c r="G2037" s="240"/>
      <c r="H2037" s="241">
        <f t="shared" ref="H2037:J2037" si="1141">H1999</f>
        <v>0</v>
      </c>
      <c r="I2037" s="242">
        <f t="shared" si="1141"/>
        <v>0</v>
      </c>
      <c r="J2037" s="242">
        <f t="shared" si="1141"/>
        <v>0</v>
      </c>
      <c r="K2037" s="243">
        <f t="shared" si="1115"/>
        <v>0</v>
      </c>
      <c r="L2037" s="229"/>
    </row>
    <row r="2038" spans="1:12" s="10" customFormat="1" ht="14.1" customHeight="1" x14ac:dyDescent="0.25">
      <c r="A2038" s="238">
        <v>15</v>
      </c>
      <c r="B2038" s="304">
        <f t="shared" ref="B2038:E2038" si="1142">B2000</f>
        <v>0</v>
      </c>
      <c r="C2038" s="296">
        <f t="shared" si="1142"/>
        <v>0</v>
      </c>
      <c r="D2038" s="297">
        <f t="shared" si="1142"/>
        <v>0</v>
      </c>
      <c r="E2038" s="298">
        <f t="shared" si="1142"/>
        <v>0</v>
      </c>
      <c r="F2038" s="239"/>
      <c r="G2038" s="240"/>
      <c r="H2038" s="241">
        <f t="shared" ref="H2038:J2038" si="1143">H2000</f>
        <v>0</v>
      </c>
      <c r="I2038" s="242">
        <f t="shared" si="1143"/>
        <v>0</v>
      </c>
      <c r="J2038" s="242">
        <f t="shared" si="1143"/>
        <v>0</v>
      </c>
      <c r="K2038" s="243">
        <f t="shared" si="1115"/>
        <v>0</v>
      </c>
      <c r="L2038" s="229"/>
    </row>
    <row r="2039" spans="1:12" s="10" customFormat="1" ht="14.1" customHeight="1" x14ac:dyDescent="0.25">
      <c r="A2039" s="238">
        <v>16</v>
      </c>
      <c r="B2039" s="304">
        <f t="shared" ref="B2039:E2039" si="1144">B2001</f>
        <v>0</v>
      </c>
      <c r="C2039" s="296">
        <f t="shared" si="1144"/>
        <v>0</v>
      </c>
      <c r="D2039" s="297">
        <f t="shared" si="1144"/>
        <v>0</v>
      </c>
      <c r="E2039" s="299">
        <f t="shared" si="1144"/>
        <v>0</v>
      </c>
      <c r="F2039" s="239"/>
      <c r="G2039" s="240"/>
      <c r="H2039" s="241">
        <f t="shared" ref="H2039:J2039" si="1145">H2001</f>
        <v>0</v>
      </c>
      <c r="I2039" s="242">
        <f t="shared" si="1145"/>
        <v>0</v>
      </c>
      <c r="J2039" s="242">
        <f t="shared" si="1145"/>
        <v>0</v>
      </c>
      <c r="K2039" s="243">
        <f t="shared" si="1115"/>
        <v>0</v>
      </c>
      <c r="L2039" s="229"/>
    </row>
    <row r="2040" spans="1:12" s="10" customFormat="1" ht="9.9499999999999993" customHeight="1" x14ac:dyDescent="0.25">
      <c r="A2040" s="199"/>
      <c r="B2040" s="244"/>
      <c r="C2040" s="244"/>
      <c r="D2040" s="245"/>
      <c r="E2040" s="246"/>
      <c r="F2040" s="247"/>
      <c r="G2040" s="248"/>
      <c r="H2040" s="249"/>
      <c r="I2040" s="250"/>
      <c r="J2040" s="250"/>
      <c r="K2040" s="251"/>
      <c r="L2040" s="229"/>
    </row>
    <row r="2041" spans="1:12" s="10" customFormat="1" ht="5.0999999999999996" customHeight="1" x14ac:dyDescent="0.25">
      <c r="A2041" s="199"/>
      <c r="B2041" s="301"/>
      <c r="C2041" s="301"/>
      <c r="D2041" s="253"/>
      <c r="E2041" s="254"/>
      <c r="F2041" s="254"/>
      <c r="G2041" s="254"/>
      <c r="H2041" s="254"/>
      <c r="I2041" s="255"/>
      <c r="J2041" s="330"/>
      <c r="K2041" s="309"/>
      <c r="L2041" s="204"/>
    </row>
    <row r="2042" spans="1:12" s="10" customFormat="1" ht="16.5" customHeight="1" x14ac:dyDescent="0.3">
      <c r="A2042" s="199"/>
      <c r="B2042" s="256"/>
      <c r="C2042" s="256"/>
      <c r="D2042" s="218"/>
      <c r="E2042" s="204"/>
      <c r="F2042" s="204"/>
      <c r="G2042" s="204"/>
      <c r="H2042" s="204"/>
      <c r="I2042" s="257" t="s">
        <v>14</v>
      </c>
      <c r="J2042" s="306">
        <f>SUM(K2024:K2039)</f>
        <v>0</v>
      </c>
      <c r="K2042" s="307"/>
      <c r="L2042" s="229"/>
    </row>
    <row r="2043" spans="1:12" s="10" customFormat="1" ht="5.0999999999999996" customHeight="1" x14ac:dyDescent="0.3">
      <c r="A2043" s="199"/>
      <c r="B2043" s="256"/>
      <c r="C2043" s="256"/>
      <c r="D2043" s="218"/>
      <c r="E2043" s="204"/>
      <c r="F2043" s="204"/>
      <c r="G2043" s="204"/>
      <c r="H2043" s="204"/>
      <c r="I2043" s="258"/>
      <c r="J2043" s="308"/>
      <c r="K2043" s="308"/>
      <c r="L2043" s="204"/>
    </row>
    <row r="2044" spans="1:12" s="10" customFormat="1" ht="16.5" customHeight="1" x14ac:dyDescent="0.3">
      <c r="A2044" s="199"/>
      <c r="B2044" s="256"/>
      <c r="C2044" s="256"/>
      <c r="D2044" s="218"/>
      <c r="E2044" s="204"/>
      <c r="F2044" s="204"/>
      <c r="G2044" s="204"/>
      <c r="H2044" s="204"/>
      <c r="I2044" s="257" t="s">
        <v>15</v>
      </c>
      <c r="J2044" s="259">
        <f>J2006</f>
        <v>0</v>
      </c>
      <c r="K2044" s="260">
        <f>J2042*J2044</f>
        <v>0</v>
      </c>
      <c r="L2044" s="261"/>
    </row>
    <row r="2045" spans="1:12" s="10" customFormat="1" ht="5.0999999999999996" customHeight="1" x14ac:dyDescent="0.3">
      <c r="A2045" s="199"/>
      <c r="B2045" s="256"/>
      <c r="C2045" s="256"/>
      <c r="D2045" s="218"/>
      <c r="E2045" s="204"/>
      <c r="F2045" s="204"/>
      <c r="G2045" s="204"/>
      <c r="H2045" s="204"/>
      <c r="I2045" s="258"/>
      <c r="J2045" s="309"/>
      <c r="K2045" s="309"/>
      <c r="L2045" s="204"/>
    </row>
    <row r="2046" spans="1:12" s="10" customFormat="1" ht="16.5" customHeight="1" x14ac:dyDescent="0.3">
      <c r="A2046" s="199"/>
      <c r="B2046" s="262" t="s">
        <v>16</v>
      </c>
      <c r="C2046" s="262"/>
      <c r="D2046" s="218"/>
      <c r="E2046" s="218" t="s">
        <v>17</v>
      </c>
      <c r="F2046" s="204"/>
      <c r="G2046" s="204"/>
      <c r="H2046" s="204"/>
      <c r="I2046" s="257" t="s">
        <v>27</v>
      </c>
      <c r="J2046" s="310">
        <f>((J2042/1.11)+(K2044/1.11))*11%</f>
        <v>0</v>
      </c>
      <c r="K2046" s="311"/>
      <c r="L2046" s="263"/>
    </row>
    <row r="2047" spans="1:12" s="10" customFormat="1" ht="5.0999999999999996" customHeight="1" x14ac:dyDescent="0.3">
      <c r="A2047" s="199"/>
      <c r="B2047" s="256"/>
      <c r="C2047" s="256"/>
      <c r="D2047" s="218"/>
      <c r="E2047" s="204"/>
      <c r="F2047" s="204"/>
      <c r="G2047" s="204"/>
      <c r="H2047" s="204"/>
      <c r="I2047" s="258"/>
      <c r="J2047" s="309"/>
      <c r="K2047" s="309"/>
      <c r="L2047" s="204"/>
    </row>
    <row r="2048" spans="1:12" s="10" customFormat="1" ht="16.5" customHeight="1" x14ac:dyDescent="0.3">
      <c r="A2048" s="199"/>
      <c r="B2048" s="264"/>
      <c r="C2048" s="265"/>
      <c r="D2048" s="218"/>
      <c r="E2048" s="218"/>
      <c r="F2048" s="204"/>
      <c r="G2048" s="204"/>
      <c r="H2048" s="204"/>
      <c r="I2048" s="257" t="s">
        <v>18</v>
      </c>
      <c r="J2048" s="266"/>
      <c r="K2048" s="267">
        <f>J2042-K2044</f>
        <v>0</v>
      </c>
      <c r="L2048" s="263"/>
    </row>
    <row r="2049" spans="1:12" s="10" customFormat="1" ht="7.5" customHeight="1" x14ac:dyDescent="0.25">
      <c r="A2049" s="269"/>
      <c r="B2049" s="254"/>
      <c r="C2049" s="254"/>
      <c r="D2049" s="253"/>
      <c r="E2049" s="270"/>
      <c r="F2049" s="301"/>
      <c r="G2049" s="204"/>
      <c r="H2049" s="204"/>
      <c r="I2049" s="271"/>
      <c r="J2049" s="270"/>
      <c r="K2049" s="301"/>
      <c r="L2049" s="254"/>
    </row>
    <row r="2050" spans="1:12" s="10" customFormat="1" ht="13.5" customHeight="1" x14ac:dyDescent="0.25">
      <c r="A2050" s="199"/>
      <c r="B2050" s="268" t="s">
        <v>19</v>
      </c>
      <c r="C2050" s="254"/>
      <c r="D2050" s="253"/>
      <c r="E2050" s="204"/>
      <c r="F2050" s="204"/>
      <c r="G2050" s="204"/>
      <c r="H2050" s="277"/>
      <c r="I2050" s="278" t="s">
        <v>29</v>
      </c>
      <c r="J2050" s="312">
        <f>J2012</f>
        <v>0</v>
      </c>
      <c r="K2050" s="313"/>
      <c r="L2050" s="204"/>
    </row>
    <row r="2051" spans="1:12" s="10" customFormat="1" ht="13.5" customHeight="1" x14ac:dyDescent="0.25">
      <c r="A2051" s="269"/>
      <c r="B2051" s="279"/>
      <c r="C2051" s="204"/>
      <c r="D2051" s="239"/>
      <c r="E2051" s="204"/>
      <c r="F2051" s="204"/>
      <c r="G2051" s="204"/>
      <c r="H2051" s="277"/>
      <c r="I2051" s="280" t="s">
        <v>28</v>
      </c>
      <c r="J2051" s="312">
        <f>J2013</f>
        <v>0</v>
      </c>
      <c r="K2051" s="313"/>
      <c r="L2051" s="254"/>
    </row>
    <row r="2052" spans="1:12" s="10" customFormat="1" ht="7.5" customHeight="1" x14ac:dyDescent="0.25">
      <c r="A2052" s="269"/>
      <c r="B2052" s="279"/>
      <c r="C2052" s="204"/>
      <c r="D2052" s="239"/>
      <c r="E2052" s="204"/>
      <c r="F2052" s="204"/>
      <c r="G2052" s="204"/>
      <c r="H2052" s="277"/>
      <c r="I2052" s="280"/>
      <c r="J2052" s="285"/>
      <c r="K2052" s="285"/>
      <c r="L2052" s="254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23020019</v>
      </c>
      <c r="G2054" s="11" t="s">
        <v>2</v>
      </c>
      <c r="H2054" s="359"/>
      <c r="I2054" s="359"/>
      <c r="J2054" s="359"/>
      <c r="K2054" s="360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63" t="s">
        <v>3</v>
      </c>
      <c r="G2055" s="17"/>
      <c r="H2055" s="361"/>
      <c r="I2055" s="361"/>
      <c r="J2055" s="361"/>
      <c r="K2055" s="362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64"/>
      <c r="E2056" s="365"/>
      <c r="F2056" s="363"/>
      <c r="G2056" s="18"/>
      <c r="H2056" s="366"/>
      <c r="I2056" s="366"/>
      <c r="J2056" s="366"/>
      <c r="K2056" s="367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63"/>
      <c r="G2057" s="18"/>
      <c r="H2057" s="368"/>
      <c r="I2057" s="368"/>
      <c r="J2057" s="368"/>
      <c r="K2057" s="369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/>
      <c r="E2058" s="9"/>
      <c r="F2058" s="21"/>
      <c r="G2058" s="22"/>
      <c r="H2058" s="370"/>
      <c r="I2058" s="370"/>
      <c r="J2058" s="370"/>
      <c r="K2058" s="371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/>
      <c r="C2062" s="46"/>
      <c r="D2062" s="94"/>
      <c r="E2062" s="114"/>
      <c r="F2062" s="48"/>
      <c r="G2062" s="49"/>
      <c r="H2062" s="50"/>
      <c r="I2062" s="51"/>
      <c r="J2062" s="51"/>
      <c r="K2062" s="52">
        <f t="shared" ref="K2062:K2077" si="1146">(B2062*H2062-((B2062*H2062)*I2062))-((B2062*H2062-((B2062*H2062)*I2062))*J2062)</f>
        <v>0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94"/>
      <c r="E2063" s="114"/>
      <c r="F2063" s="48"/>
      <c r="G2063" s="49"/>
      <c r="H2063" s="50"/>
      <c r="I2063" s="51"/>
      <c r="J2063" s="51"/>
      <c r="K2063" s="52">
        <f t="shared" si="1146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4"/>
      <c r="E2064" s="114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4"/>
      <c r="E2065" s="114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4"/>
      <c r="E2066" s="114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4"/>
      <c r="E2067" s="114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4"/>
      <c r="E2068" s="114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4"/>
      <c r="E2069" s="115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4"/>
      <c r="E2070" s="114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4"/>
      <c r="E2071" s="114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4"/>
      <c r="E2072" s="114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4"/>
      <c r="E2073" s="114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4"/>
      <c r="E2074" s="114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4"/>
      <c r="E2075" s="114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4"/>
      <c r="E2076" s="114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4"/>
      <c r="E2077" s="115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300"/>
      <c r="C2079" s="300"/>
      <c r="D2079" s="62"/>
      <c r="E2079" s="63"/>
      <c r="F2079" s="63"/>
      <c r="G2079" s="63"/>
      <c r="H2079" s="63"/>
      <c r="I2079" s="64"/>
      <c r="J2079" s="346"/>
      <c r="K2079" s="347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48">
        <f>SUM(K2062:K2077)</f>
        <v>0</v>
      </c>
      <c r="K2080" s="349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50"/>
      <c r="K2081" s="350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47"/>
      <c r="K2083" s="347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51">
        <f>((J2080/1.11)+(K2082/1.11))*11%</f>
        <v>0</v>
      </c>
      <c r="K2084" s="352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47"/>
      <c r="K2085" s="347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7"/>
      <c r="F2087" s="300"/>
      <c r="I2087" s="116"/>
      <c r="J2087" s="117"/>
      <c r="K2087" s="300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73"/>
      <c r="I2088" s="274" t="s">
        <v>29</v>
      </c>
      <c r="J2088" s="353"/>
      <c r="K2088" s="354"/>
    </row>
    <row r="2089" spans="1:12" s="10" customFormat="1" ht="13.5" customHeight="1" x14ac:dyDescent="0.25">
      <c r="A2089" s="78"/>
      <c r="B2089" s="272"/>
      <c r="D2089" s="48"/>
      <c r="H2089" s="273"/>
      <c r="I2089" s="275" t="s">
        <v>28</v>
      </c>
      <c r="J2089" s="353"/>
      <c r="K2089" s="354"/>
      <c r="L2089" s="63"/>
    </row>
    <row r="2090" spans="1:12" s="10" customFormat="1" ht="7.5" customHeight="1" x14ac:dyDescent="0.25">
      <c r="A2090" s="78"/>
      <c r="B2090" s="272"/>
      <c r="D2090" s="48"/>
      <c r="H2090" s="273"/>
      <c r="I2090" s="275"/>
      <c r="J2090" s="276"/>
      <c r="K2090" s="276"/>
      <c r="L2090" s="63"/>
    </row>
    <row r="2091" spans="1:12" ht="7.5" customHeight="1" x14ac:dyDescent="0.25">
      <c r="A2091" s="118"/>
      <c r="B2091" s="119"/>
      <c r="C2091" s="119"/>
      <c r="D2091" s="120"/>
      <c r="E2091" s="119"/>
      <c r="F2091" s="119"/>
      <c r="G2091" s="119"/>
      <c r="H2091" s="119"/>
      <c r="I2091" s="121"/>
      <c r="J2091" s="121"/>
      <c r="K2091" s="119"/>
      <c r="L2091" s="119"/>
    </row>
    <row r="2092" spans="1:12" s="10" customFormat="1" ht="16.5" customHeight="1" x14ac:dyDescent="0.3">
      <c r="A2092" s="122"/>
      <c r="B2092" s="123" t="s">
        <v>0</v>
      </c>
      <c r="C2092" s="124"/>
      <c r="D2092" s="125" t="str">
        <f>D2054</f>
        <v>AM</v>
      </c>
      <c r="E2092" s="126">
        <f>E2054</f>
        <v>23020019</v>
      </c>
      <c r="F2092" s="127"/>
      <c r="G2092" s="128" t="s">
        <v>2</v>
      </c>
      <c r="H2092" s="355">
        <f>H2054</f>
        <v>0</v>
      </c>
      <c r="I2092" s="355"/>
      <c r="J2092" s="355"/>
      <c r="K2092" s="356"/>
      <c r="L2092" s="129"/>
    </row>
    <row r="2093" spans="1:12" s="10" customFormat="1" ht="7.5" customHeight="1" x14ac:dyDescent="0.3">
      <c r="A2093" s="122"/>
      <c r="B2093" s="130"/>
      <c r="C2093" s="131"/>
      <c r="D2093" s="132"/>
      <c r="E2093" s="133"/>
      <c r="F2093" s="331" t="s">
        <v>3</v>
      </c>
      <c r="G2093" s="134"/>
      <c r="H2093" s="357"/>
      <c r="I2093" s="357"/>
      <c r="J2093" s="357"/>
      <c r="K2093" s="358"/>
      <c r="L2093" s="129"/>
    </row>
    <row r="2094" spans="1:12" s="10" customFormat="1" ht="16.5" customHeight="1" x14ac:dyDescent="0.3">
      <c r="A2094" s="122"/>
      <c r="B2094" s="123" t="s">
        <v>4</v>
      </c>
      <c r="C2094" s="124"/>
      <c r="D2094" s="332">
        <f>D2056</f>
        <v>0</v>
      </c>
      <c r="E2094" s="333"/>
      <c r="F2094" s="331"/>
      <c r="G2094" s="135"/>
      <c r="H2094" s="334">
        <f>H2056</f>
        <v>0</v>
      </c>
      <c r="I2094" s="334"/>
      <c r="J2094" s="334"/>
      <c r="K2094" s="335"/>
      <c r="L2094" s="135"/>
    </row>
    <row r="2095" spans="1:12" s="10" customFormat="1" ht="7.5" customHeight="1" x14ac:dyDescent="0.3">
      <c r="A2095" s="122"/>
      <c r="B2095" s="130"/>
      <c r="C2095" s="131"/>
      <c r="D2095" s="132"/>
      <c r="E2095" s="133"/>
      <c r="F2095" s="331"/>
      <c r="G2095" s="135"/>
      <c r="H2095" s="336">
        <f>H2057</f>
        <v>0</v>
      </c>
      <c r="I2095" s="336"/>
      <c r="J2095" s="336"/>
      <c r="K2095" s="337"/>
      <c r="L2095" s="136"/>
    </row>
    <row r="2096" spans="1:12" s="10" customFormat="1" ht="16.5" customHeight="1" x14ac:dyDescent="0.4">
      <c r="A2096" s="122"/>
      <c r="B2096" s="123" t="s">
        <v>5</v>
      </c>
      <c r="C2096" s="124"/>
      <c r="D2096" s="290">
        <f>D2058</f>
        <v>0</v>
      </c>
      <c r="E2096" s="126"/>
      <c r="F2096" s="137"/>
      <c r="G2096" s="138"/>
      <c r="H2096" s="338"/>
      <c r="I2096" s="338"/>
      <c r="J2096" s="338"/>
      <c r="K2096" s="339"/>
      <c r="L2096" s="136"/>
    </row>
    <row r="2097" spans="1:12" s="10" customFormat="1" ht="7.5" customHeight="1" x14ac:dyDescent="0.45">
      <c r="A2097" s="122"/>
      <c r="B2097" s="139"/>
      <c r="C2097" s="140"/>
      <c r="D2097" s="141"/>
      <c r="E2097" s="127"/>
      <c r="F2097" s="142"/>
      <c r="G2097" s="127"/>
      <c r="H2097" s="127"/>
      <c r="I2097" s="143"/>
      <c r="J2097" s="143"/>
      <c r="K2097" s="144"/>
      <c r="L2097" s="127"/>
    </row>
    <row r="2098" spans="1:12" s="10" customFormat="1" ht="14.25" thickBot="1" x14ac:dyDescent="0.3">
      <c r="A2098" s="122"/>
      <c r="B2098" s="145" t="s">
        <v>6</v>
      </c>
      <c r="C2098" s="145" t="s">
        <v>7</v>
      </c>
      <c r="D2098" s="146" t="s">
        <v>8</v>
      </c>
      <c r="E2098" s="147"/>
      <c r="F2098" s="148" t="s">
        <v>9</v>
      </c>
      <c r="G2098" s="149"/>
      <c r="H2098" s="145" t="s">
        <v>10</v>
      </c>
      <c r="I2098" s="150" t="s">
        <v>11</v>
      </c>
      <c r="J2098" s="150" t="s">
        <v>12</v>
      </c>
      <c r="K2098" s="151" t="s">
        <v>13</v>
      </c>
      <c r="L2098" s="152"/>
    </row>
    <row r="2099" spans="1:12" s="10" customFormat="1" ht="9.9499999999999993" customHeight="1" thickTop="1" x14ac:dyDescent="0.25">
      <c r="A2099" s="122"/>
      <c r="B2099" s="153"/>
      <c r="C2099" s="154"/>
      <c r="D2099" s="155"/>
      <c r="E2099" s="156"/>
      <c r="F2099" s="157"/>
      <c r="G2099" s="158"/>
      <c r="H2099" s="153"/>
      <c r="I2099" s="159"/>
      <c r="J2099" s="159"/>
      <c r="K2099" s="160"/>
      <c r="L2099" s="152"/>
    </row>
    <row r="2100" spans="1:12" s="10" customFormat="1" ht="14.1" customHeight="1" x14ac:dyDescent="0.25">
      <c r="A2100" s="161">
        <v>1</v>
      </c>
      <c r="B2100" s="303">
        <f t="shared" ref="B2100:E2100" si="1147">B2062</f>
        <v>0</v>
      </c>
      <c r="C2100" s="291">
        <f t="shared" si="1147"/>
        <v>0</v>
      </c>
      <c r="D2100" s="292">
        <f t="shared" si="1147"/>
        <v>0</v>
      </c>
      <c r="E2100" s="293">
        <f t="shared" si="1147"/>
        <v>0</v>
      </c>
      <c r="F2100" s="162"/>
      <c r="G2100" s="163"/>
      <c r="H2100" s="164">
        <f t="shared" ref="H2100:J2100" si="1148">H2062</f>
        <v>0</v>
      </c>
      <c r="I2100" s="165">
        <f t="shared" si="1148"/>
        <v>0</v>
      </c>
      <c r="J2100" s="165">
        <f t="shared" si="1148"/>
        <v>0</v>
      </c>
      <c r="K2100" s="166">
        <f t="shared" ref="K2100:K2115" si="1149">(B2100*H2100-((B2100*H2100)*I2100))-((B2100*H2100-((B2100*H2100)*I2100))*J2100)</f>
        <v>0</v>
      </c>
      <c r="L2100" s="152"/>
    </row>
    <row r="2101" spans="1:12" s="10" customFormat="1" ht="14.1" customHeight="1" x14ac:dyDescent="0.25">
      <c r="A2101" s="161">
        <v>2</v>
      </c>
      <c r="B2101" s="303">
        <f t="shared" ref="B2101:E2101" si="1150">B2063</f>
        <v>0</v>
      </c>
      <c r="C2101" s="291">
        <f t="shared" si="1150"/>
        <v>0</v>
      </c>
      <c r="D2101" s="292">
        <f t="shared" si="1150"/>
        <v>0</v>
      </c>
      <c r="E2101" s="293">
        <f t="shared" si="1150"/>
        <v>0</v>
      </c>
      <c r="F2101" s="162"/>
      <c r="G2101" s="163"/>
      <c r="H2101" s="164">
        <f t="shared" ref="H2101:J2101" si="1151">H2063</f>
        <v>0</v>
      </c>
      <c r="I2101" s="165">
        <f t="shared" si="1151"/>
        <v>0</v>
      </c>
      <c r="J2101" s="165">
        <f t="shared" si="1151"/>
        <v>0</v>
      </c>
      <c r="K2101" s="166">
        <f t="shared" si="1149"/>
        <v>0</v>
      </c>
      <c r="L2101" s="152"/>
    </row>
    <row r="2102" spans="1:12" s="10" customFormat="1" ht="14.1" customHeight="1" x14ac:dyDescent="0.25">
      <c r="A2102" s="161">
        <v>3</v>
      </c>
      <c r="B2102" s="303">
        <f t="shared" ref="B2102:E2102" si="1152">B2064</f>
        <v>0</v>
      </c>
      <c r="C2102" s="291">
        <f t="shared" si="1152"/>
        <v>0</v>
      </c>
      <c r="D2102" s="292">
        <f t="shared" si="1152"/>
        <v>0</v>
      </c>
      <c r="E2102" s="293">
        <f t="shared" si="1152"/>
        <v>0</v>
      </c>
      <c r="F2102" s="162"/>
      <c r="G2102" s="163"/>
      <c r="H2102" s="164">
        <f t="shared" ref="H2102:J2102" si="1153">H2064</f>
        <v>0</v>
      </c>
      <c r="I2102" s="165">
        <f t="shared" si="1153"/>
        <v>0</v>
      </c>
      <c r="J2102" s="165">
        <f t="shared" si="1153"/>
        <v>0</v>
      </c>
      <c r="K2102" s="166">
        <f t="shared" si="1149"/>
        <v>0</v>
      </c>
      <c r="L2102" s="152"/>
    </row>
    <row r="2103" spans="1:12" s="10" customFormat="1" ht="14.1" customHeight="1" x14ac:dyDescent="0.25">
      <c r="A2103" s="161">
        <v>4</v>
      </c>
      <c r="B2103" s="303">
        <f t="shared" ref="B2103:E2103" si="1154">B2065</f>
        <v>0</v>
      </c>
      <c r="C2103" s="291">
        <f t="shared" si="1154"/>
        <v>0</v>
      </c>
      <c r="D2103" s="292">
        <f t="shared" si="1154"/>
        <v>0</v>
      </c>
      <c r="E2103" s="293">
        <f t="shared" si="1154"/>
        <v>0</v>
      </c>
      <c r="F2103" s="162"/>
      <c r="G2103" s="163"/>
      <c r="H2103" s="164">
        <f t="shared" ref="H2103:J2103" si="1155">H2065</f>
        <v>0</v>
      </c>
      <c r="I2103" s="165">
        <f t="shared" si="1155"/>
        <v>0</v>
      </c>
      <c r="J2103" s="165">
        <f t="shared" si="1155"/>
        <v>0</v>
      </c>
      <c r="K2103" s="166">
        <f t="shared" si="1149"/>
        <v>0</v>
      </c>
      <c r="L2103" s="152"/>
    </row>
    <row r="2104" spans="1:12" s="10" customFormat="1" ht="14.1" customHeight="1" x14ac:dyDescent="0.25">
      <c r="A2104" s="161">
        <v>5</v>
      </c>
      <c r="B2104" s="303">
        <f t="shared" ref="B2104:E2104" si="1156">B2066</f>
        <v>0</v>
      </c>
      <c r="C2104" s="291">
        <f t="shared" si="1156"/>
        <v>0</v>
      </c>
      <c r="D2104" s="292">
        <f t="shared" si="1156"/>
        <v>0</v>
      </c>
      <c r="E2104" s="293">
        <f t="shared" si="1156"/>
        <v>0</v>
      </c>
      <c r="F2104" s="162"/>
      <c r="G2104" s="163"/>
      <c r="H2104" s="164">
        <f t="shared" ref="H2104:J2104" si="1157">H2066</f>
        <v>0</v>
      </c>
      <c r="I2104" s="165">
        <f t="shared" si="1157"/>
        <v>0</v>
      </c>
      <c r="J2104" s="165">
        <f t="shared" si="1157"/>
        <v>0</v>
      </c>
      <c r="K2104" s="166">
        <f t="shared" si="1149"/>
        <v>0</v>
      </c>
      <c r="L2104" s="152"/>
    </row>
    <row r="2105" spans="1:12" s="10" customFormat="1" ht="14.1" customHeight="1" x14ac:dyDescent="0.25">
      <c r="A2105" s="161">
        <v>6</v>
      </c>
      <c r="B2105" s="303">
        <f t="shared" ref="B2105:E2105" si="1158">B2067</f>
        <v>0</v>
      </c>
      <c r="C2105" s="291">
        <f t="shared" si="1158"/>
        <v>0</v>
      </c>
      <c r="D2105" s="292">
        <f t="shared" si="1158"/>
        <v>0</v>
      </c>
      <c r="E2105" s="293">
        <f t="shared" si="1158"/>
        <v>0</v>
      </c>
      <c r="F2105" s="162"/>
      <c r="G2105" s="163"/>
      <c r="H2105" s="164">
        <f t="shared" ref="H2105:J2105" si="1159">H2067</f>
        <v>0</v>
      </c>
      <c r="I2105" s="165">
        <f t="shared" si="1159"/>
        <v>0</v>
      </c>
      <c r="J2105" s="165">
        <f t="shared" si="1159"/>
        <v>0</v>
      </c>
      <c r="K2105" s="166">
        <f t="shared" si="1149"/>
        <v>0</v>
      </c>
      <c r="L2105" s="152"/>
    </row>
    <row r="2106" spans="1:12" s="10" customFormat="1" ht="14.1" customHeight="1" x14ac:dyDescent="0.25">
      <c r="A2106" s="161">
        <v>7</v>
      </c>
      <c r="B2106" s="303">
        <f t="shared" ref="B2106:E2106" si="1160">B2068</f>
        <v>0</v>
      </c>
      <c r="C2106" s="291">
        <f t="shared" si="1160"/>
        <v>0</v>
      </c>
      <c r="D2106" s="292">
        <f t="shared" si="1160"/>
        <v>0</v>
      </c>
      <c r="E2106" s="293">
        <f t="shared" si="1160"/>
        <v>0</v>
      </c>
      <c r="F2106" s="162"/>
      <c r="G2106" s="163"/>
      <c r="H2106" s="164">
        <f t="shared" ref="H2106:J2106" si="1161">H2068</f>
        <v>0</v>
      </c>
      <c r="I2106" s="165">
        <f t="shared" si="1161"/>
        <v>0</v>
      </c>
      <c r="J2106" s="165">
        <f t="shared" si="1161"/>
        <v>0</v>
      </c>
      <c r="K2106" s="166">
        <f t="shared" si="1149"/>
        <v>0</v>
      </c>
      <c r="L2106" s="152"/>
    </row>
    <row r="2107" spans="1:12" s="10" customFormat="1" ht="14.1" customHeight="1" x14ac:dyDescent="0.25">
      <c r="A2107" s="161">
        <v>8</v>
      </c>
      <c r="B2107" s="303">
        <f t="shared" ref="B2107:E2107" si="1162">B2069</f>
        <v>0</v>
      </c>
      <c r="C2107" s="291">
        <f t="shared" si="1162"/>
        <v>0</v>
      </c>
      <c r="D2107" s="292">
        <f t="shared" si="1162"/>
        <v>0</v>
      </c>
      <c r="E2107" s="294">
        <f t="shared" si="1162"/>
        <v>0</v>
      </c>
      <c r="F2107" s="162"/>
      <c r="G2107" s="163"/>
      <c r="H2107" s="164">
        <f t="shared" ref="H2107:J2107" si="1163">H2069</f>
        <v>0</v>
      </c>
      <c r="I2107" s="165">
        <f t="shared" si="1163"/>
        <v>0</v>
      </c>
      <c r="J2107" s="165">
        <f t="shared" si="1163"/>
        <v>0</v>
      </c>
      <c r="K2107" s="166">
        <f t="shared" si="1149"/>
        <v>0</v>
      </c>
      <c r="L2107" s="152"/>
    </row>
    <row r="2108" spans="1:12" s="10" customFormat="1" ht="14.1" customHeight="1" x14ac:dyDescent="0.25">
      <c r="A2108" s="161">
        <v>9</v>
      </c>
      <c r="B2108" s="303">
        <f t="shared" ref="B2108:E2108" si="1164">B2070</f>
        <v>0</v>
      </c>
      <c r="C2108" s="291">
        <f t="shared" si="1164"/>
        <v>0</v>
      </c>
      <c r="D2108" s="292">
        <f t="shared" si="1164"/>
        <v>0</v>
      </c>
      <c r="E2108" s="293">
        <f t="shared" si="1164"/>
        <v>0</v>
      </c>
      <c r="F2108" s="162"/>
      <c r="G2108" s="163"/>
      <c r="H2108" s="164">
        <f t="shared" ref="H2108:J2108" si="1165">H2070</f>
        <v>0</v>
      </c>
      <c r="I2108" s="165">
        <f t="shared" si="1165"/>
        <v>0</v>
      </c>
      <c r="J2108" s="165">
        <f t="shared" si="1165"/>
        <v>0</v>
      </c>
      <c r="K2108" s="166">
        <f t="shared" si="1149"/>
        <v>0</v>
      </c>
      <c r="L2108" s="152"/>
    </row>
    <row r="2109" spans="1:12" s="10" customFormat="1" ht="14.1" customHeight="1" x14ac:dyDescent="0.25">
      <c r="A2109" s="161">
        <v>10</v>
      </c>
      <c r="B2109" s="303">
        <f t="shared" ref="B2109:E2109" si="1166">B2071</f>
        <v>0</v>
      </c>
      <c r="C2109" s="291">
        <f t="shared" si="1166"/>
        <v>0</v>
      </c>
      <c r="D2109" s="292">
        <f t="shared" si="1166"/>
        <v>0</v>
      </c>
      <c r="E2109" s="293">
        <f t="shared" si="1166"/>
        <v>0</v>
      </c>
      <c r="F2109" s="162"/>
      <c r="G2109" s="163"/>
      <c r="H2109" s="164">
        <f t="shared" ref="H2109:J2109" si="1167">H2071</f>
        <v>0</v>
      </c>
      <c r="I2109" s="165">
        <f t="shared" si="1167"/>
        <v>0</v>
      </c>
      <c r="J2109" s="165">
        <f t="shared" si="1167"/>
        <v>0</v>
      </c>
      <c r="K2109" s="166">
        <f t="shared" si="1149"/>
        <v>0</v>
      </c>
      <c r="L2109" s="152"/>
    </row>
    <row r="2110" spans="1:12" s="10" customFormat="1" ht="14.1" customHeight="1" x14ac:dyDescent="0.25">
      <c r="A2110" s="161">
        <v>11</v>
      </c>
      <c r="B2110" s="303">
        <f t="shared" ref="B2110:E2110" si="1168">B2072</f>
        <v>0</v>
      </c>
      <c r="C2110" s="291">
        <f t="shared" si="1168"/>
        <v>0</v>
      </c>
      <c r="D2110" s="292">
        <f t="shared" si="1168"/>
        <v>0</v>
      </c>
      <c r="E2110" s="293">
        <f t="shared" si="1168"/>
        <v>0</v>
      </c>
      <c r="F2110" s="162"/>
      <c r="G2110" s="163"/>
      <c r="H2110" s="164">
        <f t="shared" ref="H2110:J2110" si="1169">H2072</f>
        <v>0</v>
      </c>
      <c r="I2110" s="165">
        <f t="shared" si="1169"/>
        <v>0</v>
      </c>
      <c r="J2110" s="165">
        <f t="shared" si="1169"/>
        <v>0</v>
      </c>
      <c r="K2110" s="166">
        <f t="shared" si="1149"/>
        <v>0</v>
      </c>
      <c r="L2110" s="152"/>
    </row>
    <row r="2111" spans="1:12" s="10" customFormat="1" ht="14.1" customHeight="1" x14ac:dyDescent="0.25">
      <c r="A2111" s="161">
        <v>12</v>
      </c>
      <c r="B2111" s="303">
        <f t="shared" ref="B2111:E2111" si="1170">B2073</f>
        <v>0</v>
      </c>
      <c r="C2111" s="291">
        <f t="shared" si="1170"/>
        <v>0</v>
      </c>
      <c r="D2111" s="292">
        <f t="shared" si="1170"/>
        <v>0</v>
      </c>
      <c r="E2111" s="293">
        <f t="shared" si="1170"/>
        <v>0</v>
      </c>
      <c r="F2111" s="162"/>
      <c r="G2111" s="163"/>
      <c r="H2111" s="164">
        <f t="shared" ref="H2111:J2111" si="1171">H2073</f>
        <v>0</v>
      </c>
      <c r="I2111" s="165">
        <f t="shared" si="1171"/>
        <v>0</v>
      </c>
      <c r="J2111" s="165">
        <f t="shared" si="1171"/>
        <v>0</v>
      </c>
      <c r="K2111" s="166">
        <f t="shared" si="1149"/>
        <v>0</v>
      </c>
      <c r="L2111" s="152"/>
    </row>
    <row r="2112" spans="1:12" s="10" customFormat="1" ht="14.1" customHeight="1" x14ac:dyDescent="0.25">
      <c r="A2112" s="161">
        <v>13</v>
      </c>
      <c r="B2112" s="303">
        <f t="shared" ref="B2112:E2112" si="1172">B2074</f>
        <v>0</v>
      </c>
      <c r="C2112" s="291">
        <f t="shared" si="1172"/>
        <v>0</v>
      </c>
      <c r="D2112" s="292">
        <f t="shared" si="1172"/>
        <v>0</v>
      </c>
      <c r="E2112" s="293">
        <f t="shared" si="1172"/>
        <v>0</v>
      </c>
      <c r="F2112" s="162"/>
      <c r="G2112" s="163"/>
      <c r="H2112" s="164">
        <f t="shared" ref="H2112:J2112" si="1173">H2074</f>
        <v>0</v>
      </c>
      <c r="I2112" s="165">
        <f t="shared" si="1173"/>
        <v>0</v>
      </c>
      <c r="J2112" s="165">
        <f t="shared" si="1173"/>
        <v>0</v>
      </c>
      <c r="K2112" s="166">
        <f t="shared" si="1149"/>
        <v>0</v>
      </c>
      <c r="L2112" s="152"/>
    </row>
    <row r="2113" spans="1:12" s="10" customFormat="1" ht="14.1" customHeight="1" x14ac:dyDescent="0.25">
      <c r="A2113" s="161">
        <v>14</v>
      </c>
      <c r="B2113" s="303">
        <f t="shared" ref="B2113:E2113" si="1174">B2075</f>
        <v>0</v>
      </c>
      <c r="C2113" s="291">
        <f t="shared" si="1174"/>
        <v>0</v>
      </c>
      <c r="D2113" s="292">
        <f t="shared" si="1174"/>
        <v>0</v>
      </c>
      <c r="E2113" s="293">
        <f t="shared" si="1174"/>
        <v>0</v>
      </c>
      <c r="F2113" s="162"/>
      <c r="G2113" s="163"/>
      <c r="H2113" s="164">
        <f t="shared" ref="H2113:J2113" si="1175">H2075</f>
        <v>0</v>
      </c>
      <c r="I2113" s="165">
        <f t="shared" si="1175"/>
        <v>0</v>
      </c>
      <c r="J2113" s="165">
        <f t="shared" si="1175"/>
        <v>0</v>
      </c>
      <c r="K2113" s="166">
        <f t="shared" si="1149"/>
        <v>0</v>
      </c>
      <c r="L2113" s="152"/>
    </row>
    <row r="2114" spans="1:12" s="10" customFormat="1" ht="14.1" customHeight="1" x14ac:dyDescent="0.25">
      <c r="A2114" s="161">
        <v>15</v>
      </c>
      <c r="B2114" s="303">
        <f t="shared" ref="B2114:E2114" si="1176">B2076</f>
        <v>0</v>
      </c>
      <c r="C2114" s="291">
        <f t="shared" si="1176"/>
        <v>0</v>
      </c>
      <c r="D2114" s="292">
        <f t="shared" si="1176"/>
        <v>0</v>
      </c>
      <c r="E2114" s="293">
        <f t="shared" si="1176"/>
        <v>0</v>
      </c>
      <c r="F2114" s="162"/>
      <c r="G2114" s="163"/>
      <c r="H2114" s="164">
        <f t="shared" ref="H2114:J2114" si="1177">H2076</f>
        <v>0</v>
      </c>
      <c r="I2114" s="165">
        <f t="shared" si="1177"/>
        <v>0</v>
      </c>
      <c r="J2114" s="165">
        <f t="shared" si="1177"/>
        <v>0</v>
      </c>
      <c r="K2114" s="166">
        <f t="shared" si="1149"/>
        <v>0</v>
      </c>
      <c r="L2114" s="152"/>
    </row>
    <row r="2115" spans="1:12" s="10" customFormat="1" ht="14.1" customHeight="1" x14ac:dyDescent="0.25">
      <c r="A2115" s="161">
        <v>16</v>
      </c>
      <c r="B2115" s="303">
        <f t="shared" ref="B2115:E2115" si="1178">B2077</f>
        <v>0</v>
      </c>
      <c r="C2115" s="291">
        <f t="shared" si="1178"/>
        <v>0</v>
      </c>
      <c r="D2115" s="292">
        <f t="shared" si="1178"/>
        <v>0</v>
      </c>
      <c r="E2115" s="294">
        <f t="shared" si="1178"/>
        <v>0</v>
      </c>
      <c r="F2115" s="162"/>
      <c r="G2115" s="163"/>
      <c r="H2115" s="164">
        <f t="shared" ref="H2115:J2115" si="1179">H2077</f>
        <v>0</v>
      </c>
      <c r="I2115" s="165">
        <f t="shared" si="1179"/>
        <v>0</v>
      </c>
      <c r="J2115" s="165">
        <f t="shared" si="1179"/>
        <v>0</v>
      </c>
      <c r="K2115" s="166">
        <f t="shared" si="1149"/>
        <v>0</v>
      </c>
      <c r="L2115" s="152"/>
    </row>
    <row r="2116" spans="1:12" s="10" customFormat="1" ht="9.9499999999999993" customHeight="1" x14ac:dyDescent="0.25">
      <c r="A2116" s="122"/>
      <c r="B2116" s="167"/>
      <c r="C2116" s="167"/>
      <c r="D2116" s="168"/>
      <c r="E2116" s="169"/>
      <c r="F2116" s="170"/>
      <c r="G2116" s="171"/>
      <c r="H2116" s="172"/>
      <c r="I2116" s="173"/>
      <c r="J2116" s="173"/>
      <c r="K2116" s="174"/>
      <c r="L2116" s="152"/>
    </row>
    <row r="2117" spans="1:12" s="10" customFormat="1" ht="5.0999999999999996" customHeight="1" x14ac:dyDescent="0.25">
      <c r="A2117" s="122"/>
      <c r="B2117" s="302"/>
      <c r="C2117" s="302"/>
      <c r="D2117" s="176"/>
      <c r="E2117" s="177"/>
      <c r="F2117" s="177"/>
      <c r="G2117" s="177"/>
      <c r="H2117" s="177"/>
      <c r="I2117" s="178"/>
      <c r="J2117" s="340"/>
      <c r="K2117" s="314"/>
      <c r="L2117" s="127"/>
    </row>
    <row r="2118" spans="1:12" s="10" customFormat="1" ht="16.5" customHeight="1" x14ac:dyDescent="0.3">
      <c r="A2118" s="122"/>
      <c r="B2118" s="179"/>
      <c r="C2118" s="179"/>
      <c r="D2118" s="141"/>
      <c r="E2118" s="127"/>
      <c r="F2118" s="127"/>
      <c r="G2118" s="127"/>
      <c r="H2118" s="127"/>
      <c r="I2118" s="180" t="s">
        <v>14</v>
      </c>
      <c r="J2118" s="341">
        <f>SUM(K2100:K2115)</f>
        <v>0</v>
      </c>
      <c r="K2118" s="342"/>
      <c r="L2118" s="152"/>
    </row>
    <row r="2119" spans="1:12" s="10" customFormat="1" ht="5.0999999999999996" customHeight="1" x14ac:dyDescent="0.3">
      <c r="A2119" s="122"/>
      <c r="B2119" s="179"/>
      <c r="C2119" s="179"/>
      <c r="D2119" s="141"/>
      <c r="E2119" s="127"/>
      <c r="F2119" s="127"/>
      <c r="G2119" s="127"/>
      <c r="H2119" s="127"/>
      <c r="I2119" s="181"/>
      <c r="J2119" s="343"/>
      <c r="K2119" s="343"/>
      <c r="L2119" s="127"/>
    </row>
    <row r="2120" spans="1:12" s="10" customFormat="1" ht="16.5" customHeight="1" x14ac:dyDescent="0.3">
      <c r="A2120" s="122"/>
      <c r="B2120" s="179"/>
      <c r="C2120" s="179"/>
      <c r="D2120" s="141"/>
      <c r="E2120" s="127"/>
      <c r="F2120" s="127"/>
      <c r="G2120" s="127"/>
      <c r="H2120" s="127"/>
      <c r="I2120" s="180" t="s">
        <v>15</v>
      </c>
      <c r="J2120" s="182">
        <f>J2082</f>
        <v>0</v>
      </c>
      <c r="K2120" s="183">
        <f>J2118*J2120</f>
        <v>0</v>
      </c>
      <c r="L2120" s="184"/>
    </row>
    <row r="2121" spans="1:12" s="10" customFormat="1" ht="5.0999999999999996" customHeight="1" x14ac:dyDescent="0.3">
      <c r="A2121" s="122"/>
      <c r="B2121" s="179"/>
      <c r="C2121" s="179"/>
      <c r="D2121" s="141"/>
      <c r="E2121" s="127"/>
      <c r="F2121" s="127"/>
      <c r="G2121" s="127"/>
      <c r="H2121" s="127"/>
      <c r="I2121" s="181"/>
      <c r="J2121" s="314"/>
      <c r="K2121" s="314"/>
      <c r="L2121" s="127"/>
    </row>
    <row r="2122" spans="1:12" s="10" customFormat="1" ht="16.5" customHeight="1" x14ac:dyDescent="0.3">
      <c r="A2122" s="122"/>
      <c r="B2122" s="185" t="s">
        <v>16</v>
      </c>
      <c r="C2122" s="185"/>
      <c r="D2122" s="141"/>
      <c r="E2122" s="141" t="s">
        <v>17</v>
      </c>
      <c r="F2122" s="127"/>
      <c r="G2122" s="127"/>
      <c r="H2122" s="127"/>
      <c r="I2122" s="180" t="s">
        <v>27</v>
      </c>
      <c r="J2122" s="344">
        <f>((J2118/1.11)+(K2120/1.11))*11%</f>
        <v>0</v>
      </c>
      <c r="K2122" s="345"/>
      <c r="L2122" s="186"/>
    </row>
    <row r="2123" spans="1:12" s="10" customFormat="1" ht="5.0999999999999996" customHeight="1" x14ac:dyDescent="0.3">
      <c r="A2123" s="122"/>
      <c r="B2123" s="179"/>
      <c r="C2123" s="179"/>
      <c r="D2123" s="141"/>
      <c r="E2123" s="127"/>
      <c r="F2123" s="127"/>
      <c r="G2123" s="127"/>
      <c r="H2123" s="127"/>
      <c r="I2123" s="181"/>
      <c r="J2123" s="314"/>
      <c r="K2123" s="314"/>
      <c r="L2123" s="127"/>
    </row>
    <row r="2124" spans="1:12" s="10" customFormat="1" ht="16.5" customHeight="1" x14ac:dyDescent="0.3">
      <c r="A2124" s="122"/>
      <c r="B2124" s="187"/>
      <c r="C2124" s="188"/>
      <c r="D2124" s="141"/>
      <c r="E2124" s="141"/>
      <c r="F2124" s="127"/>
      <c r="G2124" s="127"/>
      <c r="H2124" s="127"/>
      <c r="I2124" s="180" t="s">
        <v>18</v>
      </c>
      <c r="J2124" s="189"/>
      <c r="K2124" s="190">
        <f>J2118-K2120</f>
        <v>0</v>
      </c>
      <c r="L2124" s="186"/>
    </row>
    <row r="2125" spans="1:12" s="10" customFormat="1" ht="7.5" customHeight="1" x14ac:dyDescent="0.25">
      <c r="A2125" s="192"/>
      <c r="B2125" s="177"/>
      <c r="C2125" s="177"/>
      <c r="D2125" s="176"/>
      <c r="E2125" s="193"/>
      <c r="F2125" s="302"/>
      <c r="G2125" s="127"/>
      <c r="H2125" s="127"/>
      <c r="I2125" s="194"/>
      <c r="J2125" s="193"/>
      <c r="K2125" s="302"/>
      <c r="L2125" s="177"/>
    </row>
    <row r="2126" spans="1:12" s="10" customFormat="1" ht="13.5" customHeight="1" x14ac:dyDescent="0.25">
      <c r="A2126" s="122"/>
      <c r="B2126" s="191" t="s">
        <v>19</v>
      </c>
      <c r="C2126" s="177"/>
      <c r="D2126" s="176"/>
      <c r="E2126" s="127"/>
      <c r="F2126" s="127"/>
      <c r="G2126" s="127"/>
      <c r="H2126" s="281"/>
      <c r="I2126" s="282" t="s">
        <v>29</v>
      </c>
      <c r="J2126" s="315">
        <f>J2088</f>
        <v>0</v>
      </c>
      <c r="K2126" s="316"/>
      <c r="L2126" s="127"/>
    </row>
    <row r="2127" spans="1:12" s="10" customFormat="1" ht="13.5" customHeight="1" x14ac:dyDescent="0.25">
      <c r="A2127" s="192"/>
      <c r="B2127" s="283"/>
      <c r="C2127" s="127"/>
      <c r="D2127" s="162"/>
      <c r="E2127" s="127"/>
      <c r="F2127" s="127"/>
      <c r="G2127" s="127"/>
      <c r="H2127" s="281"/>
      <c r="I2127" s="284" t="s">
        <v>28</v>
      </c>
      <c r="J2127" s="315">
        <f>J2089</f>
        <v>0</v>
      </c>
      <c r="K2127" s="316"/>
      <c r="L2127" s="177"/>
    </row>
    <row r="2128" spans="1:12" s="10" customFormat="1" ht="7.5" customHeight="1" x14ac:dyDescent="0.25">
      <c r="A2128" s="192"/>
      <c r="B2128" s="283"/>
      <c r="C2128" s="127"/>
      <c r="D2128" s="162"/>
      <c r="E2128" s="127"/>
      <c r="F2128" s="127"/>
      <c r="G2128" s="127"/>
      <c r="H2128" s="281"/>
      <c r="I2128" s="284"/>
      <c r="J2128" s="286"/>
      <c r="K2128" s="286"/>
      <c r="L2128" s="177"/>
    </row>
    <row r="2129" spans="1:12" ht="7.5" customHeight="1" x14ac:dyDescent="0.25">
      <c r="A2129" s="195"/>
      <c r="B2129" s="196"/>
      <c r="C2129" s="196"/>
      <c r="D2129" s="197"/>
      <c r="E2129" s="196"/>
      <c r="F2129" s="196"/>
      <c r="G2129" s="196"/>
      <c r="H2129" s="196"/>
      <c r="I2129" s="198"/>
      <c r="J2129" s="198"/>
      <c r="K2129" s="196"/>
      <c r="L2129" s="196"/>
    </row>
    <row r="2130" spans="1:12" s="10" customFormat="1" ht="16.5" customHeight="1" x14ac:dyDescent="0.3">
      <c r="A2130" s="199"/>
      <c r="B2130" s="200" t="s">
        <v>0</v>
      </c>
      <c r="C2130" s="201"/>
      <c r="D2130" s="202" t="str">
        <f>D2092</f>
        <v>AM</v>
      </c>
      <c r="E2130" s="203">
        <f>E2092</f>
        <v>23020019</v>
      </c>
      <c r="F2130" s="204"/>
      <c r="G2130" s="205" t="s">
        <v>2</v>
      </c>
      <c r="H2130" s="317">
        <f>H2092</f>
        <v>0</v>
      </c>
      <c r="I2130" s="317"/>
      <c r="J2130" s="317"/>
      <c r="K2130" s="318"/>
      <c r="L2130" s="206"/>
    </row>
    <row r="2131" spans="1:12" s="10" customFormat="1" ht="7.5" customHeight="1" x14ac:dyDescent="0.3">
      <c r="A2131" s="199"/>
      <c r="B2131" s="207"/>
      <c r="C2131" s="208"/>
      <c r="D2131" s="209"/>
      <c r="E2131" s="210"/>
      <c r="F2131" s="321" t="s">
        <v>3</v>
      </c>
      <c r="G2131" s="211"/>
      <c r="H2131" s="319"/>
      <c r="I2131" s="319"/>
      <c r="J2131" s="319"/>
      <c r="K2131" s="320"/>
      <c r="L2131" s="206"/>
    </row>
    <row r="2132" spans="1:12" s="10" customFormat="1" ht="16.5" customHeight="1" x14ac:dyDescent="0.3">
      <c r="A2132" s="199"/>
      <c r="B2132" s="200" t="s">
        <v>4</v>
      </c>
      <c r="C2132" s="201"/>
      <c r="D2132" s="322">
        <f>D2094</f>
        <v>0</v>
      </c>
      <c r="E2132" s="323"/>
      <c r="F2132" s="321"/>
      <c r="G2132" s="212"/>
      <c r="H2132" s="324">
        <f>H2094</f>
        <v>0</v>
      </c>
      <c r="I2132" s="324"/>
      <c r="J2132" s="324"/>
      <c r="K2132" s="325"/>
      <c r="L2132" s="212"/>
    </row>
    <row r="2133" spans="1:12" s="10" customFormat="1" ht="7.5" customHeight="1" x14ac:dyDescent="0.3">
      <c r="A2133" s="199"/>
      <c r="B2133" s="207"/>
      <c r="C2133" s="208"/>
      <c r="D2133" s="209"/>
      <c r="E2133" s="210"/>
      <c r="F2133" s="321"/>
      <c r="G2133" s="212"/>
      <c r="H2133" s="326">
        <f>H2095</f>
        <v>0</v>
      </c>
      <c r="I2133" s="326"/>
      <c r="J2133" s="326"/>
      <c r="K2133" s="327"/>
      <c r="L2133" s="213"/>
    </row>
    <row r="2134" spans="1:12" s="10" customFormat="1" ht="16.5" customHeight="1" x14ac:dyDescent="0.4">
      <c r="A2134" s="199"/>
      <c r="B2134" s="200" t="s">
        <v>5</v>
      </c>
      <c r="C2134" s="201"/>
      <c r="D2134" s="295">
        <f>D2096</f>
        <v>0</v>
      </c>
      <c r="E2134" s="203"/>
      <c r="F2134" s="214"/>
      <c r="G2134" s="215"/>
      <c r="H2134" s="328"/>
      <c r="I2134" s="328"/>
      <c r="J2134" s="328"/>
      <c r="K2134" s="329"/>
      <c r="L2134" s="213"/>
    </row>
    <row r="2135" spans="1:12" s="10" customFormat="1" ht="7.5" customHeight="1" x14ac:dyDescent="0.45">
      <c r="A2135" s="199"/>
      <c r="B2135" s="216"/>
      <c r="C2135" s="217"/>
      <c r="D2135" s="218"/>
      <c r="E2135" s="204"/>
      <c r="F2135" s="219"/>
      <c r="G2135" s="204"/>
      <c r="H2135" s="204"/>
      <c r="I2135" s="220"/>
      <c r="J2135" s="220"/>
      <c r="K2135" s="221"/>
      <c r="L2135" s="204"/>
    </row>
    <row r="2136" spans="1:12" s="10" customFormat="1" ht="14.25" thickBot="1" x14ac:dyDescent="0.3">
      <c r="A2136" s="199"/>
      <c r="B2136" s="222" t="s">
        <v>6</v>
      </c>
      <c r="C2136" s="222" t="s">
        <v>7</v>
      </c>
      <c r="D2136" s="223" t="s">
        <v>8</v>
      </c>
      <c r="E2136" s="224"/>
      <c r="F2136" s="225" t="s">
        <v>9</v>
      </c>
      <c r="G2136" s="226"/>
      <c r="H2136" s="222" t="s">
        <v>10</v>
      </c>
      <c r="I2136" s="227" t="s">
        <v>11</v>
      </c>
      <c r="J2136" s="227" t="s">
        <v>12</v>
      </c>
      <c r="K2136" s="228" t="s">
        <v>13</v>
      </c>
      <c r="L2136" s="229"/>
    </row>
    <row r="2137" spans="1:12" s="10" customFormat="1" ht="9.9499999999999993" customHeight="1" thickTop="1" x14ac:dyDescent="0.25">
      <c r="A2137" s="199"/>
      <c r="B2137" s="230"/>
      <c r="C2137" s="231"/>
      <c r="D2137" s="232"/>
      <c r="E2137" s="233"/>
      <c r="F2137" s="234"/>
      <c r="G2137" s="235"/>
      <c r="H2137" s="230"/>
      <c r="I2137" s="236"/>
      <c r="J2137" s="236"/>
      <c r="K2137" s="237"/>
      <c r="L2137" s="229"/>
    </row>
    <row r="2138" spans="1:12" s="10" customFormat="1" ht="14.1" customHeight="1" x14ac:dyDescent="0.25">
      <c r="A2138" s="238">
        <v>1</v>
      </c>
      <c r="B2138" s="304">
        <f t="shared" ref="B2138:E2138" si="1180">B2100</f>
        <v>0</v>
      </c>
      <c r="C2138" s="296">
        <f t="shared" si="1180"/>
        <v>0</v>
      </c>
      <c r="D2138" s="297">
        <f t="shared" si="1180"/>
        <v>0</v>
      </c>
      <c r="E2138" s="298">
        <f t="shared" si="1180"/>
        <v>0</v>
      </c>
      <c r="F2138" s="239"/>
      <c r="G2138" s="240"/>
      <c r="H2138" s="241">
        <f t="shared" ref="H2138:J2138" si="1181">H2100</f>
        <v>0</v>
      </c>
      <c r="I2138" s="242">
        <f t="shared" si="1181"/>
        <v>0</v>
      </c>
      <c r="J2138" s="242">
        <f t="shared" si="1181"/>
        <v>0</v>
      </c>
      <c r="K2138" s="243">
        <f t="shared" ref="K2138:K2153" si="1182">(B2138*H2138-((B2138*H2138)*I2138))-((B2138*H2138-((B2138*H2138)*I2138))*J2138)</f>
        <v>0</v>
      </c>
      <c r="L2138" s="229"/>
    </row>
    <row r="2139" spans="1:12" s="10" customFormat="1" ht="14.1" customHeight="1" x14ac:dyDescent="0.25">
      <c r="A2139" s="238">
        <v>2</v>
      </c>
      <c r="B2139" s="304">
        <f t="shared" ref="B2139:E2139" si="1183">B2101</f>
        <v>0</v>
      </c>
      <c r="C2139" s="296">
        <f t="shared" si="1183"/>
        <v>0</v>
      </c>
      <c r="D2139" s="297">
        <f t="shared" si="1183"/>
        <v>0</v>
      </c>
      <c r="E2139" s="298">
        <f t="shared" si="1183"/>
        <v>0</v>
      </c>
      <c r="F2139" s="239"/>
      <c r="G2139" s="240"/>
      <c r="H2139" s="241">
        <f t="shared" ref="H2139:J2139" si="1184">H2101</f>
        <v>0</v>
      </c>
      <c r="I2139" s="242">
        <f t="shared" si="1184"/>
        <v>0</v>
      </c>
      <c r="J2139" s="242">
        <f t="shared" si="1184"/>
        <v>0</v>
      </c>
      <c r="K2139" s="243">
        <f t="shared" si="1182"/>
        <v>0</v>
      </c>
      <c r="L2139" s="229"/>
    </row>
    <row r="2140" spans="1:12" s="10" customFormat="1" ht="14.1" customHeight="1" x14ac:dyDescent="0.25">
      <c r="A2140" s="238">
        <v>3</v>
      </c>
      <c r="B2140" s="304">
        <f t="shared" ref="B2140:E2140" si="1185">B2102</f>
        <v>0</v>
      </c>
      <c r="C2140" s="296">
        <f t="shared" si="1185"/>
        <v>0</v>
      </c>
      <c r="D2140" s="297">
        <f t="shared" si="1185"/>
        <v>0</v>
      </c>
      <c r="E2140" s="298">
        <f t="shared" si="1185"/>
        <v>0</v>
      </c>
      <c r="F2140" s="239"/>
      <c r="G2140" s="240"/>
      <c r="H2140" s="241">
        <f t="shared" ref="H2140:J2140" si="1186">H2102</f>
        <v>0</v>
      </c>
      <c r="I2140" s="242">
        <f t="shared" si="1186"/>
        <v>0</v>
      </c>
      <c r="J2140" s="242">
        <f t="shared" si="1186"/>
        <v>0</v>
      </c>
      <c r="K2140" s="243">
        <f t="shared" si="1182"/>
        <v>0</v>
      </c>
      <c r="L2140" s="229"/>
    </row>
    <row r="2141" spans="1:12" s="10" customFormat="1" ht="14.1" customHeight="1" x14ac:dyDescent="0.25">
      <c r="A2141" s="238">
        <v>4</v>
      </c>
      <c r="B2141" s="304">
        <f t="shared" ref="B2141:E2141" si="1187">B2103</f>
        <v>0</v>
      </c>
      <c r="C2141" s="296">
        <f t="shared" si="1187"/>
        <v>0</v>
      </c>
      <c r="D2141" s="297">
        <f t="shared" si="1187"/>
        <v>0</v>
      </c>
      <c r="E2141" s="298">
        <f t="shared" si="1187"/>
        <v>0</v>
      </c>
      <c r="F2141" s="239"/>
      <c r="G2141" s="240"/>
      <c r="H2141" s="241">
        <f t="shared" ref="H2141:J2141" si="1188">H2103</f>
        <v>0</v>
      </c>
      <c r="I2141" s="242">
        <f t="shared" si="1188"/>
        <v>0</v>
      </c>
      <c r="J2141" s="242">
        <f t="shared" si="1188"/>
        <v>0</v>
      </c>
      <c r="K2141" s="243">
        <f t="shared" si="1182"/>
        <v>0</v>
      </c>
      <c r="L2141" s="229"/>
    </row>
    <row r="2142" spans="1:12" s="10" customFormat="1" ht="14.1" customHeight="1" x14ac:dyDescent="0.25">
      <c r="A2142" s="238">
        <v>5</v>
      </c>
      <c r="B2142" s="304">
        <f t="shared" ref="B2142:E2142" si="1189">B2104</f>
        <v>0</v>
      </c>
      <c r="C2142" s="296">
        <f t="shared" si="1189"/>
        <v>0</v>
      </c>
      <c r="D2142" s="297">
        <f t="shared" si="1189"/>
        <v>0</v>
      </c>
      <c r="E2142" s="298">
        <f t="shared" si="1189"/>
        <v>0</v>
      </c>
      <c r="F2142" s="239"/>
      <c r="G2142" s="240"/>
      <c r="H2142" s="241">
        <f t="shared" ref="H2142:J2142" si="1190">H2104</f>
        <v>0</v>
      </c>
      <c r="I2142" s="242">
        <f t="shared" si="1190"/>
        <v>0</v>
      </c>
      <c r="J2142" s="242">
        <f t="shared" si="1190"/>
        <v>0</v>
      </c>
      <c r="K2142" s="243">
        <f t="shared" si="1182"/>
        <v>0</v>
      </c>
      <c r="L2142" s="229"/>
    </row>
    <row r="2143" spans="1:12" s="10" customFormat="1" ht="14.1" customHeight="1" x14ac:dyDescent="0.25">
      <c r="A2143" s="238">
        <v>6</v>
      </c>
      <c r="B2143" s="304">
        <f t="shared" ref="B2143:E2143" si="1191">B2105</f>
        <v>0</v>
      </c>
      <c r="C2143" s="296">
        <f t="shared" si="1191"/>
        <v>0</v>
      </c>
      <c r="D2143" s="297">
        <f t="shared" si="1191"/>
        <v>0</v>
      </c>
      <c r="E2143" s="298">
        <f t="shared" si="1191"/>
        <v>0</v>
      </c>
      <c r="F2143" s="239"/>
      <c r="G2143" s="240"/>
      <c r="H2143" s="241">
        <f t="shared" ref="H2143:J2143" si="1192">H2105</f>
        <v>0</v>
      </c>
      <c r="I2143" s="242">
        <f t="shared" si="1192"/>
        <v>0</v>
      </c>
      <c r="J2143" s="242">
        <f t="shared" si="1192"/>
        <v>0</v>
      </c>
      <c r="K2143" s="243">
        <f t="shared" si="1182"/>
        <v>0</v>
      </c>
      <c r="L2143" s="229"/>
    </row>
    <row r="2144" spans="1:12" s="10" customFormat="1" ht="14.1" customHeight="1" x14ac:dyDescent="0.25">
      <c r="A2144" s="238">
        <v>7</v>
      </c>
      <c r="B2144" s="304">
        <f t="shared" ref="B2144:E2144" si="1193">B2106</f>
        <v>0</v>
      </c>
      <c r="C2144" s="296">
        <f t="shared" si="1193"/>
        <v>0</v>
      </c>
      <c r="D2144" s="297">
        <f t="shared" si="1193"/>
        <v>0</v>
      </c>
      <c r="E2144" s="298">
        <f t="shared" si="1193"/>
        <v>0</v>
      </c>
      <c r="F2144" s="239"/>
      <c r="G2144" s="240"/>
      <c r="H2144" s="241">
        <f t="shared" ref="H2144:J2144" si="1194">H2106</f>
        <v>0</v>
      </c>
      <c r="I2144" s="242">
        <f t="shared" si="1194"/>
        <v>0</v>
      </c>
      <c r="J2144" s="242">
        <f t="shared" si="1194"/>
        <v>0</v>
      </c>
      <c r="K2144" s="243">
        <f t="shared" si="1182"/>
        <v>0</v>
      </c>
      <c r="L2144" s="229"/>
    </row>
    <row r="2145" spans="1:12" s="10" customFormat="1" ht="14.1" customHeight="1" x14ac:dyDescent="0.25">
      <c r="A2145" s="238">
        <v>8</v>
      </c>
      <c r="B2145" s="304">
        <f t="shared" ref="B2145:E2145" si="1195">B2107</f>
        <v>0</v>
      </c>
      <c r="C2145" s="296">
        <f t="shared" si="1195"/>
        <v>0</v>
      </c>
      <c r="D2145" s="297">
        <f t="shared" si="1195"/>
        <v>0</v>
      </c>
      <c r="E2145" s="299">
        <f t="shared" si="1195"/>
        <v>0</v>
      </c>
      <c r="F2145" s="239"/>
      <c r="G2145" s="240"/>
      <c r="H2145" s="241">
        <f t="shared" ref="H2145:J2145" si="1196">H2107</f>
        <v>0</v>
      </c>
      <c r="I2145" s="242">
        <f t="shared" si="1196"/>
        <v>0</v>
      </c>
      <c r="J2145" s="242">
        <f t="shared" si="1196"/>
        <v>0</v>
      </c>
      <c r="K2145" s="243">
        <f t="shared" si="1182"/>
        <v>0</v>
      </c>
      <c r="L2145" s="229"/>
    </row>
    <row r="2146" spans="1:12" s="10" customFormat="1" ht="14.1" customHeight="1" x14ac:dyDescent="0.25">
      <c r="A2146" s="238">
        <v>9</v>
      </c>
      <c r="B2146" s="304">
        <f t="shared" ref="B2146:E2146" si="1197">B2108</f>
        <v>0</v>
      </c>
      <c r="C2146" s="296">
        <f t="shared" si="1197"/>
        <v>0</v>
      </c>
      <c r="D2146" s="297">
        <f t="shared" si="1197"/>
        <v>0</v>
      </c>
      <c r="E2146" s="298">
        <f t="shared" si="1197"/>
        <v>0</v>
      </c>
      <c r="F2146" s="239"/>
      <c r="G2146" s="240"/>
      <c r="H2146" s="241">
        <f t="shared" ref="H2146:J2146" si="1198">H2108</f>
        <v>0</v>
      </c>
      <c r="I2146" s="242">
        <f t="shared" si="1198"/>
        <v>0</v>
      </c>
      <c r="J2146" s="242">
        <f t="shared" si="1198"/>
        <v>0</v>
      </c>
      <c r="K2146" s="243">
        <f t="shared" si="1182"/>
        <v>0</v>
      </c>
      <c r="L2146" s="229"/>
    </row>
    <row r="2147" spans="1:12" s="10" customFormat="1" ht="14.1" customHeight="1" x14ac:dyDescent="0.25">
      <c r="A2147" s="238">
        <v>10</v>
      </c>
      <c r="B2147" s="304">
        <f t="shared" ref="B2147:E2147" si="1199">B2109</f>
        <v>0</v>
      </c>
      <c r="C2147" s="296">
        <f t="shared" si="1199"/>
        <v>0</v>
      </c>
      <c r="D2147" s="297">
        <f t="shared" si="1199"/>
        <v>0</v>
      </c>
      <c r="E2147" s="298">
        <f t="shared" si="1199"/>
        <v>0</v>
      </c>
      <c r="F2147" s="239"/>
      <c r="G2147" s="240"/>
      <c r="H2147" s="241">
        <f t="shared" ref="H2147:J2147" si="1200">H2109</f>
        <v>0</v>
      </c>
      <c r="I2147" s="242">
        <f t="shared" si="1200"/>
        <v>0</v>
      </c>
      <c r="J2147" s="242">
        <f t="shared" si="1200"/>
        <v>0</v>
      </c>
      <c r="K2147" s="243">
        <f t="shared" si="1182"/>
        <v>0</v>
      </c>
      <c r="L2147" s="229"/>
    </row>
    <row r="2148" spans="1:12" s="10" customFormat="1" ht="14.1" customHeight="1" x14ac:dyDescent="0.25">
      <c r="A2148" s="238">
        <v>11</v>
      </c>
      <c r="B2148" s="304">
        <f t="shared" ref="B2148:E2148" si="1201">B2110</f>
        <v>0</v>
      </c>
      <c r="C2148" s="296">
        <f t="shared" si="1201"/>
        <v>0</v>
      </c>
      <c r="D2148" s="297">
        <f t="shared" si="1201"/>
        <v>0</v>
      </c>
      <c r="E2148" s="298">
        <f t="shared" si="1201"/>
        <v>0</v>
      </c>
      <c r="F2148" s="239"/>
      <c r="G2148" s="240"/>
      <c r="H2148" s="241">
        <f t="shared" ref="H2148:J2148" si="1202">H2110</f>
        <v>0</v>
      </c>
      <c r="I2148" s="242">
        <f t="shared" si="1202"/>
        <v>0</v>
      </c>
      <c r="J2148" s="242">
        <f t="shared" si="1202"/>
        <v>0</v>
      </c>
      <c r="K2148" s="243">
        <f t="shared" si="1182"/>
        <v>0</v>
      </c>
      <c r="L2148" s="229"/>
    </row>
    <row r="2149" spans="1:12" s="10" customFormat="1" ht="14.1" customHeight="1" x14ac:dyDescent="0.25">
      <c r="A2149" s="238">
        <v>12</v>
      </c>
      <c r="B2149" s="304">
        <f t="shared" ref="B2149:E2149" si="1203">B2111</f>
        <v>0</v>
      </c>
      <c r="C2149" s="296">
        <f t="shared" si="1203"/>
        <v>0</v>
      </c>
      <c r="D2149" s="297">
        <f t="shared" si="1203"/>
        <v>0</v>
      </c>
      <c r="E2149" s="298">
        <f t="shared" si="1203"/>
        <v>0</v>
      </c>
      <c r="F2149" s="239"/>
      <c r="G2149" s="240"/>
      <c r="H2149" s="241">
        <f t="shared" ref="H2149:J2149" si="1204">H2111</f>
        <v>0</v>
      </c>
      <c r="I2149" s="242">
        <f t="shared" si="1204"/>
        <v>0</v>
      </c>
      <c r="J2149" s="242">
        <f t="shared" si="1204"/>
        <v>0</v>
      </c>
      <c r="K2149" s="243">
        <f t="shared" si="1182"/>
        <v>0</v>
      </c>
      <c r="L2149" s="229"/>
    </row>
    <row r="2150" spans="1:12" s="10" customFormat="1" ht="14.1" customHeight="1" x14ac:dyDescent="0.25">
      <c r="A2150" s="238">
        <v>13</v>
      </c>
      <c r="B2150" s="304">
        <f t="shared" ref="B2150:E2150" si="1205">B2112</f>
        <v>0</v>
      </c>
      <c r="C2150" s="296">
        <f t="shared" si="1205"/>
        <v>0</v>
      </c>
      <c r="D2150" s="297">
        <f t="shared" si="1205"/>
        <v>0</v>
      </c>
      <c r="E2150" s="298">
        <f t="shared" si="1205"/>
        <v>0</v>
      </c>
      <c r="F2150" s="239"/>
      <c r="G2150" s="240"/>
      <c r="H2150" s="241">
        <f t="shared" ref="H2150:J2150" si="1206">H2112</f>
        <v>0</v>
      </c>
      <c r="I2150" s="242">
        <f t="shared" si="1206"/>
        <v>0</v>
      </c>
      <c r="J2150" s="242">
        <f t="shared" si="1206"/>
        <v>0</v>
      </c>
      <c r="K2150" s="243">
        <f t="shared" si="1182"/>
        <v>0</v>
      </c>
      <c r="L2150" s="229"/>
    </row>
    <row r="2151" spans="1:12" s="10" customFormat="1" ht="14.1" customHeight="1" x14ac:dyDescent="0.25">
      <c r="A2151" s="238">
        <v>14</v>
      </c>
      <c r="B2151" s="304">
        <f t="shared" ref="B2151:E2151" si="1207">B2113</f>
        <v>0</v>
      </c>
      <c r="C2151" s="296">
        <f t="shared" si="1207"/>
        <v>0</v>
      </c>
      <c r="D2151" s="297">
        <f t="shared" si="1207"/>
        <v>0</v>
      </c>
      <c r="E2151" s="298">
        <f t="shared" si="1207"/>
        <v>0</v>
      </c>
      <c r="F2151" s="239"/>
      <c r="G2151" s="240"/>
      <c r="H2151" s="241">
        <f t="shared" ref="H2151:J2151" si="1208">H2113</f>
        <v>0</v>
      </c>
      <c r="I2151" s="242">
        <f t="shared" si="1208"/>
        <v>0</v>
      </c>
      <c r="J2151" s="242">
        <f t="shared" si="1208"/>
        <v>0</v>
      </c>
      <c r="K2151" s="243">
        <f t="shared" si="1182"/>
        <v>0</v>
      </c>
      <c r="L2151" s="229"/>
    </row>
    <row r="2152" spans="1:12" s="10" customFormat="1" ht="14.1" customHeight="1" x14ac:dyDescent="0.25">
      <c r="A2152" s="238">
        <v>15</v>
      </c>
      <c r="B2152" s="304">
        <f t="shared" ref="B2152:E2152" si="1209">B2114</f>
        <v>0</v>
      </c>
      <c r="C2152" s="296">
        <f t="shared" si="1209"/>
        <v>0</v>
      </c>
      <c r="D2152" s="297">
        <f t="shared" si="1209"/>
        <v>0</v>
      </c>
      <c r="E2152" s="298">
        <f t="shared" si="1209"/>
        <v>0</v>
      </c>
      <c r="F2152" s="239"/>
      <c r="G2152" s="240"/>
      <c r="H2152" s="241">
        <f t="shared" ref="H2152:J2152" si="1210">H2114</f>
        <v>0</v>
      </c>
      <c r="I2152" s="242">
        <f t="shared" si="1210"/>
        <v>0</v>
      </c>
      <c r="J2152" s="242">
        <f t="shared" si="1210"/>
        <v>0</v>
      </c>
      <c r="K2152" s="243">
        <f t="shared" si="1182"/>
        <v>0</v>
      </c>
      <c r="L2152" s="229"/>
    </row>
    <row r="2153" spans="1:12" s="10" customFormat="1" ht="14.1" customHeight="1" x14ac:dyDescent="0.25">
      <c r="A2153" s="238">
        <v>16</v>
      </c>
      <c r="B2153" s="304">
        <f t="shared" ref="B2153:E2153" si="1211">B2115</f>
        <v>0</v>
      </c>
      <c r="C2153" s="296">
        <f t="shared" si="1211"/>
        <v>0</v>
      </c>
      <c r="D2153" s="297">
        <f t="shared" si="1211"/>
        <v>0</v>
      </c>
      <c r="E2153" s="299">
        <f t="shared" si="1211"/>
        <v>0</v>
      </c>
      <c r="F2153" s="239"/>
      <c r="G2153" s="240"/>
      <c r="H2153" s="241">
        <f t="shared" ref="H2153:J2153" si="1212">H2115</f>
        <v>0</v>
      </c>
      <c r="I2153" s="242">
        <f t="shared" si="1212"/>
        <v>0</v>
      </c>
      <c r="J2153" s="242">
        <f t="shared" si="1212"/>
        <v>0</v>
      </c>
      <c r="K2153" s="243">
        <f t="shared" si="1182"/>
        <v>0</v>
      </c>
      <c r="L2153" s="229"/>
    </row>
    <row r="2154" spans="1:12" s="10" customFormat="1" ht="9.9499999999999993" customHeight="1" x14ac:dyDescent="0.25">
      <c r="A2154" s="199"/>
      <c r="B2154" s="244"/>
      <c r="C2154" s="244"/>
      <c r="D2154" s="245"/>
      <c r="E2154" s="246"/>
      <c r="F2154" s="247"/>
      <c r="G2154" s="248"/>
      <c r="H2154" s="249"/>
      <c r="I2154" s="250"/>
      <c r="J2154" s="250"/>
      <c r="K2154" s="251"/>
      <c r="L2154" s="229"/>
    </row>
    <row r="2155" spans="1:12" s="10" customFormat="1" ht="5.0999999999999996" customHeight="1" x14ac:dyDescent="0.25">
      <c r="A2155" s="199"/>
      <c r="B2155" s="301"/>
      <c r="C2155" s="301"/>
      <c r="D2155" s="253"/>
      <c r="E2155" s="254"/>
      <c r="F2155" s="254"/>
      <c r="G2155" s="254"/>
      <c r="H2155" s="254"/>
      <c r="I2155" s="255"/>
      <c r="J2155" s="330"/>
      <c r="K2155" s="309"/>
      <c r="L2155" s="204"/>
    </row>
    <row r="2156" spans="1:12" s="10" customFormat="1" ht="16.5" customHeight="1" x14ac:dyDescent="0.3">
      <c r="A2156" s="199"/>
      <c r="B2156" s="256"/>
      <c r="C2156" s="256"/>
      <c r="D2156" s="218"/>
      <c r="E2156" s="204"/>
      <c r="F2156" s="204"/>
      <c r="G2156" s="204"/>
      <c r="H2156" s="204"/>
      <c r="I2156" s="257" t="s">
        <v>14</v>
      </c>
      <c r="J2156" s="306">
        <f>SUM(K2138:K2153)</f>
        <v>0</v>
      </c>
      <c r="K2156" s="307"/>
      <c r="L2156" s="229"/>
    </row>
    <row r="2157" spans="1:12" s="10" customFormat="1" ht="5.0999999999999996" customHeight="1" x14ac:dyDescent="0.3">
      <c r="A2157" s="199"/>
      <c r="B2157" s="256"/>
      <c r="C2157" s="256"/>
      <c r="D2157" s="218"/>
      <c r="E2157" s="204"/>
      <c r="F2157" s="204"/>
      <c r="G2157" s="204"/>
      <c r="H2157" s="204"/>
      <c r="I2157" s="258"/>
      <c r="J2157" s="308"/>
      <c r="K2157" s="308"/>
      <c r="L2157" s="204"/>
    </row>
    <row r="2158" spans="1:12" s="10" customFormat="1" ht="16.5" customHeight="1" x14ac:dyDescent="0.3">
      <c r="A2158" s="199"/>
      <c r="B2158" s="256"/>
      <c r="C2158" s="256"/>
      <c r="D2158" s="218"/>
      <c r="E2158" s="204"/>
      <c r="F2158" s="204"/>
      <c r="G2158" s="204"/>
      <c r="H2158" s="204"/>
      <c r="I2158" s="257" t="s">
        <v>15</v>
      </c>
      <c r="J2158" s="259">
        <f>J2120</f>
        <v>0</v>
      </c>
      <c r="K2158" s="260">
        <f>J2156*J2158</f>
        <v>0</v>
      </c>
      <c r="L2158" s="261"/>
    </row>
    <row r="2159" spans="1:12" s="10" customFormat="1" ht="5.0999999999999996" customHeight="1" x14ac:dyDescent="0.3">
      <c r="A2159" s="199"/>
      <c r="B2159" s="256"/>
      <c r="C2159" s="256"/>
      <c r="D2159" s="218"/>
      <c r="E2159" s="204"/>
      <c r="F2159" s="204"/>
      <c r="G2159" s="204"/>
      <c r="H2159" s="204"/>
      <c r="I2159" s="258"/>
      <c r="J2159" s="309"/>
      <c r="K2159" s="309"/>
      <c r="L2159" s="204"/>
    </row>
    <row r="2160" spans="1:12" s="10" customFormat="1" ht="16.5" customHeight="1" x14ac:dyDescent="0.3">
      <c r="A2160" s="199"/>
      <c r="B2160" s="262" t="s">
        <v>16</v>
      </c>
      <c r="C2160" s="262"/>
      <c r="D2160" s="218"/>
      <c r="E2160" s="218" t="s">
        <v>17</v>
      </c>
      <c r="F2160" s="204"/>
      <c r="G2160" s="204"/>
      <c r="H2160" s="204"/>
      <c r="I2160" s="257" t="s">
        <v>27</v>
      </c>
      <c r="J2160" s="310">
        <f>((J2156/1.11)+(K2158/1.11))*11%</f>
        <v>0</v>
      </c>
      <c r="K2160" s="311"/>
      <c r="L2160" s="263"/>
    </row>
    <row r="2161" spans="1:12" s="10" customFormat="1" ht="5.0999999999999996" customHeight="1" x14ac:dyDescent="0.3">
      <c r="A2161" s="199"/>
      <c r="B2161" s="256"/>
      <c r="C2161" s="256"/>
      <c r="D2161" s="218"/>
      <c r="E2161" s="204"/>
      <c r="F2161" s="204"/>
      <c r="G2161" s="204"/>
      <c r="H2161" s="204"/>
      <c r="I2161" s="258"/>
      <c r="J2161" s="309"/>
      <c r="K2161" s="309"/>
      <c r="L2161" s="204"/>
    </row>
    <row r="2162" spans="1:12" s="10" customFormat="1" ht="16.5" customHeight="1" x14ac:dyDescent="0.3">
      <c r="A2162" s="199"/>
      <c r="B2162" s="264"/>
      <c r="C2162" s="265"/>
      <c r="D2162" s="218"/>
      <c r="E2162" s="218"/>
      <c r="F2162" s="204"/>
      <c r="G2162" s="204"/>
      <c r="H2162" s="204"/>
      <c r="I2162" s="257" t="s">
        <v>18</v>
      </c>
      <c r="J2162" s="266"/>
      <c r="K2162" s="267">
        <f>J2156-K2158</f>
        <v>0</v>
      </c>
      <c r="L2162" s="263"/>
    </row>
    <row r="2163" spans="1:12" s="10" customFormat="1" ht="7.5" customHeight="1" x14ac:dyDescent="0.25">
      <c r="A2163" s="269"/>
      <c r="B2163" s="254"/>
      <c r="C2163" s="254"/>
      <c r="D2163" s="253"/>
      <c r="E2163" s="270"/>
      <c r="F2163" s="301"/>
      <c r="G2163" s="204"/>
      <c r="H2163" s="204"/>
      <c r="I2163" s="271"/>
      <c r="J2163" s="270"/>
      <c r="K2163" s="301"/>
      <c r="L2163" s="254"/>
    </row>
    <row r="2164" spans="1:12" s="10" customFormat="1" ht="13.5" customHeight="1" x14ac:dyDescent="0.25">
      <c r="A2164" s="199"/>
      <c r="B2164" s="268" t="s">
        <v>19</v>
      </c>
      <c r="C2164" s="254"/>
      <c r="D2164" s="253"/>
      <c r="E2164" s="204"/>
      <c r="F2164" s="204"/>
      <c r="G2164" s="204"/>
      <c r="H2164" s="277"/>
      <c r="I2164" s="278" t="s">
        <v>29</v>
      </c>
      <c r="J2164" s="312">
        <f>J2126</f>
        <v>0</v>
      </c>
      <c r="K2164" s="313"/>
      <c r="L2164" s="204"/>
    </row>
    <row r="2165" spans="1:12" s="10" customFormat="1" ht="13.5" customHeight="1" x14ac:dyDescent="0.25">
      <c r="A2165" s="269"/>
      <c r="B2165" s="279"/>
      <c r="C2165" s="204"/>
      <c r="D2165" s="239"/>
      <c r="E2165" s="204"/>
      <c r="F2165" s="204"/>
      <c r="G2165" s="204"/>
      <c r="H2165" s="277"/>
      <c r="I2165" s="280" t="s">
        <v>28</v>
      </c>
      <c r="J2165" s="312">
        <f>J2127</f>
        <v>0</v>
      </c>
      <c r="K2165" s="313"/>
      <c r="L2165" s="254"/>
    </row>
    <row r="2166" spans="1:12" s="10" customFormat="1" ht="7.5" customHeight="1" x14ac:dyDescent="0.25">
      <c r="A2166" s="269"/>
      <c r="B2166" s="279"/>
      <c r="C2166" s="204"/>
      <c r="D2166" s="239"/>
      <c r="E2166" s="204"/>
      <c r="F2166" s="204"/>
      <c r="G2166" s="204"/>
      <c r="H2166" s="277"/>
      <c r="I2166" s="280"/>
      <c r="J2166" s="285"/>
      <c r="K2166" s="285"/>
      <c r="L2166" s="254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23020020</v>
      </c>
      <c r="G2168" s="11" t="s">
        <v>2</v>
      </c>
      <c r="H2168" s="359"/>
      <c r="I2168" s="359"/>
      <c r="J2168" s="359"/>
      <c r="K2168" s="360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63" t="s">
        <v>3</v>
      </c>
      <c r="G2169" s="17"/>
      <c r="H2169" s="361"/>
      <c r="I2169" s="361"/>
      <c r="J2169" s="361"/>
      <c r="K2169" s="362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64"/>
      <c r="E2170" s="365"/>
      <c r="F2170" s="363"/>
      <c r="G2170" s="18"/>
      <c r="H2170" s="366"/>
      <c r="I2170" s="366"/>
      <c r="J2170" s="366"/>
      <c r="K2170" s="367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63"/>
      <c r="G2171" s="18"/>
      <c r="H2171" s="368"/>
      <c r="I2171" s="368"/>
      <c r="J2171" s="368"/>
      <c r="K2171" s="369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/>
      <c r="E2172" s="9"/>
      <c r="F2172" s="21"/>
      <c r="G2172" s="22"/>
      <c r="H2172" s="370"/>
      <c r="I2172" s="370"/>
      <c r="J2172" s="370"/>
      <c r="K2172" s="371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/>
      <c r="C2176" s="46"/>
      <c r="D2176" s="94"/>
      <c r="E2176" s="114"/>
      <c r="F2176" s="48"/>
      <c r="G2176" s="49"/>
      <c r="H2176" s="50"/>
      <c r="I2176" s="51"/>
      <c r="J2176" s="51"/>
      <c r="K2176" s="52">
        <f t="shared" ref="K2176:K2191" si="1213">(B2176*H2176-((B2176*H2176)*I2176))-((B2176*H2176-((B2176*H2176)*I2176))*J2176)</f>
        <v>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4"/>
      <c r="E2177" s="114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4"/>
      <c r="E2178" s="114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4"/>
      <c r="E2179" s="114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4"/>
      <c r="E2180" s="114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4"/>
      <c r="E2181" s="114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4"/>
      <c r="E2182" s="114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4"/>
      <c r="E2183" s="115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4"/>
      <c r="E2184" s="114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4"/>
      <c r="E2185" s="114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4"/>
      <c r="E2186" s="114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4"/>
      <c r="E2187" s="114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4"/>
      <c r="E2188" s="114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4"/>
      <c r="E2189" s="114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4"/>
      <c r="E2190" s="114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4"/>
      <c r="E2191" s="115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300"/>
      <c r="C2193" s="300"/>
      <c r="D2193" s="62"/>
      <c r="E2193" s="63"/>
      <c r="F2193" s="63"/>
      <c r="G2193" s="63"/>
      <c r="H2193" s="63"/>
      <c r="I2193" s="64"/>
      <c r="J2193" s="346"/>
      <c r="K2193" s="347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48">
        <f>SUM(K2176:K2191)</f>
        <v>0</v>
      </c>
      <c r="K2194" s="349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50"/>
      <c r="K2195" s="350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47"/>
      <c r="K2197" s="347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51">
        <f>((J2194/1.11)+(K2196/1.11))*11%</f>
        <v>0</v>
      </c>
      <c r="K2198" s="352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47"/>
      <c r="K2199" s="347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7"/>
      <c r="F2201" s="300"/>
      <c r="I2201" s="116"/>
      <c r="J2201" s="117"/>
      <c r="K2201" s="300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73"/>
      <c r="I2202" s="274" t="s">
        <v>29</v>
      </c>
      <c r="J2202" s="353"/>
      <c r="K2202" s="354"/>
    </row>
    <row r="2203" spans="1:12" s="10" customFormat="1" ht="13.5" customHeight="1" x14ac:dyDescent="0.25">
      <c r="A2203" s="78"/>
      <c r="B2203" s="272"/>
      <c r="D2203" s="48"/>
      <c r="H2203" s="273"/>
      <c r="I2203" s="275" t="s">
        <v>28</v>
      </c>
      <c r="J2203" s="353"/>
      <c r="K2203" s="354"/>
      <c r="L2203" s="63"/>
    </row>
    <row r="2204" spans="1:12" s="10" customFormat="1" ht="7.5" customHeight="1" x14ac:dyDescent="0.25">
      <c r="A2204" s="78"/>
      <c r="B2204" s="272"/>
      <c r="D2204" s="48"/>
      <c r="H2204" s="273"/>
      <c r="I2204" s="275"/>
      <c r="J2204" s="276"/>
      <c r="K2204" s="276"/>
      <c r="L2204" s="63"/>
    </row>
    <row r="2205" spans="1:12" ht="7.5" customHeight="1" x14ac:dyDescent="0.25">
      <c r="A2205" s="118"/>
      <c r="B2205" s="119"/>
      <c r="C2205" s="119"/>
      <c r="D2205" s="120"/>
      <c r="E2205" s="119"/>
      <c r="F2205" s="119"/>
      <c r="G2205" s="119"/>
      <c r="H2205" s="119"/>
      <c r="I2205" s="121"/>
      <c r="J2205" s="121"/>
      <c r="K2205" s="119"/>
      <c r="L2205" s="119"/>
    </row>
    <row r="2206" spans="1:12" s="10" customFormat="1" ht="16.5" customHeight="1" x14ac:dyDescent="0.3">
      <c r="A2206" s="122"/>
      <c r="B2206" s="123" t="s">
        <v>0</v>
      </c>
      <c r="C2206" s="124"/>
      <c r="D2206" s="125" t="str">
        <f>D2168</f>
        <v>AM</v>
      </c>
      <c r="E2206" s="126">
        <f>E2168</f>
        <v>23020020</v>
      </c>
      <c r="F2206" s="127"/>
      <c r="G2206" s="128" t="s">
        <v>2</v>
      </c>
      <c r="H2206" s="355">
        <f>H2168</f>
        <v>0</v>
      </c>
      <c r="I2206" s="355"/>
      <c r="J2206" s="355"/>
      <c r="K2206" s="356"/>
      <c r="L2206" s="129"/>
    </row>
    <row r="2207" spans="1:12" s="10" customFormat="1" ht="7.5" customHeight="1" x14ac:dyDescent="0.3">
      <c r="A2207" s="122"/>
      <c r="B2207" s="130"/>
      <c r="C2207" s="131"/>
      <c r="D2207" s="132"/>
      <c r="E2207" s="133"/>
      <c r="F2207" s="331" t="s">
        <v>3</v>
      </c>
      <c r="G2207" s="134"/>
      <c r="H2207" s="357"/>
      <c r="I2207" s="357"/>
      <c r="J2207" s="357"/>
      <c r="K2207" s="358"/>
      <c r="L2207" s="129"/>
    </row>
    <row r="2208" spans="1:12" s="10" customFormat="1" ht="16.5" customHeight="1" x14ac:dyDescent="0.3">
      <c r="A2208" s="122"/>
      <c r="B2208" s="123" t="s">
        <v>4</v>
      </c>
      <c r="C2208" s="124"/>
      <c r="D2208" s="332">
        <f>D2170</f>
        <v>0</v>
      </c>
      <c r="E2208" s="333"/>
      <c r="F2208" s="331"/>
      <c r="G2208" s="135"/>
      <c r="H2208" s="334">
        <f>H2170</f>
        <v>0</v>
      </c>
      <c r="I2208" s="334"/>
      <c r="J2208" s="334"/>
      <c r="K2208" s="335"/>
      <c r="L2208" s="135"/>
    </row>
    <row r="2209" spans="1:12" s="10" customFormat="1" ht="7.5" customHeight="1" x14ac:dyDescent="0.3">
      <c r="A2209" s="122"/>
      <c r="B2209" s="130"/>
      <c r="C2209" s="131"/>
      <c r="D2209" s="132"/>
      <c r="E2209" s="133"/>
      <c r="F2209" s="331"/>
      <c r="G2209" s="135"/>
      <c r="H2209" s="336">
        <f>H2171</f>
        <v>0</v>
      </c>
      <c r="I2209" s="336"/>
      <c r="J2209" s="336"/>
      <c r="K2209" s="337"/>
      <c r="L2209" s="136"/>
    </row>
    <row r="2210" spans="1:12" s="10" customFormat="1" ht="16.5" customHeight="1" x14ac:dyDescent="0.4">
      <c r="A2210" s="122"/>
      <c r="B2210" s="123" t="s">
        <v>5</v>
      </c>
      <c r="C2210" s="124"/>
      <c r="D2210" s="290">
        <f>D2172</f>
        <v>0</v>
      </c>
      <c r="E2210" s="126"/>
      <c r="F2210" s="137"/>
      <c r="G2210" s="138"/>
      <c r="H2210" s="338"/>
      <c r="I2210" s="338"/>
      <c r="J2210" s="338"/>
      <c r="K2210" s="339"/>
      <c r="L2210" s="136"/>
    </row>
    <row r="2211" spans="1:12" s="10" customFormat="1" ht="7.5" customHeight="1" x14ac:dyDescent="0.45">
      <c r="A2211" s="122"/>
      <c r="B2211" s="139"/>
      <c r="C2211" s="140"/>
      <c r="D2211" s="141"/>
      <c r="E2211" s="127"/>
      <c r="F2211" s="142"/>
      <c r="G2211" s="127"/>
      <c r="H2211" s="127"/>
      <c r="I2211" s="143"/>
      <c r="J2211" s="143"/>
      <c r="K2211" s="144"/>
      <c r="L2211" s="127"/>
    </row>
    <row r="2212" spans="1:12" s="10" customFormat="1" ht="14.25" thickBot="1" x14ac:dyDescent="0.3">
      <c r="A2212" s="122"/>
      <c r="B2212" s="145" t="s">
        <v>6</v>
      </c>
      <c r="C2212" s="145" t="s">
        <v>7</v>
      </c>
      <c r="D2212" s="146" t="s">
        <v>8</v>
      </c>
      <c r="E2212" s="147"/>
      <c r="F2212" s="148" t="s">
        <v>9</v>
      </c>
      <c r="G2212" s="149"/>
      <c r="H2212" s="145" t="s">
        <v>10</v>
      </c>
      <c r="I2212" s="150" t="s">
        <v>11</v>
      </c>
      <c r="J2212" s="150" t="s">
        <v>12</v>
      </c>
      <c r="K2212" s="151" t="s">
        <v>13</v>
      </c>
      <c r="L2212" s="152"/>
    </row>
    <row r="2213" spans="1:12" s="10" customFormat="1" ht="9.9499999999999993" customHeight="1" thickTop="1" x14ac:dyDescent="0.25">
      <c r="A2213" s="122"/>
      <c r="B2213" s="153"/>
      <c r="C2213" s="154"/>
      <c r="D2213" s="155"/>
      <c r="E2213" s="156"/>
      <c r="F2213" s="157"/>
      <c r="G2213" s="158"/>
      <c r="H2213" s="153"/>
      <c r="I2213" s="159"/>
      <c r="J2213" s="159"/>
      <c r="K2213" s="160"/>
      <c r="L2213" s="152"/>
    </row>
    <row r="2214" spans="1:12" s="10" customFormat="1" ht="14.1" customHeight="1" x14ac:dyDescent="0.25">
      <c r="A2214" s="161">
        <v>1</v>
      </c>
      <c r="B2214" s="303">
        <f t="shared" ref="B2214:E2214" si="1214">B2176</f>
        <v>0</v>
      </c>
      <c r="C2214" s="291">
        <f t="shared" si="1214"/>
        <v>0</v>
      </c>
      <c r="D2214" s="292">
        <f t="shared" si="1214"/>
        <v>0</v>
      </c>
      <c r="E2214" s="293">
        <f t="shared" si="1214"/>
        <v>0</v>
      </c>
      <c r="F2214" s="162"/>
      <c r="G2214" s="163"/>
      <c r="H2214" s="164">
        <f t="shared" ref="H2214:J2214" si="1215">H2176</f>
        <v>0</v>
      </c>
      <c r="I2214" s="165">
        <f t="shared" si="1215"/>
        <v>0</v>
      </c>
      <c r="J2214" s="165">
        <f t="shared" si="1215"/>
        <v>0</v>
      </c>
      <c r="K2214" s="166">
        <f t="shared" ref="K2214:K2229" si="1216">(B2214*H2214-((B2214*H2214)*I2214))-((B2214*H2214-((B2214*H2214)*I2214))*J2214)</f>
        <v>0</v>
      </c>
      <c r="L2214" s="152"/>
    </row>
    <row r="2215" spans="1:12" s="10" customFormat="1" ht="14.1" customHeight="1" x14ac:dyDescent="0.25">
      <c r="A2215" s="161">
        <v>2</v>
      </c>
      <c r="B2215" s="303">
        <f t="shared" ref="B2215:E2215" si="1217">B2177</f>
        <v>0</v>
      </c>
      <c r="C2215" s="291">
        <f t="shared" si="1217"/>
        <v>0</v>
      </c>
      <c r="D2215" s="292">
        <f t="shared" si="1217"/>
        <v>0</v>
      </c>
      <c r="E2215" s="293">
        <f t="shared" si="1217"/>
        <v>0</v>
      </c>
      <c r="F2215" s="162"/>
      <c r="G2215" s="163"/>
      <c r="H2215" s="164">
        <f t="shared" ref="H2215:J2215" si="1218">H2177</f>
        <v>0</v>
      </c>
      <c r="I2215" s="165">
        <f t="shared" si="1218"/>
        <v>0</v>
      </c>
      <c r="J2215" s="165">
        <f t="shared" si="1218"/>
        <v>0</v>
      </c>
      <c r="K2215" s="166">
        <f t="shared" si="1216"/>
        <v>0</v>
      </c>
      <c r="L2215" s="152"/>
    </row>
    <row r="2216" spans="1:12" s="10" customFormat="1" ht="14.1" customHeight="1" x14ac:dyDescent="0.25">
      <c r="A2216" s="161">
        <v>3</v>
      </c>
      <c r="B2216" s="303">
        <f t="shared" ref="B2216:E2216" si="1219">B2178</f>
        <v>0</v>
      </c>
      <c r="C2216" s="291">
        <f t="shared" si="1219"/>
        <v>0</v>
      </c>
      <c r="D2216" s="292">
        <f t="shared" si="1219"/>
        <v>0</v>
      </c>
      <c r="E2216" s="293">
        <f t="shared" si="1219"/>
        <v>0</v>
      </c>
      <c r="F2216" s="162"/>
      <c r="G2216" s="163"/>
      <c r="H2216" s="164">
        <f t="shared" ref="H2216:J2216" si="1220">H2178</f>
        <v>0</v>
      </c>
      <c r="I2216" s="165">
        <f t="shared" si="1220"/>
        <v>0</v>
      </c>
      <c r="J2216" s="165">
        <f t="shared" si="1220"/>
        <v>0</v>
      </c>
      <c r="K2216" s="166">
        <f t="shared" si="1216"/>
        <v>0</v>
      </c>
      <c r="L2216" s="152"/>
    </row>
    <row r="2217" spans="1:12" s="10" customFormat="1" ht="14.1" customHeight="1" x14ac:dyDescent="0.25">
      <c r="A2217" s="161">
        <v>4</v>
      </c>
      <c r="B2217" s="303">
        <f t="shared" ref="B2217:E2217" si="1221">B2179</f>
        <v>0</v>
      </c>
      <c r="C2217" s="291">
        <f t="shared" si="1221"/>
        <v>0</v>
      </c>
      <c r="D2217" s="292">
        <f t="shared" si="1221"/>
        <v>0</v>
      </c>
      <c r="E2217" s="293">
        <f t="shared" si="1221"/>
        <v>0</v>
      </c>
      <c r="F2217" s="162"/>
      <c r="G2217" s="163"/>
      <c r="H2217" s="164">
        <f t="shared" ref="H2217:J2217" si="1222">H2179</f>
        <v>0</v>
      </c>
      <c r="I2217" s="165">
        <f t="shared" si="1222"/>
        <v>0</v>
      </c>
      <c r="J2217" s="165">
        <f t="shared" si="1222"/>
        <v>0</v>
      </c>
      <c r="K2217" s="166">
        <f t="shared" si="1216"/>
        <v>0</v>
      </c>
      <c r="L2217" s="152"/>
    </row>
    <row r="2218" spans="1:12" s="10" customFormat="1" ht="14.1" customHeight="1" x14ac:dyDescent="0.25">
      <c r="A2218" s="161">
        <v>5</v>
      </c>
      <c r="B2218" s="303">
        <f t="shared" ref="B2218:E2218" si="1223">B2180</f>
        <v>0</v>
      </c>
      <c r="C2218" s="291">
        <f t="shared" si="1223"/>
        <v>0</v>
      </c>
      <c r="D2218" s="292">
        <f t="shared" si="1223"/>
        <v>0</v>
      </c>
      <c r="E2218" s="293">
        <f t="shared" si="1223"/>
        <v>0</v>
      </c>
      <c r="F2218" s="162"/>
      <c r="G2218" s="163"/>
      <c r="H2218" s="164">
        <f t="shared" ref="H2218:J2218" si="1224">H2180</f>
        <v>0</v>
      </c>
      <c r="I2218" s="165">
        <f t="shared" si="1224"/>
        <v>0</v>
      </c>
      <c r="J2218" s="165">
        <f t="shared" si="1224"/>
        <v>0</v>
      </c>
      <c r="K2218" s="166">
        <f t="shared" si="1216"/>
        <v>0</v>
      </c>
      <c r="L2218" s="152"/>
    </row>
    <row r="2219" spans="1:12" s="10" customFormat="1" ht="14.1" customHeight="1" x14ac:dyDescent="0.25">
      <c r="A2219" s="161">
        <v>6</v>
      </c>
      <c r="B2219" s="303">
        <f t="shared" ref="B2219:E2219" si="1225">B2181</f>
        <v>0</v>
      </c>
      <c r="C2219" s="291">
        <f t="shared" si="1225"/>
        <v>0</v>
      </c>
      <c r="D2219" s="292">
        <f t="shared" si="1225"/>
        <v>0</v>
      </c>
      <c r="E2219" s="293">
        <f t="shared" si="1225"/>
        <v>0</v>
      </c>
      <c r="F2219" s="162"/>
      <c r="G2219" s="163"/>
      <c r="H2219" s="164">
        <f t="shared" ref="H2219:J2219" si="1226">H2181</f>
        <v>0</v>
      </c>
      <c r="I2219" s="165">
        <f t="shared" si="1226"/>
        <v>0</v>
      </c>
      <c r="J2219" s="165">
        <f t="shared" si="1226"/>
        <v>0</v>
      </c>
      <c r="K2219" s="166">
        <f t="shared" si="1216"/>
        <v>0</v>
      </c>
      <c r="L2219" s="152"/>
    </row>
    <row r="2220" spans="1:12" s="10" customFormat="1" ht="14.1" customHeight="1" x14ac:dyDescent="0.25">
      <c r="A2220" s="161">
        <v>7</v>
      </c>
      <c r="B2220" s="303">
        <f t="shared" ref="B2220:E2220" si="1227">B2182</f>
        <v>0</v>
      </c>
      <c r="C2220" s="291">
        <f t="shared" si="1227"/>
        <v>0</v>
      </c>
      <c r="D2220" s="292">
        <f t="shared" si="1227"/>
        <v>0</v>
      </c>
      <c r="E2220" s="293">
        <f t="shared" si="1227"/>
        <v>0</v>
      </c>
      <c r="F2220" s="162"/>
      <c r="G2220" s="163"/>
      <c r="H2220" s="164">
        <f t="shared" ref="H2220:J2220" si="1228">H2182</f>
        <v>0</v>
      </c>
      <c r="I2220" s="165">
        <f t="shared" si="1228"/>
        <v>0</v>
      </c>
      <c r="J2220" s="165">
        <f t="shared" si="1228"/>
        <v>0</v>
      </c>
      <c r="K2220" s="166">
        <f t="shared" si="1216"/>
        <v>0</v>
      </c>
      <c r="L2220" s="152"/>
    </row>
    <row r="2221" spans="1:12" s="10" customFormat="1" ht="14.1" customHeight="1" x14ac:dyDescent="0.25">
      <c r="A2221" s="161">
        <v>8</v>
      </c>
      <c r="B2221" s="303">
        <f t="shared" ref="B2221:E2221" si="1229">B2183</f>
        <v>0</v>
      </c>
      <c r="C2221" s="291">
        <f t="shared" si="1229"/>
        <v>0</v>
      </c>
      <c r="D2221" s="292">
        <f t="shared" si="1229"/>
        <v>0</v>
      </c>
      <c r="E2221" s="294">
        <f t="shared" si="1229"/>
        <v>0</v>
      </c>
      <c r="F2221" s="162"/>
      <c r="G2221" s="163"/>
      <c r="H2221" s="164">
        <f t="shared" ref="H2221:J2221" si="1230">H2183</f>
        <v>0</v>
      </c>
      <c r="I2221" s="165">
        <f t="shared" si="1230"/>
        <v>0</v>
      </c>
      <c r="J2221" s="165">
        <f t="shared" si="1230"/>
        <v>0</v>
      </c>
      <c r="K2221" s="166">
        <f t="shared" si="1216"/>
        <v>0</v>
      </c>
      <c r="L2221" s="152"/>
    </row>
    <row r="2222" spans="1:12" s="10" customFormat="1" ht="14.1" customHeight="1" x14ac:dyDescent="0.25">
      <c r="A2222" s="161">
        <v>9</v>
      </c>
      <c r="B2222" s="303">
        <f t="shared" ref="B2222:E2222" si="1231">B2184</f>
        <v>0</v>
      </c>
      <c r="C2222" s="291">
        <f t="shared" si="1231"/>
        <v>0</v>
      </c>
      <c r="D2222" s="292">
        <f t="shared" si="1231"/>
        <v>0</v>
      </c>
      <c r="E2222" s="293">
        <f t="shared" si="1231"/>
        <v>0</v>
      </c>
      <c r="F2222" s="162"/>
      <c r="G2222" s="163"/>
      <c r="H2222" s="164">
        <f t="shared" ref="H2222:J2222" si="1232">H2184</f>
        <v>0</v>
      </c>
      <c r="I2222" s="165">
        <f t="shared" si="1232"/>
        <v>0</v>
      </c>
      <c r="J2222" s="165">
        <f t="shared" si="1232"/>
        <v>0</v>
      </c>
      <c r="K2222" s="166">
        <f t="shared" si="1216"/>
        <v>0</v>
      </c>
      <c r="L2222" s="152"/>
    </row>
    <row r="2223" spans="1:12" s="10" customFormat="1" ht="14.1" customHeight="1" x14ac:dyDescent="0.25">
      <c r="A2223" s="161">
        <v>10</v>
      </c>
      <c r="B2223" s="303">
        <f t="shared" ref="B2223:E2223" si="1233">B2185</f>
        <v>0</v>
      </c>
      <c r="C2223" s="291">
        <f t="shared" si="1233"/>
        <v>0</v>
      </c>
      <c r="D2223" s="292">
        <f t="shared" si="1233"/>
        <v>0</v>
      </c>
      <c r="E2223" s="293">
        <f t="shared" si="1233"/>
        <v>0</v>
      </c>
      <c r="F2223" s="162"/>
      <c r="G2223" s="163"/>
      <c r="H2223" s="164">
        <f t="shared" ref="H2223:J2223" si="1234">H2185</f>
        <v>0</v>
      </c>
      <c r="I2223" s="165">
        <f t="shared" si="1234"/>
        <v>0</v>
      </c>
      <c r="J2223" s="165">
        <f t="shared" si="1234"/>
        <v>0</v>
      </c>
      <c r="K2223" s="166">
        <f t="shared" si="1216"/>
        <v>0</v>
      </c>
      <c r="L2223" s="152"/>
    </row>
    <row r="2224" spans="1:12" s="10" customFormat="1" ht="14.1" customHeight="1" x14ac:dyDescent="0.25">
      <c r="A2224" s="161">
        <v>11</v>
      </c>
      <c r="B2224" s="303">
        <f t="shared" ref="B2224:E2224" si="1235">B2186</f>
        <v>0</v>
      </c>
      <c r="C2224" s="291">
        <f t="shared" si="1235"/>
        <v>0</v>
      </c>
      <c r="D2224" s="292">
        <f t="shared" si="1235"/>
        <v>0</v>
      </c>
      <c r="E2224" s="293">
        <f t="shared" si="1235"/>
        <v>0</v>
      </c>
      <c r="F2224" s="162"/>
      <c r="G2224" s="163"/>
      <c r="H2224" s="164">
        <f t="shared" ref="H2224:J2224" si="1236">H2186</f>
        <v>0</v>
      </c>
      <c r="I2224" s="165">
        <f t="shared" si="1236"/>
        <v>0</v>
      </c>
      <c r="J2224" s="165">
        <f t="shared" si="1236"/>
        <v>0</v>
      </c>
      <c r="K2224" s="166">
        <f t="shared" si="1216"/>
        <v>0</v>
      </c>
      <c r="L2224" s="152"/>
    </row>
    <row r="2225" spans="1:12" s="10" customFormat="1" ht="14.1" customHeight="1" x14ac:dyDescent="0.25">
      <c r="A2225" s="161">
        <v>12</v>
      </c>
      <c r="B2225" s="303">
        <f t="shared" ref="B2225:E2225" si="1237">B2187</f>
        <v>0</v>
      </c>
      <c r="C2225" s="291">
        <f t="shared" si="1237"/>
        <v>0</v>
      </c>
      <c r="D2225" s="292">
        <f t="shared" si="1237"/>
        <v>0</v>
      </c>
      <c r="E2225" s="293">
        <f t="shared" si="1237"/>
        <v>0</v>
      </c>
      <c r="F2225" s="162"/>
      <c r="G2225" s="163"/>
      <c r="H2225" s="164">
        <f t="shared" ref="H2225:J2225" si="1238">H2187</f>
        <v>0</v>
      </c>
      <c r="I2225" s="165">
        <f t="shared" si="1238"/>
        <v>0</v>
      </c>
      <c r="J2225" s="165">
        <f t="shared" si="1238"/>
        <v>0</v>
      </c>
      <c r="K2225" s="166">
        <f t="shared" si="1216"/>
        <v>0</v>
      </c>
      <c r="L2225" s="152"/>
    </row>
    <row r="2226" spans="1:12" s="10" customFormat="1" ht="14.1" customHeight="1" x14ac:dyDescent="0.25">
      <c r="A2226" s="161">
        <v>13</v>
      </c>
      <c r="B2226" s="303">
        <f t="shared" ref="B2226:E2226" si="1239">B2188</f>
        <v>0</v>
      </c>
      <c r="C2226" s="291">
        <f t="shared" si="1239"/>
        <v>0</v>
      </c>
      <c r="D2226" s="292">
        <f t="shared" si="1239"/>
        <v>0</v>
      </c>
      <c r="E2226" s="293">
        <f t="shared" si="1239"/>
        <v>0</v>
      </c>
      <c r="F2226" s="162"/>
      <c r="G2226" s="163"/>
      <c r="H2226" s="164">
        <f t="shared" ref="H2226:J2226" si="1240">H2188</f>
        <v>0</v>
      </c>
      <c r="I2226" s="165">
        <f t="shared" si="1240"/>
        <v>0</v>
      </c>
      <c r="J2226" s="165">
        <f t="shared" si="1240"/>
        <v>0</v>
      </c>
      <c r="K2226" s="166">
        <f t="shared" si="1216"/>
        <v>0</v>
      </c>
      <c r="L2226" s="152"/>
    </row>
    <row r="2227" spans="1:12" s="10" customFormat="1" ht="14.1" customHeight="1" x14ac:dyDescent="0.25">
      <c r="A2227" s="161">
        <v>14</v>
      </c>
      <c r="B2227" s="303">
        <f t="shared" ref="B2227:E2227" si="1241">B2189</f>
        <v>0</v>
      </c>
      <c r="C2227" s="291">
        <f t="shared" si="1241"/>
        <v>0</v>
      </c>
      <c r="D2227" s="292">
        <f t="shared" si="1241"/>
        <v>0</v>
      </c>
      <c r="E2227" s="293">
        <f t="shared" si="1241"/>
        <v>0</v>
      </c>
      <c r="F2227" s="162"/>
      <c r="G2227" s="163"/>
      <c r="H2227" s="164">
        <f t="shared" ref="H2227:J2227" si="1242">H2189</f>
        <v>0</v>
      </c>
      <c r="I2227" s="165">
        <f t="shared" si="1242"/>
        <v>0</v>
      </c>
      <c r="J2227" s="165">
        <f t="shared" si="1242"/>
        <v>0</v>
      </c>
      <c r="K2227" s="166">
        <f t="shared" si="1216"/>
        <v>0</v>
      </c>
      <c r="L2227" s="152"/>
    </row>
    <row r="2228" spans="1:12" s="10" customFormat="1" ht="14.1" customHeight="1" x14ac:dyDescent="0.25">
      <c r="A2228" s="161">
        <v>15</v>
      </c>
      <c r="B2228" s="303">
        <f t="shared" ref="B2228:E2228" si="1243">B2190</f>
        <v>0</v>
      </c>
      <c r="C2228" s="291">
        <f t="shared" si="1243"/>
        <v>0</v>
      </c>
      <c r="D2228" s="292">
        <f t="shared" si="1243"/>
        <v>0</v>
      </c>
      <c r="E2228" s="293">
        <f t="shared" si="1243"/>
        <v>0</v>
      </c>
      <c r="F2228" s="162"/>
      <c r="G2228" s="163"/>
      <c r="H2228" s="164">
        <f t="shared" ref="H2228:J2228" si="1244">H2190</f>
        <v>0</v>
      </c>
      <c r="I2228" s="165">
        <f t="shared" si="1244"/>
        <v>0</v>
      </c>
      <c r="J2228" s="165">
        <f t="shared" si="1244"/>
        <v>0</v>
      </c>
      <c r="K2228" s="166">
        <f t="shared" si="1216"/>
        <v>0</v>
      </c>
      <c r="L2228" s="152"/>
    </row>
    <row r="2229" spans="1:12" s="10" customFormat="1" ht="14.1" customHeight="1" x14ac:dyDescent="0.25">
      <c r="A2229" s="161">
        <v>16</v>
      </c>
      <c r="B2229" s="303">
        <f t="shared" ref="B2229:E2229" si="1245">B2191</f>
        <v>0</v>
      </c>
      <c r="C2229" s="291">
        <f t="shared" si="1245"/>
        <v>0</v>
      </c>
      <c r="D2229" s="292">
        <f t="shared" si="1245"/>
        <v>0</v>
      </c>
      <c r="E2229" s="294">
        <f t="shared" si="1245"/>
        <v>0</v>
      </c>
      <c r="F2229" s="162"/>
      <c r="G2229" s="163"/>
      <c r="H2229" s="164">
        <f t="shared" ref="H2229:J2229" si="1246">H2191</f>
        <v>0</v>
      </c>
      <c r="I2229" s="165">
        <f t="shared" si="1246"/>
        <v>0</v>
      </c>
      <c r="J2229" s="165">
        <f t="shared" si="1246"/>
        <v>0</v>
      </c>
      <c r="K2229" s="166">
        <f t="shared" si="1216"/>
        <v>0</v>
      </c>
      <c r="L2229" s="152"/>
    </row>
    <row r="2230" spans="1:12" s="10" customFormat="1" ht="9.9499999999999993" customHeight="1" x14ac:dyDescent="0.25">
      <c r="A2230" s="122"/>
      <c r="B2230" s="167"/>
      <c r="C2230" s="167"/>
      <c r="D2230" s="168"/>
      <c r="E2230" s="169"/>
      <c r="F2230" s="170"/>
      <c r="G2230" s="171"/>
      <c r="H2230" s="172"/>
      <c r="I2230" s="173"/>
      <c r="J2230" s="173"/>
      <c r="K2230" s="174"/>
      <c r="L2230" s="152"/>
    </row>
    <row r="2231" spans="1:12" s="10" customFormat="1" ht="5.0999999999999996" customHeight="1" x14ac:dyDescent="0.25">
      <c r="A2231" s="122"/>
      <c r="B2231" s="302"/>
      <c r="C2231" s="302"/>
      <c r="D2231" s="176"/>
      <c r="E2231" s="177"/>
      <c r="F2231" s="177"/>
      <c r="G2231" s="177"/>
      <c r="H2231" s="177"/>
      <c r="I2231" s="178"/>
      <c r="J2231" s="340"/>
      <c r="K2231" s="314"/>
      <c r="L2231" s="127"/>
    </row>
    <row r="2232" spans="1:12" s="10" customFormat="1" ht="16.5" customHeight="1" x14ac:dyDescent="0.3">
      <c r="A2232" s="122"/>
      <c r="B2232" s="179"/>
      <c r="C2232" s="179"/>
      <c r="D2232" s="141"/>
      <c r="E2232" s="127"/>
      <c r="F2232" s="127"/>
      <c r="G2232" s="127"/>
      <c r="H2232" s="127"/>
      <c r="I2232" s="180" t="s">
        <v>14</v>
      </c>
      <c r="J2232" s="341">
        <f>SUM(K2214:K2229)</f>
        <v>0</v>
      </c>
      <c r="K2232" s="342"/>
      <c r="L2232" s="152"/>
    </row>
    <row r="2233" spans="1:12" s="10" customFormat="1" ht="5.0999999999999996" customHeight="1" x14ac:dyDescent="0.3">
      <c r="A2233" s="122"/>
      <c r="B2233" s="179"/>
      <c r="C2233" s="179"/>
      <c r="D2233" s="141"/>
      <c r="E2233" s="127"/>
      <c r="F2233" s="127"/>
      <c r="G2233" s="127"/>
      <c r="H2233" s="127"/>
      <c r="I2233" s="181"/>
      <c r="J2233" s="343"/>
      <c r="K2233" s="343"/>
      <c r="L2233" s="127"/>
    </row>
    <row r="2234" spans="1:12" s="10" customFormat="1" ht="16.5" customHeight="1" x14ac:dyDescent="0.3">
      <c r="A2234" s="122"/>
      <c r="B2234" s="179"/>
      <c r="C2234" s="179"/>
      <c r="D2234" s="141"/>
      <c r="E2234" s="127"/>
      <c r="F2234" s="127"/>
      <c r="G2234" s="127"/>
      <c r="H2234" s="127"/>
      <c r="I2234" s="180" t="s">
        <v>15</v>
      </c>
      <c r="J2234" s="182">
        <f>J2196</f>
        <v>0</v>
      </c>
      <c r="K2234" s="183">
        <f>J2232*J2234</f>
        <v>0</v>
      </c>
      <c r="L2234" s="184"/>
    </row>
    <row r="2235" spans="1:12" s="10" customFormat="1" ht="5.0999999999999996" customHeight="1" x14ac:dyDescent="0.3">
      <c r="A2235" s="122"/>
      <c r="B2235" s="179"/>
      <c r="C2235" s="179"/>
      <c r="D2235" s="141"/>
      <c r="E2235" s="127"/>
      <c r="F2235" s="127"/>
      <c r="G2235" s="127"/>
      <c r="H2235" s="127"/>
      <c r="I2235" s="181"/>
      <c r="J2235" s="314"/>
      <c r="K2235" s="314"/>
      <c r="L2235" s="127"/>
    </row>
    <row r="2236" spans="1:12" s="10" customFormat="1" ht="16.5" customHeight="1" x14ac:dyDescent="0.3">
      <c r="A2236" s="122"/>
      <c r="B2236" s="185" t="s">
        <v>16</v>
      </c>
      <c r="C2236" s="185"/>
      <c r="D2236" s="141"/>
      <c r="E2236" s="141" t="s">
        <v>17</v>
      </c>
      <c r="F2236" s="127"/>
      <c r="G2236" s="127"/>
      <c r="H2236" s="127"/>
      <c r="I2236" s="180" t="s">
        <v>27</v>
      </c>
      <c r="J2236" s="344">
        <f>((J2232/1.11)+(K2234/1.11))*11%</f>
        <v>0</v>
      </c>
      <c r="K2236" s="345"/>
      <c r="L2236" s="186"/>
    </row>
    <row r="2237" spans="1:12" s="10" customFormat="1" ht="5.0999999999999996" customHeight="1" x14ac:dyDescent="0.3">
      <c r="A2237" s="122"/>
      <c r="B2237" s="179"/>
      <c r="C2237" s="179"/>
      <c r="D2237" s="141"/>
      <c r="E2237" s="127"/>
      <c r="F2237" s="127"/>
      <c r="G2237" s="127"/>
      <c r="H2237" s="127"/>
      <c r="I2237" s="181"/>
      <c r="J2237" s="314"/>
      <c r="K2237" s="314"/>
      <c r="L2237" s="127"/>
    </row>
    <row r="2238" spans="1:12" s="10" customFormat="1" ht="16.5" customHeight="1" x14ac:dyDescent="0.3">
      <c r="A2238" s="122"/>
      <c r="B2238" s="187"/>
      <c r="C2238" s="188"/>
      <c r="D2238" s="141"/>
      <c r="E2238" s="141"/>
      <c r="F2238" s="127"/>
      <c r="G2238" s="127"/>
      <c r="H2238" s="127"/>
      <c r="I2238" s="180" t="s">
        <v>18</v>
      </c>
      <c r="J2238" s="189"/>
      <c r="K2238" s="190">
        <f>J2232-K2234</f>
        <v>0</v>
      </c>
      <c r="L2238" s="186"/>
    </row>
    <row r="2239" spans="1:12" s="10" customFormat="1" ht="7.5" customHeight="1" x14ac:dyDescent="0.25">
      <c r="A2239" s="192"/>
      <c r="B2239" s="177"/>
      <c r="C2239" s="177"/>
      <c r="D2239" s="176"/>
      <c r="E2239" s="193"/>
      <c r="F2239" s="302"/>
      <c r="G2239" s="127"/>
      <c r="H2239" s="127"/>
      <c r="I2239" s="194"/>
      <c r="J2239" s="193"/>
      <c r="K2239" s="302"/>
      <c r="L2239" s="177"/>
    </row>
    <row r="2240" spans="1:12" s="10" customFormat="1" ht="13.5" customHeight="1" x14ac:dyDescent="0.25">
      <c r="A2240" s="122"/>
      <c r="B2240" s="191" t="s">
        <v>19</v>
      </c>
      <c r="C2240" s="177"/>
      <c r="D2240" s="176"/>
      <c r="E2240" s="127"/>
      <c r="F2240" s="127"/>
      <c r="G2240" s="127"/>
      <c r="H2240" s="281"/>
      <c r="I2240" s="282" t="s">
        <v>29</v>
      </c>
      <c r="J2240" s="315">
        <f>J2202</f>
        <v>0</v>
      </c>
      <c r="K2240" s="316"/>
      <c r="L2240" s="127"/>
    </row>
    <row r="2241" spans="1:12" s="10" customFormat="1" ht="13.5" customHeight="1" x14ac:dyDescent="0.25">
      <c r="A2241" s="192"/>
      <c r="B2241" s="283"/>
      <c r="C2241" s="127"/>
      <c r="D2241" s="162"/>
      <c r="E2241" s="127"/>
      <c r="F2241" s="127"/>
      <c r="G2241" s="127"/>
      <c r="H2241" s="281"/>
      <c r="I2241" s="284" t="s">
        <v>28</v>
      </c>
      <c r="J2241" s="315">
        <f>J2203</f>
        <v>0</v>
      </c>
      <c r="K2241" s="316"/>
      <c r="L2241" s="177"/>
    </row>
    <row r="2242" spans="1:12" s="10" customFormat="1" ht="7.5" customHeight="1" x14ac:dyDescent="0.25">
      <c r="A2242" s="192"/>
      <c r="B2242" s="283"/>
      <c r="C2242" s="127"/>
      <c r="D2242" s="162"/>
      <c r="E2242" s="127"/>
      <c r="F2242" s="127"/>
      <c r="G2242" s="127"/>
      <c r="H2242" s="281"/>
      <c r="I2242" s="284"/>
      <c r="J2242" s="286"/>
      <c r="K2242" s="286"/>
      <c r="L2242" s="177"/>
    </row>
    <row r="2243" spans="1:12" ht="7.5" customHeight="1" x14ac:dyDescent="0.25">
      <c r="A2243" s="195"/>
      <c r="B2243" s="196"/>
      <c r="C2243" s="196"/>
      <c r="D2243" s="197"/>
      <c r="E2243" s="196"/>
      <c r="F2243" s="196"/>
      <c r="G2243" s="196"/>
      <c r="H2243" s="196"/>
      <c r="I2243" s="198"/>
      <c r="J2243" s="198"/>
      <c r="K2243" s="196"/>
      <c r="L2243" s="196"/>
    </row>
    <row r="2244" spans="1:12" s="10" customFormat="1" ht="16.5" customHeight="1" x14ac:dyDescent="0.3">
      <c r="A2244" s="199"/>
      <c r="B2244" s="200" t="s">
        <v>0</v>
      </c>
      <c r="C2244" s="201"/>
      <c r="D2244" s="202" t="str">
        <f>D2206</f>
        <v>AM</v>
      </c>
      <c r="E2244" s="203">
        <f>E2206</f>
        <v>23020020</v>
      </c>
      <c r="F2244" s="204"/>
      <c r="G2244" s="205" t="s">
        <v>2</v>
      </c>
      <c r="H2244" s="317">
        <f>H2206</f>
        <v>0</v>
      </c>
      <c r="I2244" s="317"/>
      <c r="J2244" s="317"/>
      <c r="K2244" s="318"/>
      <c r="L2244" s="206"/>
    </row>
    <row r="2245" spans="1:12" s="10" customFormat="1" ht="7.5" customHeight="1" x14ac:dyDescent="0.3">
      <c r="A2245" s="199"/>
      <c r="B2245" s="207"/>
      <c r="C2245" s="208"/>
      <c r="D2245" s="209"/>
      <c r="E2245" s="210"/>
      <c r="F2245" s="321" t="s">
        <v>3</v>
      </c>
      <c r="G2245" s="211"/>
      <c r="H2245" s="319"/>
      <c r="I2245" s="319"/>
      <c r="J2245" s="319"/>
      <c r="K2245" s="320"/>
      <c r="L2245" s="206"/>
    </row>
    <row r="2246" spans="1:12" s="10" customFormat="1" ht="16.5" customHeight="1" x14ac:dyDescent="0.3">
      <c r="A2246" s="199"/>
      <c r="B2246" s="200" t="s">
        <v>4</v>
      </c>
      <c r="C2246" s="201"/>
      <c r="D2246" s="322">
        <f>D2208</f>
        <v>0</v>
      </c>
      <c r="E2246" s="323"/>
      <c r="F2246" s="321"/>
      <c r="G2246" s="212"/>
      <c r="H2246" s="324">
        <f>H2208</f>
        <v>0</v>
      </c>
      <c r="I2246" s="324"/>
      <c r="J2246" s="324"/>
      <c r="K2246" s="325"/>
      <c r="L2246" s="212"/>
    </row>
    <row r="2247" spans="1:12" s="10" customFormat="1" ht="7.5" customHeight="1" x14ac:dyDescent="0.3">
      <c r="A2247" s="199"/>
      <c r="B2247" s="207"/>
      <c r="C2247" s="208"/>
      <c r="D2247" s="209"/>
      <c r="E2247" s="210"/>
      <c r="F2247" s="321"/>
      <c r="G2247" s="212"/>
      <c r="H2247" s="326">
        <f>H2209</f>
        <v>0</v>
      </c>
      <c r="I2247" s="326"/>
      <c r="J2247" s="326"/>
      <c r="K2247" s="327"/>
      <c r="L2247" s="213"/>
    </row>
    <row r="2248" spans="1:12" s="10" customFormat="1" ht="16.5" customHeight="1" x14ac:dyDescent="0.4">
      <c r="A2248" s="199"/>
      <c r="B2248" s="200" t="s">
        <v>5</v>
      </c>
      <c r="C2248" s="201"/>
      <c r="D2248" s="295">
        <f>D2210</f>
        <v>0</v>
      </c>
      <c r="E2248" s="203"/>
      <c r="F2248" s="214"/>
      <c r="G2248" s="215"/>
      <c r="H2248" s="328"/>
      <c r="I2248" s="328"/>
      <c r="J2248" s="328"/>
      <c r="K2248" s="329"/>
      <c r="L2248" s="213"/>
    </row>
    <row r="2249" spans="1:12" s="10" customFormat="1" ht="7.5" customHeight="1" x14ac:dyDescent="0.45">
      <c r="A2249" s="199"/>
      <c r="B2249" s="216"/>
      <c r="C2249" s="217"/>
      <c r="D2249" s="218"/>
      <c r="E2249" s="204"/>
      <c r="F2249" s="219"/>
      <c r="G2249" s="204"/>
      <c r="H2249" s="204"/>
      <c r="I2249" s="220"/>
      <c r="J2249" s="220"/>
      <c r="K2249" s="221"/>
      <c r="L2249" s="204"/>
    </row>
    <row r="2250" spans="1:12" s="10" customFormat="1" ht="14.25" thickBot="1" x14ac:dyDescent="0.3">
      <c r="A2250" s="199"/>
      <c r="B2250" s="222" t="s">
        <v>6</v>
      </c>
      <c r="C2250" s="222" t="s">
        <v>7</v>
      </c>
      <c r="D2250" s="223" t="s">
        <v>8</v>
      </c>
      <c r="E2250" s="224"/>
      <c r="F2250" s="225" t="s">
        <v>9</v>
      </c>
      <c r="G2250" s="226"/>
      <c r="H2250" s="222" t="s">
        <v>10</v>
      </c>
      <c r="I2250" s="227" t="s">
        <v>11</v>
      </c>
      <c r="J2250" s="227" t="s">
        <v>12</v>
      </c>
      <c r="K2250" s="228" t="s">
        <v>13</v>
      </c>
      <c r="L2250" s="229"/>
    </row>
    <row r="2251" spans="1:12" s="10" customFormat="1" ht="9.9499999999999993" customHeight="1" thickTop="1" x14ac:dyDescent="0.25">
      <c r="A2251" s="199"/>
      <c r="B2251" s="230"/>
      <c r="C2251" s="231"/>
      <c r="D2251" s="232"/>
      <c r="E2251" s="233"/>
      <c r="F2251" s="234"/>
      <c r="G2251" s="235"/>
      <c r="H2251" s="230"/>
      <c r="I2251" s="236"/>
      <c r="J2251" s="236"/>
      <c r="K2251" s="237"/>
      <c r="L2251" s="229"/>
    </row>
    <row r="2252" spans="1:12" s="10" customFormat="1" ht="14.1" customHeight="1" x14ac:dyDescent="0.25">
      <c r="A2252" s="238">
        <v>1</v>
      </c>
      <c r="B2252" s="304">
        <f t="shared" ref="B2252:E2252" si="1247">B2214</f>
        <v>0</v>
      </c>
      <c r="C2252" s="296">
        <f t="shared" si="1247"/>
        <v>0</v>
      </c>
      <c r="D2252" s="297">
        <f t="shared" si="1247"/>
        <v>0</v>
      </c>
      <c r="E2252" s="298">
        <f t="shared" si="1247"/>
        <v>0</v>
      </c>
      <c r="F2252" s="239"/>
      <c r="G2252" s="240"/>
      <c r="H2252" s="241">
        <f t="shared" ref="H2252:J2252" si="1248">H2214</f>
        <v>0</v>
      </c>
      <c r="I2252" s="242">
        <f t="shared" si="1248"/>
        <v>0</v>
      </c>
      <c r="J2252" s="242">
        <f t="shared" si="1248"/>
        <v>0</v>
      </c>
      <c r="K2252" s="243">
        <f t="shared" ref="K2252:K2267" si="1249">(B2252*H2252-((B2252*H2252)*I2252))-((B2252*H2252-((B2252*H2252)*I2252))*J2252)</f>
        <v>0</v>
      </c>
      <c r="L2252" s="229"/>
    </row>
    <row r="2253" spans="1:12" s="10" customFormat="1" ht="14.1" customHeight="1" x14ac:dyDescent="0.25">
      <c r="A2253" s="238">
        <v>2</v>
      </c>
      <c r="B2253" s="304">
        <f t="shared" ref="B2253:E2253" si="1250">B2215</f>
        <v>0</v>
      </c>
      <c r="C2253" s="296">
        <f t="shared" si="1250"/>
        <v>0</v>
      </c>
      <c r="D2253" s="297">
        <f t="shared" si="1250"/>
        <v>0</v>
      </c>
      <c r="E2253" s="298">
        <f t="shared" si="1250"/>
        <v>0</v>
      </c>
      <c r="F2253" s="239"/>
      <c r="G2253" s="240"/>
      <c r="H2253" s="241">
        <f t="shared" ref="H2253:J2253" si="1251">H2215</f>
        <v>0</v>
      </c>
      <c r="I2253" s="242">
        <f t="shared" si="1251"/>
        <v>0</v>
      </c>
      <c r="J2253" s="242">
        <f t="shared" si="1251"/>
        <v>0</v>
      </c>
      <c r="K2253" s="243">
        <f t="shared" si="1249"/>
        <v>0</v>
      </c>
      <c r="L2253" s="229"/>
    </row>
    <row r="2254" spans="1:12" s="10" customFormat="1" ht="14.1" customHeight="1" x14ac:dyDescent="0.25">
      <c r="A2254" s="238">
        <v>3</v>
      </c>
      <c r="B2254" s="304">
        <f t="shared" ref="B2254:E2254" si="1252">B2216</f>
        <v>0</v>
      </c>
      <c r="C2254" s="296">
        <f t="shared" si="1252"/>
        <v>0</v>
      </c>
      <c r="D2254" s="297">
        <f t="shared" si="1252"/>
        <v>0</v>
      </c>
      <c r="E2254" s="298">
        <f t="shared" si="1252"/>
        <v>0</v>
      </c>
      <c r="F2254" s="239"/>
      <c r="G2254" s="240"/>
      <c r="H2254" s="241">
        <f t="shared" ref="H2254:J2254" si="1253">H2216</f>
        <v>0</v>
      </c>
      <c r="I2254" s="242">
        <f t="shared" si="1253"/>
        <v>0</v>
      </c>
      <c r="J2254" s="242">
        <f t="shared" si="1253"/>
        <v>0</v>
      </c>
      <c r="K2254" s="243">
        <f t="shared" si="1249"/>
        <v>0</v>
      </c>
      <c r="L2254" s="229"/>
    </row>
    <row r="2255" spans="1:12" s="10" customFormat="1" ht="14.1" customHeight="1" x14ac:dyDescent="0.25">
      <c r="A2255" s="238">
        <v>4</v>
      </c>
      <c r="B2255" s="304">
        <f t="shared" ref="B2255:E2255" si="1254">B2217</f>
        <v>0</v>
      </c>
      <c r="C2255" s="296">
        <f t="shared" si="1254"/>
        <v>0</v>
      </c>
      <c r="D2255" s="297">
        <f t="shared" si="1254"/>
        <v>0</v>
      </c>
      <c r="E2255" s="298">
        <f t="shared" si="1254"/>
        <v>0</v>
      </c>
      <c r="F2255" s="239"/>
      <c r="G2255" s="240"/>
      <c r="H2255" s="241">
        <f t="shared" ref="H2255:J2255" si="1255">H2217</f>
        <v>0</v>
      </c>
      <c r="I2255" s="242">
        <f t="shared" si="1255"/>
        <v>0</v>
      </c>
      <c r="J2255" s="242">
        <f t="shared" si="1255"/>
        <v>0</v>
      </c>
      <c r="K2255" s="243">
        <f t="shared" si="1249"/>
        <v>0</v>
      </c>
      <c r="L2255" s="229"/>
    </row>
    <row r="2256" spans="1:12" s="10" customFormat="1" ht="14.1" customHeight="1" x14ac:dyDescent="0.25">
      <c r="A2256" s="238">
        <v>5</v>
      </c>
      <c r="B2256" s="304">
        <f t="shared" ref="B2256:E2256" si="1256">B2218</f>
        <v>0</v>
      </c>
      <c r="C2256" s="296">
        <f t="shared" si="1256"/>
        <v>0</v>
      </c>
      <c r="D2256" s="297">
        <f t="shared" si="1256"/>
        <v>0</v>
      </c>
      <c r="E2256" s="298">
        <f t="shared" si="1256"/>
        <v>0</v>
      </c>
      <c r="F2256" s="239"/>
      <c r="G2256" s="240"/>
      <c r="H2256" s="241">
        <f t="shared" ref="H2256:J2256" si="1257">H2218</f>
        <v>0</v>
      </c>
      <c r="I2256" s="242">
        <f t="shared" si="1257"/>
        <v>0</v>
      </c>
      <c r="J2256" s="242">
        <f t="shared" si="1257"/>
        <v>0</v>
      </c>
      <c r="K2256" s="243">
        <f t="shared" si="1249"/>
        <v>0</v>
      </c>
      <c r="L2256" s="229"/>
    </row>
    <row r="2257" spans="1:12" s="10" customFormat="1" ht="14.1" customHeight="1" x14ac:dyDescent="0.25">
      <c r="A2257" s="238">
        <v>6</v>
      </c>
      <c r="B2257" s="304">
        <f t="shared" ref="B2257:E2257" si="1258">B2219</f>
        <v>0</v>
      </c>
      <c r="C2257" s="296">
        <f t="shared" si="1258"/>
        <v>0</v>
      </c>
      <c r="D2257" s="297">
        <f t="shared" si="1258"/>
        <v>0</v>
      </c>
      <c r="E2257" s="298">
        <f t="shared" si="1258"/>
        <v>0</v>
      </c>
      <c r="F2257" s="239"/>
      <c r="G2257" s="240"/>
      <c r="H2257" s="241">
        <f t="shared" ref="H2257:J2257" si="1259">H2219</f>
        <v>0</v>
      </c>
      <c r="I2257" s="242">
        <f t="shared" si="1259"/>
        <v>0</v>
      </c>
      <c r="J2257" s="242">
        <f t="shared" si="1259"/>
        <v>0</v>
      </c>
      <c r="K2257" s="243">
        <f t="shared" si="1249"/>
        <v>0</v>
      </c>
      <c r="L2257" s="229"/>
    </row>
    <row r="2258" spans="1:12" s="10" customFormat="1" ht="14.1" customHeight="1" x14ac:dyDescent="0.25">
      <c r="A2258" s="238">
        <v>7</v>
      </c>
      <c r="B2258" s="304">
        <f t="shared" ref="B2258:E2258" si="1260">B2220</f>
        <v>0</v>
      </c>
      <c r="C2258" s="296">
        <f t="shared" si="1260"/>
        <v>0</v>
      </c>
      <c r="D2258" s="297">
        <f t="shared" si="1260"/>
        <v>0</v>
      </c>
      <c r="E2258" s="298">
        <f t="shared" si="1260"/>
        <v>0</v>
      </c>
      <c r="F2258" s="239"/>
      <c r="G2258" s="240"/>
      <c r="H2258" s="241">
        <f t="shared" ref="H2258:J2258" si="1261">H2220</f>
        <v>0</v>
      </c>
      <c r="I2258" s="242">
        <f t="shared" si="1261"/>
        <v>0</v>
      </c>
      <c r="J2258" s="242">
        <f t="shared" si="1261"/>
        <v>0</v>
      </c>
      <c r="K2258" s="243">
        <f t="shared" si="1249"/>
        <v>0</v>
      </c>
      <c r="L2258" s="229"/>
    </row>
    <row r="2259" spans="1:12" s="10" customFormat="1" ht="14.1" customHeight="1" x14ac:dyDescent="0.25">
      <c r="A2259" s="238">
        <v>8</v>
      </c>
      <c r="B2259" s="304">
        <f t="shared" ref="B2259:E2259" si="1262">B2221</f>
        <v>0</v>
      </c>
      <c r="C2259" s="296">
        <f t="shared" si="1262"/>
        <v>0</v>
      </c>
      <c r="D2259" s="297">
        <f t="shared" si="1262"/>
        <v>0</v>
      </c>
      <c r="E2259" s="299">
        <f t="shared" si="1262"/>
        <v>0</v>
      </c>
      <c r="F2259" s="239"/>
      <c r="G2259" s="240"/>
      <c r="H2259" s="241">
        <f t="shared" ref="H2259:J2259" si="1263">H2221</f>
        <v>0</v>
      </c>
      <c r="I2259" s="242">
        <f t="shared" si="1263"/>
        <v>0</v>
      </c>
      <c r="J2259" s="242">
        <f t="shared" si="1263"/>
        <v>0</v>
      </c>
      <c r="K2259" s="243">
        <f t="shared" si="1249"/>
        <v>0</v>
      </c>
      <c r="L2259" s="229"/>
    </row>
    <row r="2260" spans="1:12" s="10" customFormat="1" ht="14.1" customHeight="1" x14ac:dyDescent="0.25">
      <c r="A2260" s="238">
        <v>9</v>
      </c>
      <c r="B2260" s="304">
        <f t="shared" ref="B2260:E2260" si="1264">B2222</f>
        <v>0</v>
      </c>
      <c r="C2260" s="296">
        <f t="shared" si="1264"/>
        <v>0</v>
      </c>
      <c r="D2260" s="297">
        <f t="shared" si="1264"/>
        <v>0</v>
      </c>
      <c r="E2260" s="298">
        <f t="shared" si="1264"/>
        <v>0</v>
      </c>
      <c r="F2260" s="239"/>
      <c r="G2260" s="240"/>
      <c r="H2260" s="241">
        <f t="shared" ref="H2260:J2260" si="1265">H2222</f>
        <v>0</v>
      </c>
      <c r="I2260" s="242">
        <f t="shared" si="1265"/>
        <v>0</v>
      </c>
      <c r="J2260" s="242">
        <f t="shared" si="1265"/>
        <v>0</v>
      </c>
      <c r="K2260" s="243">
        <f t="shared" si="1249"/>
        <v>0</v>
      </c>
      <c r="L2260" s="229"/>
    </row>
    <row r="2261" spans="1:12" s="10" customFormat="1" ht="14.1" customHeight="1" x14ac:dyDescent="0.25">
      <c r="A2261" s="238">
        <v>10</v>
      </c>
      <c r="B2261" s="304">
        <f t="shared" ref="B2261:E2261" si="1266">B2223</f>
        <v>0</v>
      </c>
      <c r="C2261" s="296">
        <f t="shared" si="1266"/>
        <v>0</v>
      </c>
      <c r="D2261" s="297">
        <f t="shared" si="1266"/>
        <v>0</v>
      </c>
      <c r="E2261" s="298">
        <f t="shared" si="1266"/>
        <v>0</v>
      </c>
      <c r="F2261" s="239"/>
      <c r="G2261" s="240"/>
      <c r="H2261" s="241">
        <f t="shared" ref="H2261:J2261" si="1267">H2223</f>
        <v>0</v>
      </c>
      <c r="I2261" s="242">
        <f t="shared" si="1267"/>
        <v>0</v>
      </c>
      <c r="J2261" s="242">
        <f t="shared" si="1267"/>
        <v>0</v>
      </c>
      <c r="K2261" s="243">
        <f t="shared" si="1249"/>
        <v>0</v>
      </c>
      <c r="L2261" s="229"/>
    </row>
    <row r="2262" spans="1:12" s="10" customFormat="1" ht="14.1" customHeight="1" x14ac:dyDescent="0.25">
      <c r="A2262" s="238">
        <v>11</v>
      </c>
      <c r="B2262" s="304">
        <f t="shared" ref="B2262:E2262" si="1268">B2224</f>
        <v>0</v>
      </c>
      <c r="C2262" s="296">
        <f t="shared" si="1268"/>
        <v>0</v>
      </c>
      <c r="D2262" s="297">
        <f t="shared" si="1268"/>
        <v>0</v>
      </c>
      <c r="E2262" s="298">
        <f t="shared" si="1268"/>
        <v>0</v>
      </c>
      <c r="F2262" s="239"/>
      <c r="G2262" s="240"/>
      <c r="H2262" s="241">
        <f t="shared" ref="H2262:J2262" si="1269">H2224</f>
        <v>0</v>
      </c>
      <c r="I2262" s="242">
        <f t="shared" si="1269"/>
        <v>0</v>
      </c>
      <c r="J2262" s="242">
        <f t="shared" si="1269"/>
        <v>0</v>
      </c>
      <c r="K2262" s="243">
        <f t="shared" si="1249"/>
        <v>0</v>
      </c>
      <c r="L2262" s="229"/>
    </row>
    <row r="2263" spans="1:12" s="10" customFormat="1" ht="14.1" customHeight="1" x14ac:dyDescent="0.25">
      <c r="A2263" s="238">
        <v>12</v>
      </c>
      <c r="B2263" s="304">
        <f t="shared" ref="B2263:E2263" si="1270">B2225</f>
        <v>0</v>
      </c>
      <c r="C2263" s="296">
        <f t="shared" si="1270"/>
        <v>0</v>
      </c>
      <c r="D2263" s="297">
        <f t="shared" si="1270"/>
        <v>0</v>
      </c>
      <c r="E2263" s="298">
        <f t="shared" si="1270"/>
        <v>0</v>
      </c>
      <c r="F2263" s="239"/>
      <c r="G2263" s="240"/>
      <c r="H2263" s="241">
        <f t="shared" ref="H2263:J2263" si="1271">H2225</f>
        <v>0</v>
      </c>
      <c r="I2263" s="242">
        <f t="shared" si="1271"/>
        <v>0</v>
      </c>
      <c r="J2263" s="242">
        <f t="shared" si="1271"/>
        <v>0</v>
      </c>
      <c r="K2263" s="243">
        <f t="shared" si="1249"/>
        <v>0</v>
      </c>
      <c r="L2263" s="229"/>
    </row>
    <row r="2264" spans="1:12" s="10" customFormat="1" ht="14.1" customHeight="1" x14ac:dyDescent="0.25">
      <c r="A2264" s="238">
        <v>13</v>
      </c>
      <c r="B2264" s="304">
        <f t="shared" ref="B2264:E2264" si="1272">B2226</f>
        <v>0</v>
      </c>
      <c r="C2264" s="296">
        <f t="shared" si="1272"/>
        <v>0</v>
      </c>
      <c r="D2264" s="297">
        <f t="shared" si="1272"/>
        <v>0</v>
      </c>
      <c r="E2264" s="298">
        <f t="shared" si="1272"/>
        <v>0</v>
      </c>
      <c r="F2264" s="239"/>
      <c r="G2264" s="240"/>
      <c r="H2264" s="241">
        <f t="shared" ref="H2264:J2264" si="1273">H2226</f>
        <v>0</v>
      </c>
      <c r="I2264" s="242">
        <f t="shared" si="1273"/>
        <v>0</v>
      </c>
      <c r="J2264" s="242">
        <f t="shared" si="1273"/>
        <v>0</v>
      </c>
      <c r="K2264" s="243">
        <f t="shared" si="1249"/>
        <v>0</v>
      </c>
      <c r="L2264" s="229"/>
    </row>
    <row r="2265" spans="1:12" s="10" customFormat="1" ht="14.1" customHeight="1" x14ac:dyDescent="0.25">
      <c r="A2265" s="238">
        <v>14</v>
      </c>
      <c r="B2265" s="304">
        <f t="shared" ref="B2265:E2265" si="1274">B2227</f>
        <v>0</v>
      </c>
      <c r="C2265" s="296">
        <f t="shared" si="1274"/>
        <v>0</v>
      </c>
      <c r="D2265" s="297">
        <f t="shared" si="1274"/>
        <v>0</v>
      </c>
      <c r="E2265" s="298">
        <f t="shared" si="1274"/>
        <v>0</v>
      </c>
      <c r="F2265" s="239"/>
      <c r="G2265" s="240"/>
      <c r="H2265" s="241">
        <f t="shared" ref="H2265:J2265" si="1275">H2227</f>
        <v>0</v>
      </c>
      <c r="I2265" s="242">
        <f t="shared" si="1275"/>
        <v>0</v>
      </c>
      <c r="J2265" s="242">
        <f t="shared" si="1275"/>
        <v>0</v>
      </c>
      <c r="K2265" s="243">
        <f t="shared" si="1249"/>
        <v>0</v>
      </c>
      <c r="L2265" s="229"/>
    </row>
    <row r="2266" spans="1:12" s="10" customFormat="1" ht="14.1" customHeight="1" x14ac:dyDescent="0.25">
      <c r="A2266" s="238">
        <v>15</v>
      </c>
      <c r="B2266" s="304">
        <f t="shared" ref="B2266:E2266" si="1276">B2228</f>
        <v>0</v>
      </c>
      <c r="C2266" s="296">
        <f t="shared" si="1276"/>
        <v>0</v>
      </c>
      <c r="D2266" s="297">
        <f t="shared" si="1276"/>
        <v>0</v>
      </c>
      <c r="E2266" s="298">
        <f t="shared" si="1276"/>
        <v>0</v>
      </c>
      <c r="F2266" s="239"/>
      <c r="G2266" s="240"/>
      <c r="H2266" s="241">
        <f t="shared" ref="H2266:J2266" si="1277">H2228</f>
        <v>0</v>
      </c>
      <c r="I2266" s="242">
        <f t="shared" si="1277"/>
        <v>0</v>
      </c>
      <c r="J2266" s="242">
        <f t="shared" si="1277"/>
        <v>0</v>
      </c>
      <c r="K2266" s="243">
        <f t="shared" si="1249"/>
        <v>0</v>
      </c>
      <c r="L2266" s="229"/>
    </row>
    <row r="2267" spans="1:12" s="10" customFormat="1" ht="14.1" customHeight="1" x14ac:dyDescent="0.25">
      <c r="A2267" s="238">
        <v>16</v>
      </c>
      <c r="B2267" s="304">
        <f t="shared" ref="B2267:E2267" si="1278">B2229</f>
        <v>0</v>
      </c>
      <c r="C2267" s="296">
        <f t="shared" si="1278"/>
        <v>0</v>
      </c>
      <c r="D2267" s="297">
        <f t="shared" si="1278"/>
        <v>0</v>
      </c>
      <c r="E2267" s="299">
        <f t="shared" si="1278"/>
        <v>0</v>
      </c>
      <c r="F2267" s="239"/>
      <c r="G2267" s="240"/>
      <c r="H2267" s="241">
        <f t="shared" ref="H2267:J2267" si="1279">H2229</f>
        <v>0</v>
      </c>
      <c r="I2267" s="242">
        <f t="shared" si="1279"/>
        <v>0</v>
      </c>
      <c r="J2267" s="242">
        <f t="shared" si="1279"/>
        <v>0</v>
      </c>
      <c r="K2267" s="243">
        <f t="shared" si="1249"/>
        <v>0</v>
      </c>
      <c r="L2267" s="229"/>
    </row>
    <row r="2268" spans="1:12" s="10" customFormat="1" ht="9.9499999999999993" customHeight="1" x14ac:dyDescent="0.25">
      <c r="A2268" s="199"/>
      <c r="B2268" s="244"/>
      <c r="C2268" s="244"/>
      <c r="D2268" s="245"/>
      <c r="E2268" s="246"/>
      <c r="F2268" s="247"/>
      <c r="G2268" s="248"/>
      <c r="H2268" s="249"/>
      <c r="I2268" s="250"/>
      <c r="J2268" s="250"/>
      <c r="K2268" s="251"/>
      <c r="L2268" s="229"/>
    </row>
    <row r="2269" spans="1:12" s="10" customFormat="1" ht="5.0999999999999996" customHeight="1" x14ac:dyDescent="0.25">
      <c r="A2269" s="199"/>
      <c r="B2269" s="301"/>
      <c r="C2269" s="301"/>
      <c r="D2269" s="253"/>
      <c r="E2269" s="254"/>
      <c r="F2269" s="254"/>
      <c r="G2269" s="254"/>
      <c r="H2269" s="254"/>
      <c r="I2269" s="255"/>
      <c r="J2269" s="330"/>
      <c r="K2269" s="309"/>
      <c r="L2269" s="204"/>
    </row>
    <row r="2270" spans="1:12" s="10" customFormat="1" ht="16.5" customHeight="1" x14ac:dyDescent="0.3">
      <c r="A2270" s="199"/>
      <c r="B2270" s="256"/>
      <c r="C2270" s="256"/>
      <c r="D2270" s="218"/>
      <c r="E2270" s="204"/>
      <c r="F2270" s="204"/>
      <c r="G2270" s="204"/>
      <c r="H2270" s="204"/>
      <c r="I2270" s="257" t="s">
        <v>14</v>
      </c>
      <c r="J2270" s="306">
        <f>SUM(K2252:K2267)</f>
        <v>0</v>
      </c>
      <c r="K2270" s="307"/>
      <c r="L2270" s="229"/>
    </row>
    <row r="2271" spans="1:12" s="10" customFormat="1" ht="5.0999999999999996" customHeight="1" x14ac:dyDescent="0.3">
      <c r="A2271" s="199"/>
      <c r="B2271" s="256"/>
      <c r="C2271" s="256"/>
      <c r="D2271" s="218"/>
      <c r="E2271" s="204"/>
      <c r="F2271" s="204"/>
      <c r="G2271" s="204"/>
      <c r="H2271" s="204"/>
      <c r="I2271" s="258"/>
      <c r="J2271" s="308"/>
      <c r="K2271" s="308"/>
      <c r="L2271" s="204"/>
    </row>
    <row r="2272" spans="1:12" s="10" customFormat="1" ht="16.5" customHeight="1" x14ac:dyDescent="0.3">
      <c r="A2272" s="199"/>
      <c r="B2272" s="256"/>
      <c r="C2272" s="256"/>
      <c r="D2272" s="218"/>
      <c r="E2272" s="204"/>
      <c r="F2272" s="204"/>
      <c r="G2272" s="204"/>
      <c r="H2272" s="204"/>
      <c r="I2272" s="257" t="s">
        <v>15</v>
      </c>
      <c r="J2272" s="259">
        <f>J2234</f>
        <v>0</v>
      </c>
      <c r="K2272" s="260">
        <f>J2270*J2272</f>
        <v>0</v>
      </c>
      <c r="L2272" s="261"/>
    </row>
    <row r="2273" spans="1:12" s="10" customFormat="1" ht="5.0999999999999996" customHeight="1" x14ac:dyDescent="0.3">
      <c r="A2273" s="199"/>
      <c r="B2273" s="256"/>
      <c r="C2273" s="256"/>
      <c r="D2273" s="218"/>
      <c r="E2273" s="204"/>
      <c r="F2273" s="204"/>
      <c r="G2273" s="204"/>
      <c r="H2273" s="204"/>
      <c r="I2273" s="258"/>
      <c r="J2273" s="309"/>
      <c r="K2273" s="309"/>
      <c r="L2273" s="204"/>
    </row>
    <row r="2274" spans="1:12" s="10" customFormat="1" ht="16.5" customHeight="1" x14ac:dyDescent="0.3">
      <c r="A2274" s="199"/>
      <c r="B2274" s="262" t="s">
        <v>16</v>
      </c>
      <c r="C2274" s="262"/>
      <c r="D2274" s="218"/>
      <c r="E2274" s="218" t="s">
        <v>17</v>
      </c>
      <c r="F2274" s="204"/>
      <c r="G2274" s="204"/>
      <c r="H2274" s="204"/>
      <c r="I2274" s="257" t="s">
        <v>27</v>
      </c>
      <c r="J2274" s="310">
        <f>((J2270/1.11)+(K2272/1.11))*11%</f>
        <v>0</v>
      </c>
      <c r="K2274" s="311"/>
      <c r="L2274" s="263"/>
    </row>
    <row r="2275" spans="1:12" s="10" customFormat="1" ht="5.0999999999999996" customHeight="1" x14ac:dyDescent="0.3">
      <c r="A2275" s="199"/>
      <c r="B2275" s="256"/>
      <c r="C2275" s="256"/>
      <c r="D2275" s="218"/>
      <c r="E2275" s="204"/>
      <c r="F2275" s="204"/>
      <c r="G2275" s="204"/>
      <c r="H2275" s="204"/>
      <c r="I2275" s="258"/>
      <c r="J2275" s="309"/>
      <c r="K2275" s="309"/>
      <c r="L2275" s="204"/>
    </row>
    <row r="2276" spans="1:12" s="10" customFormat="1" ht="16.5" customHeight="1" x14ac:dyDescent="0.3">
      <c r="A2276" s="199"/>
      <c r="B2276" s="264"/>
      <c r="C2276" s="265"/>
      <c r="D2276" s="218"/>
      <c r="E2276" s="218"/>
      <c r="F2276" s="204"/>
      <c r="G2276" s="204"/>
      <c r="H2276" s="204"/>
      <c r="I2276" s="257" t="s">
        <v>18</v>
      </c>
      <c r="J2276" s="266"/>
      <c r="K2276" s="267">
        <f>J2270-K2272</f>
        <v>0</v>
      </c>
      <c r="L2276" s="263"/>
    </row>
    <row r="2277" spans="1:12" s="10" customFormat="1" ht="7.5" customHeight="1" x14ac:dyDescent="0.25">
      <c r="A2277" s="269"/>
      <c r="B2277" s="254"/>
      <c r="C2277" s="254"/>
      <c r="D2277" s="253"/>
      <c r="E2277" s="270"/>
      <c r="F2277" s="301"/>
      <c r="G2277" s="204"/>
      <c r="H2277" s="204"/>
      <c r="I2277" s="271"/>
      <c r="J2277" s="270"/>
      <c r="K2277" s="301"/>
      <c r="L2277" s="254"/>
    </row>
    <row r="2278" spans="1:12" s="10" customFormat="1" ht="13.5" customHeight="1" x14ac:dyDescent="0.25">
      <c r="A2278" s="199"/>
      <c r="B2278" s="268" t="s">
        <v>19</v>
      </c>
      <c r="C2278" s="254"/>
      <c r="D2278" s="253"/>
      <c r="E2278" s="204"/>
      <c r="F2278" s="204"/>
      <c r="G2278" s="204"/>
      <c r="H2278" s="277"/>
      <c r="I2278" s="278" t="s">
        <v>29</v>
      </c>
      <c r="J2278" s="312">
        <f>J2240</f>
        <v>0</v>
      </c>
      <c r="K2278" s="313"/>
      <c r="L2278" s="204"/>
    </row>
    <row r="2279" spans="1:12" s="10" customFormat="1" ht="13.5" customHeight="1" x14ac:dyDescent="0.25">
      <c r="A2279" s="269"/>
      <c r="B2279" s="279"/>
      <c r="C2279" s="204"/>
      <c r="D2279" s="239"/>
      <c r="E2279" s="204"/>
      <c r="F2279" s="204"/>
      <c r="G2279" s="204"/>
      <c r="H2279" s="277"/>
      <c r="I2279" s="280" t="s">
        <v>28</v>
      </c>
      <c r="J2279" s="312">
        <f>J2241</f>
        <v>0</v>
      </c>
      <c r="K2279" s="313"/>
      <c r="L2279" s="254"/>
    </row>
    <row r="2280" spans="1:12" s="10" customFormat="1" ht="7.5" customHeight="1" x14ac:dyDescent="0.25">
      <c r="A2280" s="269"/>
      <c r="B2280" s="279"/>
      <c r="C2280" s="204"/>
      <c r="D2280" s="239"/>
      <c r="E2280" s="204"/>
      <c r="F2280" s="204"/>
      <c r="G2280" s="204"/>
      <c r="H2280" s="277"/>
      <c r="I2280" s="280"/>
      <c r="J2280" s="285"/>
      <c r="K2280" s="285"/>
      <c r="L2280" s="254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23020021</v>
      </c>
      <c r="G2282" s="11" t="s">
        <v>2</v>
      </c>
      <c r="H2282" s="359"/>
      <c r="I2282" s="359"/>
      <c r="J2282" s="359"/>
      <c r="K2282" s="360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63" t="s">
        <v>3</v>
      </c>
      <c r="G2283" s="17"/>
      <c r="H2283" s="361"/>
      <c r="I2283" s="361"/>
      <c r="J2283" s="361"/>
      <c r="K2283" s="362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64"/>
      <c r="E2284" s="365"/>
      <c r="F2284" s="363"/>
      <c r="G2284" s="18"/>
      <c r="H2284" s="366"/>
      <c r="I2284" s="366"/>
      <c r="J2284" s="366"/>
      <c r="K2284" s="367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63"/>
      <c r="G2285" s="18"/>
      <c r="H2285" s="368"/>
      <c r="I2285" s="368"/>
      <c r="J2285" s="368"/>
      <c r="K2285" s="369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/>
      <c r="E2286" s="9"/>
      <c r="F2286" s="21"/>
      <c r="G2286" s="22"/>
      <c r="H2286" s="370"/>
      <c r="I2286" s="370"/>
      <c r="J2286" s="370"/>
      <c r="K2286" s="371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/>
      <c r="C2290" s="46"/>
      <c r="D2290" s="94"/>
      <c r="E2290" s="114"/>
      <c r="F2290" s="48"/>
      <c r="G2290" s="49"/>
      <c r="H2290" s="50"/>
      <c r="I2290" s="51"/>
      <c r="J2290" s="51"/>
      <c r="K2290" s="52">
        <f t="shared" ref="K2290:K2305" si="1280">(B2290*H2290-((B2290*H2290)*I2290))-((B2290*H2290-((B2290*H2290)*I2290))*J2290)</f>
        <v>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4"/>
      <c r="E2291" s="114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4"/>
      <c r="E2292" s="114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4"/>
      <c r="E2293" s="114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4"/>
      <c r="E2294" s="114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4"/>
      <c r="E2295" s="114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4"/>
      <c r="E2296" s="114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4"/>
      <c r="E2297" s="115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4"/>
      <c r="E2298" s="114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4"/>
      <c r="E2299" s="114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4"/>
      <c r="E2300" s="114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4"/>
      <c r="E2301" s="114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4"/>
      <c r="E2302" s="114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4"/>
      <c r="E2303" s="114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4"/>
      <c r="E2304" s="114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4"/>
      <c r="E2305" s="115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300"/>
      <c r="C2307" s="300"/>
      <c r="D2307" s="62"/>
      <c r="E2307" s="63"/>
      <c r="F2307" s="63"/>
      <c r="G2307" s="63"/>
      <c r="H2307" s="63"/>
      <c r="I2307" s="64"/>
      <c r="J2307" s="346"/>
      <c r="K2307" s="347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48">
        <f>SUM(K2290:K2305)</f>
        <v>0</v>
      </c>
      <c r="K2308" s="349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50"/>
      <c r="K2309" s="350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47"/>
      <c r="K2311" s="347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51">
        <f>((J2308/1.11)+(K2310/1.11))*11%</f>
        <v>0</v>
      </c>
      <c r="K2312" s="352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47"/>
      <c r="K2313" s="347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7"/>
      <c r="F2315" s="300"/>
      <c r="I2315" s="116"/>
      <c r="J2315" s="117"/>
      <c r="K2315" s="300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73"/>
      <c r="I2316" s="274" t="s">
        <v>29</v>
      </c>
      <c r="J2316" s="353"/>
      <c r="K2316" s="354"/>
    </row>
    <row r="2317" spans="1:12" s="10" customFormat="1" ht="13.5" customHeight="1" x14ac:dyDescent="0.25">
      <c r="A2317" s="78"/>
      <c r="B2317" s="272"/>
      <c r="D2317" s="48"/>
      <c r="H2317" s="273"/>
      <c r="I2317" s="275" t="s">
        <v>28</v>
      </c>
      <c r="J2317" s="353"/>
      <c r="K2317" s="354"/>
      <c r="L2317" s="63"/>
    </row>
    <row r="2318" spans="1:12" s="10" customFormat="1" ht="7.5" customHeight="1" x14ac:dyDescent="0.25">
      <c r="A2318" s="78"/>
      <c r="B2318" s="272"/>
      <c r="D2318" s="48"/>
      <c r="H2318" s="273"/>
      <c r="I2318" s="275"/>
      <c r="J2318" s="276"/>
      <c r="K2318" s="276"/>
      <c r="L2318" s="63"/>
    </row>
    <row r="2319" spans="1:12" ht="7.5" customHeight="1" x14ac:dyDescent="0.25">
      <c r="A2319" s="118"/>
      <c r="B2319" s="119"/>
      <c r="C2319" s="119"/>
      <c r="D2319" s="120"/>
      <c r="E2319" s="119"/>
      <c r="F2319" s="119"/>
      <c r="G2319" s="119"/>
      <c r="H2319" s="119"/>
      <c r="I2319" s="121"/>
      <c r="J2319" s="121"/>
      <c r="K2319" s="119"/>
      <c r="L2319" s="119"/>
    </row>
    <row r="2320" spans="1:12" s="10" customFormat="1" ht="16.5" customHeight="1" x14ac:dyDescent="0.3">
      <c r="A2320" s="122"/>
      <c r="B2320" s="123" t="s">
        <v>0</v>
      </c>
      <c r="C2320" s="124"/>
      <c r="D2320" s="125" t="str">
        <f>D2282</f>
        <v>AM</v>
      </c>
      <c r="E2320" s="126">
        <f>E2282</f>
        <v>23020021</v>
      </c>
      <c r="F2320" s="127"/>
      <c r="G2320" s="128" t="s">
        <v>2</v>
      </c>
      <c r="H2320" s="355">
        <f>H2282</f>
        <v>0</v>
      </c>
      <c r="I2320" s="355"/>
      <c r="J2320" s="355"/>
      <c r="K2320" s="356"/>
      <c r="L2320" s="129"/>
    </row>
    <row r="2321" spans="1:12" s="10" customFormat="1" ht="7.5" customHeight="1" x14ac:dyDescent="0.3">
      <c r="A2321" s="122"/>
      <c r="B2321" s="130"/>
      <c r="C2321" s="131"/>
      <c r="D2321" s="132"/>
      <c r="E2321" s="133"/>
      <c r="F2321" s="331" t="s">
        <v>3</v>
      </c>
      <c r="G2321" s="134"/>
      <c r="H2321" s="357"/>
      <c r="I2321" s="357"/>
      <c r="J2321" s="357"/>
      <c r="K2321" s="358"/>
      <c r="L2321" s="129"/>
    </row>
    <row r="2322" spans="1:12" s="10" customFormat="1" ht="16.5" customHeight="1" x14ac:dyDescent="0.3">
      <c r="A2322" s="122"/>
      <c r="B2322" s="123" t="s">
        <v>4</v>
      </c>
      <c r="C2322" s="124"/>
      <c r="D2322" s="332">
        <f>D2284</f>
        <v>0</v>
      </c>
      <c r="E2322" s="333"/>
      <c r="F2322" s="331"/>
      <c r="G2322" s="135"/>
      <c r="H2322" s="334">
        <f>H2284</f>
        <v>0</v>
      </c>
      <c r="I2322" s="334"/>
      <c r="J2322" s="334"/>
      <c r="K2322" s="335"/>
      <c r="L2322" s="135"/>
    </row>
    <row r="2323" spans="1:12" s="10" customFormat="1" ht="7.5" customHeight="1" x14ac:dyDescent="0.3">
      <c r="A2323" s="122"/>
      <c r="B2323" s="130"/>
      <c r="C2323" s="131"/>
      <c r="D2323" s="132"/>
      <c r="E2323" s="133"/>
      <c r="F2323" s="331"/>
      <c r="G2323" s="135"/>
      <c r="H2323" s="336">
        <f>H2285</f>
        <v>0</v>
      </c>
      <c r="I2323" s="336"/>
      <c r="J2323" s="336"/>
      <c r="K2323" s="337"/>
      <c r="L2323" s="136"/>
    </row>
    <row r="2324" spans="1:12" s="10" customFormat="1" ht="16.5" customHeight="1" x14ac:dyDescent="0.4">
      <c r="A2324" s="122"/>
      <c r="B2324" s="123" t="s">
        <v>5</v>
      </c>
      <c r="C2324" s="124"/>
      <c r="D2324" s="290">
        <f>D2286</f>
        <v>0</v>
      </c>
      <c r="E2324" s="126"/>
      <c r="F2324" s="137"/>
      <c r="G2324" s="138"/>
      <c r="H2324" s="338"/>
      <c r="I2324" s="338"/>
      <c r="J2324" s="338"/>
      <c r="K2324" s="339"/>
      <c r="L2324" s="136"/>
    </row>
    <row r="2325" spans="1:12" s="10" customFormat="1" ht="7.5" customHeight="1" x14ac:dyDescent="0.45">
      <c r="A2325" s="122"/>
      <c r="B2325" s="139"/>
      <c r="C2325" s="140"/>
      <c r="D2325" s="141"/>
      <c r="E2325" s="127"/>
      <c r="F2325" s="142"/>
      <c r="G2325" s="127"/>
      <c r="H2325" s="127"/>
      <c r="I2325" s="143"/>
      <c r="J2325" s="143"/>
      <c r="K2325" s="144"/>
      <c r="L2325" s="127"/>
    </row>
    <row r="2326" spans="1:12" s="10" customFormat="1" ht="14.25" thickBot="1" x14ac:dyDescent="0.3">
      <c r="A2326" s="122"/>
      <c r="B2326" s="145" t="s">
        <v>6</v>
      </c>
      <c r="C2326" s="145" t="s">
        <v>7</v>
      </c>
      <c r="D2326" s="146" t="s">
        <v>8</v>
      </c>
      <c r="E2326" s="147"/>
      <c r="F2326" s="148" t="s">
        <v>9</v>
      </c>
      <c r="G2326" s="149"/>
      <c r="H2326" s="145" t="s">
        <v>10</v>
      </c>
      <c r="I2326" s="150" t="s">
        <v>11</v>
      </c>
      <c r="J2326" s="150" t="s">
        <v>12</v>
      </c>
      <c r="K2326" s="151" t="s">
        <v>13</v>
      </c>
      <c r="L2326" s="152"/>
    </row>
    <row r="2327" spans="1:12" s="10" customFormat="1" ht="9.9499999999999993" customHeight="1" thickTop="1" x14ac:dyDescent="0.25">
      <c r="A2327" s="122"/>
      <c r="B2327" s="153"/>
      <c r="C2327" s="154"/>
      <c r="D2327" s="155"/>
      <c r="E2327" s="156"/>
      <c r="F2327" s="157"/>
      <c r="G2327" s="158"/>
      <c r="H2327" s="153"/>
      <c r="I2327" s="159"/>
      <c r="J2327" s="159"/>
      <c r="K2327" s="160"/>
      <c r="L2327" s="152"/>
    </row>
    <row r="2328" spans="1:12" s="10" customFormat="1" ht="14.1" customHeight="1" x14ac:dyDescent="0.25">
      <c r="A2328" s="161">
        <v>1</v>
      </c>
      <c r="B2328" s="303">
        <f t="shared" ref="B2328:E2328" si="1281">B2290</f>
        <v>0</v>
      </c>
      <c r="C2328" s="291">
        <f t="shared" si="1281"/>
        <v>0</v>
      </c>
      <c r="D2328" s="292">
        <f t="shared" si="1281"/>
        <v>0</v>
      </c>
      <c r="E2328" s="293">
        <f t="shared" si="1281"/>
        <v>0</v>
      </c>
      <c r="F2328" s="162"/>
      <c r="G2328" s="163"/>
      <c r="H2328" s="164">
        <f t="shared" ref="H2328:J2328" si="1282">H2290</f>
        <v>0</v>
      </c>
      <c r="I2328" s="165">
        <f t="shared" si="1282"/>
        <v>0</v>
      </c>
      <c r="J2328" s="165">
        <f t="shared" si="1282"/>
        <v>0</v>
      </c>
      <c r="K2328" s="166">
        <f t="shared" ref="K2328:K2343" si="1283">(B2328*H2328-((B2328*H2328)*I2328))-((B2328*H2328-((B2328*H2328)*I2328))*J2328)</f>
        <v>0</v>
      </c>
      <c r="L2328" s="152"/>
    </row>
    <row r="2329" spans="1:12" s="10" customFormat="1" ht="14.1" customHeight="1" x14ac:dyDescent="0.25">
      <c r="A2329" s="161">
        <v>2</v>
      </c>
      <c r="B2329" s="303">
        <f t="shared" ref="B2329:E2329" si="1284">B2291</f>
        <v>0</v>
      </c>
      <c r="C2329" s="291">
        <f t="shared" si="1284"/>
        <v>0</v>
      </c>
      <c r="D2329" s="292">
        <f t="shared" si="1284"/>
        <v>0</v>
      </c>
      <c r="E2329" s="293">
        <f t="shared" si="1284"/>
        <v>0</v>
      </c>
      <c r="F2329" s="162"/>
      <c r="G2329" s="163"/>
      <c r="H2329" s="164">
        <f t="shared" ref="H2329:J2329" si="1285">H2291</f>
        <v>0</v>
      </c>
      <c r="I2329" s="165">
        <f t="shared" si="1285"/>
        <v>0</v>
      </c>
      <c r="J2329" s="165">
        <f t="shared" si="1285"/>
        <v>0</v>
      </c>
      <c r="K2329" s="166">
        <f t="shared" si="1283"/>
        <v>0</v>
      </c>
      <c r="L2329" s="152"/>
    </row>
    <row r="2330" spans="1:12" s="10" customFormat="1" ht="14.1" customHeight="1" x14ac:dyDescent="0.25">
      <c r="A2330" s="161">
        <v>3</v>
      </c>
      <c r="B2330" s="303">
        <f t="shared" ref="B2330:E2330" si="1286">B2292</f>
        <v>0</v>
      </c>
      <c r="C2330" s="291">
        <f t="shared" si="1286"/>
        <v>0</v>
      </c>
      <c r="D2330" s="292">
        <f t="shared" si="1286"/>
        <v>0</v>
      </c>
      <c r="E2330" s="293">
        <f t="shared" si="1286"/>
        <v>0</v>
      </c>
      <c r="F2330" s="162"/>
      <c r="G2330" s="163"/>
      <c r="H2330" s="164">
        <f t="shared" ref="H2330:J2330" si="1287">H2292</f>
        <v>0</v>
      </c>
      <c r="I2330" s="165">
        <f t="shared" si="1287"/>
        <v>0</v>
      </c>
      <c r="J2330" s="165">
        <f t="shared" si="1287"/>
        <v>0</v>
      </c>
      <c r="K2330" s="166">
        <f t="shared" si="1283"/>
        <v>0</v>
      </c>
      <c r="L2330" s="152"/>
    </row>
    <row r="2331" spans="1:12" s="10" customFormat="1" ht="14.1" customHeight="1" x14ac:dyDescent="0.25">
      <c r="A2331" s="161">
        <v>4</v>
      </c>
      <c r="B2331" s="303">
        <f t="shared" ref="B2331:E2331" si="1288">B2293</f>
        <v>0</v>
      </c>
      <c r="C2331" s="291">
        <f t="shared" si="1288"/>
        <v>0</v>
      </c>
      <c r="D2331" s="292">
        <f t="shared" si="1288"/>
        <v>0</v>
      </c>
      <c r="E2331" s="293">
        <f t="shared" si="1288"/>
        <v>0</v>
      </c>
      <c r="F2331" s="162"/>
      <c r="G2331" s="163"/>
      <c r="H2331" s="164">
        <f t="shared" ref="H2331:J2331" si="1289">H2293</f>
        <v>0</v>
      </c>
      <c r="I2331" s="165">
        <f t="shared" si="1289"/>
        <v>0</v>
      </c>
      <c r="J2331" s="165">
        <f t="shared" si="1289"/>
        <v>0</v>
      </c>
      <c r="K2331" s="166">
        <f t="shared" si="1283"/>
        <v>0</v>
      </c>
      <c r="L2331" s="152"/>
    </row>
    <row r="2332" spans="1:12" s="10" customFormat="1" ht="14.1" customHeight="1" x14ac:dyDescent="0.25">
      <c r="A2332" s="161">
        <v>5</v>
      </c>
      <c r="B2332" s="303">
        <f t="shared" ref="B2332:E2332" si="1290">B2294</f>
        <v>0</v>
      </c>
      <c r="C2332" s="291">
        <f t="shared" si="1290"/>
        <v>0</v>
      </c>
      <c r="D2332" s="292">
        <f t="shared" si="1290"/>
        <v>0</v>
      </c>
      <c r="E2332" s="293">
        <f t="shared" si="1290"/>
        <v>0</v>
      </c>
      <c r="F2332" s="162"/>
      <c r="G2332" s="163"/>
      <c r="H2332" s="164">
        <f t="shared" ref="H2332:J2332" si="1291">H2294</f>
        <v>0</v>
      </c>
      <c r="I2332" s="165">
        <f t="shared" si="1291"/>
        <v>0</v>
      </c>
      <c r="J2332" s="165">
        <f t="shared" si="1291"/>
        <v>0</v>
      </c>
      <c r="K2332" s="166">
        <f t="shared" si="1283"/>
        <v>0</v>
      </c>
      <c r="L2332" s="152"/>
    </row>
    <row r="2333" spans="1:12" s="10" customFormat="1" ht="14.1" customHeight="1" x14ac:dyDescent="0.25">
      <c r="A2333" s="161">
        <v>6</v>
      </c>
      <c r="B2333" s="303">
        <f t="shared" ref="B2333:E2333" si="1292">B2295</f>
        <v>0</v>
      </c>
      <c r="C2333" s="291">
        <f t="shared" si="1292"/>
        <v>0</v>
      </c>
      <c r="D2333" s="292">
        <f t="shared" si="1292"/>
        <v>0</v>
      </c>
      <c r="E2333" s="293">
        <f t="shared" si="1292"/>
        <v>0</v>
      </c>
      <c r="F2333" s="162"/>
      <c r="G2333" s="163"/>
      <c r="H2333" s="164">
        <f t="shared" ref="H2333:J2333" si="1293">H2295</f>
        <v>0</v>
      </c>
      <c r="I2333" s="165">
        <f t="shared" si="1293"/>
        <v>0</v>
      </c>
      <c r="J2333" s="165">
        <f t="shared" si="1293"/>
        <v>0</v>
      </c>
      <c r="K2333" s="166">
        <f t="shared" si="1283"/>
        <v>0</v>
      </c>
      <c r="L2333" s="152"/>
    </row>
    <row r="2334" spans="1:12" s="10" customFormat="1" ht="14.1" customHeight="1" x14ac:dyDescent="0.25">
      <c r="A2334" s="161">
        <v>7</v>
      </c>
      <c r="B2334" s="303">
        <f t="shared" ref="B2334:E2334" si="1294">B2296</f>
        <v>0</v>
      </c>
      <c r="C2334" s="291">
        <f t="shared" si="1294"/>
        <v>0</v>
      </c>
      <c r="D2334" s="292">
        <f t="shared" si="1294"/>
        <v>0</v>
      </c>
      <c r="E2334" s="293">
        <f t="shared" si="1294"/>
        <v>0</v>
      </c>
      <c r="F2334" s="162"/>
      <c r="G2334" s="163"/>
      <c r="H2334" s="164">
        <f t="shared" ref="H2334:J2334" si="1295">H2296</f>
        <v>0</v>
      </c>
      <c r="I2334" s="165">
        <f t="shared" si="1295"/>
        <v>0</v>
      </c>
      <c r="J2334" s="165">
        <f t="shared" si="1295"/>
        <v>0</v>
      </c>
      <c r="K2334" s="166">
        <f t="shared" si="1283"/>
        <v>0</v>
      </c>
      <c r="L2334" s="152"/>
    </row>
    <row r="2335" spans="1:12" s="10" customFormat="1" ht="14.1" customHeight="1" x14ac:dyDescent="0.25">
      <c r="A2335" s="161">
        <v>8</v>
      </c>
      <c r="B2335" s="303">
        <f t="shared" ref="B2335:E2335" si="1296">B2297</f>
        <v>0</v>
      </c>
      <c r="C2335" s="291">
        <f t="shared" si="1296"/>
        <v>0</v>
      </c>
      <c r="D2335" s="292">
        <f t="shared" si="1296"/>
        <v>0</v>
      </c>
      <c r="E2335" s="294">
        <f t="shared" si="1296"/>
        <v>0</v>
      </c>
      <c r="F2335" s="162"/>
      <c r="G2335" s="163"/>
      <c r="H2335" s="164">
        <f t="shared" ref="H2335:J2335" si="1297">H2297</f>
        <v>0</v>
      </c>
      <c r="I2335" s="165">
        <f t="shared" si="1297"/>
        <v>0</v>
      </c>
      <c r="J2335" s="165">
        <f t="shared" si="1297"/>
        <v>0</v>
      </c>
      <c r="K2335" s="166">
        <f t="shared" si="1283"/>
        <v>0</v>
      </c>
      <c r="L2335" s="152"/>
    </row>
    <row r="2336" spans="1:12" s="10" customFormat="1" ht="14.1" customHeight="1" x14ac:dyDescent="0.25">
      <c r="A2336" s="161">
        <v>9</v>
      </c>
      <c r="B2336" s="303">
        <f t="shared" ref="B2336:E2336" si="1298">B2298</f>
        <v>0</v>
      </c>
      <c r="C2336" s="291">
        <f t="shared" si="1298"/>
        <v>0</v>
      </c>
      <c r="D2336" s="292">
        <f t="shared" si="1298"/>
        <v>0</v>
      </c>
      <c r="E2336" s="293">
        <f t="shared" si="1298"/>
        <v>0</v>
      </c>
      <c r="F2336" s="162"/>
      <c r="G2336" s="163"/>
      <c r="H2336" s="164">
        <f t="shared" ref="H2336:J2336" si="1299">H2298</f>
        <v>0</v>
      </c>
      <c r="I2336" s="165">
        <f t="shared" si="1299"/>
        <v>0</v>
      </c>
      <c r="J2336" s="165">
        <f t="shared" si="1299"/>
        <v>0</v>
      </c>
      <c r="K2336" s="166">
        <f t="shared" si="1283"/>
        <v>0</v>
      </c>
      <c r="L2336" s="152"/>
    </row>
    <row r="2337" spans="1:12" s="10" customFormat="1" ht="14.1" customHeight="1" x14ac:dyDescent="0.25">
      <c r="A2337" s="161">
        <v>10</v>
      </c>
      <c r="B2337" s="303">
        <f t="shared" ref="B2337:E2337" si="1300">B2299</f>
        <v>0</v>
      </c>
      <c r="C2337" s="291">
        <f t="shared" si="1300"/>
        <v>0</v>
      </c>
      <c r="D2337" s="292">
        <f t="shared" si="1300"/>
        <v>0</v>
      </c>
      <c r="E2337" s="293">
        <f t="shared" si="1300"/>
        <v>0</v>
      </c>
      <c r="F2337" s="162"/>
      <c r="G2337" s="163"/>
      <c r="H2337" s="164">
        <f t="shared" ref="H2337:J2337" si="1301">H2299</f>
        <v>0</v>
      </c>
      <c r="I2337" s="165">
        <f t="shared" si="1301"/>
        <v>0</v>
      </c>
      <c r="J2337" s="165">
        <f t="shared" si="1301"/>
        <v>0</v>
      </c>
      <c r="K2337" s="166">
        <f t="shared" si="1283"/>
        <v>0</v>
      </c>
      <c r="L2337" s="152"/>
    </row>
    <row r="2338" spans="1:12" s="10" customFormat="1" ht="14.1" customHeight="1" x14ac:dyDescent="0.25">
      <c r="A2338" s="161">
        <v>11</v>
      </c>
      <c r="B2338" s="303">
        <f t="shared" ref="B2338:E2338" si="1302">B2300</f>
        <v>0</v>
      </c>
      <c r="C2338" s="291">
        <f t="shared" si="1302"/>
        <v>0</v>
      </c>
      <c r="D2338" s="292">
        <f t="shared" si="1302"/>
        <v>0</v>
      </c>
      <c r="E2338" s="293">
        <f t="shared" si="1302"/>
        <v>0</v>
      </c>
      <c r="F2338" s="162"/>
      <c r="G2338" s="163"/>
      <c r="H2338" s="164">
        <f t="shared" ref="H2338:J2338" si="1303">H2300</f>
        <v>0</v>
      </c>
      <c r="I2338" s="165">
        <f t="shared" si="1303"/>
        <v>0</v>
      </c>
      <c r="J2338" s="165">
        <f t="shared" si="1303"/>
        <v>0</v>
      </c>
      <c r="K2338" s="166">
        <f t="shared" si="1283"/>
        <v>0</v>
      </c>
      <c r="L2338" s="152"/>
    </row>
    <row r="2339" spans="1:12" s="10" customFormat="1" ht="14.1" customHeight="1" x14ac:dyDescent="0.25">
      <c r="A2339" s="161">
        <v>12</v>
      </c>
      <c r="B2339" s="303">
        <f t="shared" ref="B2339:E2339" si="1304">B2301</f>
        <v>0</v>
      </c>
      <c r="C2339" s="291">
        <f t="shared" si="1304"/>
        <v>0</v>
      </c>
      <c r="D2339" s="292">
        <f t="shared" si="1304"/>
        <v>0</v>
      </c>
      <c r="E2339" s="293">
        <f t="shared" si="1304"/>
        <v>0</v>
      </c>
      <c r="F2339" s="162"/>
      <c r="G2339" s="163"/>
      <c r="H2339" s="164">
        <f t="shared" ref="H2339:J2339" si="1305">H2301</f>
        <v>0</v>
      </c>
      <c r="I2339" s="165">
        <f t="shared" si="1305"/>
        <v>0</v>
      </c>
      <c r="J2339" s="165">
        <f t="shared" si="1305"/>
        <v>0</v>
      </c>
      <c r="K2339" s="166">
        <f t="shared" si="1283"/>
        <v>0</v>
      </c>
      <c r="L2339" s="152"/>
    </row>
    <row r="2340" spans="1:12" s="10" customFormat="1" ht="14.1" customHeight="1" x14ac:dyDescent="0.25">
      <c r="A2340" s="161">
        <v>13</v>
      </c>
      <c r="B2340" s="303">
        <f t="shared" ref="B2340:E2340" si="1306">B2302</f>
        <v>0</v>
      </c>
      <c r="C2340" s="291">
        <f t="shared" si="1306"/>
        <v>0</v>
      </c>
      <c r="D2340" s="292">
        <f t="shared" si="1306"/>
        <v>0</v>
      </c>
      <c r="E2340" s="293">
        <f t="shared" si="1306"/>
        <v>0</v>
      </c>
      <c r="F2340" s="162"/>
      <c r="G2340" s="163"/>
      <c r="H2340" s="164">
        <f t="shared" ref="H2340:J2340" si="1307">H2302</f>
        <v>0</v>
      </c>
      <c r="I2340" s="165">
        <f t="shared" si="1307"/>
        <v>0</v>
      </c>
      <c r="J2340" s="165">
        <f t="shared" si="1307"/>
        <v>0</v>
      </c>
      <c r="K2340" s="166">
        <f t="shared" si="1283"/>
        <v>0</v>
      </c>
      <c r="L2340" s="152"/>
    </row>
    <row r="2341" spans="1:12" s="10" customFormat="1" ht="14.1" customHeight="1" x14ac:dyDescent="0.25">
      <c r="A2341" s="161">
        <v>14</v>
      </c>
      <c r="B2341" s="303">
        <f t="shared" ref="B2341:E2341" si="1308">B2303</f>
        <v>0</v>
      </c>
      <c r="C2341" s="291">
        <f t="shared" si="1308"/>
        <v>0</v>
      </c>
      <c r="D2341" s="292">
        <f t="shared" si="1308"/>
        <v>0</v>
      </c>
      <c r="E2341" s="293">
        <f t="shared" si="1308"/>
        <v>0</v>
      </c>
      <c r="F2341" s="162"/>
      <c r="G2341" s="163"/>
      <c r="H2341" s="164">
        <f t="shared" ref="H2341:J2341" si="1309">H2303</f>
        <v>0</v>
      </c>
      <c r="I2341" s="165">
        <f t="shared" si="1309"/>
        <v>0</v>
      </c>
      <c r="J2341" s="165">
        <f t="shared" si="1309"/>
        <v>0</v>
      </c>
      <c r="K2341" s="166">
        <f t="shared" si="1283"/>
        <v>0</v>
      </c>
      <c r="L2341" s="152"/>
    </row>
    <row r="2342" spans="1:12" s="10" customFormat="1" ht="14.1" customHeight="1" x14ac:dyDescent="0.25">
      <c r="A2342" s="161">
        <v>15</v>
      </c>
      <c r="B2342" s="303">
        <f t="shared" ref="B2342:E2342" si="1310">B2304</f>
        <v>0</v>
      </c>
      <c r="C2342" s="291">
        <f t="shared" si="1310"/>
        <v>0</v>
      </c>
      <c r="D2342" s="292">
        <f t="shared" si="1310"/>
        <v>0</v>
      </c>
      <c r="E2342" s="293">
        <f t="shared" si="1310"/>
        <v>0</v>
      </c>
      <c r="F2342" s="162"/>
      <c r="G2342" s="163"/>
      <c r="H2342" s="164">
        <f t="shared" ref="H2342:J2342" si="1311">H2304</f>
        <v>0</v>
      </c>
      <c r="I2342" s="165">
        <f t="shared" si="1311"/>
        <v>0</v>
      </c>
      <c r="J2342" s="165">
        <f t="shared" si="1311"/>
        <v>0</v>
      </c>
      <c r="K2342" s="166">
        <f t="shared" si="1283"/>
        <v>0</v>
      </c>
      <c r="L2342" s="152"/>
    </row>
    <row r="2343" spans="1:12" s="10" customFormat="1" ht="14.1" customHeight="1" x14ac:dyDescent="0.25">
      <c r="A2343" s="161">
        <v>16</v>
      </c>
      <c r="B2343" s="303">
        <f t="shared" ref="B2343:E2343" si="1312">B2305</f>
        <v>0</v>
      </c>
      <c r="C2343" s="291">
        <f t="shared" si="1312"/>
        <v>0</v>
      </c>
      <c r="D2343" s="292">
        <f t="shared" si="1312"/>
        <v>0</v>
      </c>
      <c r="E2343" s="294">
        <f t="shared" si="1312"/>
        <v>0</v>
      </c>
      <c r="F2343" s="162"/>
      <c r="G2343" s="163"/>
      <c r="H2343" s="164">
        <f t="shared" ref="H2343:J2343" si="1313">H2305</f>
        <v>0</v>
      </c>
      <c r="I2343" s="165">
        <f t="shared" si="1313"/>
        <v>0</v>
      </c>
      <c r="J2343" s="165">
        <f t="shared" si="1313"/>
        <v>0</v>
      </c>
      <c r="K2343" s="166">
        <f t="shared" si="1283"/>
        <v>0</v>
      </c>
      <c r="L2343" s="152"/>
    </row>
    <row r="2344" spans="1:12" s="10" customFormat="1" ht="9.9499999999999993" customHeight="1" x14ac:dyDescent="0.25">
      <c r="A2344" s="122"/>
      <c r="B2344" s="167"/>
      <c r="C2344" s="167"/>
      <c r="D2344" s="168"/>
      <c r="E2344" s="169"/>
      <c r="F2344" s="170"/>
      <c r="G2344" s="171"/>
      <c r="H2344" s="172"/>
      <c r="I2344" s="173"/>
      <c r="J2344" s="173"/>
      <c r="K2344" s="174"/>
      <c r="L2344" s="152"/>
    </row>
    <row r="2345" spans="1:12" s="10" customFormat="1" ht="5.0999999999999996" customHeight="1" x14ac:dyDescent="0.25">
      <c r="A2345" s="122"/>
      <c r="B2345" s="302"/>
      <c r="C2345" s="302"/>
      <c r="D2345" s="176"/>
      <c r="E2345" s="177"/>
      <c r="F2345" s="177"/>
      <c r="G2345" s="177"/>
      <c r="H2345" s="177"/>
      <c r="I2345" s="178"/>
      <c r="J2345" s="340"/>
      <c r="K2345" s="314"/>
      <c r="L2345" s="127"/>
    </row>
    <row r="2346" spans="1:12" s="10" customFormat="1" ht="16.5" customHeight="1" x14ac:dyDescent="0.3">
      <c r="A2346" s="122"/>
      <c r="B2346" s="179"/>
      <c r="C2346" s="179"/>
      <c r="D2346" s="141"/>
      <c r="E2346" s="127"/>
      <c r="F2346" s="127"/>
      <c r="G2346" s="127"/>
      <c r="H2346" s="127"/>
      <c r="I2346" s="180" t="s">
        <v>14</v>
      </c>
      <c r="J2346" s="341">
        <f>SUM(K2328:K2343)</f>
        <v>0</v>
      </c>
      <c r="K2346" s="342"/>
      <c r="L2346" s="152"/>
    </row>
    <row r="2347" spans="1:12" s="10" customFormat="1" ht="5.0999999999999996" customHeight="1" x14ac:dyDescent="0.3">
      <c r="A2347" s="122"/>
      <c r="B2347" s="179"/>
      <c r="C2347" s="179"/>
      <c r="D2347" s="141"/>
      <c r="E2347" s="127"/>
      <c r="F2347" s="127"/>
      <c r="G2347" s="127"/>
      <c r="H2347" s="127"/>
      <c r="I2347" s="181"/>
      <c r="J2347" s="343"/>
      <c r="K2347" s="343"/>
      <c r="L2347" s="127"/>
    </row>
    <row r="2348" spans="1:12" s="10" customFormat="1" ht="16.5" customHeight="1" x14ac:dyDescent="0.3">
      <c r="A2348" s="122"/>
      <c r="B2348" s="179"/>
      <c r="C2348" s="179"/>
      <c r="D2348" s="141"/>
      <c r="E2348" s="127"/>
      <c r="F2348" s="127"/>
      <c r="G2348" s="127"/>
      <c r="H2348" s="127"/>
      <c r="I2348" s="180" t="s">
        <v>15</v>
      </c>
      <c r="J2348" s="182">
        <f>J2310</f>
        <v>0</v>
      </c>
      <c r="K2348" s="183">
        <f>J2346*J2348</f>
        <v>0</v>
      </c>
      <c r="L2348" s="184"/>
    </row>
    <row r="2349" spans="1:12" s="10" customFormat="1" ht="5.0999999999999996" customHeight="1" x14ac:dyDescent="0.3">
      <c r="A2349" s="122"/>
      <c r="B2349" s="179"/>
      <c r="C2349" s="179"/>
      <c r="D2349" s="141"/>
      <c r="E2349" s="127"/>
      <c r="F2349" s="127"/>
      <c r="G2349" s="127"/>
      <c r="H2349" s="127"/>
      <c r="I2349" s="181"/>
      <c r="J2349" s="314"/>
      <c r="K2349" s="314"/>
      <c r="L2349" s="127"/>
    </row>
    <row r="2350" spans="1:12" s="10" customFormat="1" ht="16.5" customHeight="1" x14ac:dyDescent="0.3">
      <c r="A2350" s="122"/>
      <c r="B2350" s="185" t="s">
        <v>16</v>
      </c>
      <c r="C2350" s="185"/>
      <c r="D2350" s="141"/>
      <c r="E2350" s="141" t="s">
        <v>17</v>
      </c>
      <c r="F2350" s="127"/>
      <c r="G2350" s="127"/>
      <c r="H2350" s="127"/>
      <c r="I2350" s="180" t="s">
        <v>27</v>
      </c>
      <c r="J2350" s="344">
        <f>((J2346/1.11)+(K2348/1.11))*11%</f>
        <v>0</v>
      </c>
      <c r="K2350" s="345"/>
      <c r="L2350" s="186"/>
    </row>
    <row r="2351" spans="1:12" s="10" customFormat="1" ht="5.0999999999999996" customHeight="1" x14ac:dyDescent="0.3">
      <c r="A2351" s="122"/>
      <c r="B2351" s="179"/>
      <c r="C2351" s="179"/>
      <c r="D2351" s="141"/>
      <c r="E2351" s="127"/>
      <c r="F2351" s="127"/>
      <c r="G2351" s="127"/>
      <c r="H2351" s="127"/>
      <c r="I2351" s="181"/>
      <c r="J2351" s="314"/>
      <c r="K2351" s="314"/>
      <c r="L2351" s="127"/>
    </row>
    <row r="2352" spans="1:12" s="10" customFormat="1" ht="16.5" customHeight="1" x14ac:dyDescent="0.3">
      <c r="A2352" s="122"/>
      <c r="B2352" s="187"/>
      <c r="C2352" s="188"/>
      <c r="D2352" s="141"/>
      <c r="E2352" s="141"/>
      <c r="F2352" s="127"/>
      <c r="G2352" s="127"/>
      <c r="H2352" s="127"/>
      <c r="I2352" s="180" t="s">
        <v>18</v>
      </c>
      <c r="J2352" s="189"/>
      <c r="K2352" s="190">
        <f>J2346-K2348</f>
        <v>0</v>
      </c>
      <c r="L2352" s="186"/>
    </row>
    <row r="2353" spans="1:12" s="10" customFormat="1" ht="7.5" customHeight="1" x14ac:dyDescent="0.25">
      <c r="A2353" s="192"/>
      <c r="B2353" s="177"/>
      <c r="C2353" s="177"/>
      <c r="D2353" s="176"/>
      <c r="E2353" s="193"/>
      <c r="F2353" s="302"/>
      <c r="G2353" s="127"/>
      <c r="H2353" s="127"/>
      <c r="I2353" s="194"/>
      <c r="J2353" s="193"/>
      <c r="K2353" s="302"/>
      <c r="L2353" s="177"/>
    </row>
    <row r="2354" spans="1:12" s="10" customFormat="1" ht="13.5" customHeight="1" x14ac:dyDescent="0.25">
      <c r="A2354" s="122"/>
      <c r="B2354" s="191" t="s">
        <v>19</v>
      </c>
      <c r="C2354" s="177"/>
      <c r="D2354" s="176"/>
      <c r="E2354" s="127"/>
      <c r="F2354" s="127"/>
      <c r="G2354" s="127"/>
      <c r="H2354" s="281"/>
      <c r="I2354" s="282" t="s">
        <v>29</v>
      </c>
      <c r="J2354" s="315">
        <f>J2316</f>
        <v>0</v>
      </c>
      <c r="K2354" s="316"/>
      <c r="L2354" s="127"/>
    </row>
    <row r="2355" spans="1:12" s="10" customFormat="1" ht="13.5" customHeight="1" x14ac:dyDescent="0.25">
      <c r="A2355" s="192"/>
      <c r="B2355" s="283"/>
      <c r="C2355" s="127"/>
      <c r="D2355" s="162"/>
      <c r="E2355" s="127"/>
      <c r="F2355" s="127"/>
      <c r="G2355" s="127"/>
      <c r="H2355" s="281"/>
      <c r="I2355" s="284" t="s">
        <v>28</v>
      </c>
      <c r="J2355" s="315">
        <f>J2317</f>
        <v>0</v>
      </c>
      <c r="K2355" s="316"/>
      <c r="L2355" s="177"/>
    </row>
    <row r="2356" spans="1:12" s="10" customFormat="1" ht="7.5" customHeight="1" x14ac:dyDescent="0.25">
      <c r="A2356" s="192"/>
      <c r="B2356" s="283"/>
      <c r="C2356" s="127"/>
      <c r="D2356" s="162"/>
      <c r="E2356" s="127"/>
      <c r="F2356" s="127"/>
      <c r="G2356" s="127"/>
      <c r="H2356" s="281"/>
      <c r="I2356" s="284"/>
      <c r="J2356" s="286"/>
      <c r="K2356" s="286"/>
      <c r="L2356" s="177"/>
    </row>
    <row r="2357" spans="1:12" ht="7.5" customHeight="1" x14ac:dyDescent="0.25">
      <c r="A2357" s="195"/>
      <c r="B2357" s="196"/>
      <c r="C2357" s="196"/>
      <c r="D2357" s="197"/>
      <c r="E2357" s="196"/>
      <c r="F2357" s="196"/>
      <c r="G2357" s="196"/>
      <c r="H2357" s="196"/>
      <c r="I2357" s="198"/>
      <c r="J2357" s="198"/>
      <c r="K2357" s="196"/>
      <c r="L2357" s="196"/>
    </row>
    <row r="2358" spans="1:12" s="10" customFormat="1" ht="16.5" customHeight="1" x14ac:dyDescent="0.3">
      <c r="A2358" s="199"/>
      <c r="B2358" s="200" t="s">
        <v>0</v>
      </c>
      <c r="C2358" s="201"/>
      <c r="D2358" s="202" t="str">
        <f>D2320</f>
        <v>AM</v>
      </c>
      <c r="E2358" s="203">
        <f>E2320</f>
        <v>23020021</v>
      </c>
      <c r="F2358" s="204"/>
      <c r="G2358" s="205" t="s">
        <v>2</v>
      </c>
      <c r="H2358" s="317">
        <f>H2320</f>
        <v>0</v>
      </c>
      <c r="I2358" s="317"/>
      <c r="J2358" s="317"/>
      <c r="K2358" s="318"/>
      <c r="L2358" s="206"/>
    </row>
    <row r="2359" spans="1:12" s="10" customFormat="1" ht="7.5" customHeight="1" x14ac:dyDescent="0.3">
      <c r="A2359" s="199"/>
      <c r="B2359" s="207"/>
      <c r="C2359" s="208"/>
      <c r="D2359" s="209"/>
      <c r="E2359" s="210"/>
      <c r="F2359" s="321" t="s">
        <v>3</v>
      </c>
      <c r="G2359" s="211"/>
      <c r="H2359" s="319"/>
      <c r="I2359" s="319"/>
      <c r="J2359" s="319"/>
      <c r="K2359" s="320"/>
      <c r="L2359" s="206"/>
    </row>
    <row r="2360" spans="1:12" s="10" customFormat="1" ht="16.5" customHeight="1" x14ac:dyDescent="0.3">
      <c r="A2360" s="199"/>
      <c r="B2360" s="200" t="s">
        <v>4</v>
      </c>
      <c r="C2360" s="201"/>
      <c r="D2360" s="322">
        <f>D2322</f>
        <v>0</v>
      </c>
      <c r="E2360" s="323"/>
      <c r="F2360" s="321"/>
      <c r="G2360" s="212"/>
      <c r="H2360" s="324">
        <f>H2322</f>
        <v>0</v>
      </c>
      <c r="I2360" s="324"/>
      <c r="J2360" s="324"/>
      <c r="K2360" s="325"/>
      <c r="L2360" s="212"/>
    </row>
    <row r="2361" spans="1:12" s="10" customFormat="1" ht="7.5" customHeight="1" x14ac:dyDescent="0.3">
      <c r="A2361" s="199"/>
      <c r="B2361" s="207"/>
      <c r="C2361" s="208"/>
      <c r="D2361" s="209"/>
      <c r="E2361" s="210"/>
      <c r="F2361" s="321"/>
      <c r="G2361" s="212"/>
      <c r="H2361" s="326">
        <f>H2323</f>
        <v>0</v>
      </c>
      <c r="I2361" s="326"/>
      <c r="J2361" s="326"/>
      <c r="K2361" s="327"/>
      <c r="L2361" s="213"/>
    </row>
    <row r="2362" spans="1:12" s="10" customFormat="1" ht="16.5" customHeight="1" x14ac:dyDescent="0.4">
      <c r="A2362" s="199"/>
      <c r="B2362" s="200" t="s">
        <v>5</v>
      </c>
      <c r="C2362" s="201"/>
      <c r="D2362" s="295">
        <f>D2324</f>
        <v>0</v>
      </c>
      <c r="E2362" s="203"/>
      <c r="F2362" s="214"/>
      <c r="G2362" s="215"/>
      <c r="H2362" s="328"/>
      <c r="I2362" s="328"/>
      <c r="J2362" s="328"/>
      <c r="K2362" s="329"/>
      <c r="L2362" s="213"/>
    </row>
    <row r="2363" spans="1:12" s="10" customFormat="1" ht="7.5" customHeight="1" x14ac:dyDescent="0.45">
      <c r="A2363" s="199"/>
      <c r="B2363" s="216"/>
      <c r="C2363" s="217"/>
      <c r="D2363" s="218"/>
      <c r="E2363" s="204"/>
      <c r="F2363" s="219"/>
      <c r="G2363" s="204"/>
      <c r="H2363" s="204"/>
      <c r="I2363" s="220"/>
      <c r="J2363" s="220"/>
      <c r="K2363" s="221"/>
      <c r="L2363" s="204"/>
    </row>
    <row r="2364" spans="1:12" s="10" customFormat="1" ht="14.25" thickBot="1" x14ac:dyDescent="0.3">
      <c r="A2364" s="199"/>
      <c r="B2364" s="222" t="s">
        <v>6</v>
      </c>
      <c r="C2364" s="222" t="s">
        <v>7</v>
      </c>
      <c r="D2364" s="223" t="s">
        <v>8</v>
      </c>
      <c r="E2364" s="224"/>
      <c r="F2364" s="225" t="s">
        <v>9</v>
      </c>
      <c r="G2364" s="226"/>
      <c r="H2364" s="222" t="s">
        <v>10</v>
      </c>
      <c r="I2364" s="227" t="s">
        <v>11</v>
      </c>
      <c r="J2364" s="227" t="s">
        <v>12</v>
      </c>
      <c r="K2364" s="228" t="s">
        <v>13</v>
      </c>
      <c r="L2364" s="229"/>
    </row>
    <row r="2365" spans="1:12" s="10" customFormat="1" ht="9.9499999999999993" customHeight="1" thickTop="1" x14ac:dyDescent="0.25">
      <c r="A2365" s="199"/>
      <c r="B2365" s="230"/>
      <c r="C2365" s="231"/>
      <c r="D2365" s="232"/>
      <c r="E2365" s="233"/>
      <c r="F2365" s="234"/>
      <c r="G2365" s="235"/>
      <c r="H2365" s="230"/>
      <c r="I2365" s="236"/>
      <c r="J2365" s="236"/>
      <c r="K2365" s="237"/>
      <c r="L2365" s="229"/>
    </row>
    <row r="2366" spans="1:12" s="10" customFormat="1" ht="14.1" customHeight="1" x14ac:dyDescent="0.25">
      <c r="A2366" s="238">
        <v>1</v>
      </c>
      <c r="B2366" s="304">
        <f t="shared" ref="B2366:E2366" si="1314">B2328</f>
        <v>0</v>
      </c>
      <c r="C2366" s="296">
        <f t="shared" si="1314"/>
        <v>0</v>
      </c>
      <c r="D2366" s="297">
        <f t="shared" si="1314"/>
        <v>0</v>
      </c>
      <c r="E2366" s="298">
        <f t="shared" si="1314"/>
        <v>0</v>
      </c>
      <c r="F2366" s="239"/>
      <c r="G2366" s="240"/>
      <c r="H2366" s="241">
        <f t="shared" ref="H2366:J2366" si="1315">H2328</f>
        <v>0</v>
      </c>
      <c r="I2366" s="242">
        <f t="shared" si="1315"/>
        <v>0</v>
      </c>
      <c r="J2366" s="242">
        <f t="shared" si="1315"/>
        <v>0</v>
      </c>
      <c r="K2366" s="243">
        <f t="shared" ref="K2366:K2381" si="1316">(B2366*H2366-((B2366*H2366)*I2366))-((B2366*H2366-((B2366*H2366)*I2366))*J2366)</f>
        <v>0</v>
      </c>
      <c r="L2366" s="229"/>
    </row>
    <row r="2367" spans="1:12" s="10" customFormat="1" ht="14.1" customHeight="1" x14ac:dyDescent="0.25">
      <c r="A2367" s="238">
        <v>2</v>
      </c>
      <c r="B2367" s="304">
        <f t="shared" ref="B2367:E2367" si="1317">B2329</f>
        <v>0</v>
      </c>
      <c r="C2367" s="296">
        <f t="shared" si="1317"/>
        <v>0</v>
      </c>
      <c r="D2367" s="297">
        <f t="shared" si="1317"/>
        <v>0</v>
      </c>
      <c r="E2367" s="298">
        <f t="shared" si="1317"/>
        <v>0</v>
      </c>
      <c r="F2367" s="239"/>
      <c r="G2367" s="240"/>
      <c r="H2367" s="241">
        <f t="shared" ref="H2367:J2367" si="1318">H2329</f>
        <v>0</v>
      </c>
      <c r="I2367" s="242">
        <f t="shared" si="1318"/>
        <v>0</v>
      </c>
      <c r="J2367" s="242">
        <f t="shared" si="1318"/>
        <v>0</v>
      </c>
      <c r="K2367" s="243">
        <f t="shared" si="1316"/>
        <v>0</v>
      </c>
      <c r="L2367" s="229"/>
    </row>
    <row r="2368" spans="1:12" s="10" customFormat="1" ht="14.1" customHeight="1" x14ac:dyDescent="0.25">
      <c r="A2368" s="238">
        <v>3</v>
      </c>
      <c r="B2368" s="304">
        <f t="shared" ref="B2368:E2368" si="1319">B2330</f>
        <v>0</v>
      </c>
      <c r="C2368" s="296">
        <f t="shared" si="1319"/>
        <v>0</v>
      </c>
      <c r="D2368" s="297">
        <f t="shared" si="1319"/>
        <v>0</v>
      </c>
      <c r="E2368" s="298">
        <f t="shared" si="1319"/>
        <v>0</v>
      </c>
      <c r="F2368" s="239"/>
      <c r="G2368" s="240"/>
      <c r="H2368" s="241">
        <f t="shared" ref="H2368:J2368" si="1320">H2330</f>
        <v>0</v>
      </c>
      <c r="I2368" s="242">
        <f t="shared" si="1320"/>
        <v>0</v>
      </c>
      <c r="J2368" s="242">
        <f t="shared" si="1320"/>
        <v>0</v>
      </c>
      <c r="K2368" s="243">
        <f t="shared" si="1316"/>
        <v>0</v>
      </c>
      <c r="L2368" s="229"/>
    </row>
    <row r="2369" spans="1:12" s="10" customFormat="1" ht="14.1" customHeight="1" x14ac:dyDescent="0.25">
      <c r="A2369" s="238">
        <v>4</v>
      </c>
      <c r="B2369" s="304">
        <f t="shared" ref="B2369:E2369" si="1321">B2331</f>
        <v>0</v>
      </c>
      <c r="C2369" s="296">
        <f t="shared" si="1321"/>
        <v>0</v>
      </c>
      <c r="D2369" s="297">
        <f t="shared" si="1321"/>
        <v>0</v>
      </c>
      <c r="E2369" s="298">
        <f t="shared" si="1321"/>
        <v>0</v>
      </c>
      <c r="F2369" s="239"/>
      <c r="G2369" s="240"/>
      <c r="H2369" s="241">
        <f t="shared" ref="H2369:J2369" si="1322">H2331</f>
        <v>0</v>
      </c>
      <c r="I2369" s="242">
        <f t="shared" si="1322"/>
        <v>0</v>
      </c>
      <c r="J2369" s="242">
        <f t="shared" si="1322"/>
        <v>0</v>
      </c>
      <c r="K2369" s="243">
        <f t="shared" si="1316"/>
        <v>0</v>
      </c>
      <c r="L2369" s="229"/>
    </row>
    <row r="2370" spans="1:12" s="10" customFormat="1" ht="14.1" customHeight="1" x14ac:dyDescent="0.25">
      <c r="A2370" s="238">
        <v>5</v>
      </c>
      <c r="B2370" s="304">
        <f t="shared" ref="B2370:E2370" si="1323">B2332</f>
        <v>0</v>
      </c>
      <c r="C2370" s="296">
        <f t="shared" si="1323"/>
        <v>0</v>
      </c>
      <c r="D2370" s="297">
        <f t="shared" si="1323"/>
        <v>0</v>
      </c>
      <c r="E2370" s="298">
        <f t="shared" si="1323"/>
        <v>0</v>
      </c>
      <c r="F2370" s="239"/>
      <c r="G2370" s="240"/>
      <c r="H2370" s="241">
        <f t="shared" ref="H2370:J2370" si="1324">H2332</f>
        <v>0</v>
      </c>
      <c r="I2370" s="242">
        <f t="shared" si="1324"/>
        <v>0</v>
      </c>
      <c r="J2370" s="242">
        <f t="shared" si="1324"/>
        <v>0</v>
      </c>
      <c r="K2370" s="243">
        <f t="shared" si="1316"/>
        <v>0</v>
      </c>
      <c r="L2370" s="229"/>
    </row>
    <row r="2371" spans="1:12" s="10" customFormat="1" ht="14.1" customHeight="1" x14ac:dyDescent="0.25">
      <c r="A2371" s="238">
        <v>6</v>
      </c>
      <c r="B2371" s="304">
        <f t="shared" ref="B2371:E2371" si="1325">B2333</f>
        <v>0</v>
      </c>
      <c r="C2371" s="296">
        <f t="shared" si="1325"/>
        <v>0</v>
      </c>
      <c r="D2371" s="297">
        <f t="shared" si="1325"/>
        <v>0</v>
      </c>
      <c r="E2371" s="298">
        <f t="shared" si="1325"/>
        <v>0</v>
      </c>
      <c r="F2371" s="239"/>
      <c r="G2371" s="240"/>
      <c r="H2371" s="241">
        <f t="shared" ref="H2371:J2371" si="1326">H2333</f>
        <v>0</v>
      </c>
      <c r="I2371" s="242">
        <f t="shared" si="1326"/>
        <v>0</v>
      </c>
      <c r="J2371" s="242">
        <f t="shared" si="1326"/>
        <v>0</v>
      </c>
      <c r="K2371" s="243">
        <f t="shared" si="1316"/>
        <v>0</v>
      </c>
      <c r="L2371" s="229"/>
    </row>
    <row r="2372" spans="1:12" s="10" customFormat="1" ht="14.1" customHeight="1" x14ac:dyDescent="0.25">
      <c r="A2372" s="238">
        <v>7</v>
      </c>
      <c r="B2372" s="304">
        <f t="shared" ref="B2372:E2372" si="1327">B2334</f>
        <v>0</v>
      </c>
      <c r="C2372" s="296">
        <f t="shared" si="1327"/>
        <v>0</v>
      </c>
      <c r="D2372" s="297">
        <f t="shared" si="1327"/>
        <v>0</v>
      </c>
      <c r="E2372" s="298">
        <f t="shared" si="1327"/>
        <v>0</v>
      </c>
      <c r="F2372" s="239"/>
      <c r="G2372" s="240"/>
      <c r="H2372" s="241">
        <f t="shared" ref="H2372:J2372" si="1328">H2334</f>
        <v>0</v>
      </c>
      <c r="I2372" s="242">
        <f t="shared" si="1328"/>
        <v>0</v>
      </c>
      <c r="J2372" s="242">
        <f t="shared" si="1328"/>
        <v>0</v>
      </c>
      <c r="K2372" s="243">
        <f t="shared" si="1316"/>
        <v>0</v>
      </c>
      <c r="L2372" s="229"/>
    </row>
    <row r="2373" spans="1:12" s="10" customFormat="1" ht="14.1" customHeight="1" x14ac:dyDescent="0.25">
      <c r="A2373" s="238">
        <v>8</v>
      </c>
      <c r="B2373" s="304">
        <f t="shared" ref="B2373:E2373" si="1329">B2335</f>
        <v>0</v>
      </c>
      <c r="C2373" s="296">
        <f t="shared" si="1329"/>
        <v>0</v>
      </c>
      <c r="D2373" s="297">
        <f t="shared" si="1329"/>
        <v>0</v>
      </c>
      <c r="E2373" s="299">
        <f t="shared" si="1329"/>
        <v>0</v>
      </c>
      <c r="F2373" s="239"/>
      <c r="G2373" s="240"/>
      <c r="H2373" s="241">
        <f t="shared" ref="H2373:J2373" si="1330">H2335</f>
        <v>0</v>
      </c>
      <c r="I2373" s="242">
        <f t="shared" si="1330"/>
        <v>0</v>
      </c>
      <c r="J2373" s="242">
        <f t="shared" si="1330"/>
        <v>0</v>
      </c>
      <c r="K2373" s="243">
        <f t="shared" si="1316"/>
        <v>0</v>
      </c>
      <c r="L2373" s="229"/>
    </row>
    <row r="2374" spans="1:12" s="10" customFormat="1" ht="14.1" customHeight="1" x14ac:dyDescent="0.25">
      <c r="A2374" s="238">
        <v>9</v>
      </c>
      <c r="B2374" s="304">
        <f t="shared" ref="B2374:E2374" si="1331">B2336</f>
        <v>0</v>
      </c>
      <c r="C2374" s="296">
        <f t="shared" si="1331"/>
        <v>0</v>
      </c>
      <c r="D2374" s="297">
        <f t="shared" si="1331"/>
        <v>0</v>
      </c>
      <c r="E2374" s="298">
        <f t="shared" si="1331"/>
        <v>0</v>
      </c>
      <c r="F2374" s="239"/>
      <c r="G2374" s="240"/>
      <c r="H2374" s="241">
        <f t="shared" ref="H2374:J2374" si="1332">H2336</f>
        <v>0</v>
      </c>
      <c r="I2374" s="242">
        <f t="shared" si="1332"/>
        <v>0</v>
      </c>
      <c r="J2374" s="242">
        <f t="shared" si="1332"/>
        <v>0</v>
      </c>
      <c r="K2374" s="243">
        <f t="shared" si="1316"/>
        <v>0</v>
      </c>
      <c r="L2374" s="229"/>
    </row>
    <row r="2375" spans="1:12" s="10" customFormat="1" ht="14.1" customHeight="1" x14ac:dyDescent="0.25">
      <c r="A2375" s="238">
        <v>10</v>
      </c>
      <c r="B2375" s="304">
        <f t="shared" ref="B2375:E2375" si="1333">B2337</f>
        <v>0</v>
      </c>
      <c r="C2375" s="296">
        <f t="shared" si="1333"/>
        <v>0</v>
      </c>
      <c r="D2375" s="297">
        <f t="shared" si="1333"/>
        <v>0</v>
      </c>
      <c r="E2375" s="298">
        <f t="shared" si="1333"/>
        <v>0</v>
      </c>
      <c r="F2375" s="239"/>
      <c r="G2375" s="240"/>
      <c r="H2375" s="241">
        <f t="shared" ref="H2375:J2375" si="1334">H2337</f>
        <v>0</v>
      </c>
      <c r="I2375" s="242">
        <f t="shared" si="1334"/>
        <v>0</v>
      </c>
      <c r="J2375" s="242">
        <f t="shared" si="1334"/>
        <v>0</v>
      </c>
      <c r="K2375" s="243">
        <f t="shared" si="1316"/>
        <v>0</v>
      </c>
      <c r="L2375" s="229"/>
    </row>
    <row r="2376" spans="1:12" s="10" customFormat="1" ht="14.1" customHeight="1" x14ac:dyDescent="0.25">
      <c r="A2376" s="238">
        <v>11</v>
      </c>
      <c r="B2376" s="304">
        <f t="shared" ref="B2376:E2376" si="1335">B2338</f>
        <v>0</v>
      </c>
      <c r="C2376" s="296">
        <f t="shared" si="1335"/>
        <v>0</v>
      </c>
      <c r="D2376" s="297">
        <f t="shared" si="1335"/>
        <v>0</v>
      </c>
      <c r="E2376" s="298">
        <f t="shared" si="1335"/>
        <v>0</v>
      </c>
      <c r="F2376" s="239"/>
      <c r="G2376" s="240"/>
      <c r="H2376" s="241">
        <f t="shared" ref="H2376:J2376" si="1336">H2338</f>
        <v>0</v>
      </c>
      <c r="I2376" s="242">
        <f t="shared" si="1336"/>
        <v>0</v>
      </c>
      <c r="J2376" s="242">
        <f t="shared" si="1336"/>
        <v>0</v>
      </c>
      <c r="K2376" s="243">
        <f t="shared" si="1316"/>
        <v>0</v>
      </c>
      <c r="L2376" s="229"/>
    </row>
    <row r="2377" spans="1:12" s="10" customFormat="1" ht="14.1" customHeight="1" x14ac:dyDescent="0.25">
      <c r="A2377" s="238">
        <v>12</v>
      </c>
      <c r="B2377" s="304">
        <f t="shared" ref="B2377:E2377" si="1337">B2339</f>
        <v>0</v>
      </c>
      <c r="C2377" s="296">
        <f t="shared" si="1337"/>
        <v>0</v>
      </c>
      <c r="D2377" s="297">
        <f t="shared" si="1337"/>
        <v>0</v>
      </c>
      <c r="E2377" s="298">
        <f t="shared" si="1337"/>
        <v>0</v>
      </c>
      <c r="F2377" s="239"/>
      <c r="G2377" s="240"/>
      <c r="H2377" s="241">
        <f t="shared" ref="H2377:J2377" si="1338">H2339</f>
        <v>0</v>
      </c>
      <c r="I2377" s="242">
        <f t="shared" si="1338"/>
        <v>0</v>
      </c>
      <c r="J2377" s="242">
        <f t="shared" si="1338"/>
        <v>0</v>
      </c>
      <c r="K2377" s="243">
        <f t="shared" si="1316"/>
        <v>0</v>
      </c>
      <c r="L2377" s="229"/>
    </row>
    <row r="2378" spans="1:12" s="10" customFormat="1" ht="14.1" customHeight="1" x14ac:dyDescent="0.25">
      <c r="A2378" s="238">
        <v>13</v>
      </c>
      <c r="B2378" s="304">
        <f t="shared" ref="B2378:E2378" si="1339">B2340</f>
        <v>0</v>
      </c>
      <c r="C2378" s="296">
        <f t="shared" si="1339"/>
        <v>0</v>
      </c>
      <c r="D2378" s="297">
        <f t="shared" si="1339"/>
        <v>0</v>
      </c>
      <c r="E2378" s="298">
        <f t="shared" si="1339"/>
        <v>0</v>
      </c>
      <c r="F2378" s="239"/>
      <c r="G2378" s="240"/>
      <c r="H2378" s="241">
        <f t="shared" ref="H2378:J2378" si="1340">H2340</f>
        <v>0</v>
      </c>
      <c r="I2378" s="242">
        <f t="shared" si="1340"/>
        <v>0</v>
      </c>
      <c r="J2378" s="242">
        <f t="shared" si="1340"/>
        <v>0</v>
      </c>
      <c r="K2378" s="243">
        <f t="shared" si="1316"/>
        <v>0</v>
      </c>
      <c r="L2378" s="229"/>
    </row>
    <row r="2379" spans="1:12" s="10" customFormat="1" ht="14.1" customHeight="1" x14ac:dyDescent="0.25">
      <c r="A2379" s="238">
        <v>14</v>
      </c>
      <c r="B2379" s="304">
        <f t="shared" ref="B2379:E2379" si="1341">B2341</f>
        <v>0</v>
      </c>
      <c r="C2379" s="296">
        <f t="shared" si="1341"/>
        <v>0</v>
      </c>
      <c r="D2379" s="297">
        <f t="shared" si="1341"/>
        <v>0</v>
      </c>
      <c r="E2379" s="298">
        <f t="shared" si="1341"/>
        <v>0</v>
      </c>
      <c r="F2379" s="239"/>
      <c r="G2379" s="240"/>
      <c r="H2379" s="241">
        <f t="shared" ref="H2379:J2379" si="1342">H2341</f>
        <v>0</v>
      </c>
      <c r="I2379" s="242">
        <f t="shared" si="1342"/>
        <v>0</v>
      </c>
      <c r="J2379" s="242">
        <f t="shared" si="1342"/>
        <v>0</v>
      </c>
      <c r="K2379" s="243">
        <f t="shared" si="1316"/>
        <v>0</v>
      </c>
      <c r="L2379" s="229"/>
    </row>
    <row r="2380" spans="1:12" s="10" customFormat="1" ht="14.1" customHeight="1" x14ac:dyDescent="0.25">
      <c r="A2380" s="238">
        <v>15</v>
      </c>
      <c r="B2380" s="304">
        <f t="shared" ref="B2380:E2380" si="1343">B2342</f>
        <v>0</v>
      </c>
      <c r="C2380" s="296">
        <f t="shared" si="1343"/>
        <v>0</v>
      </c>
      <c r="D2380" s="297">
        <f t="shared" si="1343"/>
        <v>0</v>
      </c>
      <c r="E2380" s="298">
        <f t="shared" si="1343"/>
        <v>0</v>
      </c>
      <c r="F2380" s="239"/>
      <c r="G2380" s="240"/>
      <c r="H2380" s="241">
        <f t="shared" ref="H2380:J2380" si="1344">H2342</f>
        <v>0</v>
      </c>
      <c r="I2380" s="242">
        <f t="shared" si="1344"/>
        <v>0</v>
      </c>
      <c r="J2380" s="242">
        <f t="shared" si="1344"/>
        <v>0</v>
      </c>
      <c r="K2380" s="243">
        <f t="shared" si="1316"/>
        <v>0</v>
      </c>
      <c r="L2380" s="229"/>
    </row>
    <row r="2381" spans="1:12" s="10" customFormat="1" ht="14.1" customHeight="1" x14ac:dyDescent="0.25">
      <c r="A2381" s="238">
        <v>16</v>
      </c>
      <c r="B2381" s="304">
        <f t="shared" ref="B2381:E2381" si="1345">B2343</f>
        <v>0</v>
      </c>
      <c r="C2381" s="296">
        <f t="shared" si="1345"/>
        <v>0</v>
      </c>
      <c r="D2381" s="297">
        <f t="shared" si="1345"/>
        <v>0</v>
      </c>
      <c r="E2381" s="299">
        <f t="shared" si="1345"/>
        <v>0</v>
      </c>
      <c r="F2381" s="239"/>
      <c r="G2381" s="240"/>
      <c r="H2381" s="241">
        <f t="shared" ref="H2381:J2381" si="1346">H2343</f>
        <v>0</v>
      </c>
      <c r="I2381" s="242">
        <f t="shared" si="1346"/>
        <v>0</v>
      </c>
      <c r="J2381" s="242">
        <f t="shared" si="1346"/>
        <v>0</v>
      </c>
      <c r="K2381" s="243">
        <f t="shared" si="1316"/>
        <v>0</v>
      </c>
      <c r="L2381" s="229"/>
    </row>
    <row r="2382" spans="1:12" s="10" customFormat="1" ht="9.9499999999999993" customHeight="1" x14ac:dyDescent="0.25">
      <c r="A2382" s="199"/>
      <c r="B2382" s="244"/>
      <c r="C2382" s="244"/>
      <c r="D2382" s="245"/>
      <c r="E2382" s="246"/>
      <c r="F2382" s="247"/>
      <c r="G2382" s="248"/>
      <c r="H2382" s="249"/>
      <c r="I2382" s="250"/>
      <c r="J2382" s="250"/>
      <c r="K2382" s="251"/>
      <c r="L2382" s="229"/>
    </row>
    <row r="2383" spans="1:12" s="10" customFormat="1" ht="5.0999999999999996" customHeight="1" x14ac:dyDescent="0.25">
      <c r="A2383" s="199"/>
      <c r="B2383" s="301"/>
      <c r="C2383" s="301"/>
      <c r="D2383" s="253"/>
      <c r="E2383" s="254"/>
      <c r="F2383" s="254"/>
      <c r="G2383" s="254"/>
      <c r="H2383" s="254"/>
      <c r="I2383" s="255"/>
      <c r="J2383" s="330"/>
      <c r="K2383" s="309"/>
      <c r="L2383" s="204"/>
    </row>
    <row r="2384" spans="1:12" s="10" customFormat="1" ht="16.5" customHeight="1" x14ac:dyDescent="0.3">
      <c r="A2384" s="199"/>
      <c r="B2384" s="256"/>
      <c r="C2384" s="256"/>
      <c r="D2384" s="218"/>
      <c r="E2384" s="204"/>
      <c r="F2384" s="204"/>
      <c r="G2384" s="204"/>
      <c r="H2384" s="204"/>
      <c r="I2384" s="257" t="s">
        <v>14</v>
      </c>
      <c r="J2384" s="306">
        <f>SUM(K2366:K2381)</f>
        <v>0</v>
      </c>
      <c r="K2384" s="307"/>
      <c r="L2384" s="229"/>
    </row>
    <row r="2385" spans="1:12" s="10" customFormat="1" ht="5.0999999999999996" customHeight="1" x14ac:dyDescent="0.3">
      <c r="A2385" s="199"/>
      <c r="B2385" s="256"/>
      <c r="C2385" s="256"/>
      <c r="D2385" s="218"/>
      <c r="E2385" s="204"/>
      <c r="F2385" s="204"/>
      <c r="G2385" s="204"/>
      <c r="H2385" s="204"/>
      <c r="I2385" s="258"/>
      <c r="J2385" s="308"/>
      <c r="K2385" s="308"/>
      <c r="L2385" s="204"/>
    </row>
    <row r="2386" spans="1:12" s="10" customFormat="1" ht="16.5" customHeight="1" x14ac:dyDescent="0.3">
      <c r="A2386" s="199"/>
      <c r="B2386" s="256"/>
      <c r="C2386" s="256"/>
      <c r="D2386" s="218"/>
      <c r="E2386" s="204"/>
      <c r="F2386" s="204"/>
      <c r="G2386" s="204"/>
      <c r="H2386" s="204"/>
      <c r="I2386" s="257" t="s">
        <v>15</v>
      </c>
      <c r="J2386" s="259">
        <f>J2348</f>
        <v>0</v>
      </c>
      <c r="K2386" s="260">
        <f>J2384*J2386</f>
        <v>0</v>
      </c>
      <c r="L2386" s="261"/>
    </row>
    <row r="2387" spans="1:12" s="10" customFormat="1" ht="5.0999999999999996" customHeight="1" x14ac:dyDescent="0.3">
      <c r="A2387" s="199"/>
      <c r="B2387" s="256"/>
      <c r="C2387" s="256"/>
      <c r="D2387" s="218"/>
      <c r="E2387" s="204"/>
      <c r="F2387" s="204"/>
      <c r="G2387" s="204"/>
      <c r="H2387" s="204"/>
      <c r="I2387" s="258"/>
      <c r="J2387" s="309"/>
      <c r="K2387" s="309"/>
      <c r="L2387" s="204"/>
    </row>
    <row r="2388" spans="1:12" s="10" customFormat="1" ht="16.5" customHeight="1" x14ac:dyDescent="0.3">
      <c r="A2388" s="199"/>
      <c r="B2388" s="262" t="s">
        <v>16</v>
      </c>
      <c r="C2388" s="262"/>
      <c r="D2388" s="218"/>
      <c r="E2388" s="218" t="s">
        <v>17</v>
      </c>
      <c r="F2388" s="204"/>
      <c r="G2388" s="204"/>
      <c r="H2388" s="204"/>
      <c r="I2388" s="257" t="s">
        <v>27</v>
      </c>
      <c r="J2388" s="310">
        <f>((J2384/1.11)+(K2386/1.11))*11%</f>
        <v>0</v>
      </c>
      <c r="K2388" s="311"/>
      <c r="L2388" s="263"/>
    </row>
    <row r="2389" spans="1:12" s="10" customFormat="1" ht="5.0999999999999996" customHeight="1" x14ac:dyDescent="0.3">
      <c r="A2389" s="199"/>
      <c r="B2389" s="256"/>
      <c r="C2389" s="256"/>
      <c r="D2389" s="218"/>
      <c r="E2389" s="204"/>
      <c r="F2389" s="204"/>
      <c r="G2389" s="204"/>
      <c r="H2389" s="204"/>
      <c r="I2389" s="258"/>
      <c r="J2389" s="309"/>
      <c r="K2389" s="309"/>
      <c r="L2389" s="204"/>
    </row>
    <row r="2390" spans="1:12" s="10" customFormat="1" ht="16.5" customHeight="1" x14ac:dyDescent="0.3">
      <c r="A2390" s="199"/>
      <c r="B2390" s="264"/>
      <c r="C2390" s="265"/>
      <c r="D2390" s="218"/>
      <c r="E2390" s="218"/>
      <c r="F2390" s="204"/>
      <c r="G2390" s="204"/>
      <c r="H2390" s="204"/>
      <c r="I2390" s="257" t="s">
        <v>18</v>
      </c>
      <c r="J2390" s="266"/>
      <c r="K2390" s="267">
        <f>J2384-K2386</f>
        <v>0</v>
      </c>
      <c r="L2390" s="263"/>
    </row>
    <row r="2391" spans="1:12" s="10" customFormat="1" ht="7.5" customHeight="1" x14ac:dyDescent="0.25">
      <c r="A2391" s="269"/>
      <c r="B2391" s="254"/>
      <c r="C2391" s="254"/>
      <c r="D2391" s="253"/>
      <c r="E2391" s="270"/>
      <c r="F2391" s="301"/>
      <c r="G2391" s="204"/>
      <c r="H2391" s="204"/>
      <c r="I2391" s="271"/>
      <c r="J2391" s="270"/>
      <c r="K2391" s="301"/>
      <c r="L2391" s="254"/>
    </row>
    <row r="2392" spans="1:12" s="10" customFormat="1" ht="13.5" customHeight="1" x14ac:dyDescent="0.25">
      <c r="A2392" s="199"/>
      <c r="B2392" s="268" t="s">
        <v>19</v>
      </c>
      <c r="C2392" s="254"/>
      <c r="D2392" s="253"/>
      <c r="E2392" s="204"/>
      <c r="F2392" s="204"/>
      <c r="G2392" s="204"/>
      <c r="H2392" s="277"/>
      <c r="I2392" s="278" t="s">
        <v>29</v>
      </c>
      <c r="J2392" s="312">
        <f>J2354</f>
        <v>0</v>
      </c>
      <c r="K2392" s="313"/>
      <c r="L2392" s="204"/>
    </row>
    <row r="2393" spans="1:12" s="10" customFormat="1" ht="13.5" customHeight="1" x14ac:dyDescent="0.25">
      <c r="A2393" s="269"/>
      <c r="B2393" s="279"/>
      <c r="C2393" s="204"/>
      <c r="D2393" s="239"/>
      <c r="E2393" s="204"/>
      <c r="F2393" s="204"/>
      <c r="G2393" s="204"/>
      <c r="H2393" s="277"/>
      <c r="I2393" s="280" t="s">
        <v>28</v>
      </c>
      <c r="J2393" s="312">
        <f>J2355</f>
        <v>0</v>
      </c>
      <c r="K2393" s="313"/>
      <c r="L2393" s="254"/>
    </row>
    <row r="2394" spans="1:12" s="10" customFormat="1" ht="7.5" customHeight="1" x14ac:dyDescent="0.25">
      <c r="A2394" s="269"/>
      <c r="B2394" s="279"/>
      <c r="C2394" s="204"/>
      <c r="D2394" s="239"/>
      <c r="E2394" s="204"/>
      <c r="F2394" s="204"/>
      <c r="G2394" s="204"/>
      <c r="H2394" s="277"/>
      <c r="I2394" s="280"/>
      <c r="J2394" s="285"/>
      <c r="K2394" s="285"/>
      <c r="L2394" s="254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23020022</v>
      </c>
      <c r="G2396" s="11" t="s">
        <v>2</v>
      </c>
      <c r="H2396" s="359"/>
      <c r="I2396" s="359"/>
      <c r="J2396" s="359"/>
      <c r="K2396" s="360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63" t="s">
        <v>3</v>
      </c>
      <c r="G2397" s="17"/>
      <c r="H2397" s="361"/>
      <c r="I2397" s="361"/>
      <c r="J2397" s="361"/>
      <c r="K2397" s="362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64"/>
      <c r="E2398" s="365"/>
      <c r="F2398" s="363"/>
      <c r="G2398" s="18"/>
      <c r="H2398" s="366"/>
      <c r="I2398" s="366"/>
      <c r="J2398" s="366"/>
      <c r="K2398" s="367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63"/>
      <c r="G2399" s="18"/>
      <c r="H2399" s="368"/>
      <c r="I2399" s="368"/>
      <c r="J2399" s="368"/>
      <c r="K2399" s="369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/>
      <c r="E2400" s="9"/>
      <c r="F2400" s="21"/>
      <c r="G2400" s="22"/>
      <c r="H2400" s="370"/>
      <c r="I2400" s="370"/>
      <c r="J2400" s="370"/>
      <c r="K2400" s="371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/>
      <c r="C2404" s="46"/>
      <c r="D2404" s="94"/>
      <c r="E2404" s="114"/>
      <c r="F2404" s="48"/>
      <c r="G2404" s="49"/>
      <c r="H2404" s="50"/>
      <c r="I2404" s="51"/>
      <c r="J2404" s="51"/>
      <c r="K2404" s="52">
        <f t="shared" ref="K2404:K2419" si="1347">(B2404*H2404-((B2404*H2404)*I2404))-((B2404*H2404-((B2404*H2404)*I2404))*J2404)</f>
        <v>0</v>
      </c>
      <c r="L2404" s="36"/>
    </row>
    <row r="2405" spans="1:12" s="10" customFormat="1" ht="14.1" customHeight="1" x14ac:dyDescent="0.25">
      <c r="A2405" s="45">
        <v>2</v>
      </c>
      <c r="B2405" s="46"/>
      <c r="C2405" s="46"/>
      <c r="D2405" s="94"/>
      <c r="E2405" s="114"/>
      <c r="F2405" s="48"/>
      <c r="G2405" s="49"/>
      <c r="H2405" s="50"/>
      <c r="I2405" s="51"/>
      <c r="J2405" s="51"/>
      <c r="K2405" s="52">
        <f t="shared" si="1347"/>
        <v>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4"/>
      <c r="E2406" s="114"/>
      <c r="F2406" s="48"/>
      <c r="G2406" s="49"/>
      <c r="H2406" s="50"/>
      <c r="I2406" s="51"/>
      <c r="J2406" s="51"/>
      <c r="K2406" s="52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4"/>
      <c r="E2407" s="114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4"/>
      <c r="E2408" s="114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4"/>
      <c r="E2409" s="114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4"/>
      <c r="E2410" s="114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4"/>
      <c r="E2411" s="115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4"/>
      <c r="E2412" s="114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4"/>
      <c r="E2413" s="114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4"/>
      <c r="E2414" s="114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4"/>
      <c r="E2415" s="114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4"/>
      <c r="E2416" s="114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4"/>
      <c r="E2417" s="114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4"/>
      <c r="E2418" s="114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4"/>
      <c r="E2419" s="115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300"/>
      <c r="C2421" s="300"/>
      <c r="D2421" s="62"/>
      <c r="E2421" s="63"/>
      <c r="F2421" s="63"/>
      <c r="G2421" s="63"/>
      <c r="H2421" s="63"/>
      <c r="I2421" s="64"/>
      <c r="J2421" s="346"/>
      <c r="K2421" s="347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48">
        <f>SUM(K2404:K2419)</f>
        <v>0</v>
      </c>
      <c r="K2422" s="349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50"/>
      <c r="K2423" s="350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47"/>
      <c r="K2425" s="347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51">
        <f>((J2422/1.11)+(K2424/1.11))*11%</f>
        <v>0</v>
      </c>
      <c r="K2426" s="352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47"/>
      <c r="K2427" s="347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7"/>
      <c r="F2429" s="300"/>
      <c r="I2429" s="116"/>
      <c r="J2429" s="117"/>
      <c r="K2429" s="300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73"/>
      <c r="I2430" s="274" t="s">
        <v>29</v>
      </c>
      <c r="J2430" s="353"/>
      <c r="K2430" s="354"/>
    </row>
    <row r="2431" spans="1:12" s="10" customFormat="1" ht="13.5" customHeight="1" x14ac:dyDescent="0.25">
      <c r="A2431" s="78"/>
      <c r="B2431" s="272"/>
      <c r="D2431" s="48"/>
      <c r="H2431" s="273"/>
      <c r="I2431" s="275" t="s">
        <v>28</v>
      </c>
      <c r="J2431" s="353"/>
      <c r="K2431" s="354"/>
      <c r="L2431" s="63"/>
    </row>
    <row r="2432" spans="1:12" s="10" customFormat="1" ht="7.5" customHeight="1" x14ac:dyDescent="0.25">
      <c r="A2432" s="78"/>
      <c r="B2432" s="272"/>
      <c r="D2432" s="48"/>
      <c r="H2432" s="273"/>
      <c r="I2432" s="275"/>
      <c r="J2432" s="276"/>
      <c r="K2432" s="276"/>
      <c r="L2432" s="63"/>
    </row>
    <row r="2433" spans="1:12" ht="7.5" customHeight="1" x14ac:dyDescent="0.25">
      <c r="A2433" s="118"/>
      <c r="B2433" s="119"/>
      <c r="C2433" s="119"/>
      <c r="D2433" s="120"/>
      <c r="E2433" s="119"/>
      <c r="F2433" s="119"/>
      <c r="G2433" s="119"/>
      <c r="H2433" s="119"/>
      <c r="I2433" s="121"/>
      <c r="J2433" s="121"/>
      <c r="K2433" s="119"/>
      <c r="L2433" s="119"/>
    </row>
    <row r="2434" spans="1:12" s="10" customFormat="1" ht="16.5" customHeight="1" x14ac:dyDescent="0.3">
      <c r="A2434" s="122"/>
      <c r="B2434" s="123" t="s">
        <v>0</v>
      </c>
      <c r="C2434" s="124"/>
      <c r="D2434" s="125" t="str">
        <f>D2396</f>
        <v>AM</v>
      </c>
      <c r="E2434" s="126">
        <f>E2396</f>
        <v>23020022</v>
      </c>
      <c r="F2434" s="127"/>
      <c r="G2434" s="128" t="s">
        <v>2</v>
      </c>
      <c r="H2434" s="355">
        <f>H2396</f>
        <v>0</v>
      </c>
      <c r="I2434" s="355"/>
      <c r="J2434" s="355"/>
      <c r="K2434" s="356"/>
      <c r="L2434" s="129"/>
    </row>
    <row r="2435" spans="1:12" s="10" customFormat="1" ht="7.5" customHeight="1" x14ac:dyDescent="0.3">
      <c r="A2435" s="122"/>
      <c r="B2435" s="130"/>
      <c r="C2435" s="131"/>
      <c r="D2435" s="132"/>
      <c r="E2435" s="133"/>
      <c r="F2435" s="331" t="s">
        <v>3</v>
      </c>
      <c r="G2435" s="134"/>
      <c r="H2435" s="357"/>
      <c r="I2435" s="357"/>
      <c r="J2435" s="357"/>
      <c r="K2435" s="358"/>
      <c r="L2435" s="129"/>
    </row>
    <row r="2436" spans="1:12" s="10" customFormat="1" ht="16.5" customHeight="1" x14ac:dyDescent="0.3">
      <c r="A2436" s="122"/>
      <c r="B2436" s="123" t="s">
        <v>4</v>
      </c>
      <c r="C2436" s="124"/>
      <c r="D2436" s="332">
        <f>D2398</f>
        <v>0</v>
      </c>
      <c r="E2436" s="333"/>
      <c r="F2436" s="331"/>
      <c r="G2436" s="135"/>
      <c r="H2436" s="334">
        <f>H2398</f>
        <v>0</v>
      </c>
      <c r="I2436" s="334"/>
      <c r="J2436" s="334"/>
      <c r="K2436" s="335"/>
      <c r="L2436" s="135"/>
    </row>
    <row r="2437" spans="1:12" s="10" customFormat="1" ht="7.5" customHeight="1" x14ac:dyDescent="0.3">
      <c r="A2437" s="122"/>
      <c r="B2437" s="130"/>
      <c r="C2437" s="131"/>
      <c r="D2437" s="132"/>
      <c r="E2437" s="133"/>
      <c r="F2437" s="331"/>
      <c r="G2437" s="135"/>
      <c r="H2437" s="336">
        <f>H2399</f>
        <v>0</v>
      </c>
      <c r="I2437" s="336"/>
      <c r="J2437" s="336"/>
      <c r="K2437" s="337"/>
      <c r="L2437" s="136"/>
    </row>
    <row r="2438" spans="1:12" s="10" customFormat="1" ht="16.5" customHeight="1" x14ac:dyDescent="0.4">
      <c r="A2438" s="122"/>
      <c r="B2438" s="123" t="s">
        <v>5</v>
      </c>
      <c r="C2438" s="124"/>
      <c r="D2438" s="290">
        <f>D2400</f>
        <v>0</v>
      </c>
      <c r="E2438" s="126"/>
      <c r="F2438" s="137"/>
      <c r="G2438" s="138"/>
      <c r="H2438" s="338"/>
      <c r="I2438" s="338"/>
      <c r="J2438" s="338"/>
      <c r="K2438" s="339"/>
      <c r="L2438" s="136"/>
    </row>
    <row r="2439" spans="1:12" s="10" customFormat="1" ht="7.5" customHeight="1" x14ac:dyDescent="0.45">
      <c r="A2439" s="122"/>
      <c r="B2439" s="139"/>
      <c r="C2439" s="140"/>
      <c r="D2439" s="141"/>
      <c r="E2439" s="127"/>
      <c r="F2439" s="142"/>
      <c r="G2439" s="127"/>
      <c r="H2439" s="127"/>
      <c r="I2439" s="143"/>
      <c r="J2439" s="143"/>
      <c r="K2439" s="144"/>
      <c r="L2439" s="127"/>
    </row>
    <row r="2440" spans="1:12" s="10" customFormat="1" ht="14.25" thickBot="1" x14ac:dyDescent="0.3">
      <c r="A2440" s="122"/>
      <c r="B2440" s="145" t="s">
        <v>6</v>
      </c>
      <c r="C2440" s="145" t="s">
        <v>7</v>
      </c>
      <c r="D2440" s="146" t="s">
        <v>8</v>
      </c>
      <c r="E2440" s="147"/>
      <c r="F2440" s="148" t="s">
        <v>9</v>
      </c>
      <c r="G2440" s="149"/>
      <c r="H2440" s="145" t="s">
        <v>10</v>
      </c>
      <c r="I2440" s="150" t="s">
        <v>11</v>
      </c>
      <c r="J2440" s="150" t="s">
        <v>12</v>
      </c>
      <c r="K2440" s="151" t="s">
        <v>13</v>
      </c>
      <c r="L2440" s="152"/>
    </row>
    <row r="2441" spans="1:12" s="10" customFormat="1" ht="9.9499999999999993" customHeight="1" thickTop="1" x14ac:dyDescent="0.25">
      <c r="A2441" s="122"/>
      <c r="B2441" s="153"/>
      <c r="C2441" s="154"/>
      <c r="D2441" s="155"/>
      <c r="E2441" s="156"/>
      <c r="F2441" s="157"/>
      <c r="G2441" s="158"/>
      <c r="H2441" s="153"/>
      <c r="I2441" s="159"/>
      <c r="J2441" s="159"/>
      <c r="K2441" s="160"/>
      <c r="L2441" s="152"/>
    </row>
    <row r="2442" spans="1:12" s="10" customFormat="1" ht="14.1" customHeight="1" x14ac:dyDescent="0.25">
      <c r="A2442" s="161">
        <v>1</v>
      </c>
      <c r="B2442" s="303">
        <f t="shared" ref="B2442:E2442" si="1348">B2404</f>
        <v>0</v>
      </c>
      <c r="C2442" s="291">
        <f t="shared" si="1348"/>
        <v>0</v>
      </c>
      <c r="D2442" s="292">
        <f t="shared" si="1348"/>
        <v>0</v>
      </c>
      <c r="E2442" s="293">
        <f t="shared" si="1348"/>
        <v>0</v>
      </c>
      <c r="F2442" s="162"/>
      <c r="G2442" s="163"/>
      <c r="H2442" s="164">
        <f t="shared" ref="H2442:J2442" si="1349">H2404</f>
        <v>0</v>
      </c>
      <c r="I2442" s="165">
        <f t="shared" si="1349"/>
        <v>0</v>
      </c>
      <c r="J2442" s="165">
        <f t="shared" si="1349"/>
        <v>0</v>
      </c>
      <c r="K2442" s="166">
        <f t="shared" ref="K2442:K2457" si="1350">(B2442*H2442-((B2442*H2442)*I2442))-((B2442*H2442-((B2442*H2442)*I2442))*J2442)</f>
        <v>0</v>
      </c>
      <c r="L2442" s="152"/>
    </row>
    <row r="2443" spans="1:12" s="10" customFormat="1" ht="14.1" customHeight="1" x14ac:dyDescent="0.25">
      <c r="A2443" s="161">
        <v>2</v>
      </c>
      <c r="B2443" s="303">
        <f t="shared" ref="B2443:E2443" si="1351">B2405</f>
        <v>0</v>
      </c>
      <c r="C2443" s="291">
        <f t="shared" si="1351"/>
        <v>0</v>
      </c>
      <c r="D2443" s="292">
        <f t="shared" si="1351"/>
        <v>0</v>
      </c>
      <c r="E2443" s="293">
        <f t="shared" si="1351"/>
        <v>0</v>
      </c>
      <c r="F2443" s="162"/>
      <c r="G2443" s="163"/>
      <c r="H2443" s="164">
        <f t="shared" ref="H2443:J2443" si="1352">H2405</f>
        <v>0</v>
      </c>
      <c r="I2443" s="165">
        <f t="shared" si="1352"/>
        <v>0</v>
      </c>
      <c r="J2443" s="165">
        <f t="shared" si="1352"/>
        <v>0</v>
      </c>
      <c r="K2443" s="166">
        <f t="shared" si="1350"/>
        <v>0</v>
      </c>
      <c r="L2443" s="152"/>
    </row>
    <row r="2444" spans="1:12" s="10" customFormat="1" ht="14.1" customHeight="1" x14ac:dyDescent="0.25">
      <c r="A2444" s="161">
        <v>3</v>
      </c>
      <c r="B2444" s="303">
        <f t="shared" ref="B2444:E2444" si="1353">B2406</f>
        <v>0</v>
      </c>
      <c r="C2444" s="291">
        <f t="shared" si="1353"/>
        <v>0</v>
      </c>
      <c r="D2444" s="292">
        <f t="shared" si="1353"/>
        <v>0</v>
      </c>
      <c r="E2444" s="293">
        <f t="shared" si="1353"/>
        <v>0</v>
      </c>
      <c r="F2444" s="162"/>
      <c r="G2444" s="163"/>
      <c r="H2444" s="164">
        <f t="shared" ref="H2444:J2444" si="1354">H2406</f>
        <v>0</v>
      </c>
      <c r="I2444" s="165">
        <f t="shared" si="1354"/>
        <v>0</v>
      </c>
      <c r="J2444" s="165">
        <f t="shared" si="1354"/>
        <v>0</v>
      </c>
      <c r="K2444" s="166">
        <f t="shared" si="1350"/>
        <v>0</v>
      </c>
      <c r="L2444" s="152"/>
    </row>
    <row r="2445" spans="1:12" s="10" customFormat="1" ht="14.1" customHeight="1" x14ac:dyDescent="0.25">
      <c r="A2445" s="161">
        <v>4</v>
      </c>
      <c r="B2445" s="303">
        <f t="shared" ref="B2445:E2445" si="1355">B2407</f>
        <v>0</v>
      </c>
      <c r="C2445" s="291">
        <f t="shared" si="1355"/>
        <v>0</v>
      </c>
      <c r="D2445" s="292">
        <f t="shared" si="1355"/>
        <v>0</v>
      </c>
      <c r="E2445" s="293">
        <f t="shared" si="1355"/>
        <v>0</v>
      </c>
      <c r="F2445" s="162"/>
      <c r="G2445" s="163"/>
      <c r="H2445" s="164">
        <f t="shared" ref="H2445:J2445" si="1356">H2407</f>
        <v>0</v>
      </c>
      <c r="I2445" s="165">
        <f t="shared" si="1356"/>
        <v>0</v>
      </c>
      <c r="J2445" s="165">
        <f t="shared" si="1356"/>
        <v>0</v>
      </c>
      <c r="K2445" s="166">
        <f t="shared" si="1350"/>
        <v>0</v>
      </c>
      <c r="L2445" s="152"/>
    </row>
    <row r="2446" spans="1:12" s="10" customFormat="1" ht="14.1" customHeight="1" x14ac:dyDescent="0.25">
      <c r="A2446" s="161">
        <v>5</v>
      </c>
      <c r="B2446" s="303">
        <f t="shared" ref="B2446:E2446" si="1357">B2408</f>
        <v>0</v>
      </c>
      <c r="C2446" s="291">
        <f t="shared" si="1357"/>
        <v>0</v>
      </c>
      <c r="D2446" s="292">
        <f t="shared" si="1357"/>
        <v>0</v>
      </c>
      <c r="E2446" s="293">
        <f t="shared" si="1357"/>
        <v>0</v>
      </c>
      <c r="F2446" s="162"/>
      <c r="G2446" s="163"/>
      <c r="H2446" s="164">
        <f t="shared" ref="H2446:J2446" si="1358">H2408</f>
        <v>0</v>
      </c>
      <c r="I2446" s="165">
        <f t="shared" si="1358"/>
        <v>0</v>
      </c>
      <c r="J2446" s="165">
        <f t="shared" si="1358"/>
        <v>0</v>
      </c>
      <c r="K2446" s="166">
        <f t="shared" si="1350"/>
        <v>0</v>
      </c>
      <c r="L2446" s="152"/>
    </row>
    <row r="2447" spans="1:12" s="10" customFormat="1" ht="14.1" customHeight="1" x14ac:dyDescent="0.25">
      <c r="A2447" s="161">
        <v>6</v>
      </c>
      <c r="B2447" s="303">
        <f t="shared" ref="B2447:E2447" si="1359">B2409</f>
        <v>0</v>
      </c>
      <c r="C2447" s="291">
        <f t="shared" si="1359"/>
        <v>0</v>
      </c>
      <c r="D2447" s="292">
        <f t="shared" si="1359"/>
        <v>0</v>
      </c>
      <c r="E2447" s="293">
        <f t="shared" si="1359"/>
        <v>0</v>
      </c>
      <c r="F2447" s="162"/>
      <c r="G2447" s="163"/>
      <c r="H2447" s="164">
        <f t="shared" ref="H2447:J2447" si="1360">H2409</f>
        <v>0</v>
      </c>
      <c r="I2447" s="165">
        <f t="shared" si="1360"/>
        <v>0</v>
      </c>
      <c r="J2447" s="165">
        <f t="shared" si="1360"/>
        <v>0</v>
      </c>
      <c r="K2447" s="166">
        <f t="shared" si="1350"/>
        <v>0</v>
      </c>
      <c r="L2447" s="152"/>
    </row>
    <row r="2448" spans="1:12" s="10" customFormat="1" ht="14.1" customHeight="1" x14ac:dyDescent="0.25">
      <c r="A2448" s="161">
        <v>7</v>
      </c>
      <c r="B2448" s="303">
        <f t="shared" ref="B2448:E2448" si="1361">B2410</f>
        <v>0</v>
      </c>
      <c r="C2448" s="291">
        <f t="shared" si="1361"/>
        <v>0</v>
      </c>
      <c r="D2448" s="292">
        <f t="shared" si="1361"/>
        <v>0</v>
      </c>
      <c r="E2448" s="293">
        <f t="shared" si="1361"/>
        <v>0</v>
      </c>
      <c r="F2448" s="162"/>
      <c r="G2448" s="163"/>
      <c r="H2448" s="164">
        <f t="shared" ref="H2448:J2448" si="1362">H2410</f>
        <v>0</v>
      </c>
      <c r="I2448" s="165">
        <f t="shared" si="1362"/>
        <v>0</v>
      </c>
      <c r="J2448" s="165">
        <f t="shared" si="1362"/>
        <v>0</v>
      </c>
      <c r="K2448" s="166">
        <f t="shared" si="1350"/>
        <v>0</v>
      </c>
      <c r="L2448" s="152"/>
    </row>
    <row r="2449" spans="1:12" s="10" customFormat="1" ht="14.1" customHeight="1" x14ac:dyDescent="0.25">
      <c r="A2449" s="161">
        <v>8</v>
      </c>
      <c r="B2449" s="303">
        <f t="shared" ref="B2449:E2449" si="1363">B2411</f>
        <v>0</v>
      </c>
      <c r="C2449" s="291">
        <f t="shared" si="1363"/>
        <v>0</v>
      </c>
      <c r="D2449" s="292">
        <f t="shared" si="1363"/>
        <v>0</v>
      </c>
      <c r="E2449" s="294">
        <f t="shared" si="1363"/>
        <v>0</v>
      </c>
      <c r="F2449" s="162"/>
      <c r="G2449" s="163"/>
      <c r="H2449" s="164">
        <f t="shared" ref="H2449:J2449" si="1364">H2411</f>
        <v>0</v>
      </c>
      <c r="I2449" s="165">
        <f t="shared" si="1364"/>
        <v>0</v>
      </c>
      <c r="J2449" s="165">
        <f t="shared" si="1364"/>
        <v>0</v>
      </c>
      <c r="K2449" s="166">
        <f t="shared" si="1350"/>
        <v>0</v>
      </c>
      <c r="L2449" s="152"/>
    </row>
    <row r="2450" spans="1:12" s="10" customFormat="1" ht="14.1" customHeight="1" x14ac:dyDescent="0.25">
      <c r="A2450" s="161">
        <v>9</v>
      </c>
      <c r="B2450" s="303">
        <f t="shared" ref="B2450:E2450" si="1365">B2412</f>
        <v>0</v>
      </c>
      <c r="C2450" s="291">
        <f t="shared" si="1365"/>
        <v>0</v>
      </c>
      <c r="D2450" s="292">
        <f t="shared" si="1365"/>
        <v>0</v>
      </c>
      <c r="E2450" s="293">
        <f t="shared" si="1365"/>
        <v>0</v>
      </c>
      <c r="F2450" s="162"/>
      <c r="G2450" s="163"/>
      <c r="H2450" s="164">
        <f t="shared" ref="H2450:J2450" si="1366">H2412</f>
        <v>0</v>
      </c>
      <c r="I2450" s="165">
        <f t="shared" si="1366"/>
        <v>0</v>
      </c>
      <c r="J2450" s="165">
        <f t="shared" si="1366"/>
        <v>0</v>
      </c>
      <c r="K2450" s="166">
        <f t="shared" si="1350"/>
        <v>0</v>
      </c>
      <c r="L2450" s="152"/>
    </row>
    <row r="2451" spans="1:12" s="10" customFormat="1" ht="14.1" customHeight="1" x14ac:dyDescent="0.25">
      <c r="A2451" s="161">
        <v>10</v>
      </c>
      <c r="B2451" s="303">
        <f t="shared" ref="B2451:E2451" si="1367">B2413</f>
        <v>0</v>
      </c>
      <c r="C2451" s="291">
        <f t="shared" si="1367"/>
        <v>0</v>
      </c>
      <c r="D2451" s="292">
        <f t="shared" si="1367"/>
        <v>0</v>
      </c>
      <c r="E2451" s="293">
        <f t="shared" si="1367"/>
        <v>0</v>
      </c>
      <c r="F2451" s="162"/>
      <c r="G2451" s="163"/>
      <c r="H2451" s="164">
        <f t="shared" ref="H2451:J2451" si="1368">H2413</f>
        <v>0</v>
      </c>
      <c r="I2451" s="165">
        <f t="shared" si="1368"/>
        <v>0</v>
      </c>
      <c r="J2451" s="165">
        <f t="shared" si="1368"/>
        <v>0</v>
      </c>
      <c r="K2451" s="166">
        <f t="shared" si="1350"/>
        <v>0</v>
      </c>
      <c r="L2451" s="152"/>
    </row>
    <row r="2452" spans="1:12" s="10" customFormat="1" ht="14.1" customHeight="1" x14ac:dyDescent="0.25">
      <c r="A2452" s="161">
        <v>11</v>
      </c>
      <c r="B2452" s="303">
        <f t="shared" ref="B2452:E2452" si="1369">B2414</f>
        <v>0</v>
      </c>
      <c r="C2452" s="291">
        <f t="shared" si="1369"/>
        <v>0</v>
      </c>
      <c r="D2452" s="292">
        <f t="shared" si="1369"/>
        <v>0</v>
      </c>
      <c r="E2452" s="293">
        <f t="shared" si="1369"/>
        <v>0</v>
      </c>
      <c r="F2452" s="162"/>
      <c r="G2452" s="163"/>
      <c r="H2452" s="164">
        <f t="shared" ref="H2452:J2452" si="1370">H2414</f>
        <v>0</v>
      </c>
      <c r="I2452" s="165">
        <f t="shared" si="1370"/>
        <v>0</v>
      </c>
      <c r="J2452" s="165">
        <f t="shared" si="1370"/>
        <v>0</v>
      </c>
      <c r="K2452" s="166">
        <f t="shared" si="1350"/>
        <v>0</v>
      </c>
      <c r="L2452" s="152"/>
    </row>
    <row r="2453" spans="1:12" s="10" customFormat="1" ht="14.1" customHeight="1" x14ac:dyDescent="0.25">
      <c r="A2453" s="161">
        <v>12</v>
      </c>
      <c r="B2453" s="303">
        <f t="shared" ref="B2453:E2453" si="1371">B2415</f>
        <v>0</v>
      </c>
      <c r="C2453" s="291">
        <f t="shared" si="1371"/>
        <v>0</v>
      </c>
      <c r="D2453" s="292">
        <f t="shared" si="1371"/>
        <v>0</v>
      </c>
      <c r="E2453" s="293">
        <f t="shared" si="1371"/>
        <v>0</v>
      </c>
      <c r="F2453" s="162"/>
      <c r="G2453" s="163"/>
      <c r="H2453" s="164">
        <f t="shared" ref="H2453:J2453" si="1372">H2415</f>
        <v>0</v>
      </c>
      <c r="I2453" s="165">
        <f t="shared" si="1372"/>
        <v>0</v>
      </c>
      <c r="J2453" s="165">
        <f t="shared" si="1372"/>
        <v>0</v>
      </c>
      <c r="K2453" s="166">
        <f t="shared" si="1350"/>
        <v>0</v>
      </c>
      <c r="L2453" s="152"/>
    </row>
    <row r="2454" spans="1:12" s="10" customFormat="1" ht="14.1" customHeight="1" x14ac:dyDescent="0.25">
      <c r="A2454" s="161">
        <v>13</v>
      </c>
      <c r="B2454" s="303">
        <f t="shared" ref="B2454:E2454" si="1373">B2416</f>
        <v>0</v>
      </c>
      <c r="C2454" s="291">
        <f t="shared" si="1373"/>
        <v>0</v>
      </c>
      <c r="D2454" s="292">
        <f t="shared" si="1373"/>
        <v>0</v>
      </c>
      <c r="E2454" s="293">
        <f t="shared" si="1373"/>
        <v>0</v>
      </c>
      <c r="F2454" s="162"/>
      <c r="G2454" s="163"/>
      <c r="H2454" s="164">
        <f t="shared" ref="H2454:J2454" si="1374">H2416</f>
        <v>0</v>
      </c>
      <c r="I2454" s="165">
        <f t="shared" si="1374"/>
        <v>0</v>
      </c>
      <c r="J2454" s="165">
        <f t="shared" si="1374"/>
        <v>0</v>
      </c>
      <c r="K2454" s="166">
        <f t="shared" si="1350"/>
        <v>0</v>
      </c>
      <c r="L2454" s="152"/>
    </row>
    <row r="2455" spans="1:12" s="10" customFormat="1" ht="14.1" customHeight="1" x14ac:dyDescent="0.25">
      <c r="A2455" s="161">
        <v>14</v>
      </c>
      <c r="B2455" s="303">
        <f t="shared" ref="B2455:E2455" si="1375">B2417</f>
        <v>0</v>
      </c>
      <c r="C2455" s="291">
        <f t="shared" si="1375"/>
        <v>0</v>
      </c>
      <c r="D2455" s="292">
        <f t="shared" si="1375"/>
        <v>0</v>
      </c>
      <c r="E2455" s="293">
        <f t="shared" si="1375"/>
        <v>0</v>
      </c>
      <c r="F2455" s="162"/>
      <c r="G2455" s="163"/>
      <c r="H2455" s="164">
        <f t="shared" ref="H2455:J2455" si="1376">H2417</f>
        <v>0</v>
      </c>
      <c r="I2455" s="165">
        <f t="shared" si="1376"/>
        <v>0</v>
      </c>
      <c r="J2455" s="165">
        <f t="shared" si="1376"/>
        <v>0</v>
      </c>
      <c r="K2455" s="166">
        <f t="shared" si="1350"/>
        <v>0</v>
      </c>
      <c r="L2455" s="152"/>
    </row>
    <row r="2456" spans="1:12" s="10" customFormat="1" ht="14.1" customHeight="1" x14ac:dyDescent="0.25">
      <c r="A2456" s="161">
        <v>15</v>
      </c>
      <c r="B2456" s="303">
        <f t="shared" ref="B2456:E2456" si="1377">B2418</f>
        <v>0</v>
      </c>
      <c r="C2456" s="291">
        <f t="shared" si="1377"/>
        <v>0</v>
      </c>
      <c r="D2456" s="292">
        <f t="shared" si="1377"/>
        <v>0</v>
      </c>
      <c r="E2456" s="293">
        <f t="shared" si="1377"/>
        <v>0</v>
      </c>
      <c r="F2456" s="162"/>
      <c r="G2456" s="163"/>
      <c r="H2456" s="164">
        <f t="shared" ref="H2456:J2456" si="1378">H2418</f>
        <v>0</v>
      </c>
      <c r="I2456" s="165">
        <f t="shared" si="1378"/>
        <v>0</v>
      </c>
      <c r="J2456" s="165">
        <f t="shared" si="1378"/>
        <v>0</v>
      </c>
      <c r="K2456" s="166">
        <f t="shared" si="1350"/>
        <v>0</v>
      </c>
      <c r="L2456" s="152"/>
    </row>
    <row r="2457" spans="1:12" s="10" customFormat="1" ht="14.1" customHeight="1" x14ac:dyDescent="0.25">
      <c r="A2457" s="161">
        <v>16</v>
      </c>
      <c r="B2457" s="303">
        <f t="shared" ref="B2457:E2457" si="1379">B2419</f>
        <v>0</v>
      </c>
      <c r="C2457" s="291">
        <f t="shared" si="1379"/>
        <v>0</v>
      </c>
      <c r="D2457" s="292">
        <f t="shared" si="1379"/>
        <v>0</v>
      </c>
      <c r="E2457" s="294">
        <f t="shared" si="1379"/>
        <v>0</v>
      </c>
      <c r="F2457" s="162"/>
      <c r="G2457" s="163"/>
      <c r="H2457" s="164">
        <f t="shared" ref="H2457:J2457" si="1380">H2419</f>
        <v>0</v>
      </c>
      <c r="I2457" s="165">
        <f t="shared" si="1380"/>
        <v>0</v>
      </c>
      <c r="J2457" s="165">
        <f t="shared" si="1380"/>
        <v>0</v>
      </c>
      <c r="K2457" s="166">
        <f t="shared" si="1350"/>
        <v>0</v>
      </c>
      <c r="L2457" s="152"/>
    </row>
    <row r="2458" spans="1:12" s="10" customFormat="1" ht="9.9499999999999993" customHeight="1" x14ac:dyDescent="0.25">
      <c r="A2458" s="122"/>
      <c r="B2458" s="167"/>
      <c r="C2458" s="167"/>
      <c r="D2458" s="168"/>
      <c r="E2458" s="169"/>
      <c r="F2458" s="170"/>
      <c r="G2458" s="171"/>
      <c r="H2458" s="172"/>
      <c r="I2458" s="173"/>
      <c r="J2458" s="173"/>
      <c r="K2458" s="174"/>
      <c r="L2458" s="152"/>
    </row>
    <row r="2459" spans="1:12" s="10" customFormat="1" ht="5.0999999999999996" customHeight="1" x14ac:dyDescent="0.25">
      <c r="A2459" s="122"/>
      <c r="B2459" s="302"/>
      <c r="C2459" s="302"/>
      <c r="D2459" s="176"/>
      <c r="E2459" s="177"/>
      <c r="F2459" s="177"/>
      <c r="G2459" s="177"/>
      <c r="H2459" s="177"/>
      <c r="I2459" s="178"/>
      <c r="J2459" s="340"/>
      <c r="K2459" s="314"/>
      <c r="L2459" s="127"/>
    </row>
    <row r="2460" spans="1:12" s="10" customFormat="1" ht="16.5" customHeight="1" x14ac:dyDescent="0.3">
      <c r="A2460" s="122"/>
      <c r="B2460" s="179"/>
      <c r="C2460" s="179"/>
      <c r="D2460" s="141"/>
      <c r="E2460" s="127"/>
      <c r="F2460" s="127"/>
      <c r="G2460" s="127"/>
      <c r="H2460" s="127"/>
      <c r="I2460" s="180" t="s">
        <v>14</v>
      </c>
      <c r="J2460" s="341">
        <f>SUM(K2442:K2457)</f>
        <v>0</v>
      </c>
      <c r="K2460" s="342"/>
      <c r="L2460" s="152"/>
    </row>
    <row r="2461" spans="1:12" s="10" customFormat="1" ht="5.0999999999999996" customHeight="1" x14ac:dyDescent="0.3">
      <c r="A2461" s="122"/>
      <c r="B2461" s="179"/>
      <c r="C2461" s="179"/>
      <c r="D2461" s="141"/>
      <c r="E2461" s="127"/>
      <c r="F2461" s="127"/>
      <c r="G2461" s="127"/>
      <c r="H2461" s="127"/>
      <c r="I2461" s="181"/>
      <c r="J2461" s="343"/>
      <c r="K2461" s="343"/>
      <c r="L2461" s="127"/>
    </row>
    <row r="2462" spans="1:12" s="10" customFormat="1" ht="16.5" customHeight="1" x14ac:dyDescent="0.3">
      <c r="A2462" s="122"/>
      <c r="B2462" s="179"/>
      <c r="C2462" s="179"/>
      <c r="D2462" s="141"/>
      <c r="E2462" s="127"/>
      <c r="F2462" s="127"/>
      <c r="G2462" s="127"/>
      <c r="H2462" s="127"/>
      <c r="I2462" s="180" t="s">
        <v>15</v>
      </c>
      <c r="J2462" s="182">
        <f>J2424</f>
        <v>0</v>
      </c>
      <c r="K2462" s="183">
        <f>J2460*J2462</f>
        <v>0</v>
      </c>
      <c r="L2462" s="184"/>
    </row>
    <row r="2463" spans="1:12" s="10" customFormat="1" ht="5.0999999999999996" customHeight="1" x14ac:dyDescent="0.3">
      <c r="A2463" s="122"/>
      <c r="B2463" s="179"/>
      <c r="C2463" s="179"/>
      <c r="D2463" s="141"/>
      <c r="E2463" s="127"/>
      <c r="F2463" s="127"/>
      <c r="G2463" s="127"/>
      <c r="H2463" s="127"/>
      <c r="I2463" s="181"/>
      <c r="J2463" s="314"/>
      <c r="K2463" s="314"/>
      <c r="L2463" s="127"/>
    </row>
    <row r="2464" spans="1:12" s="10" customFormat="1" ht="16.5" customHeight="1" x14ac:dyDescent="0.3">
      <c r="A2464" s="122"/>
      <c r="B2464" s="185" t="s">
        <v>16</v>
      </c>
      <c r="C2464" s="185"/>
      <c r="D2464" s="141"/>
      <c r="E2464" s="141" t="s">
        <v>17</v>
      </c>
      <c r="F2464" s="127"/>
      <c r="G2464" s="127"/>
      <c r="H2464" s="127"/>
      <c r="I2464" s="180" t="s">
        <v>27</v>
      </c>
      <c r="J2464" s="344">
        <f>((J2460/1.11)+(K2462/1.11))*11%</f>
        <v>0</v>
      </c>
      <c r="K2464" s="345"/>
      <c r="L2464" s="186"/>
    </row>
    <row r="2465" spans="1:12" s="10" customFormat="1" ht="5.0999999999999996" customHeight="1" x14ac:dyDescent="0.3">
      <c r="A2465" s="122"/>
      <c r="B2465" s="179"/>
      <c r="C2465" s="179"/>
      <c r="D2465" s="141"/>
      <c r="E2465" s="127"/>
      <c r="F2465" s="127"/>
      <c r="G2465" s="127"/>
      <c r="H2465" s="127"/>
      <c r="I2465" s="181"/>
      <c r="J2465" s="314"/>
      <c r="K2465" s="314"/>
      <c r="L2465" s="127"/>
    </row>
    <row r="2466" spans="1:12" s="10" customFormat="1" ht="16.5" customHeight="1" x14ac:dyDescent="0.3">
      <c r="A2466" s="122"/>
      <c r="B2466" s="187"/>
      <c r="C2466" s="188"/>
      <c r="D2466" s="141"/>
      <c r="E2466" s="141"/>
      <c r="F2466" s="127"/>
      <c r="G2466" s="127"/>
      <c r="H2466" s="127"/>
      <c r="I2466" s="180" t="s">
        <v>18</v>
      </c>
      <c r="J2466" s="189"/>
      <c r="K2466" s="190">
        <f>J2460-K2462</f>
        <v>0</v>
      </c>
      <c r="L2466" s="186"/>
    </row>
    <row r="2467" spans="1:12" s="10" customFormat="1" ht="7.5" customHeight="1" x14ac:dyDescent="0.25">
      <c r="A2467" s="192"/>
      <c r="B2467" s="177"/>
      <c r="C2467" s="177"/>
      <c r="D2467" s="176"/>
      <c r="E2467" s="193"/>
      <c r="F2467" s="302"/>
      <c r="G2467" s="127"/>
      <c r="H2467" s="127"/>
      <c r="I2467" s="194"/>
      <c r="J2467" s="193"/>
      <c r="K2467" s="302"/>
      <c r="L2467" s="177"/>
    </row>
    <row r="2468" spans="1:12" s="10" customFormat="1" ht="13.5" customHeight="1" x14ac:dyDescent="0.25">
      <c r="A2468" s="122"/>
      <c r="B2468" s="191" t="s">
        <v>19</v>
      </c>
      <c r="C2468" s="177"/>
      <c r="D2468" s="176"/>
      <c r="E2468" s="127"/>
      <c r="F2468" s="127"/>
      <c r="G2468" s="127"/>
      <c r="H2468" s="281"/>
      <c r="I2468" s="282" t="s">
        <v>29</v>
      </c>
      <c r="J2468" s="315">
        <f>J2430</f>
        <v>0</v>
      </c>
      <c r="K2468" s="316"/>
      <c r="L2468" s="127"/>
    </row>
    <row r="2469" spans="1:12" s="10" customFormat="1" ht="13.5" customHeight="1" x14ac:dyDescent="0.25">
      <c r="A2469" s="192"/>
      <c r="B2469" s="283"/>
      <c r="C2469" s="127"/>
      <c r="D2469" s="162"/>
      <c r="E2469" s="127"/>
      <c r="F2469" s="127"/>
      <c r="G2469" s="127"/>
      <c r="H2469" s="281"/>
      <c r="I2469" s="284" t="s">
        <v>28</v>
      </c>
      <c r="J2469" s="315">
        <f>J2431</f>
        <v>0</v>
      </c>
      <c r="K2469" s="316"/>
      <c r="L2469" s="177"/>
    </row>
    <row r="2470" spans="1:12" s="10" customFormat="1" ht="7.5" customHeight="1" x14ac:dyDescent="0.25">
      <c r="A2470" s="192"/>
      <c r="B2470" s="283"/>
      <c r="C2470" s="127"/>
      <c r="D2470" s="162"/>
      <c r="E2470" s="127"/>
      <c r="F2470" s="127"/>
      <c r="G2470" s="127"/>
      <c r="H2470" s="281"/>
      <c r="I2470" s="284"/>
      <c r="J2470" s="286"/>
      <c r="K2470" s="286"/>
      <c r="L2470" s="177"/>
    </row>
    <row r="2471" spans="1:12" ht="7.5" customHeight="1" x14ac:dyDescent="0.25">
      <c r="A2471" s="195"/>
      <c r="B2471" s="196"/>
      <c r="C2471" s="196"/>
      <c r="D2471" s="197"/>
      <c r="E2471" s="196"/>
      <c r="F2471" s="196"/>
      <c r="G2471" s="196"/>
      <c r="H2471" s="196"/>
      <c r="I2471" s="198"/>
      <c r="J2471" s="198"/>
      <c r="K2471" s="196"/>
      <c r="L2471" s="196"/>
    </row>
    <row r="2472" spans="1:12" s="10" customFormat="1" ht="16.5" customHeight="1" x14ac:dyDescent="0.3">
      <c r="A2472" s="199"/>
      <c r="B2472" s="200" t="s">
        <v>0</v>
      </c>
      <c r="C2472" s="201"/>
      <c r="D2472" s="202" t="str">
        <f>D2434</f>
        <v>AM</v>
      </c>
      <c r="E2472" s="203">
        <f>E2434</f>
        <v>23020022</v>
      </c>
      <c r="F2472" s="204"/>
      <c r="G2472" s="205" t="s">
        <v>2</v>
      </c>
      <c r="H2472" s="317">
        <f>H2434</f>
        <v>0</v>
      </c>
      <c r="I2472" s="317"/>
      <c r="J2472" s="317"/>
      <c r="K2472" s="318"/>
      <c r="L2472" s="206"/>
    </row>
    <row r="2473" spans="1:12" s="10" customFormat="1" ht="7.5" customHeight="1" x14ac:dyDescent="0.3">
      <c r="A2473" s="199"/>
      <c r="B2473" s="207"/>
      <c r="C2473" s="208"/>
      <c r="D2473" s="209"/>
      <c r="E2473" s="210"/>
      <c r="F2473" s="321" t="s">
        <v>3</v>
      </c>
      <c r="G2473" s="211"/>
      <c r="H2473" s="319"/>
      <c r="I2473" s="319"/>
      <c r="J2473" s="319"/>
      <c r="K2473" s="320"/>
      <c r="L2473" s="206"/>
    </row>
    <row r="2474" spans="1:12" s="10" customFormat="1" ht="16.5" customHeight="1" x14ac:dyDescent="0.3">
      <c r="A2474" s="199"/>
      <c r="B2474" s="200" t="s">
        <v>4</v>
      </c>
      <c r="C2474" s="201"/>
      <c r="D2474" s="322">
        <f>D2436</f>
        <v>0</v>
      </c>
      <c r="E2474" s="323"/>
      <c r="F2474" s="321"/>
      <c r="G2474" s="212"/>
      <c r="H2474" s="324">
        <f>H2436</f>
        <v>0</v>
      </c>
      <c r="I2474" s="324"/>
      <c r="J2474" s="324"/>
      <c r="K2474" s="325"/>
      <c r="L2474" s="212"/>
    </row>
    <row r="2475" spans="1:12" s="10" customFormat="1" ht="7.5" customHeight="1" x14ac:dyDescent="0.3">
      <c r="A2475" s="199"/>
      <c r="B2475" s="207"/>
      <c r="C2475" s="208"/>
      <c r="D2475" s="209"/>
      <c r="E2475" s="210"/>
      <c r="F2475" s="321"/>
      <c r="G2475" s="212"/>
      <c r="H2475" s="326">
        <f>H2437</f>
        <v>0</v>
      </c>
      <c r="I2475" s="326"/>
      <c r="J2475" s="326"/>
      <c r="K2475" s="327"/>
      <c r="L2475" s="213"/>
    </row>
    <row r="2476" spans="1:12" s="10" customFormat="1" ht="16.5" customHeight="1" x14ac:dyDescent="0.4">
      <c r="A2476" s="199"/>
      <c r="B2476" s="200" t="s">
        <v>5</v>
      </c>
      <c r="C2476" s="201"/>
      <c r="D2476" s="295">
        <f>D2438</f>
        <v>0</v>
      </c>
      <c r="E2476" s="203"/>
      <c r="F2476" s="214"/>
      <c r="G2476" s="215"/>
      <c r="H2476" s="328"/>
      <c r="I2476" s="328"/>
      <c r="J2476" s="328"/>
      <c r="K2476" s="329"/>
      <c r="L2476" s="213"/>
    </row>
    <row r="2477" spans="1:12" s="10" customFormat="1" ht="7.5" customHeight="1" x14ac:dyDescent="0.45">
      <c r="A2477" s="199"/>
      <c r="B2477" s="216"/>
      <c r="C2477" s="217"/>
      <c r="D2477" s="218"/>
      <c r="E2477" s="204"/>
      <c r="F2477" s="219"/>
      <c r="G2477" s="204"/>
      <c r="H2477" s="204"/>
      <c r="I2477" s="220"/>
      <c r="J2477" s="220"/>
      <c r="K2477" s="221"/>
      <c r="L2477" s="204"/>
    </row>
    <row r="2478" spans="1:12" s="10" customFormat="1" ht="14.25" thickBot="1" x14ac:dyDescent="0.3">
      <c r="A2478" s="199"/>
      <c r="B2478" s="222" t="s">
        <v>6</v>
      </c>
      <c r="C2478" s="222" t="s">
        <v>7</v>
      </c>
      <c r="D2478" s="223" t="s">
        <v>8</v>
      </c>
      <c r="E2478" s="224"/>
      <c r="F2478" s="225" t="s">
        <v>9</v>
      </c>
      <c r="G2478" s="226"/>
      <c r="H2478" s="222" t="s">
        <v>10</v>
      </c>
      <c r="I2478" s="227" t="s">
        <v>11</v>
      </c>
      <c r="J2478" s="227" t="s">
        <v>12</v>
      </c>
      <c r="K2478" s="228" t="s">
        <v>13</v>
      </c>
      <c r="L2478" s="229"/>
    </row>
    <row r="2479" spans="1:12" s="10" customFormat="1" ht="9.9499999999999993" customHeight="1" thickTop="1" x14ac:dyDescent="0.25">
      <c r="A2479" s="199"/>
      <c r="B2479" s="230"/>
      <c r="C2479" s="231"/>
      <c r="D2479" s="232"/>
      <c r="E2479" s="233"/>
      <c r="F2479" s="234"/>
      <c r="G2479" s="235"/>
      <c r="H2479" s="230"/>
      <c r="I2479" s="236"/>
      <c r="J2479" s="236"/>
      <c r="K2479" s="237"/>
      <c r="L2479" s="229"/>
    </row>
    <row r="2480" spans="1:12" s="10" customFormat="1" ht="14.1" customHeight="1" x14ac:dyDescent="0.25">
      <c r="A2480" s="238">
        <v>1</v>
      </c>
      <c r="B2480" s="304">
        <f t="shared" ref="B2480:E2480" si="1381">B2442</f>
        <v>0</v>
      </c>
      <c r="C2480" s="296">
        <f t="shared" si="1381"/>
        <v>0</v>
      </c>
      <c r="D2480" s="297">
        <f t="shared" si="1381"/>
        <v>0</v>
      </c>
      <c r="E2480" s="298">
        <f t="shared" si="1381"/>
        <v>0</v>
      </c>
      <c r="F2480" s="239"/>
      <c r="G2480" s="240"/>
      <c r="H2480" s="241">
        <f t="shared" ref="H2480:J2480" si="1382">H2442</f>
        <v>0</v>
      </c>
      <c r="I2480" s="242">
        <f t="shared" si="1382"/>
        <v>0</v>
      </c>
      <c r="J2480" s="242">
        <f t="shared" si="1382"/>
        <v>0</v>
      </c>
      <c r="K2480" s="243">
        <f t="shared" ref="K2480:K2495" si="1383">(B2480*H2480-((B2480*H2480)*I2480))-((B2480*H2480-((B2480*H2480)*I2480))*J2480)</f>
        <v>0</v>
      </c>
      <c r="L2480" s="229"/>
    </row>
    <row r="2481" spans="1:12" s="10" customFormat="1" ht="14.1" customHeight="1" x14ac:dyDescent="0.25">
      <c r="A2481" s="238">
        <v>2</v>
      </c>
      <c r="B2481" s="304">
        <f t="shared" ref="B2481:E2481" si="1384">B2443</f>
        <v>0</v>
      </c>
      <c r="C2481" s="296">
        <f t="shared" si="1384"/>
        <v>0</v>
      </c>
      <c r="D2481" s="297">
        <f t="shared" si="1384"/>
        <v>0</v>
      </c>
      <c r="E2481" s="298">
        <f t="shared" si="1384"/>
        <v>0</v>
      </c>
      <c r="F2481" s="239"/>
      <c r="G2481" s="240"/>
      <c r="H2481" s="241">
        <f t="shared" ref="H2481:J2481" si="1385">H2443</f>
        <v>0</v>
      </c>
      <c r="I2481" s="242">
        <f t="shared" si="1385"/>
        <v>0</v>
      </c>
      <c r="J2481" s="242">
        <f t="shared" si="1385"/>
        <v>0</v>
      </c>
      <c r="K2481" s="243">
        <f t="shared" si="1383"/>
        <v>0</v>
      </c>
      <c r="L2481" s="229"/>
    </row>
    <row r="2482" spans="1:12" s="10" customFormat="1" ht="14.1" customHeight="1" x14ac:dyDescent="0.25">
      <c r="A2482" s="238">
        <v>3</v>
      </c>
      <c r="B2482" s="304">
        <f t="shared" ref="B2482:E2482" si="1386">B2444</f>
        <v>0</v>
      </c>
      <c r="C2482" s="296">
        <f t="shared" si="1386"/>
        <v>0</v>
      </c>
      <c r="D2482" s="297">
        <f t="shared" si="1386"/>
        <v>0</v>
      </c>
      <c r="E2482" s="298">
        <f t="shared" si="1386"/>
        <v>0</v>
      </c>
      <c r="F2482" s="239"/>
      <c r="G2482" s="240"/>
      <c r="H2482" s="241">
        <f t="shared" ref="H2482:J2482" si="1387">H2444</f>
        <v>0</v>
      </c>
      <c r="I2482" s="242">
        <f t="shared" si="1387"/>
        <v>0</v>
      </c>
      <c r="J2482" s="242">
        <f t="shared" si="1387"/>
        <v>0</v>
      </c>
      <c r="K2482" s="243">
        <f t="shared" si="1383"/>
        <v>0</v>
      </c>
      <c r="L2482" s="229"/>
    </row>
    <row r="2483" spans="1:12" s="10" customFormat="1" ht="14.1" customHeight="1" x14ac:dyDescent="0.25">
      <c r="A2483" s="238">
        <v>4</v>
      </c>
      <c r="B2483" s="304">
        <f t="shared" ref="B2483:E2483" si="1388">B2445</f>
        <v>0</v>
      </c>
      <c r="C2483" s="296">
        <f t="shared" si="1388"/>
        <v>0</v>
      </c>
      <c r="D2483" s="297">
        <f t="shared" si="1388"/>
        <v>0</v>
      </c>
      <c r="E2483" s="298">
        <f t="shared" si="1388"/>
        <v>0</v>
      </c>
      <c r="F2483" s="239"/>
      <c r="G2483" s="240"/>
      <c r="H2483" s="241">
        <f t="shared" ref="H2483:J2483" si="1389">H2445</f>
        <v>0</v>
      </c>
      <c r="I2483" s="242">
        <f t="shared" si="1389"/>
        <v>0</v>
      </c>
      <c r="J2483" s="242">
        <f t="shared" si="1389"/>
        <v>0</v>
      </c>
      <c r="K2483" s="243">
        <f t="shared" si="1383"/>
        <v>0</v>
      </c>
      <c r="L2483" s="229"/>
    </row>
    <row r="2484" spans="1:12" s="10" customFormat="1" ht="14.1" customHeight="1" x14ac:dyDescent="0.25">
      <c r="A2484" s="238">
        <v>5</v>
      </c>
      <c r="B2484" s="304">
        <f t="shared" ref="B2484:E2484" si="1390">B2446</f>
        <v>0</v>
      </c>
      <c r="C2484" s="296">
        <f t="shared" si="1390"/>
        <v>0</v>
      </c>
      <c r="D2484" s="297">
        <f t="shared" si="1390"/>
        <v>0</v>
      </c>
      <c r="E2484" s="298">
        <f t="shared" si="1390"/>
        <v>0</v>
      </c>
      <c r="F2484" s="239"/>
      <c r="G2484" s="240"/>
      <c r="H2484" s="241">
        <f t="shared" ref="H2484:J2484" si="1391">H2446</f>
        <v>0</v>
      </c>
      <c r="I2484" s="242">
        <f t="shared" si="1391"/>
        <v>0</v>
      </c>
      <c r="J2484" s="242">
        <f t="shared" si="1391"/>
        <v>0</v>
      </c>
      <c r="K2484" s="243">
        <f t="shared" si="1383"/>
        <v>0</v>
      </c>
      <c r="L2484" s="229"/>
    </row>
    <row r="2485" spans="1:12" s="10" customFormat="1" ht="14.1" customHeight="1" x14ac:dyDescent="0.25">
      <c r="A2485" s="238">
        <v>6</v>
      </c>
      <c r="B2485" s="304">
        <f t="shared" ref="B2485:E2485" si="1392">B2447</f>
        <v>0</v>
      </c>
      <c r="C2485" s="296">
        <f t="shared" si="1392"/>
        <v>0</v>
      </c>
      <c r="D2485" s="297">
        <f t="shared" si="1392"/>
        <v>0</v>
      </c>
      <c r="E2485" s="298">
        <f t="shared" si="1392"/>
        <v>0</v>
      </c>
      <c r="F2485" s="239"/>
      <c r="G2485" s="240"/>
      <c r="H2485" s="241">
        <f t="shared" ref="H2485:J2485" si="1393">H2447</f>
        <v>0</v>
      </c>
      <c r="I2485" s="242">
        <f t="shared" si="1393"/>
        <v>0</v>
      </c>
      <c r="J2485" s="242">
        <f t="shared" si="1393"/>
        <v>0</v>
      </c>
      <c r="K2485" s="243">
        <f t="shared" si="1383"/>
        <v>0</v>
      </c>
      <c r="L2485" s="229"/>
    </row>
    <row r="2486" spans="1:12" s="10" customFormat="1" ht="14.1" customHeight="1" x14ac:dyDescent="0.25">
      <c r="A2486" s="238">
        <v>7</v>
      </c>
      <c r="B2486" s="304">
        <f t="shared" ref="B2486:E2486" si="1394">B2448</f>
        <v>0</v>
      </c>
      <c r="C2486" s="296">
        <f t="shared" si="1394"/>
        <v>0</v>
      </c>
      <c r="D2486" s="297">
        <f t="shared" si="1394"/>
        <v>0</v>
      </c>
      <c r="E2486" s="298">
        <f t="shared" si="1394"/>
        <v>0</v>
      </c>
      <c r="F2486" s="239"/>
      <c r="G2486" s="240"/>
      <c r="H2486" s="241">
        <f t="shared" ref="H2486:J2486" si="1395">H2448</f>
        <v>0</v>
      </c>
      <c r="I2486" s="242">
        <f t="shared" si="1395"/>
        <v>0</v>
      </c>
      <c r="J2486" s="242">
        <f t="shared" si="1395"/>
        <v>0</v>
      </c>
      <c r="K2486" s="243">
        <f t="shared" si="1383"/>
        <v>0</v>
      </c>
      <c r="L2486" s="229"/>
    </row>
    <row r="2487" spans="1:12" s="10" customFormat="1" ht="14.1" customHeight="1" x14ac:dyDescent="0.25">
      <c r="A2487" s="238">
        <v>8</v>
      </c>
      <c r="B2487" s="304">
        <f t="shared" ref="B2487:E2487" si="1396">B2449</f>
        <v>0</v>
      </c>
      <c r="C2487" s="296">
        <f t="shared" si="1396"/>
        <v>0</v>
      </c>
      <c r="D2487" s="297">
        <f t="shared" si="1396"/>
        <v>0</v>
      </c>
      <c r="E2487" s="299">
        <f t="shared" si="1396"/>
        <v>0</v>
      </c>
      <c r="F2487" s="239"/>
      <c r="G2487" s="240"/>
      <c r="H2487" s="241">
        <f t="shared" ref="H2487:J2487" si="1397">H2449</f>
        <v>0</v>
      </c>
      <c r="I2487" s="242">
        <f t="shared" si="1397"/>
        <v>0</v>
      </c>
      <c r="J2487" s="242">
        <f t="shared" si="1397"/>
        <v>0</v>
      </c>
      <c r="K2487" s="243">
        <f t="shared" si="1383"/>
        <v>0</v>
      </c>
      <c r="L2487" s="229"/>
    </row>
    <row r="2488" spans="1:12" s="10" customFormat="1" ht="14.1" customHeight="1" x14ac:dyDescent="0.25">
      <c r="A2488" s="238">
        <v>9</v>
      </c>
      <c r="B2488" s="304">
        <f t="shared" ref="B2488:E2488" si="1398">B2450</f>
        <v>0</v>
      </c>
      <c r="C2488" s="296">
        <f t="shared" si="1398"/>
        <v>0</v>
      </c>
      <c r="D2488" s="297">
        <f t="shared" si="1398"/>
        <v>0</v>
      </c>
      <c r="E2488" s="298">
        <f t="shared" si="1398"/>
        <v>0</v>
      </c>
      <c r="F2488" s="239"/>
      <c r="G2488" s="240"/>
      <c r="H2488" s="241">
        <f t="shared" ref="H2488:J2488" si="1399">H2450</f>
        <v>0</v>
      </c>
      <c r="I2488" s="242">
        <f t="shared" si="1399"/>
        <v>0</v>
      </c>
      <c r="J2488" s="242">
        <f t="shared" si="1399"/>
        <v>0</v>
      </c>
      <c r="K2488" s="243">
        <f t="shared" si="1383"/>
        <v>0</v>
      </c>
      <c r="L2488" s="229"/>
    </row>
    <row r="2489" spans="1:12" s="10" customFormat="1" ht="14.1" customHeight="1" x14ac:dyDescent="0.25">
      <c r="A2489" s="238">
        <v>10</v>
      </c>
      <c r="B2489" s="304">
        <f t="shared" ref="B2489:E2489" si="1400">B2451</f>
        <v>0</v>
      </c>
      <c r="C2489" s="296">
        <f t="shared" si="1400"/>
        <v>0</v>
      </c>
      <c r="D2489" s="297">
        <f t="shared" si="1400"/>
        <v>0</v>
      </c>
      <c r="E2489" s="298">
        <f t="shared" si="1400"/>
        <v>0</v>
      </c>
      <c r="F2489" s="239"/>
      <c r="G2489" s="240"/>
      <c r="H2489" s="241">
        <f t="shared" ref="H2489:J2489" si="1401">H2451</f>
        <v>0</v>
      </c>
      <c r="I2489" s="242">
        <f t="shared" si="1401"/>
        <v>0</v>
      </c>
      <c r="J2489" s="242">
        <f t="shared" si="1401"/>
        <v>0</v>
      </c>
      <c r="K2489" s="243">
        <f t="shared" si="1383"/>
        <v>0</v>
      </c>
      <c r="L2489" s="229"/>
    </row>
    <row r="2490" spans="1:12" s="10" customFormat="1" ht="14.1" customHeight="1" x14ac:dyDescent="0.25">
      <c r="A2490" s="238">
        <v>11</v>
      </c>
      <c r="B2490" s="304">
        <f t="shared" ref="B2490:E2490" si="1402">B2452</f>
        <v>0</v>
      </c>
      <c r="C2490" s="296">
        <f t="shared" si="1402"/>
        <v>0</v>
      </c>
      <c r="D2490" s="297">
        <f t="shared" si="1402"/>
        <v>0</v>
      </c>
      <c r="E2490" s="298">
        <f t="shared" si="1402"/>
        <v>0</v>
      </c>
      <c r="F2490" s="239"/>
      <c r="G2490" s="240"/>
      <c r="H2490" s="241">
        <f t="shared" ref="H2490:J2490" si="1403">H2452</f>
        <v>0</v>
      </c>
      <c r="I2490" s="242">
        <f t="shared" si="1403"/>
        <v>0</v>
      </c>
      <c r="J2490" s="242">
        <f t="shared" si="1403"/>
        <v>0</v>
      </c>
      <c r="K2490" s="243">
        <f t="shared" si="1383"/>
        <v>0</v>
      </c>
      <c r="L2490" s="229"/>
    </row>
    <row r="2491" spans="1:12" s="10" customFormat="1" ht="14.1" customHeight="1" x14ac:dyDescent="0.25">
      <c r="A2491" s="238">
        <v>12</v>
      </c>
      <c r="B2491" s="304">
        <f t="shared" ref="B2491:E2491" si="1404">B2453</f>
        <v>0</v>
      </c>
      <c r="C2491" s="296">
        <f t="shared" si="1404"/>
        <v>0</v>
      </c>
      <c r="D2491" s="297">
        <f t="shared" si="1404"/>
        <v>0</v>
      </c>
      <c r="E2491" s="298">
        <f t="shared" si="1404"/>
        <v>0</v>
      </c>
      <c r="F2491" s="239"/>
      <c r="G2491" s="240"/>
      <c r="H2491" s="241">
        <f t="shared" ref="H2491:J2491" si="1405">H2453</f>
        <v>0</v>
      </c>
      <c r="I2491" s="242">
        <f t="shared" si="1405"/>
        <v>0</v>
      </c>
      <c r="J2491" s="242">
        <f t="shared" si="1405"/>
        <v>0</v>
      </c>
      <c r="K2491" s="243">
        <f t="shared" si="1383"/>
        <v>0</v>
      </c>
      <c r="L2491" s="229"/>
    </row>
    <row r="2492" spans="1:12" s="10" customFormat="1" ht="14.1" customHeight="1" x14ac:dyDescent="0.25">
      <c r="A2492" s="238">
        <v>13</v>
      </c>
      <c r="B2492" s="304">
        <f t="shared" ref="B2492:E2492" si="1406">B2454</f>
        <v>0</v>
      </c>
      <c r="C2492" s="296">
        <f t="shared" si="1406"/>
        <v>0</v>
      </c>
      <c r="D2492" s="297">
        <f t="shared" si="1406"/>
        <v>0</v>
      </c>
      <c r="E2492" s="298">
        <f t="shared" si="1406"/>
        <v>0</v>
      </c>
      <c r="F2492" s="239"/>
      <c r="G2492" s="240"/>
      <c r="H2492" s="241">
        <f t="shared" ref="H2492:J2492" si="1407">H2454</f>
        <v>0</v>
      </c>
      <c r="I2492" s="242">
        <f t="shared" si="1407"/>
        <v>0</v>
      </c>
      <c r="J2492" s="242">
        <f t="shared" si="1407"/>
        <v>0</v>
      </c>
      <c r="K2492" s="243">
        <f t="shared" si="1383"/>
        <v>0</v>
      </c>
      <c r="L2492" s="229"/>
    </row>
    <row r="2493" spans="1:12" s="10" customFormat="1" ht="14.1" customHeight="1" x14ac:dyDescent="0.25">
      <c r="A2493" s="238">
        <v>14</v>
      </c>
      <c r="B2493" s="304">
        <f t="shared" ref="B2493:E2493" si="1408">B2455</f>
        <v>0</v>
      </c>
      <c r="C2493" s="296">
        <f t="shared" si="1408"/>
        <v>0</v>
      </c>
      <c r="D2493" s="297">
        <f t="shared" si="1408"/>
        <v>0</v>
      </c>
      <c r="E2493" s="298">
        <f t="shared" si="1408"/>
        <v>0</v>
      </c>
      <c r="F2493" s="239"/>
      <c r="G2493" s="240"/>
      <c r="H2493" s="241">
        <f t="shared" ref="H2493:J2493" si="1409">H2455</f>
        <v>0</v>
      </c>
      <c r="I2493" s="242">
        <f t="shared" si="1409"/>
        <v>0</v>
      </c>
      <c r="J2493" s="242">
        <f t="shared" si="1409"/>
        <v>0</v>
      </c>
      <c r="K2493" s="243">
        <f t="shared" si="1383"/>
        <v>0</v>
      </c>
      <c r="L2493" s="229"/>
    </row>
    <row r="2494" spans="1:12" s="10" customFormat="1" ht="14.1" customHeight="1" x14ac:dyDescent="0.25">
      <c r="A2494" s="238">
        <v>15</v>
      </c>
      <c r="B2494" s="304">
        <f t="shared" ref="B2494:E2494" si="1410">B2456</f>
        <v>0</v>
      </c>
      <c r="C2494" s="296">
        <f t="shared" si="1410"/>
        <v>0</v>
      </c>
      <c r="D2494" s="297">
        <f t="shared" si="1410"/>
        <v>0</v>
      </c>
      <c r="E2494" s="298">
        <f t="shared" si="1410"/>
        <v>0</v>
      </c>
      <c r="F2494" s="239"/>
      <c r="G2494" s="240"/>
      <c r="H2494" s="241">
        <f t="shared" ref="H2494:J2494" si="1411">H2456</f>
        <v>0</v>
      </c>
      <c r="I2494" s="242">
        <f t="shared" si="1411"/>
        <v>0</v>
      </c>
      <c r="J2494" s="242">
        <f t="shared" si="1411"/>
        <v>0</v>
      </c>
      <c r="K2494" s="243">
        <f t="shared" si="1383"/>
        <v>0</v>
      </c>
      <c r="L2494" s="229"/>
    </row>
    <row r="2495" spans="1:12" s="10" customFormat="1" ht="14.1" customHeight="1" x14ac:dyDescent="0.25">
      <c r="A2495" s="238">
        <v>16</v>
      </c>
      <c r="B2495" s="304">
        <f t="shared" ref="B2495:E2495" si="1412">B2457</f>
        <v>0</v>
      </c>
      <c r="C2495" s="296">
        <f t="shared" si="1412"/>
        <v>0</v>
      </c>
      <c r="D2495" s="297">
        <f t="shared" si="1412"/>
        <v>0</v>
      </c>
      <c r="E2495" s="299">
        <f t="shared" si="1412"/>
        <v>0</v>
      </c>
      <c r="F2495" s="239"/>
      <c r="G2495" s="240"/>
      <c r="H2495" s="241">
        <f t="shared" ref="H2495:J2495" si="1413">H2457</f>
        <v>0</v>
      </c>
      <c r="I2495" s="242">
        <f t="shared" si="1413"/>
        <v>0</v>
      </c>
      <c r="J2495" s="242">
        <f t="shared" si="1413"/>
        <v>0</v>
      </c>
      <c r="K2495" s="243">
        <f t="shared" si="1383"/>
        <v>0</v>
      </c>
      <c r="L2495" s="229"/>
    </row>
    <row r="2496" spans="1:12" s="10" customFormat="1" ht="9.9499999999999993" customHeight="1" x14ac:dyDescent="0.25">
      <c r="A2496" s="199"/>
      <c r="B2496" s="244"/>
      <c r="C2496" s="244"/>
      <c r="D2496" s="245"/>
      <c r="E2496" s="246"/>
      <c r="F2496" s="247"/>
      <c r="G2496" s="248"/>
      <c r="H2496" s="249"/>
      <c r="I2496" s="250"/>
      <c r="J2496" s="250"/>
      <c r="K2496" s="251"/>
      <c r="L2496" s="229"/>
    </row>
    <row r="2497" spans="1:12" s="10" customFormat="1" ht="5.0999999999999996" customHeight="1" x14ac:dyDescent="0.25">
      <c r="A2497" s="199"/>
      <c r="B2497" s="301"/>
      <c r="C2497" s="301"/>
      <c r="D2497" s="253"/>
      <c r="E2497" s="254"/>
      <c r="F2497" s="254"/>
      <c r="G2497" s="254"/>
      <c r="H2497" s="254"/>
      <c r="I2497" s="255"/>
      <c r="J2497" s="330"/>
      <c r="K2497" s="309"/>
      <c r="L2497" s="204"/>
    </row>
    <row r="2498" spans="1:12" s="10" customFormat="1" ht="16.5" customHeight="1" x14ac:dyDescent="0.3">
      <c r="A2498" s="199"/>
      <c r="B2498" s="256"/>
      <c r="C2498" s="256"/>
      <c r="D2498" s="218"/>
      <c r="E2498" s="204"/>
      <c r="F2498" s="204"/>
      <c r="G2498" s="204"/>
      <c r="H2498" s="204"/>
      <c r="I2498" s="257" t="s">
        <v>14</v>
      </c>
      <c r="J2498" s="306">
        <f>SUM(K2480:K2495)</f>
        <v>0</v>
      </c>
      <c r="K2498" s="307"/>
      <c r="L2498" s="229"/>
    </row>
    <row r="2499" spans="1:12" s="10" customFormat="1" ht="5.0999999999999996" customHeight="1" x14ac:dyDescent="0.3">
      <c r="A2499" s="199"/>
      <c r="B2499" s="256"/>
      <c r="C2499" s="256"/>
      <c r="D2499" s="218"/>
      <c r="E2499" s="204"/>
      <c r="F2499" s="204"/>
      <c r="G2499" s="204"/>
      <c r="H2499" s="204"/>
      <c r="I2499" s="258"/>
      <c r="J2499" s="308"/>
      <c r="K2499" s="308"/>
      <c r="L2499" s="204"/>
    </row>
    <row r="2500" spans="1:12" s="10" customFormat="1" ht="16.5" customHeight="1" x14ac:dyDescent="0.3">
      <c r="A2500" s="199"/>
      <c r="B2500" s="256"/>
      <c r="C2500" s="256"/>
      <c r="D2500" s="218"/>
      <c r="E2500" s="204"/>
      <c r="F2500" s="204"/>
      <c r="G2500" s="204"/>
      <c r="H2500" s="204"/>
      <c r="I2500" s="257" t="s">
        <v>15</v>
      </c>
      <c r="J2500" s="259">
        <f>J2462</f>
        <v>0</v>
      </c>
      <c r="K2500" s="260">
        <f>J2498*J2500</f>
        <v>0</v>
      </c>
      <c r="L2500" s="261"/>
    </row>
    <row r="2501" spans="1:12" s="10" customFormat="1" ht="5.0999999999999996" customHeight="1" x14ac:dyDescent="0.3">
      <c r="A2501" s="199"/>
      <c r="B2501" s="256"/>
      <c r="C2501" s="256"/>
      <c r="D2501" s="218"/>
      <c r="E2501" s="204"/>
      <c r="F2501" s="204"/>
      <c r="G2501" s="204"/>
      <c r="H2501" s="204"/>
      <c r="I2501" s="258"/>
      <c r="J2501" s="309"/>
      <c r="K2501" s="309"/>
      <c r="L2501" s="204"/>
    </row>
    <row r="2502" spans="1:12" s="10" customFormat="1" ht="16.5" customHeight="1" x14ac:dyDescent="0.3">
      <c r="A2502" s="199"/>
      <c r="B2502" s="262" t="s">
        <v>16</v>
      </c>
      <c r="C2502" s="262"/>
      <c r="D2502" s="218"/>
      <c r="E2502" s="218" t="s">
        <v>17</v>
      </c>
      <c r="F2502" s="204"/>
      <c r="G2502" s="204"/>
      <c r="H2502" s="204"/>
      <c r="I2502" s="257" t="s">
        <v>27</v>
      </c>
      <c r="J2502" s="310">
        <f>((J2498/1.11)+(K2500/1.11))*11%</f>
        <v>0</v>
      </c>
      <c r="K2502" s="311"/>
      <c r="L2502" s="263"/>
    </row>
    <row r="2503" spans="1:12" s="10" customFormat="1" ht="5.0999999999999996" customHeight="1" x14ac:dyDescent="0.3">
      <c r="A2503" s="199"/>
      <c r="B2503" s="256"/>
      <c r="C2503" s="256"/>
      <c r="D2503" s="218"/>
      <c r="E2503" s="204"/>
      <c r="F2503" s="204"/>
      <c r="G2503" s="204"/>
      <c r="H2503" s="204"/>
      <c r="I2503" s="258"/>
      <c r="J2503" s="309"/>
      <c r="K2503" s="309"/>
      <c r="L2503" s="204"/>
    </row>
    <row r="2504" spans="1:12" s="10" customFormat="1" ht="16.5" customHeight="1" x14ac:dyDescent="0.3">
      <c r="A2504" s="199"/>
      <c r="B2504" s="264"/>
      <c r="C2504" s="265"/>
      <c r="D2504" s="218"/>
      <c r="E2504" s="218"/>
      <c r="F2504" s="204"/>
      <c r="G2504" s="204"/>
      <c r="H2504" s="204"/>
      <c r="I2504" s="257" t="s">
        <v>18</v>
      </c>
      <c r="J2504" s="266"/>
      <c r="K2504" s="267">
        <f>J2498-K2500</f>
        <v>0</v>
      </c>
      <c r="L2504" s="263"/>
    </row>
    <row r="2505" spans="1:12" s="10" customFormat="1" ht="7.5" customHeight="1" x14ac:dyDescent="0.25">
      <c r="A2505" s="269"/>
      <c r="B2505" s="254"/>
      <c r="C2505" s="254"/>
      <c r="D2505" s="253"/>
      <c r="E2505" s="270"/>
      <c r="F2505" s="301"/>
      <c r="G2505" s="204"/>
      <c r="H2505" s="204"/>
      <c r="I2505" s="271"/>
      <c r="J2505" s="270"/>
      <c r="K2505" s="301"/>
      <c r="L2505" s="254"/>
    </row>
    <row r="2506" spans="1:12" s="10" customFormat="1" ht="13.5" customHeight="1" x14ac:dyDescent="0.25">
      <c r="A2506" s="199"/>
      <c r="B2506" s="268" t="s">
        <v>19</v>
      </c>
      <c r="C2506" s="254"/>
      <c r="D2506" s="253"/>
      <c r="E2506" s="204"/>
      <c r="F2506" s="204"/>
      <c r="G2506" s="204"/>
      <c r="H2506" s="277"/>
      <c r="I2506" s="278" t="s">
        <v>29</v>
      </c>
      <c r="J2506" s="312">
        <f>J2468</f>
        <v>0</v>
      </c>
      <c r="K2506" s="313"/>
      <c r="L2506" s="204"/>
    </row>
    <row r="2507" spans="1:12" s="10" customFormat="1" ht="13.5" customHeight="1" x14ac:dyDescent="0.25">
      <c r="A2507" s="269"/>
      <c r="B2507" s="279"/>
      <c r="C2507" s="204"/>
      <c r="D2507" s="239"/>
      <c r="E2507" s="204"/>
      <c r="F2507" s="204"/>
      <c r="G2507" s="204"/>
      <c r="H2507" s="277"/>
      <c r="I2507" s="280" t="s">
        <v>28</v>
      </c>
      <c r="J2507" s="312">
        <f>J2469</f>
        <v>0</v>
      </c>
      <c r="K2507" s="313"/>
      <c r="L2507" s="254"/>
    </row>
    <row r="2508" spans="1:12" s="10" customFormat="1" ht="7.5" customHeight="1" x14ac:dyDescent="0.25">
      <c r="A2508" s="269"/>
      <c r="B2508" s="279"/>
      <c r="C2508" s="204"/>
      <c r="D2508" s="239"/>
      <c r="E2508" s="204"/>
      <c r="F2508" s="204"/>
      <c r="G2508" s="204"/>
      <c r="H2508" s="277"/>
      <c r="I2508" s="280"/>
      <c r="J2508" s="285"/>
      <c r="K2508" s="285"/>
      <c r="L2508" s="254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23020023</v>
      </c>
      <c r="G2510" s="11" t="s">
        <v>2</v>
      </c>
      <c r="H2510" s="359"/>
      <c r="I2510" s="359"/>
      <c r="J2510" s="359"/>
      <c r="K2510" s="360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63" t="s">
        <v>3</v>
      </c>
      <c r="G2511" s="17"/>
      <c r="H2511" s="361"/>
      <c r="I2511" s="361"/>
      <c r="J2511" s="361"/>
      <c r="K2511" s="362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64"/>
      <c r="E2512" s="365"/>
      <c r="F2512" s="363"/>
      <c r="G2512" s="18"/>
      <c r="H2512" s="366"/>
      <c r="I2512" s="366"/>
      <c r="J2512" s="366"/>
      <c r="K2512" s="367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63"/>
      <c r="G2513" s="18"/>
      <c r="H2513" s="368"/>
      <c r="I2513" s="368"/>
      <c r="J2513" s="368"/>
      <c r="K2513" s="369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/>
      <c r="E2514" s="9"/>
      <c r="F2514" s="21"/>
      <c r="G2514" s="22"/>
      <c r="H2514" s="370"/>
      <c r="I2514" s="370"/>
      <c r="J2514" s="370"/>
      <c r="K2514" s="371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/>
      <c r="C2518" s="46"/>
      <c r="D2518" s="94"/>
      <c r="E2518" s="114"/>
      <c r="F2518" s="48"/>
      <c r="G2518" s="49"/>
      <c r="H2518" s="50"/>
      <c r="I2518" s="51"/>
      <c r="J2518" s="51"/>
      <c r="K2518" s="52">
        <f t="shared" ref="K2518:K2533" si="1414">(B2518*H2518-((B2518*H2518)*I2518))-((B2518*H2518-((B2518*H2518)*I2518))*J2518)</f>
        <v>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4"/>
      <c r="E2519" s="114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4"/>
      <c r="E2520" s="114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4"/>
      <c r="E2521" s="114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4"/>
      <c r="E2522" s="114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4"/>
      <c r="E2523" s="114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4"/>
      <c r="E2524" s="114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4"/>
      <c r="E2525" s="115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4"/>
      <c r="E2526" s="114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4"/>
      <c r="E2527" s="114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4"/>
      <c r="E2528" s="114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4"/>
      <c r="E2529" s="114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4"/>
      <c r="E2530" s="114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4"/>
      <c r="E2531" s="114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4"/>
      <c r="E2532" s="114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4"/>
      <c r="E2533" s="115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300"/>
      <c r="C2535" s="300"/>
      <c r="D2535" s="62"/>
      <c r="E2535" s="63"/>
      <c r="F2535" s="63"/>
      <c r="G2535" s="63"/>
      <c r="H2535" s="63"/>
      <c r="I2535" s="64"/>
      <c r="J2535" s="346"/>
      <c r="K2535" s="347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48">
        <f>SUM(K2518:K2533)</f>
        <v>0</v>
      </c>
      <c r="K2536" s="349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50"/>
      <c r="K2537" s="350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47"/>
      <c r="K2539" s="347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51">
        <f>((J2536/1.11)+(K2538/1.11))*11%</f>
        <v>0</v>
      </c>
      <c r="K2540" s="352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47"/>
      <c r="K2541" s="347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7"/>
      <c r="F2543" s="300"/>
      <c r="I2543" s="116"/>
      <c r="J2543" s="117"/>
      <c r="K2543" s="300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73"/>
      <c r="I2544" s="274" t="s">
        <v>29</v>
      </c>
      <c r="J2544" s="353"/>
      <c r="K2544" s="354"/>
    </row>
    <row r="2545" spans="1:12" s="10" customFormat="1" ht="13.5" customHeight="1" x14ac:dyDescent="0.25">
      <c r="A2545" s="78"/>
      <c r="B2545" s="272"/>
      <c r="D2545" s="48"/>
      <c r="H2545" s="273"/>
      <c r="I2545" s="275" t="s">
        <v>28</v>
      </c>
      <c r="J2545" s="353"/>
      <c r="K2545" s="354"/>
      <c r="L2545" s="63"/>
    </row>
    <row r="2546" spans="1:12" s="10" customFormat="1" ht="7.5" customHeight="1" x14ac:dyDescent="0.25">
      <c r="A2546" s="78"/>
      <c r="B2546" s="272"/>
      <c r="D2546" s="48"/>
      <c r="H2546" s="273"/>
      <c r="I2546" s="275"/>
      <c r="J2546" s="276"/>
      <c r="K2546" s="276"/>
      <c r="L2546" s="63"/>
    </row>
    <row r="2547" spans="1:12" ht="7.5" customHeight="1" x14ac:dyDescent="0.25">
      <c r="A2547" s="118"/>
      <c r="B2547" s="119"/>
      <c r="C2547" s="119"/>
      <c r="D2547" s="120"/>
      <c r="E2547" s="119"/>
      <c r="F2547" s="119"/>
      <c r="G2547" s="119"/>
      <c r="H2547" s="119"/>
      <c r="I2547" s="121"/>
      <c r="J2547" s="121"/>
      <c r="K2547" s="119"/>
      <c r="L2547" s="119"/>
    </row>
    <row r="2548" spans="1:12" s="10" customFormat="1" ht="16.5" customHeight="1" x14ac:dyDescent="0.3">
      <c r="A2548" s="122"/>
      <c r="B2548" s="123" t="s">
        <v>0</v>
      </c>
      <c r="C2548" s="124"/>
      <c r="D2548" s="125" t="str">
        <f>D2510</f>
        <v>AM</v>
      </c>
      <c r="E2548" s="126">
        <f>E2510</f>
        <v>23020023</v>
      </c>
      <c r="F2548" s="127"/>
      <c r="G2548" s="128" t="s">
        <v>2</v>
      </c>
      <c r="H2548" s="355">
        <f>H2510</f>
        <v>0</v>
      </c>
      <c r="I2548" s="355"/>
      <c r="J2548" s="355"/>
      <c r="K2548" s="356"/>
      <c r="L2548" s="129"/>
    </row>
    <row r="2549" spans="1:12" s="10" customFormat="1" ht="7.5" customHeight="1" x14ac:dyDescent="0.3">
      <c r="A2549" s="122"/>
      <c r="B2549" s="130"/>
      <c r="C2549" s="131"/>
      <c r="D2549" s="132"/>
      <c r="E2549" s="133"/>
      <c r="F2549" s="331" t="s">
        <v>3</v>
      </c>
      <c r="G2549" s="134"/>
      <c r="H2549" s="357"/>
      <c r="I2549" s="357"/>
      <c r="J2549" s="357"/>
      <c r="K2549" s="358"/>
      <c r="L2549" s="129"/>
    </row>
    <row r="2550" spans="1:12" s="10" customFormat="1" ht="16.5" customHeight="1" x14ac:dyDescent="0.3">
      <c r="A2550" s="122"/>
      <c r="B2550" s="123" t="s">
        <v>4</v>
      </c>
      <c r="C2550" s="124"/>
      <c r="D2550" s="332">
        <f>D2512</f>
        <v>0</v>
      </c>
      <c r="E2550" s="333"/>
      <c r="F2550" s="331"/>
      <c r="G2550" s="135"/>
      <c r="H2550" s="334">
        <f>H2512</f>
        <v>0</v>
      </c>
      <c r="I2550" s="334"/>
      <c r="J2550" s="334"/>
      <c r="K2550" s="335"/>
      <c r="L2550" s="135"/>
    </row>
    <row r="2551" spans="1:12" s="10" customFormat="1" ht="7.5" customHeight="1" x14ac:dyDescent="0.3">
      <c r="A2551" s="122"/>
      <c r="B2551" s="130"/>
      <c r="C2551" s="131"/>
      <c r="D2551" s="132"/>
      <c r="E2551" s="133"/>
      <c r="F2551" s="331"/>
      <c r="G2551" s="135"/>
      <c r="H2551" s="336">
        <f>H2513</f>
        <v>0</v>
      </c>
      <c r="I2551" s="336"/>
      <c r="J2551" s="336"/>
      <c r="K2551" s="337"/>
      <c r="L2551" s="136"/>
    </row>
    <row r="2552" spans="1:12" s="10" customFormat="1" ht="16.5" customHeight="1" x14ac:dyDescent="0.4">
      <c r="A2552" s="122"/>
      <c r="B2552" s="123" t="s">
        <v>5</v>
      </c>
      <c r="C2552" s="124"/>
      <c r="D2552" s="290">
        <f>D2514</f>
        <v>0</v>
      </c>
      <c r="E2552" s="126"/>
      <c r="F2552" s="137"/>
      <c r="G2552" s="138"/>
      <c r="H2552" s="338"/>
      <c r="I2552" s="338"/>
      <c r="J2552" s="338"/>
      <c r="K2552" s="339"/>
      <c r="L2552" s="136"/>
    </row>
    <row r="2553" spans="1:12" s="10" customFormat="1" ht="7.5" customHeight="1" x14ac:dyDescent="0.45">
      <c r="A2553" s="122"/>
      <c r="B2553" s="139"/>
      <c r="C2553" s="140"/>
      <c r="D2553" s="141"/>
      <c r="E2553" s="127"/>
      <c r="F2553" s="142"/>
      <c r="G2553" s="127"/>
      <c r="H2553" s="127"/>
      <c r="I2553" s="143"/>
      <c r="J2553" s="143"/>
      <c r="K2553" s="144"/>
      <c r="L2553" s="127"/>
    </row>
    <row r="2554" spans="1:12" s="10" customFormat="1" ht="14.25" thickBot="1" x14ac:dyDescent="0.3">
      <c r="A2554" s="122"/>
      <c r="B2554" s="145" t="s">
        <v>6</v>
      </c>
      <c r="C2554" s="145" t="s">
        <v>7</v>
      </c>
      <c r="D2554" s="146" t="s">
        <v>8</v>
      </c>
      <c r="E2554" s="147"/>
      <c r="F2554" s="148" t="s">
        <v>9</v>
      </c>
      <c r="G2554" s="149"/>
      <c r="H2554" s="145" t="s">
        <v>10</v>
      </c>
      <c r="I2554" s="150" t="s">
        <v>11</v>
      </c>
      <c r="J2554" s="150" t="s">
        <v>12</v>
      </c>
      <c r="K2554" s="151" t="s">
        <v>13</v>
      </c>
      <c r="L2554" s="152"/>
    </row>
    <row r="2555" spans="1:12" s="10" customFormat="1" ht="9.9499999999999993" customHeight="1" thickTop="1" x14ac:dyDescent="0.25">
      <c r="A2555" s="122"/>
      <c r="B2555" s="153"/>
      <c r="C2555" s="154"/>
      <c r="D2555" s="155"/>
      <c r="E2555" s="156"/>
      <c r="F2555" s="157"/>
      <c r="G2555" s="158"/>
      <c r="H2555" s="153"/>
      <c r="I2555" s="159"/>
      <c r="J2555" s="159"/>
      <c r="K2555" s="160"/>
      <c r="L2555" s="152"/>
    </row>
    <row r="2556" spans="1:12" s="10" customFormat="1" ht="14.1" customHeight="1" x14ac:dyDescent="0.25">
      <c r="A2556" s="161">
        <v>1</v>
      </c>
      <c r="B2556" s="303">
        <f t="shared" ref="B2556:E2556" si="1415">B2518</f>
        <v>0</v>
      </c>
      <c r="C2556" s="291">
        <f t="shared" si="1415"/>
        <v>0</v>
      </c>
      <c r="D2556" s="292">
        <f t="shared" si="1415"/>
        <v>0</v>
      </c>
      <c r="E2556" s="293">
        <f t="shared" si="1415"/>
        <v>0</v>
      </c>
      <c r="F2556" s="162"/>
      <c r="G2556" s="163"/>
      <c r="H2556" s="164">
        <f t="shared" ref="H2556:J2556" si="1416">H2518</f>
        <v>0</v>
      </c>
      <c r="I2556" s="165">
        <f t="shared" si="1416"/>
        <v>0</v>
      </c>
      <c r="J2556" s="165">
        <f t="shared" si="1416"/>
        <v>0</v>
      </c>
      <c r="K2556" s="166">
        <f t="shared" ref="K2556:K2571" si="1417">(B2556*H2556-((B2556*H2556)*I2556))-((B2556*H2556-((B2556*H2556)*I2556))*J2556)</f>
        <v>0</v>
      </c>
      <c r="L2556" s="152"/>
    </row>
    <row r="2557" spans="1:12" s="10" customFormat="1" ht="14.1" customHeight="1" x14ac:dyDescent="0.25">
      <c r="A2557" s="161">
        <v>2</v>
      </c>
      <c r="B2557" s="303">
        <f t="shared" ref="B2557:E2557" si="1418">B2519</f>
        <v>0</v>
      </c>
      <c r="C2557" s="291">
        <f t="shared" si="1418"/>
        <v>0</v>
      </c>
      <c r="D2557" s="292">
        <f t="shared" si="1418"/>
        <v>0</v>
      </c>
      <c r="E2557" s="293">
        <f t="shared" si="1418"/>
        <v>0</v>
      </c>
      <c r="F2557" s="162"/>
      <c r="G2557" s="163"/>
      <c r="H2557" s="164">
        <f t="shared" ref="H2557:J2557" si="1419">H2519</f>
        <v>0</v>
      </c>
      <c r="I2557" s="165">
        <f t="shared" si="1419"/>
        <v>0</v>
      </c>
      <c r="J2557" s="165">
        <f t="shared" si="1419"/>
        <v>0</v>
      </c>
      <c r="K2557" s="166">
        <f t="shared" si="1417"/>
        <v>0</v>
      </c>
      <c r="L2557" s="152"/>
    </row>
    <row r="2558" spans="1:12" s="10" customFormat="1" ht="14.1" customHeight="1" x14ac:dyDescent="0.25">
      <c r="A2558" s="161">
        <v>3</v>
      </c>
      <c r="B2558" s="303">
        <f t="shared" ref="B2558:E2558" si="1420">B2520</f>
        <v>0</v>
      </c>
      <c r="C2558" s="291">
        <f t="shared" si="1420"/>
        <v>0</v>
      </c>
      <c r="D2558" s="292">
        <f t="shared" si="1420"/>
        <v>0</v>
      </c>
      <c r="E2558" s="293">
        <f t="shared" si="1420"/>
        <v>0</v>
      </c>
      <c r="F2558" s="162"/>
      <c r="G2558" s="163"/>
      <c r="H2558" s="164">
        <f t="shared" ref="H2558:J2558" si="1421">H2520</f>
        <v>0</v>
      </c>
      <c r="I2558" s="165">
        <f t="shared" si="1421"/>
        <v>0</v>
      </c>
      <c r="J2558" s="165">
        <f t="shared" si="1421"/>
        <v>0</v>
      </c>
      <c r="K2558" s="166">
        <f t="shared" si="1417"/>
        <v>0</v>
      </c>
      <c r="L2558" s="152"/>
    </row>
    <row r="2559" spans="1:12" s="10" customFormat="1" ht="14.1" customHeight="1" x14ac:dyDescent="0.25">
      <c r="A2559" s="161">
        <v>4</v>
      </c>
      <c r="B2559" s="303">
        <f t="shared" ref="B2559:E2559" si="1422">B2521</f>
        <v>0</v>
      </c>
      <c r="C2559" s="291">
        <f t="shared" si="1422"/>
        <v>0</v>
      </c>
      <c r="D2559" s="292">
        <f t="shared" si="1422"/>
        <v>0</v>
      </c>
      <c r="E2559" s="293">
        <f t="shared" si="1422"/>
        <v>0</v>
      </c>
      <c r="F2559" s="162"/>
      <c r="G2559" s="163"/>
      <c r="H2559" s="164">
        <f t="shared" ref="H2559:J2559" si="1423">H2521</f>
        <v>0</v>
      </c>
      <c r="I2559" s="165">
        <f t="shared" si="1423"/>
        <v>0</v>
      </c>
      <c r="J2559" s="165">
        <f t="shared" si="1423"/>
        <v>0</v>
      </c>
      <c r="K2559" s="166">
        <f t="shared" si="1417"/>
        <v>0</v>
      </c>
      <c r="L2559" s="152"/>
    </row>
    <row r="2560" spans="1:12" s="10" customFormat="1" ht="14.1" customHeight="1" x14ac:dyDescent="0.25">
      <c r="A2560" s="161">
        <v>5</v>
      </c>
      <c r="B2560" s="303">
        <f t="shared" ref="B2560:E2560" si="1424">B2522</f>
        <v>0</v>
      </c>
      <c r="C2560" s="291">
        <f t="shared" si="1424"/>
        <v>0</v>
      </c>
      <c r="D2560" s="292">
        <f t="shared" si="1424"/>
        <v>0</v>
      </c>
      <c r="E2560" s="293">
        <f t="shared" si="1424"/>
        <v>0</v>
      </c>
      <c r="F2560" s="162"/>
      <c r="G2560" s="163"/>
      <c r="H2560" s="164">
        <f t="shared" ref="H2560:J2560" si="1425">H2522</f>
        <v>0</v>
      </c>
      <c r="I2560" s="165">
        <f t="shared" si="1425"/>
        <v>0</v>
      </c>
      <c r="J2560" s="165">
        <f t="shared" si="1425"/>
        <v>0</v>
      </c>
      <c r="K2560" s="166">
        <f t="shared" si="1417"/>
        <v>0</v>
      </c>
      <c r="L2560" s="152"/>
    </row>
    <row r="2561" spans="1:12" s="10" customFormat="1" ht="14.1" customHeight="1" x14ac:dyDescent="0.25">
      <c r="A2561" s="161">
        <v>6</v>
      </c>
      <c r="B2561" s="303">
        <f t="shared" ref="B2561:E2561" si="1426">B2523</f>
        <v>0</v>
      </c>
      <c r="C2561" s="291">
        <f t="shared" si="1426"/>
        <v>0</v>
      </c>
      <c r="D2561" s="292">
        <f t="shared" si="1426"/>
        <v>0</v>
      </c>
      <c r="E2561" s="293">
        <f t="shared" si="1426"/>
        <v>0</v>
      </c>
      <c r="F2561" s="162"/>
      <c r="G2561" s="163"/>
      <c r="H2561" s="164">
        <f t="shared" ref="H2561:J2561" si="1427">H2523</f>
        <v>0</v>
      </c>
      <c r="I2561" s="165">
        <f t="shared" si="1427"/>
        <v>0</v>
      </c>
      <c r="J2561" s="165">
        <f t="shared" si="1427"/>
        <v>0</v>
      </c>
      <c r="K2561" s="166">
        <f t="shared" si="1417"/>
        <v>0</v>
      </c>
      <c r="L2561" s="152"/>
    </row>
    <row r="2562" spans="1:12" s="10" customFormat="1" ht="14.1" customHeight="1" x14ac:dyDescent="0.25">
      <c r="A2562" s="161">
        <v>7</v>
      </c>
      <c r="B2562" s="303">
        <f t="shared" ref="B2562:E2562" si="1428">B2524</f>
        <v>0</v>
      </c>
      <c r="C2562" s="291">
        <f t="shared" si="1428"/>
        <v>0</v>
      </c>
      <c r="D2562" s="292">
        <f t="shared" si="1428"/>
        <v>0</v>
      </c>
      <c r="E2562" s="293">
        <f t="shared" si="1428"/>
        <v>0</v>
      </c>
      <c r="F2562" s="162"/>
      <c r="G2562" s="163"/>
      <c r="H2562" s="164">
        <f t="shared" ref="H2562:J2562" si="1429">H2524</f>
        <v>0</v>
      </c>
      <c r="I2562" s="165">
        <f t="shared" si="1429"/>
        <v>0</v>
      </c>
      <c r="J2562" s="165">
        <f t="shared" si="1429"/>
        <v>0</v>
      </c>
      <c r="K2562" s="166">
        <f t="shared" si="1417"/>
        <v>0</v>
      </c>
      <c r="L2562" s="152"/>
    </row>
    <row r="2563" spans="1:12" s="10" customFormat="1" ht="14.1" customHeight="1" x14ac:dyDescent="0.25">
      <c r="A2563" s="161">
        <v>8</v>
      </c>
      <c r="B2563" s="303">
        <f t="shared" ref="B2563:E2563" si="1430">B2525</f>
        <v>0</v>
      </c>
      <c r="C2563" s="291">
        <f t="shared" si="1430"/>
        <v>0</v>
      </c>
      <c r="D2563" s="292">
        <f t="shared" si="1430"/>
        <v>0</v>
      </c>
      <c r="E2563" s="294">
        <f t="shared" si="1430"/>
        <v>0</v>
      </c>
      <c r="F2563" s="162"/>
      <c r="G2563" s="163"/>
      <c r="H2563" s="164">
        <f t="shared" ref="H2563:J2563" si="1431">H2525</f>
        <v>0</v>
      </c>
      <c r="I2563" s="165">
        <f t="shared" si="1431"/>
        <v>0</v>
      </c>
      <c r="J2563" s="165">
        <f t="shared" si="1431"/>
        <v>0</v>
      </c>
      <c r="K2563" s="166">
        <f t="shared" si="1417"/>
        <v>0</v>
      </c>
      <c r="L2563" s="152"/>
    </row>
    <row r="2564" spans="1:12" s="10" customFormat="1" ht="14.1" customHeight="1" x14ac:dyDescent="0.25">
      <c r="A2564" s="161">
        <v>9</v>
      </c>
      <c r="B2564" s="303">
        <f t="shared" ref="B2564:E2564" si="1432">B2526</f>
        <v>0</v>
      </c>
      <c r="C2564" s="291">
        <f t="shared" si="1432"/>
        <v>0</v>
      </c>
      <c r="D2564" s="292">
        <f t="shared" si="1432"/>
        <v>0</v>
      </c>
      <c r="E2564" s="293">
        <f t="shared" si="1432"/>
        <v>0</v>
      </c>
      <c r="F2564" s="162"/>
      <c r="G2564" s="163"/>
      <c r="H2564" s="164">
        <f t="shared" ref="H2564:J2564" si="1433">H2526</f>
        <v>0</v>
      </c>
      <c r="I2564" s="165">
        <f t="shared" si="1433"/>
        <v>0</v>
      </c>
      <c r="J2564" s="165">
        <f t="shared" si="1433"/>
        <v>0</v>
      </c>
      <c r="K2564" s="166">
        <f t="shared" si="1417"/>
        <v>0</v>
      </c>
      <c r="L2564" s="152"/>
    </row>
    <row r="2565" spans="1:12" s="10" customFormat="1" ht="14.1" customHeight="1" x14ac:dyDescent="0.25">
      <c r="A2565" s="161">
        <v>10</v>
      </c>
      <c r="B2565" s="303">
        <f t="shared" ref="B2565:E2565" si="1434">B2527</f>
        <v>0</v>
      </c>
      <c r="C2565" s="291">
        <f t="shared" si="1434"/>
        <v>0</v>
      </c>
      <c r="D2565" s="292">
        <f t="shared" si="1434"/>
        <v>0</v>
      </c>
      <c r="E2565" s="293">
        <f t="shared" si="1434"/>
        <v>0</v>
      </c>
      <c r="F2565" s="162"/>
      <c r="G2565" s="163"/>
      <c r="H2565" s="164">
        <f t="shared" ref="H2565:J2565" si="1435">H2527</f>
        <v>0</v>
      </c>
      <c r="I2565" s="165">
        <f t="shared" si="1435"/>
        <v>0</v>
      </c>
      <c r="J2565" s="165">
        <f t="shared" si="1435"/>
        <v>0</v>
      </c>
      <c r="K2565" s="166">
        <f t="shared" si="1417"/>
        <v>0</v>
      </c>
      <c r="L2565" s="152"/>
    </row>
    <row r="2566" spans="1:12" s="10" customFormat="1" ht="14.1" customHeight="1" x14ac:dyDescent="0.25">
      <c r="A2566" s="161">
        <v>11</v>
      </c>
      <c r="B2566" s="303">
        <f t="shared" ref="B2566:E2566" si="1436">B2528</f>
        <v>0</v>
      </c>
      <c r="C2566" s="291">
        <f t="shared" si="1436"/>
        <v>0</v>
      </c>
      <c r="D2566" s="292">
        <f t="shared" si="1436"/>
        <v>0</v>
      </c>
      <c r="E2566" s="293">
        <f t="shared" si="1436"/>
        <v>0</v>
      </c>
      <c r="F2566" s="162"/>
      <c r="G2566" s="163"/>
      <c r="H2566" s="164">
        <f t="shared" ref="H2566:J2566" si="1437">H2528</f>
        <v>0</v>
      </c>
      <c r="I2566" s="165">
        <f t="shared" si="1437"/>
        <v>0</v>
      </c>
      <c r="J2566" s="165">
        <f t="shared" si="1437"/>
        <v>0</v>
      </c>
      <c r="K2566" s="166">
        <f t="shared" si="1417"/>
        <v>0</v>
      </c>
      <c r="L2566" s="152"/>
    </row>
    <row r="2567" spans="1:12" s="10" customFormat="1" ht="14.1" customHeight="1" x14ac:dyDescent="0.25">
      <c r="A2567" s="161">
        <v>12</v>
      </c>
      <c r="B2567" s="303">
        <f t="shared" ref="B2567:E2567" si="1438">B2529</f>
        <v>0</v>
      </c>
      <c r="C2567" s="291">
        <f t="shared" si="1438"/>
        <v>0</v>
      </c>
      <c r="D2567" s="292">
        <f t="shared" si="1438"/>
        <v>0</v>
      </c>
      <c r="E2567" s="293">
        <f t="shared" si="1438"/>
        <v>0</v>
      </c>
      <c r="F2567" s="162"/>
      <c r="G2567" s="163"/>
      <c r="H2567" s="164">
        <f t="shared" ref="H2567:J2567" si="1439">H2529</f>
        <v>0</v>
      </c>
      <c r="I2567" s="165">
        <f t="shared" si="1439"/>
        <v>0</v>
      </c>
      <c r="J2567" s="165">
        <f t="shared" si="1439"/>
        <v>0</v>
      </c>
      <c r="K2567" s="166">
        <f t="shared" si="1417"/>
        <v>0</v>
      </c>
      <c r="L2567" s="152"/>
    </row>
    <row r="2568" spans="1:12" s="10" customFormat="1" ht="14.1" customHeight="1" x14ac:dyDescent="0.25">
      <c r="A2568" s="161">
        <v>13</v>
      </c>
      <c r="B2568" s="303">
        <f t="shared" ref="B2568:E2568" si="1440">B2530</f>
        <v>0</v>
      </c>
      <c r="C2568" s="291">
        <f t="shared" si="1440"/>
        <v>0</v>
      </c>
      <c r="D2568" s="292">
        <f t="shared" si="1440"/>
        <v>0</v>
      </c>
      <c r="E2568" s="293">
        <f t="shared" si="1440"/>
        <v>0</v>
      </c>
      <c r="F2568" s="162"/>
      <c r="G2568" s="163"/>
      <c r="H2568" s="164">
        <f t="shared" ref="H2568:J2568" si="1441">H2530</f>
        <v>0</v>
      </c>
      <c r="I2568" s="165">
        <f t="shared" si="1441"/>
        <v>0</v>
      </c>
      <c r="J2568" s="165">
        <f t="shared" si="1441"/>
        <v>0</v>
      </c>
      <c r="K2568" s="166">
        <f t="shared" si="1417"/>
        <v>0</v>
      </c>
      <c r="L2568" s="152"/>
    </row>
    <row r="2569" spans="1:12" s="10" customFormat="1" ht="14.1" customHeight="1" x14ac:dyDescent="0.25">
      <c r="A2569" s="161">
        <v>14</v>
      </c>
      <c r="B2569" s="303">
        <f t="shared" ref="B2569:E2569" si="1442">B2531</f>
        <v>0</v>
      </c>
      <c r="C2569" s="291">
        <f t="shared" si="1442"/>
        <v>0</v>
      </c>
      <c r="D2569" s="292">
        <f t="shared" si="1442"/>
        <v>0</v>
      </c>
      <c r="E2569" s="293">
        <f t="shared" si="1442"/>
        <v>0</v>
      </c>
      <c r="F2569" s="162"/>
      <c r="G2569" s="163"/>
      <c r="H2569" s="164">
        <f t="shared" ref="H2569:J2569" si="1443">H2531</f>
        <v>0</v>
      </c>
      <c r="I2569" s="165">
        <f t="shared" si="1443"/>
        <v>0</v>
      </c>
      <c r="J2569" s="165">
        <f t="shared" si="1443"/>
        <v>0</v>
      </c>
      <c r="K2569" s="166">
        <f t="shared" si="1417"/>
        <v>0</v>
      </c>
      <c r="L2569" s="152"/>
    </row>
    <row r="2570" spans="1:12" s="10" customFormat="1" ht="14.1" customHeight="1" x14ac:dyDescent="0.25">
      <c r="A2570" s="161">
        <v>15</v>
      </c>
      <c r="B2570" s="303">
        <f t="shared" ref="B2570:E2570" si="1444">B2532</f>
        <v>0</v>
      </c>
      <c r="C2570" s="291">
        <f t="shared" si="1444"/>
        <v>0</v>
      </c>
      <c r="D2570" s="292">
        <f t="shared" si="1444"/>
        <v>0</v>
      </c>
      <c r="E2570" s="293">
        <f t="shared" si="1444"/>
        <v>0</v>
      </c>
      <c r="F2570" s="162"/>
      <c r="G2570" s="163"/>
      <c r="H2570" s="164">
        <f t="shared" ref="H2570:J2570" si="1445">H2532</f>
        <v>0</v>
      </c>
      <c r="I2570" s="165">
        <f t="shared" si="1445"/>
        <v>0</v>
      </c>
      <c r="J2570" s="165">
        <f t="shared" si="1445"/>
        <v>0</v>
      </c>
      <c r="K2570" s="166">
        <f t="shared" si="1417"/>
        <v>0</v>
      </c>
      <c r="L2570" s="152"/>
    </row>
    <row r="2571" spans="1:12" s="10" customFormat="1" ht="14.1" customHeight="1" x14ac:dyDescent="0.25">
      <c r="A2571" s="161">
        <v>16</v>
      </c>
      <c r="B2571" s="303">
        <f t="shared" ref="B2571:E2571" si="1446">B2533</f>
        <v>0</v>
      </c>
      <c r="C2571" s="291">
        <f t="shared" si="1446"/>
        <v>0</v>
      </c>
      <c r="D2571" s="292">
        <f t="shared" si="1446"/>
        <v>0</v>
      </c>
      <c r="E2571" s="294">
        <f t="shared" si="1446"/>
        <v>0</v>
      </c>
      <c r="F2571" s="162"/>
      <c r="G2571" s="163"/>
      <c r="H2571" s="164">
        <f t="shared" ref="H2571:J2571" si="1447">H2533</f>
        <v>0</v>
      </c>
      <c r="I2571" s="165">
        <f t="shared" si="1447"/>
        <v>0</v>
      </c>
      <c r="J2571" s="165">
        <f t="shared" si="1447"/>
        <v>0</v>
      </c>
      <c r="K2571" s="166">
        <f t="shared" si="1417"/>
        <v>0</v>
      </c>
      <c r="L2571" s="152"/>
    </row>
    <row r="2572" spans="1:12" s="10" customFormat="1" ht="9.9499999999999993" customHeight="1" x14ac:dyDescent="0.25">
      <c r="A2572" s="122"/>
      <c r="B2572" s="167"/>
      <c r="C2572" s="167"/>
      <c r="D2572" s="168"/>
      <c r="E2572" s="169"/>
      <c r="F2572" s="170"/>
      <c r="G2572" s="171"/>
      <c r="H2572" s="172"/>
      <c r="I2572" s="173"/>
      <c r="J2572" s="173"/>
      <c r="K2572" s="174"/>
      <c r="L2572" s="152"/>
    </row>
    <row r="2573" spans="1:12" s="10" customFormat="1" ht="5.0999999999999996" customHeight="1" x14ac:dyDescent="0.25">
      <c r="A2573" s="122"/>
      <c r="B2573" s="302"/>
      <c r="C2573" s="302"/>
      <c r="D2573" s="176"/>
      <c r="E2573" s="177"/>
      <c r="F2573" s="177"/>
      <c r="G2573" s="177"/>
      <c r="H2573" s="177"/>
      <c r="I2573" s="178"/>
      <c r="J2573" s="340"/>
      <c r="K2573" s="314"/>
      <c r="L2573" s="127"/>
    </row>
    <row r="2574" spans="1:12" s="10" customFormat="1" ht="16.5" customHeight="1" x14ac:dyDescent="0.3">
      <c r="A2574" s="122"/>
      <c r="B2574" s="179"/>
      <c r="C2574" s="179"/>
      <c r="D2574" s="141"/>
      <c r="E2574" s="127"/>
      <c r="F2574" s="127"/>
      <c r="G2574" s="127"/>
      <c r="H2574" s="127"/>
      <c r="I2574" s="180" t="s">
        <v>14</v>
      </c>
      <c r="J2574" s="341">
        <f>SUM(K2556:K2571)</f>
        <v>0</v>
      </c>
      <c r="K2574" s="342"/>
      <c r="L2574" s="152"/>
    </row>
    <row r="2575" spans="1:12" s="10" customFormat="1" ht="5.0999999999999996" customHeight="1" x14ac:dyDescent="0.3">
      <c r="A2575" s="122"/>
      <c r="B2575" s="179"/>
      <c r="C2575" s="179"/>
      <c r="D2575" s="141"/>
      <c r="E2575" s="127"/>
      <c r="F2575" s="127"/>
      <c r="G2575" s="127"/>
      <c r="H2575" s="127"/>
      <c r="I2575" s="181"/>
      <c r="J2575" s="343"/>
      <c r="K2575" s="343"/>
      <c r="L2575" s="127"/>
    </row>
    <row r="2576" spans="1:12" s="10" customFormat="1" ht="16.5" customHeight="1" x14ac:dyDescent="0.3">
      <c r="A2576" s="122"/>
      <c r="B2576" s="179"/>
      <c r="C2576" s="179"/>
      <c r="D2576" s="141"/>
      <c r="E2576" s="127"/>
      <c r="F2576" s="127"/>
      <c r="G2576" s="127"/>
      <c r="H2576" s="127"/>
      <c r="I2576" s="180" t="s">
        <v>15</v>
      </c>
      <c r="J2576" s="182">
        <f>J2538</f>
        <v>0</v>
      </c>
      <c r="K2576" s="183">
        <f>J2574*J2576</f>
        <v>0</v>
      </c>
      <c r="L2576" s="184"/>
    </row>
    <row r="2577" spans="1:12" s="10" customFormat="1" ht="5.0999999999999996" customHeight="1" x14ac:dyDescent="0.3">
      <c r="A2577" s="122"/>
      <c r="B2577" s="179"/>
      <c r="C2577" s="179"/>
      <c r="D2577" s="141"/>
      <c r="E2577" s="127"/>
      <c r="F2577" s="127"/>
      <c r="G2577" s="127"/>
      <c r="H2577" s="127"/>
      <c r="I2577" s="181"/>
      <c r="J2577" s="314"/>
      <c r="K2577" s="314"/>
      <c r="L2577" s="127"/>
    </row>
    <row r="2578" spans="1:12" s="10" customFormat="1" ht="16.5" customHeight="1" x14ac:dyDescent="0.3">
      <c r="A2578" s="122"/>
      <c r="B2578" s="185" t="s">
        <v>16</v>
      </c>
      <c r="C2578" s="185"/>
      <c r="D2578" s="141"/>
      <c r="E2578" s="141" t="s">
        <v>17</v>
      </c>
      <c r="F2578" s="127"/>
      <c r="G2578" s="127"/>
      <c r="H2578" s="127"/>
      <c r="I2578" s="180" t="s">
        <v>27</v>
      </c>
      <c r="J2578" s="344">
        <f>((J2574/1.11)+(K2576/1.11))*11%</f>
        <v>0</v>
      </c>
      <c r="K2578" s="345"/>
      <c r="L2578" s="186"/>
    </row>
    <row r="2579" spans="1:12" s="10" customFormat="1" ht="5.0999999999999996" customHeight="1" x14ac:dyDescent="0.3">
      <c r="A2579" s="122"/>
      <c r="B2579" s="179"/>
      <c r="C2579" s="179"/>
      <c r="D2579" s="141"/>
      <c r="E2579" s="127"/>
      <c r="F2579" s="127"/>
      <c r="G2579" s="127"/>
      <c r="H2579" s="127"/>
      <c r="I2579" s="181"/>
      <c r="J2579" s="314"/>
      <c r="K2579" s="314"/>
      <c r="L2579" s="127"/>
    </row>
    <row r="2580" spans="1:12" s="10" customFormat="1" ht="16.5" customHeight="1" x14ac:dyDescent="0.3">
      <c r="A2580" s="122"/>
      <c r="B2580" s="187"/>
      <c r="C2580" s="188"/>
      <c r="D2580" s="141"/>
      <c r="E2580" s="141"/>
      <c r="F2580" s="127"/>
      <c r="G2580" s="127"/>
      <c r="H2580" s="127"/>
      <c r="I2580" s="180" t="s">
        <v>18</v>
      </c>
      <c r="J2580" s="189"/>
      <c r="K2580" s="190">
        <f>J2574-K2576</f>
        <v>0</v>
      </c>
      <c r="L2580" s="186"/>
    </row>
    <row r="2581" spans="1:12" s="10" customFormat="1" ht="7.5" customHeight="1" x14ac:dyDescent="0.25">
      <c r="A2581" s="192"/>
      <c r="B2581" s="177"/>
      <c r="C2581" s="177"/>
      <c r="D2581" s="176"/>
      <c r="E2581" s="193"/>
      <c r="F2581" s="302"/>
      <c r="G2581" s="127"/>
      <c r="H2581" s="127"/>
      <c r="I2581" s="194"/>
      <c r="J2581" s="193"/>
      <c r="K2581" s="302"/>
      <c r="L2581" s="177"/>
    </row>
    <row r="2582" spans="1:12" s="10" customFormat="1" ht="13.5" customHeight="1" x14ac:dyDescent="0.25">
      <c r="A2582" s="122"/>
      <c r="B2582" s="191" t="s">
        <v>19</v>
      </c>
      <c r="C2582" s="177"/>
      <c r="D2582" s="176"/>
      <c r="E2582" s="127"/>
      <c r="F2582" s="127"/>
      <c r="G2582" s="127"/>
      <c r="H2582" s="281"/>
      <c r="I2582" s="282" t="s">
        <v>29</v>
      </c>
      <c r="J2582" s="315">
        <f>J2544</f>
        <v>0</v>
      </c>
      <c r="K2582" s="316"/>
      <c r="L2582" s="127"/>
    </row>
    <row r="2583" spans="1:12" s="10" customFormat="1" ht="13.5" customHeight="1" x14ac:dyDescent="0.25">
      <c r="A2583" s="192"/>
      <c r="B2583" s="283"/>
      <c r="C2583" s="127"/>
      <c r="D2583" s="162"/>
      <c r="E2583" s="127"/>
      <c r="F2583" s="127"/>
      <c r="G2583" s="127"/>
      <c r="H2583" s="281"/>
      <c r="I2583" s="284" t="s">
        <v>28</v>
      </c>
      <c r="J2583" s="315">
        <f>J2545</f>
        <v>0</v>
      </c>
      <c r="K2583" s="316"/>
      <c r="L2583" s="177"/>
    </row>
    <row r="2584" spans="1:12" s="10" customFormat="1" ht="7.5" customHeight="1" x14ac:dyDescent="0.25">
      <c r="A2584" s="192"/>
      <c r="B2584" s="283"/>
      <c r="C2584" s="127"/>
      <c r="D2584" s="162"/>
      <c r="E2584" s="127"/>
      <c r="F2584" s="127"/>
      <c r="G2584" s="127"/>
      <c r="H2584" s="281"/>
      <c r="I2584" s="284"/>
      <c r="J2584" s="286"/>
      <c r="K2584" s="286"/>
      <c r="L2584" s="177"/>
    </row>
    <row r="2585" spans="1:12" ht="7.5" customHeight="1" x14ac:dyDescent="0.25">
      <c r="A2585" s="195"/>
      <c r="B2585" s="196"/>
      <c r="C2585" s="196"/>
      <c r="D2585" s="197"/>
      <c r="E2585" s="196"/>
      <c r="F2585" s="196"/>
      <c r="G2585" s="196"/>
      <c r="H2585" s="196"/>
      <c r="I2585" s="198"/>
      <c r="J2585" s="198"/>
      <c r="K2585" s="196"/>
      <c r="L2585" s="196"/>
    </row>
    <row r="2586" spans="1:12" s="10" customFormat="1" ht="16.5" customHeight="1" x14ac:dyDescent="0.3">
      <c r="A2586" s="199"/>
      <c r="B2586" s="200" t="s">
        <v>0</v>
      </c>
      <c r="C2586" s="201"/>
      <c r="D2586" s="202" t="str">
        <f>D2548</f>
        <v>AM</v>
      </c>
      <c r="E2586" s="203">
        <f>E2548</f>
        <v>23020023</v>
      </c>
      <c r="F2586" s="204"/>
      <c r="G2586" s="205" t="s">
        <v>2</v>
      </c>
      <c r="H2586" s="317">
        <f>H2548</f>
        <v>0</v>
      </c>
      <c r="I2586" s="317"/>
      <c r="J2586" s="317"/>
      <c r="K2586" s="318"/>
      <c r="L2586" s="206"/>
    </row>
    <row r="2587" spans="1:12" s="10" customFormat="1" ht="7.5" customHeight="1" x14ac:dyDescent="0.3">
      <c r="A2587" s="199"/>
      <c r="B2587" s="207"/>
      <c r="C2587" s="208"/>
      <c r="D2587" s="209"/>
      <c r="E2587" s="210"/>
      <c r="F2587" s="321" t="s">
        <v>3</v>
      </c>
      <c r="G2587" s="211"/>
      <c r="H2587" s="319"/>
      <c r="I2587" s="319"/>
      <c r="J2587" s="319"/>
      <c r="K2587" s="320"/>
      <c r="L2587" s="206"/>
    </row>
    <row r="2588" spans="1:12" s="10" customFormat="1" ht="16.5" customHeight="1" x14ac:dyDescent="0.3">
      <c r="A2588" s="199"/>
      <c r="B2588" s="200" t="s">
        <v>4</v>
      </c>
      <c r="C2588" s="201"/>
      <c r="D2588" s="322">
        <f>D2550</f>
        <v>0</v>
      </c>
      <c r="E2588" s="323"/>
      <c r="F2588" s="321"/>
      <c r="G2588" s="212"/>
      <c r="H2588" s="324">
        <f>H2550</f>
        <v>0</v>
      </c>
      <c r="I2588" s="324"/>
      <c r="J2588" s="324"/>
      <c r="K2588" s="325"/>
      <c r="L2588" s="212"/>
    </row>
    <row r="2589" spans="1:12" s="10" customFormat="1" ht="7.5" customHeight="1" x14ac:dyDescent="0.3">
      <c r="A2589" s="199"/>
      <c r="B2589" s="207"/>
      <c r="C2589" s="208"/>
      <c r="D2589" s="209"/>
      <c r="E2589" s="210"/>
      <c r="F2589" s="321"/>
      <c r="G2589" s="212"/>
      <c r="H2589" s="326">
        <f>H2551</f>
        <v>0</v>
      </c>
      <c r="I2589" s="326"/>
      <c r="J2589" s="326"/>
      <c r="K2589" s="327"/>
      <c r="L2589" s="213"/>
    </row>
    <row r="2590" spans="1:12" s="10" customFormat="1" ht="16.5" customHeight="1" x14ac:dyDescent="0.4">
      <c r="A2590" s="199"/>
      <c r="B2590" s="200" t="s">
        <v>5</v>
      </c>
      <c r="C2590" s="201"/>
      <c r="D2590" s="295">
        <f>D2552</f>
        <v>0</v>
      </c>
      <c r="E2590" s="203"/>
      <c r="F2590" s="214"/>
      <c r="G2590" s="215"/>
      <c r="H2590" s="328"/>
      <c r="I2590" s="328"/>
      <c r="J2590" s="328"/>
      <c r="K2590" s="329"/>
      <c r="L2590" s="213"/>
    </row>
    <row r="2591" spans="1:12" s="10" customFormat="1" ht="7.5" customHeight="1" x14ac:dyDescent="0.45">
      <c r="A2591" s="199"/>
      <c r="B2591" s="216"/>
      <c r="C2591" s="217"/>
      <c r="D2591" s="218"/>
      <c r="E2591" s="204"/>
      <c r="F2591" s="219"/>
      <c r="G2591" s="204"/>
      <c r="H2591" s="204"/>
      <c r="I2591" s="220"/>
      <c r="J2591" s="220"/>
      <c r="K2591" s="221"/>
      <c r="L2591" s="204"/>
    </row>
    <row r="2592" spans="1:12" s="10" customFormat="1" ht="14.25" thickBot="1" x14ac:dyDescent="0.3">
      <c r="A2592" s="199"/>
      <c r="B2592" s="222" t="s">
        <v>6</v>
      </c>
      <c r="C2592" s="222" t="s">
        <v>7</v>
      </c>
      <c r="D2592" s="223" t="s">
        <v>8</v>
      </c>
      <c r="E2592" s="224"/>
      <c r="F2592" s="225" t="s">
        <v>9</v>
      </c>
      <c r="G2592" s="226"/>
      <c r="H2592" s="222" t="s">
        <v>10</v>
      </c>
      <c r="I2592" s="227" t="s">
        <v>11</v>
      </c>
      <c r="J2592" s="227" t="s">
        <v>12</v>
      </c>
      <c r="K2592" s="228" t="s">
        <v>13</v>
      </c>
      <c r="L2592" s="229"/>
    </row>
    <row r="2593" spans="1:12" s="10" customFormat="1" ht="9.9499999999999993" customHeight="1" thickTop="1" x14ac:dyDescent="0.25">
      <c r="A2593" s="199"/>
      <c r="B2593" s="230"/>
      <c r="C2593" s="231"/>
      <c r="D2593" s="232"/>
      <c r="E2593" s="233"/>
      <c r="F2593" s="234"/>
      <c r="G2593" s="235"/>
      <c r="H2593" s="230"/>
      <c r="I2593" s="236"/>
      <c r="J2593" s="236"/>
      <c r="K2593" s="237"/>
      <c r="L2593" s="229"/>
    </row>
    <row r="2594" spans="1:12" s="10" customFormat="1" ht="14.1" customHeight="1" x14ac:dyDescent="0.25">
      <c r="A2594" s="238">
        <v>1</v>
      </c>
      <c r="B2594" s="304">
        <f t="shared" ref="B2594:E2594" si="1448">B2556</f>
        <v>0</v>
      </c>
      <c r="C2594" s="296">
        <f t="shared" si="1448"/>
        <v>0</v>
      </c>
      <c r="D2594" s="297">
        <f t="shared" si="1448"/>
        <v>0</v>
      </c>
      <c r="E2594" s="298">
        <f t="shared" si="1448"/>
        <v>0</v>
      </c>
      <c r="F2594" s="239"/>
      <c r="G2594" s="240"/>
      <c r="H2594" s="241">
        <f t="shared" ref="H2594:J2594" si="1449">H2556</f>
        <v>0</v>
      </c>
      <c r="I2594" s="242">
        <f t="shared" si="1449"/>
        <v>0</v>
      </c>
      <c r="J2594" s="242">
        <f t="shared" si="1449"/>
        <v>0</v>
      </c>
      <c r="K2594" s="243">
        <f t="shared" ref="K2594:K2609" si="1450">(B2594*H2594-((B2594*H2594)*I2594))-((B2594*H2594-((B2594*H2594)*I2594))*J2594)</f>
        <v>0</v>
      </c>
      <c r="L2594" s="229"/>
    </row>
    <row r="2595" spans="1:12" s="10" customFormat="1" ht="14.1" customHeight="1" x14ac:dyDescent="0.25">
      <c r="A2595" s="238">
        <v>2</v>
      </c>
      <c r="B2595" s="304">
        <f t="shared" ref="B2595:E2595" si="1451">B2557</f>
        <v>0</v>
      </c>
      <c r="C2595" s="296">
        <f t="shared" si="1451"/>
        <v>0</v>
      </c>
      <c r="D2595" s="297">
        <f t="shared" si="1451"/>
        <v>0</v>
      </c>
      <c r="E2595" s="298">
        <f t="shared" si="1451"/>
        <v>0</v>
      </c>
      <c r="F2595" s="239"/>
      <c r="G2595" s="240"/>
      <c r="H2595" s="241">
        <f t="shared" ref="H2595:J2595" si="1452">H2557</f>
        <v>0</v>
      </c>
      <c r="I2595" s="242">
        <f t="shared" si="1452"/>
        <v>0</v>
      </c>
      <c r="J2595" s="242">
        <f t="shared" si="1452"/>
        <v>0</v>
      </c>
      <c r="K2595" s="243">
        <f t="shared" si="1450"/>
        <v>0</v>
      </c>
      <c r="L2595" s="229"/>
    </row>
    <row r="2596" spans="1:12" s="10" customFormat="1" ht="14.1" customHeight="1" x14ac:dyDescent="0.25">
      <c r="A2596" s="238">
        <v>3</v>
      </c>
      <c r="B2596" s="304">
        <f t="shared" ref="B2596:E2596" si="1453">B2558</f>
        <v>0</v>
      </c>
      <c r="C2596" s="296">
        <f t="shared" si="1453"/>
        <v>0</v>
      </c>
      <c r="D2596" s="297">
        <f t="shared" si="1453"/>
        <v>0</v>
      </c>
      <c r="E2596" s="298">
        <f t="shared" si="1453"/>
        <v>0</v>
      </c>
      <c r="F2596" s="239"/>
      <c r="G2596" s="240"/>
      <c r="H2596" s="241">
        <f t="shared" ref="H2596:J2596" si="1454">H2558</f>
        <v>0</v>
      </c>
      <c r="I2596" s="242">
        <f t="shared" si="1454"/>
        <v>0</v>
      </c>
      <c r="J2596" s="242">
        <f t="shared" si="1454"/>
        <v>0</v>
      </c>
      <c r="K2596" s="243">
        <f t="shared" si="1450"/>
        <v>0</v>
      </c>
      <c r="L2596" s="229"/>
    </row>
    <row r="2597" spans="1:12" s="10" customFormat="1" ht="14.1" customHeight="1" x14ac:dyDescent="0.25">
      <c r="A2597" s="238">
        <v>4</v>
      </c>
      <c r="B2597" s="304">
        <f t="shared" ref="B2597:E2597" si="1455">B2559</f>
        <v>0</v>
      </c>
      <c r="C2597" s="296">
        <f t="shared" si="1455"/>
        <v>0</v>
      </c>
      <c r="D2597" s="297">
        <f t="shared" si="1455"/>
        <v>0</v>
      </c>
      <c r="E2597" s="298">
        <f t="shared" si="1455"/>
        <v>0</v>
      </c>
      <c r="F2597" s="239"/>
      <c r="G2597" s="240"/>
      <c r="H2597" s="241">
        <f t="shared" ref="H2597:J2597" si="1456">H2559</f>
        <v>0</v>
      </c>
      <c r="I2597" s="242">
        <f t="shared" si="1456"/>
        <v>0</v>
      </c>
      <c r="J2597" s="242">
        <f t="shared" si="1456"/>
        <v>0</v>
      </c>
      <c r="K2597" s="243">
        <f t="shared" si="1450"/>
        <v>0</v>
      </c>
      <c r="L2597" s="229"/>
    </row>
    <row r="2598" spans="1:12" s="10" customFormat="1" ht="14.1" customHeight="1" x14ac:dyDescent="0.25">
      <c r="A2598" s="238">
        <v>5</v>
      </c>
      <c r="B2598" s="304">
        <f t="shared" ref="B2598:E2598" si="1457">B2560</f>
        <v>0</v>
      </c>
      <c r="C2598" s="296">
        <f t="shared" si="1457"/>
        <v>0</v>
      </c>
      <c r="D2598" s="297">
        <f t="shared" si="1457"/>
        <v>0</v>
      </c>
      <c r="E2598" s="298">
        <f t="shared" si="1457"/>
        <v>0</v>
      </c>
      <c r="F2598" s="239"/>
      <c r="G2598" s="240"/>
      <c r="H2598" s="241">
        <f t="shared" ref="H2598:J2598" si="1458">H2560</f>
        <v>0</v>
      </c>
      <c r="I2598" s="242">
        <f t="shared" si="1458"/>
        <v>0</v>
      </c>
      <c r="J2598" s="242">
        <f t="shared" si="1458"/>
        <v>0</v>
      </c>
      <c r="K2598" s="243">
        <f t="shared" si="1450"/>
        <v>0</v>
      </c>
      <c r="L2598" s="229"/>
    </row>
    <row r="2599" spans="1:12" s="10" customFormat="1" ht="14.1" customHeight="1" x14ac:dyDescent="0.25">
      <c r="A2599" s="238">
        <v>6</v>
      </c>
      <c r="B2599" s="304">
        <f t="shared" ref="B2599:E2599" si="1459">B2561</f>
        <v>0</v>
      </c>
      <c r="C2599" s="296">
        <f t="shared" si="1459"/>
        <v>0</v>
      </c>
      <c r="D2599" s="297">
        <f t="shared" si="1459"/>
        <v>0</v>
      </c>
      <c r="E2599" s="298">
        <f t="shared" si="1459"/>
        <v>0</v>
      </c>
      <c r="F2599" s="239"/>
      <c r="G2599" s="240"/>
      <c r="H2599" s="241">
        <f t="shared" ref="H2599:J2599" si="1460">H2561</f>
        <v>0</v>
      </c>
      <c r="I2599" s="242">
        <f t="shared" si="1460"/>
        <v>0</v>
      </c>
      <c r="J2599" s="242">
        <f t="shared" si="1460"/>
        <v>0</v>
      </c>
      <c r="K2599" s="243">
        <f t="shared" si="1450"/>
        <v>0</v>
      </c>
      <c r="L2599" s="229"/>
    </row>
    <row r="2600" spans="1:12" s="10" customFormat="1" ht="14.1" customHeight="1" x14ac:dyDescent="0.25">
      <c r="A2600" s="238">
        <v>7</v>
      </c>
      <c r="B2600" s="304">
        <f t="shared" ref="B2600:E2600" si="1461">B2562</f>
        <v>0</v>
      </c>
      <c r="C2600" s="296">
        <f t="shared" si="1461"/>
        <v>0</v>
      </c>
      <c r="D2600" s="297">
        <f t="shared" si="1461"/>
        <v>0</v>
      </c>
      <c r="E2600" s="298">
        <f t="shared" si="1461"/>
        <v>0</v>
      </c>
      <c r="F2600" s="239"/>
      <c r="G2600" s="240"/>
      <c r="H2600" s="241">
        <f t="shared" ref="H2600:J2600" si="1462">H2562</f>
        <v>0</v>
      </c>
      <c r="I2600" s="242">
        <f t="shared" si="1462"/>
        <v>0</v>
      </c>
      <c r="J2600" s="242">
        <f t="shared" si="1462"/>
        <v>0</v>
      </c>
      <c r="K2600" s="243">
        <f t="shared" si="1450"/>
        <v>0</v>
      </c>
      <c r="L2600" s="229"/>
    </row>
    <row r="2601" spans="1:12" s="10" customFormat="1" ht="14.1" customHeight="1" x14ac:dyDescent="0.25">
      <c r="A2601" s="238">
        <v>8</v>
      </c>
      <c r="B2601" s="304">
        <f t="shared" ref="B2601:E2601" si="1463">B2563</f>
        <v>0</v>
      </c>
      <c r="C2601" s="296">
        <f t="shared" si="1463"/>
        <v>0</v>
      </c>
      <c r="D2601" s="297">
        <f t="shared" si="1463"/>
        <v>0</v>
      </c>
      <c r="E2601" s="299">
        <f t="shared" si="1463"/>
        <v>0</v>
      </c>
      <c r="F2601" s="239"/>
      <c r="G2601" s="240"/>
      <c r="H2601" s="241">
        <f t="shared" ref="H2601:J2601" si="1464">H2563</f>
        <v>0</v>
      </c>
      <c r="I2601" s="242">
        <f t="shared" si="1464"/>
        <v>0</v>
      </c>
      <c r="J2601" s="242">
        <f t="shared" si="1464"/>
        <v>0</v>
      </c>
      <c r="K2601" s="243">
        <f t="shared" si="1450"/>
        <v>0</v>
      </c>
      <c r="L2601" s="229"/>
    </row>
    <row r="2602" spans="1:12" s="10" customFormat="1" ht="14.1" customHeight="1" x14ac:dyDescent="0.25">
      <c r="A2602" s="238">
        <v>9</v>
      </c>
      <c r="B2602" s="304">
        <f t="shared" ref="B2602:E2602" si="1465">B2564</f>
        <v>0</v>
      </c>
      <c r="C2602" s="296">
        <f t="shared" si="1465"/>
        <v>0</v>
      </c>
      <c r="D2602" s="297">
        <f t="shared" si="1465"/>
        <v>0</v>
      </c>
      <c r="E2602" s="298">
        <f t="shared" si="1465"/>
        <v>0</v>
      </c>
      <c r="F2602" s="239"/>
      <c r="G2602" s="240"/>
      <c r="H2602" s="241">
        <f t="shared" ref="H2602:J2602" si="1466">H2564</f>
        <v>0</v>
      </c>
      <c r="I2602" s="242">
        <f t="shared" si="1466"/>
        <v>0</v>
      </c>
      <c r="J2602" s="242">
        <f t="shared" si="1466"/>
        <v>0</v>
      </c>
      <c r="K2602" s="243">
        <f t="shared" si="1450"/>
        <v>0</v>
      </c>
      <c r="L2602" s="229"/>
    </row>
    <row r="2603" spans="1:12" s="10" customFormat="1" ht="14.1" customHeight="1" x14ac:dyDescent="0.25">
      <c r="A2603" s="238">
        <v>10</v>
      </c>
      <c r="B2603" s="304">
        <f t="shared" ref="B2603:E2603" si="1467">B2565</f>
        <v>0</v>
      </c>
      <c r="C2603" s="296">
        <f t="shared" si="1467"/>
        <v>0</v>
      </c>
      <c r="D2603" s="297">
        <f t="shared" si="1467"/>
        <v>0</v>
      </c>
      <c r="E2603" s="298">
        <f t="shared" si="1467"/>
        <v>0</v>
      </c>
      <c r="F2603" s="239"/>
      <c r="G2603" s="240"/>
      <c r="H2603" s="241">
        <f t="shared" ref="H2603:J2603" si="1468">H2565</f>
        <v>0</v>
      </c>
      <c r="I2603" s="242">
        <f t="shared" si="1468"/>
        <v>0</v>
      </c>
      <c r="J2603" s="242">
        <f t="shared" si="1468"/>
        <v>0</v>
      </c>
      <c r="K2603" s="243">
        <f t="shared" si="1450"/>
        <v>0</v>
      </c>
      <c r="L2603" s="229"/>
    </row>
    <row r="2604" spans="1:12" s="10" customFormat="1" ht="14.1" customHeight="1" x14ac:dyDescent="0.25">
      <c r="A2604" s="238">
        <v>11</v>
      </c>
      <c r="B2604" s="304">
        <f t="shared" ref="B2604:E2604" si="1469">B2566</f>
        <v>0</v>
      </c>
      <c r="C2604" s="296">
        <f t="shared" si="1469"/>
        <v>0</v>
      </c>
      <c r="D2604" s="297">
        <f t="shared" si="1469"/>
        <v>0</v>
      </c>
      <c r="E2604" s="298">
        <f t="shared" si="1469"/>
        <v>0</v>
      </c>
      <c r="F2604" s="239"/>
      <c r="G2604" s="240"/>
      <c r="H2604" s="241">
        <f t="shared" ref="H2604:J2604" si="1470">H2566</f>
        <v>0</v>
      </c>
      <c r="I2604" s="242">
        <f t="shared" si="1470"/>
        <v>0</v>
      </c>
      <c r="J2604" s="242">
        <f t="shared" si="1470"/>
        <v>0</v>
      </c>
      <c r="K2604" s="243">
        <f t="shared" si="1450"/>
        <v>0</v>
      </c>
      <c r="L2604" s="229"/>
    </row>
    <row r="2605" spans="1:12" s="10" customFormat="1" ht="14.1" customHeight="1" x14ac:dyDescent="0.25">
      <c r="A2605" s="238">
        <v>12</v>
      </c>
      <c r="B2605" s="304">
        <f t="shared" ref="B2605:E2605" si="1471">B2567</f>
        <v>0</v>
      </c>
      <c r="C2605" s="296">
        <f t="shared" si="1471"/>
        <v>0</v>
      </c>
      <c r="D2605" s="297">
        <f t="shared" si="1471"/>
        <v>0</v>
      </c>
      <c r="E2605" s="298">
        <f t="shared" si="1471"/>
        <v>0</v>
      </c>
      <c r="F2605" s="239"/>
      <c r="G2605" s="240"/>
      <c r="H2605" s="241">
        <f t="shared" ref="H2605:J2605" si="1472">H2567</f>
        <v>0</v>
      </c>
      <c r="I2605" s="242">
        <f t="shared" si="1472"/>
        <v>0</v>
      </c>
      <c r="J2605" s="242">
        <f t="shared" si="1472"/>
        <v>0</v>
      </c>
      <c r="K2605" s="243">
        <f t="shared" si="1450"/>
        <v>0</v>
      </c>
      <c r="L2605" s="229"/>
    </row>
    <row r="2606" spans="1:12" s="10" customFormat="1" ht="14.1" customHeight="1" x14ac:dyDescent="0.25">
      <c r="A2606" s="238">
        <v>13</v>
      </c>
      <c r="B2606" s="304">
        <f t="shared" ref="B2606:E2606" si="1473">B2568</f>
        <v>0</v>
      </c>
      <c r="C2606" s="296">
        <f t="shared" si="1473"/>
        <v>0</v>
      </c>
      <c r="D2606" s="297">
        <f t="shared" si="1473"/>
        <v>0</v>
      </c>
      <c r="E2606" s="298">
        <f t="shared" si="1473"/>
        <v>0</v>
      </c>
      <c r="F2606" s="239"/>
      <c r="G2606" s="240"/>
      <c r="H2606" s="241">
        <f t="shared" ref="H2606:J2606" si="1474">H2568</f>
        <v>0</v>
      </c>
      <c r="I2606" s="242">
        <f t="shared" si="1474"/>
        <v>0</v>
      </c>
      <c r="J2606" s="242">
        <f t="shared" si="1474"/>
        <v>0</v>
      </c>
      <c r="K2606" s="243">
        <f t="shared" si="1450"/>
        <v>0</v>
      </c>
      <c r="L2606" s="229"/>
    </row>
    <row r="2607" spans="1:12" s="10" customFormat="1" ht="14.1" customHeight="1" x14ac:dyDescent="0.25">
      <c r="A2607" s="238">
        <v>14</v>
      </c>
      <c r="B2607" s="304">
        <f t="shared" ref="B2607:E2607" si="1475">B2569</f>
        <v>0</v>
      </c>
      <c r="C2607" s="296">
        <f t="shared" si="1475"/>
        <v>0</v>
      </c>
      <c r="D2607" s="297">
        <f t="shared" si="1475"/>
        <v>0</v>
      </c>
      <c r="E2607" s="298">
        <f t="shared" si="1475"/>
        <v>0</v>
      </c>
      <c r="F2607" s="239"/>
      <c r="G2607" s="240"/>
      <c r="H2607" s="241">
        <f t="shared" ref="H2607:J2607" si="1476">H2569</f>
        <v>0</v>
      </c>
      <c r="I2607" s="242">
        <f t="shared" si="1476"/>
        <v>0</v>
      </c>
      <c r="J2607" s="242">
        <f t="shared" si="1476"/>
        <v>0</v>
      </c>
      <c r="K2607" s="243">
        <f t="shared" si="1450"/>
        <v>0</v>
      </c>
      <c r="L2607" s="229"/>
    </row>
    <row r="2608" spans="1:12" s="10" customFormat="1" ht="14.1" customHeight="1" x14ac:dyDescent="0.25">
      <c r="A2608" s="238">
        <v>15</v>
      </c>
      <c r="B2608" s="304">
        <f t="shared" ref="B2608:E2608" si="1477">B2570</f>
        <v>0</v>
      </c>
      <c r="C2608" s="296">
        <f t="shared" si="1477"/>
        <v>0</v>
      </c>
      <c r="D2608" s="297">
        <f t="shared" si="1477"/>
        <v>0</v>
      </c>
      <c r="E2608" s="298">
        <f t="shared" si="1477"/>
        <v>0</v>
      </c>
      <c r="F2608" s="239"/>
      <c r="G2608" s="240"/>
      <c r="H2608" s="241">
        <f t="shared" ref="H2608:J2608" si="1478">H2570</f>
        <v>0</v>
      </c>
      <c r="I2608" s="242">
        <f t="shared" si="1478"/>
        <v>0</v>
      </c>
      <c r="J2608" s="242">
        <f t="shared" si="1478"/>
        <v>0</v>
      </c>
      <c r="K2608" s="243">
        <f t="shared" si="1450"/>
        <v>0</v>
      </c>
      <c r="L2608" s="229"/>
    </row>
    <row r="2609" spans="1:12" s="10" customFormat="1" ht="14.1" customHeight="1" x14ac:dyDescent="0.25">
      <c r="A2609" s="238">
        <v>16</v>
      </c>
      <c r="B2609" s="304">
        <f t="shared" ref="B2609:E2609" si="1479">B2571</f>
        <v>0</v>
      </c>
      <c r="C2609" s="296">
        <f t="shared" si="1479"/>
        <v>0</v>
      </c>
      <c r="D2609" s="297">
        <f t="shared" si="1479"/>
        <v>0</v>
      </c>
      <c r="E2609" s="299">
        <f t="shared" si="1479"/>
        <v>0</v>
      </c>
      <c r="F2609" s="239"/>
      <c r="G2609" s="240"/>
      <c r="H2609" s="241">
        <f t="shared" ref="H2609:J2609" si="1480">H2571</f>
        <v>0</v>
      </c>
      <c r="I2609" s="242">
        <f t="shared" si="1480"/>
        <v>0</v>
      </c>
      <c r="J2609" s="242">
        <f t="shared" si="1480"/>
        <v>0</v>
      </c>
      <c r="K2609" s="243">
        <f t="shared" si="1450"/>
        <v>0</v>
      </c>
      <c r="L2609" s="229"/>
    </row>
    <row r="2610" spans="1:12" s="10" customFormat="1" ht="9.9499999999999993" customHeight="1" x14ac:dyDescent="0.25">
      <c r="A2610" s="199"/>
      <c r="B2610" s="244"/>
      <c r="C2610" s="244"/>
      <c r="D2610" s="245"/>
      <c r="E2610" s="246"/>
      <c r="F2610" s="247"/>
      <c r="G2610" s="248"/>
      <c r="H2610" s="249"/>
      <c r="I2610" s="250"/>
      <c r="J2610" s="250"/>
      <c r="K2610" s="251"/>
      <c r="L2610" s="229"/>
    </row>
    <row r="2611" spans="1:12" s="10" customFormat="1" ht="5.0999999999999996" customHeight="1" x14ac:dyDescent="0.25">
      <c r="A2611" s="199"/>
      <c r="B2611" s="301"/>
      <c r="C2611" s="301"/>
      <c r="D2611" s="253"/>
      <c r="E2611" s="254"/>
      <c r="F2611" s="254"/>
      <c r="G2611" s="254"/>
      <c r="H2611" s="254"/>
      <c r="I2611" s="255"/>
      <c r="J2611" s="330"/>
      <c r="K2611" s="309"/>
      <c r="L2611" s="204"/>
    </row>
    <row r="2612" spans="1:12" s="10" customFormat="1" ht="16.5" customHeight="1" x14ac:dyDescent="0.3">
      <c r="A2612" s="199"/>
      <c r="B2612" s="256"/>
      <c r="C2612" s="256"/>
      <c r="D2612" s="218"/>
      <c r="E2612" s="204"/>
      <c r="F2612" s="204"/>
      <c r="G2612" s="204"/>
      <c r="H2612" s="204"/>
      <c r="I2612" s="257" t="s">
        <v>14</v>
      </c>
      <c r="J2612" s="306">
        <f>SUM(K2594:K2609)</f>
        <v>0</v>
      </c>
      <c r="K2612" s="307"/>
      <c r="L2612" s="229"/>
    </row>
    <row r="2613" spans="1:12" s="10" customFormat="1" ht="5.0999999999999996" customHeight="1" x14ac:dyDescent="0.3">
      <c r="A2613" s="199"/>
      <c r="B2613" s="256"/>
      <c r="C2613" s="256"/>
      <c r="D2613" s="218"/>
      <c r="E2613" s="204"/>
      <c r="F2613" s="204"/>
      <c r="G2613" s="204"/>
      <c r="H2613" s="204"/>
      <c r="I2613" s="258"/>
      <c r="J2613" s="308"/>
      <c r="K2613" s="308"/>
      <c r="L2613" s="204"/>
    </row>
    <row r="2614" spans="1:12" s="10" customFormat="1" ht="16.5" customHeight="1" x14ac:dyDescent="0.3">
      <c r="A2614" s="199"/>
      <c r="B2614" s="256"/>
      <c r="C2614" s="256"/>
      <c r="D2614" s="218"/>
      <c r="E2614" s="204"/>
      <c r="F2614" s="204"/>
      <c r="G2614" s="204"/>
      <c r="H2614" s="204"/>
      <c r="I2614" s="257" t="s">
        <v>15</v>
      </c>
      <c r="J2614" s="259">
        <f>J2576</f>
        <v>0</v>
      </c>
      <c r="K2614" s="260">
        <f>J2612*J2614</f>
        <v>0</v>
      </c>
      <c r="L2614" s="261"/>
    </row>
    <row r="2615" spans="1:12" s="10" customFormat="1" ht="5.0999999999999996" customHeight="1" x14ac:dyDescent="0.3">
      <c r="A2615" s="199"/>
      <c r="B2615" s="256"/>
      <c r="C2615" s="256"/>
      <c r="D2615" s="218"/>
      <c r="E2615" s="204"/>
      <c r="F2615" s="204"/>
      <c r="G2615" s="204"/>
      <c r="H2615" s="204"/>
      <c r="I2615" s="258"/>
      <c r="J2615" s="309"/>
      <c r="K2615" s="309"/>
      <c r="L2615" s="204"/>
    </row>
    <row r="2616" spans="1:12" s="10" customFormat="1" ht="16.5" customHeight="1" x14ac:dyDescent="0.3">
      <c r="A2616" s="199"/>
      <c r="B2616" s="262" t="s">
        <v>16</v>
      </c>
      <c r="C2616" s="262"/>
      <c r="D2616" s="218"/>
      <c r="E2616" s="218" t="s">
        <v>17</v>
      </c>
      <c r="F2616" s="204"/>
      <c r="G2616" s="204"/>
      <c r="H2616" s="204"/>
      <c r="I2616" s="257" t="s">
        <v>27</v>
      </c>
      <c r="J2616" s="310">
        <f>((J2612/1.11)+(K2614/1.11))*11%</f>
        <v>0</v>
      </c>
      <c r="K2616" s="311"/>
      <c r="L2616" s="263"/>
    </row>
    <row r="2617" spans="1:12" s="10" customFormat="1" ht="5.0999999999999996" customHeight="1" x14ac:dyDescent="0.3">
      <c r="A2617" s="199"/>
      <c r="B2617" s="256"/>
      <c r="C2617" s="256"/>
      <c r="D2617" s="218"/>
      <c r="E2617" s="204"/>
      <c r="F2617" s="204"/>
      <c r="G2617" s="204"/>
      <c r="H2617" s="204"/>
      <c r="I2617" s="258"/>
      <c r="J2617" s="309"/>
      <c r="K2617" s="309"/>
      <c r="L2617" s="204"/>
    </row>
    <row r="2618" spans="1:12" s="10" customFormat="1" ht="16.5" customHeight="1" x14ac:dyDescent="0.3">
      <c r="A2618" s="199"/>
      <c r="B2618" s="264"/>
      <c r="C2618" s="265"/>
      <c r="D2618" s="218"/>
      <c r="E2618" s="218"/>
      <c r="F2618" s="204"/>
      <c r="G2618" s="204"/>
      <c r="H2618" s="204"/>
      <c r="I2618" s="257" t="s">
        <v>18</v>
      </c>
      <c r="J2618" s="266"/>
      <c r="K2618" s="267">
        <f>J2612-K2614</f>
        <v>0</v>
      </c>
      <c r="L2618" s="263"/>
    </row>
    <row r="2619" spans="1:12" s="10" customFormat="1" ht="7.5" customHeight="1" x14ac:dyDescent="0.25">
      <c r="A2619" s="269"/>
      <c r="B2619" s="254"/>
      <c r="C2619" s="254"/>
      <c r="D2619" s="253"/>
      <c r="E2619" s="270"/>
      <c r="F2619" s="301"/>
      <c r="G2619" s="204"/>
      <c r="H2619" s="204"/>
      <c r="I2619" s="271"/>
      <c r="J2619" s="270"/>
      <c r="K2619" s="301"/>
      <c r="L2619" s="254"/>
    </row>
    <row r="2620" spans="1:12" s="10" customFormat="1" ht="13.5" customHeight="1" x14ac:dyDescent="0.25">
      <c r="A2620" s="199"/>
      <c r="B2620" s="268" t="s">
        <v>19</v>
      </c>
      <c r="C2620" s="254"/>
      <c r="D2620" s="253"/>
      <c r="E2620" s="204"/>
      <c r="F2620" s="204"/>
      <c r="G2620" s="204"/>
      <c r="H2620" s="277"/>
      <c r="I2620" s="278" t="s">
        <v>29</v>
      </c>
      <c r="J2620" s="312">
        <f>J2582</f>
        <v>0</v>
      </c>
      <c r="K2620" s="313"/>
      <c r="L2620" s="204"/>
    </row>
    <row r="2621" spans="1:12" s="10" customFormat="1" ht="13.5" customHeight="1" x14ac:dyDescent="0.25">
      <c r="A2621" s="269"/>
      <c r="B2621" s="279"/>
      <c r="C2621" s="204"/>
      <c r="D2621" s="239"/>
      <c r="E2621" s="204"/>
      <c r="F2621" s="204"/>
      <c r="G2621" s="204"/>
      <c r="H2621" s="277"/>
      <c r="I2621" s="280" t="s">
        <v>28</v>
      </c>
      <c r="J2621" s="312">
        <f>J2583</f>
        <v>0</v>
      </c>
      <c r="K2621" s="313"/>
      <c r="L2621" s="254"/>
    </row>
    <row r="2622" spans="1:12" s="10" customFormat="1" ht="7.5" customHeight="1" x14ac:dyDescent="0.25">
      <c r="A2622" s="269"/>
      <c r="B2622" s="279"/>
      <c r="C2622" s="204"/>
      <c r="D2622" s="239"/>
      <c r="E2622" s="204"/>
      <c r="F2622" s="204"/>
      <c r="G2622" s="204"/>
      <c r="H2622" s="277"/>
      <c r="I2622" s="280"/>
      <c r="J2622" s="285"/>
      <c r="K2622" s="285"/>
      <c r="L2622" s="254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23020024</v>
      </c>
      <c r="G2624" s="11" t="s">
        <v>2</v>
      </c>
      <c r="H2624" s="359"/>
      <c r="I2624" s="359"/>
      <c r="J2624" s="359"/>
      <c r="K2624" s="360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63" t="s">
        <v>3</v>
      </c>
      <c r="G2625" s="17"/>
      <c r="H2625" s="361"/>
      <c r="I2625" s="361"/>
      <c r="J2625" s="361"/>
      <c r="K2625" s="362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64"/>
      <c r="E2626" s="365"/>
      <c r="F2626" s="363"/>
      <c r="G2626" s="18"/>
      <c r="H2626" s="366"/>
      <c r="I2626" s="366"/>
      <c r="J2626" s="366"/>
      <c r="K2626" s="367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63"/>
      <c r="G2627" s="18"/>
      <c r="H2627" s="368"/>
      <c r="I2627" s="368"/>
      <c r="J2627" s="368"/>
      <c r="K2627" s="369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/>
      <c r="E2628" s="9"/>
      <c r="F2628" s="21"/>
      <c r="G2628" s="22"/>
      <c r="H2628" s="370"/>
      <c r="I2628" s="370"/>
      <c r="J2628" s="370"/>
      <c r="K2628" s="371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/>
      <c r="C2632" s="46"/>
      <c r="D2632" s="94"/>
      <c r="E2632" s="114"/>
      <c r="F2632" s="48"/>
      <c r="G2632" s="49"/>
      <c r="H2632" s="50"/>
      <c r="I2632" s="51"/>
      <c r="J2632" s="51"/>
      <c r="K2632" s="52">
        <f t="shared" ref="K2632:K2647" si="1481">(B2632*H2632-((B2632*H2632)*I2632))-((B2632*H2632-((B2632*H2632)*I2632))*J2632)</f>
        <v>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4"/>
      <c r="E2633" s="114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4"/>
      <c r="E2634" s="114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4"/>
      <c r="E2635" s="114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4"/>
      <c r="E2636" s="114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4"/>
      <c r="E2637" s="114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4"/>
      <c r="E2638" s="114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4"/>
      <c r="E2639" s="115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4"/>
      <c r="E2640" s="114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4"/>
      <c r="E2641" s="114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4"/>
      <c r="E2642" s="114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4"/>
      <c r="E2643" s="114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4"/>
      <c r="E2644" s="114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4"/>
      <c r="E2645" s="114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4"/>
      <c r="E2646" s="114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4"/>
      <c r="E2647" s="115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300"/>
      <c r="C2649" s="300"/>
      <c r="D2649" s="62"/>
      <c r="E2649" s="63"/>
      <c r="F2649" s="63"/>
      <c r="G2649" s="63"/>
      <c r="H2649" s="63"/>
      <c r="I2649" s="64"/>
      <c r="J2649" s="346"/>
      <c r="K2649" s="347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48">
        <f>SUM(K2632:K2647)</f>
        <v>0</v>
      </c>
      <c r="K2650" s="349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50"/>
      <c r="K2651" s="350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47"/>
      <c r="K2653" s="347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51">
        <f>((J2650/1.11)+(K2652/1.11))*11%</f>
        <v>0</v>
      </c>
      <c r="K2654" s="352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47"/>
      <c r="K2655" s="347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7"/>
      <c r="F2657" s="300"/>
      <c r="I2657" s="116"/>
      <c r="J2657" s="117"/>
      <c r="K2657" s="300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73"/>
      <c r="I2658" s="274" t="s">
        <v>29</v>
      </c>
      <c r="J2658" s="353"/>
      <c r="K2658" s="354"/>
    </row>
    <row r="2659" spans="1:12" s="10" customFormat="1" ht="13.5" customHeight="1" x14ac:dyDescent="0.25">
      <c r="A2659" s="78"/>
      <c r="B2659" s="272"/>
      <c r="D2659" s="48"/>
      <c r="H2659" s="273"/>
      <c r="I2659" s="275" t="s">
        <v>28</v>
      </c>
      <c r="J2659" s="353"/>
      <c r="K2659" s="354"/>
      <c r="L2659" s="63"/>
    </row>
    <row r="2660" spans="1:12" s="10" customFormat="1" ht="7.5" customHeight="1" x14ac:dyDescent="0.25">
      <c r="A2660" s="78"/>
      <c r="B2660" s="272"/>
      <c r="D2660" s="48"/>
      <c r="H2660" s="273"/>
      <c r="I2660" s="275"/>
      <c r="J2660" s="276"/>
      <c r="K2660" s="276"/>
      <c r="L2660" s="63"/>
    </row>
    <row r="2661" spans="1:12" ht="7.5" customHeight="1" x14ac:dyDescent="0.25">
      <c r="A2661" s="118"/>
      <c r="B2661" s="119"/>
      <c r="C2661" s="119"/>
      <c r="D2661" s="120"/>
      <c r="E2661" s="119"/>
      <c r="F2661" s="119"/>
      <c r="G2661" s="119"/>
      <c r="H2661" s="119"/>
      <c r="I2661" s="121"/>
      <c r="J2661" s="121"/>
      <c r="K2661" s="119"/>
      <c r="L2661" s="119"/>
    </row>
    <row r="2662" spans="1:12" s="10" customFormat="1" ht="16.5" customHeight="1" x14ac:dyDescent="0.3">
      <c r="A2662" s="122"/>
      <c r="B2662" s="123" t="s">
        <v>0</v>
      </c>
      <c r="C2662" s="124"/>
      <c r="D2662" s="125" t="str">
        <f>D2624</f>
        <v>AM</v>
      </c>
      <c r="E2662" s="126">
        <f>E2624</f>
        <v>23020024</v>
      </c>
      <c r="F2662" s="127"/>
      <c r="G2662" s="128" t="s">
        <v>2</v>
      </c>
      <c r="H2662" s="355">
        <f>H2624</f>
        <v>0</v>
      </c>
      <c r="I2662" s="355"/>
      <c r="J2662" s="355"/>
      <c r="K2662" s="356"/>
      <c r="L2662" s="129"/>
    </row>
    <row r="2663" spans="1:12" s="10" customFormat="1" ht="7.5" customHeight="1" x14ac:dyDescent="0.3">
      <c r="A2663" s="122"/>
      <c r="B2663" s="130"/>
      <c r="C2663" s="131"/>
      <c r="D2663" s="132"/>
      <c r="E2663" s="133"/>
      <c r="F2663" s="331" t="s">
        <v>3</v>
      </c>
      <c r="G2663" s="134"/>
      <c r="H2663" s="357"/>
      <c r="I2663" s="357"/>
      <c r="J2663" s="357"/>
      <c r="K2663" s="358"/>
      <c r="L2663" s="129"/>
    </row>
    <row r="2664" spans="1:12" s="10" customFormat="1" ht="16.5" customHeight="1" x14ac:dyDescent="0.3">
      <c r="A2664" s="122"/>
      <c r="B2664" s="123" t="s">
        <v>4</v>
      </c>
      <c r="C2664" s="124"/>
      <c r="D2664" s="332">
        <f>D2626</f>
        <v>0</v>
      </c>
      <c r="E2664" s="333"/>
      <c r="F2664" s="331"/>
      <c r="G2664" s="135"/>
      <c r="H2664" s="334">
        <f>H2626</f>
        <v>0</v>
      </c>
      <c r="I2664" s="334"/>
      <c r="J2664" s="334"/>
      <c r="K2664" s="335"/>
      <c r="L2664" s="135"/>
    </row>
    <row r="2665" spans="1:12" s="10" customFormat="1" ht="7.5" customHeight="1" x14ac:dyDescent="0.3">
      <c r="A2665" s="122"/>
      <c r="B2665" s="130"/>
      <c r="C2665" s="131"/>
      <c r="D2665" s="132"/>
      <c r="E2665" s="133"/>
      <c r="F2665" s="331"/>
      <c r="G2665" s="135"/>
      <c r="H2665" s="336">
        <f>H2627</f>
        <v>0</v>
      </c>
      <c r="I2665" s="336"/>
      <c r="J2665" s="336"/>
      <c r="K2665" s="337"/>
      <c r="L2665" s="136"/>
    </row>
    <row r="2666" spans="1:12" s="10" customFormat="1" ht="16.5" customHeight="1" x14ac:dyDescent="0.4">
      <c r="A2666" s="122"/>
      <c r="B2666" s="123" t="s">
        <v>5</v>
      </c>
      <c r="C2666" s="124"/>
      <c r="D2666" s="290">
        <f>D2628</f>
        <v>0</v>
      </c>
      <c r="E2666" s="126"/>
      <c r="F2666" s="137"/>
      <c r="G2666" s="138"/>
      <c r="H2666" s="338"/>
      <c r="I2666" s="338"/>
      <c r="J2666" s="338"/>
      <c r="K2666" s="339"/>
      <c r="L2666" s="136"/>
    </row>
    <row r="2667" spans="1:12" s="10" customFormat="1" ht="7.5" customHeight="1" x14ac:dyDescent="0.45">
      <c r="A2667" s="122"/>
      <c r="B2667" s="139"/>
      <c r="C2667" s="140"/>
      <c r="D2667" s="141"/>
      <c r="E2667" s="127"/>
      <c r="F2667" s="142"/>
      <c r="G2667" s="127"/>
      <c r="H2667" s="127"/>
      <c r="I2667" s="143"/>
      <c r="J2667" s="143"/>
      <c r="K2667" s="144"/>
      <c r="L2667" s="127"/>
    </row>
    <row r="2668" spans="1:12" s="10" customFormat="1" ht="14.25" thickBot="1" x14ac:dyDescent="0.3">
      <c r="A2668" s="122"/>
      <c r="B2668" s="145" t="s">
        <v>6</v>
      </c>
      <c r="C2668" s="145" t="s">
        <v>7</v>
      </c>
      <c r="D2668" s="146" t="s">
        <v>8</v>
      </c>
      <c r="E2668" s="147"/>
      <c r="F2668" s="148" t="s">
        <v>9</v>
      </c>
      <c r="G2668" s="149"/>
      <c r="H2668" s="145" t="s">
        <v>10</v>
      </c>
      <c r="I2668" s="150" t="s">
        <v>11</v>
      </c>
      <c r="J2668" s="150" t="s">
        <v>12</v>
      </c>
      <c r="K2668" s="151" t="s">
        <v>13</v>
      </c>
      <c r="L2668" s="152"/>
    </row>
    <row r="2669" spans="1:12" s="10" customFormat="1" ht="9.9499999999999993" customHeight="1" thickTop="1" x14ac:dyDescent="0.25">
      <c r="A2669" s="122"/>
      <c r="B2669" s="153"/>
      <c r="C2669" s="154"/>
      <c r="D2669" s="155"/>
      <c r="E2669" s="156"/>
      <c r="F2669" s="157"/>
      <c r="G2669" s="158"/>
      <c r="H2669" s="153"/>
      <c r="I2669" s="159"/>
      <c r="J2669" s="159"/>
      <c r="K2669" s="160"/>
      <c r="L2669" s="152"/>
    </row>
    <row r="2670" spans="1:12" s="10" customFormat="1" ht="14.1" customHeight="1" x14ac:dyDescent="0.25">
      <c r="A2670" s="161">
        <v>1</v>
      </c>
      <c r="B2670" s="303">
        <f t="shared" ref="B2670:E2670" si="1482">B2632</f>
        <v>0</v>
      </c>
      <c r="C2670" s="291">
        <f t="shared" si="1482"/>
        <v>0</v>
      </c>
      <c r="D2670" s="292">
        <f t="shared" si="1482"/>
        <v>0</v>
      </c>
      <c r="E2670" s="293">
        <f t="shared" si="1482"/>
        <v>0</v>
      </c>
      <c r="F2670" s="162"/>
      <c r="G2670" s="163"/>
      <c r="H2670" s="164">
        <f t="shared" ref="H2670:J2670" si="1483">H2632</f>
        <v>0</v>
      </c>
      <c r="I2670" s="165">
        <f t="shared" si="1483"/>
        <v>0</v>
      </c>
      <c r="J2670" s="165">
        <f t="shared" si="1483"/>
        <v>0</v>
      </c>
      <c r="K2670" s="166">
        <f t="shared" ref="K2670:K2685" si="1484">(B2670*H2670-((B2670*H2670)*I2670))-((B2670*H2670-((B2670*H2670)*I2670))*J2670)</f>
        <v>0</v>
      </c>
      <c r="L2670" s="152"/>
    </row>
    <row r="2671" spans="1:12" s="10" customFormat="1" ht="14.1" customHeight="1" x14ac:dyDescent="0.25">
      <c r="A2671" s="161">
        <v>2</v>
      </c>
      <c r="B2671" s="303">
        <f t="shared" ref="B2671:E2671" si="1485">B2633</f>
        <v>0</v>
      </c>
      <c r="C2671" s="291">
        <f t="shared" si="1485"/>
        <v>0</v>
      </c>
      <c r="D2671" s="292">
        <f t="shared" si="1485"/>
        <v>0</v>
      </c>
      <c r="E2671" s="293">
        <f t="shared" si="1485"/>
        <v>0</v>
      </c>
      <c r="F2671" s="162"/>
      <c r="G2671" s="163"/>
      <c r="H2671" s="164">
        <f t="shared" ref="H2671:J2671" si="1486">H2633</f>
        <v>0</v>
      </c>
      <c r="I2671" s="165">
        <f t="shared" si="1486"/>
        <v>0</v>
      </c>
      <c r="J2671" s="165">
        <f t="shared" si="1486"/>
        <v>0</v>
      </c>
      <c r="K2671" s="166">
        <f t="shared" si="1484"/>
        <v>0</v>
      </c>
      <c r="L2671" s="152"/>
    </row>
    <row r="2672" spans="1:12" s="10" customFormat="1" ht="14.1" customHeight="1" x14ac:dyDescent="0.25">
      <c r="A2672" s="161">
        <v>3</v>
      </c>
      <c r="B2672" s="303">
        <f t="shared" ref="B2672:E2672" si="1487">B2634</f>
        <v>0</v>
      </c>
      <c r="C2672" s="291">
        <f t="shared" si="1487"/>
        <v>0</v>
      </c>
      <c r="D2672" s="292">
        <f t="shared" si="1487"/>
        <v>0</v>
      </c>
      <c r="E2672" s="293">
        <f t="shared" si="1487"/>
        <v>0</v>
      </c>
      <c r="F2672" s="162"/>
      <c r="G2672" s="163"/>
      <c r="H2672" s="164">
        <f t="shared" ref="H2672:J2672" si="1488">H2634</f>
        <v>0</v>
      </c>
      <c r="I2672" s="165">
        <f t="shared" si="1488"/>
        <v>0</v>
      </c>
      <c r="J2672" s="165">
        <f t="shared" si="1488"/>
        <v>0</v>
      </c>
      <c r="K2672" s="166">
        <f t="shared" si="1484"/>
        <v>0</v>
      </c>
      <c r="L2672" s="152"/>
    </row>
    <row r="2673" spans="1:12" s="10" customFormat="1" ht="14.1" customHeight="1" x14ac:dyDescent="0.25">
      <c r="A2673" s="161">
        <v>4</v>
      </c>
      <c r="B2673" s="303">
        <f t="shared" ref="B2673:E2673" si="1489">B2635</f>
        <v>0</v>
      </c>
      <c r="C2673" s="291">
        <f t="shared" si="1489"/>
        <v>0</v>
      </c>
      <c r="D2673" s="292">
        <f t="shared" si="1489"/>
        <v>0</v>
      </c>
      <c r="E2673" s="293">
        <f t="shared" si="1489"/>
        <v>0</v>
      </c>
      <c r="F2673" s="162"/>
      <c r="G2673" s="163"/>
      <c r="H2673" s="164">
        <f t="shared" ref="H2673:J2673" si="1490">H2635</f>
        <v>0</v>
      </c>
      <c r="I2673" s="165">
        <f t="shared" si="1490"/>
        <v>0</v>
      </c>
      <c r="J2673" s="165">
        <f t="shared" si="1490"/>
        <v>0</v>
      </c>
      <c r="K2673" s="166">
        <f t="shared" si="1484"/>
        <v>0</v>
      </c>
      <c r="L2673" s="152"/>
    </row>
    <row r="2674" spans="1:12" s="10" customFormat="1" ht="14.1" customHeight="1" x14ac:dyDescent="0.25">
      <c r="A2674" s="161">
        <v>5</v>
      </c>
      <c r="B2674" s="303">
        <f t="shared" ref="B2674:E2674" si="1491">B2636</f>
        <v>0</v>
      </c>
      <c r="C2674" s="291">
        <f t="shared" si="1491"/>
        <v>0</v>
      </c>
      <c r="D2674" s="292">
        <f t="shared" si="1491"/>
        <v>0</v>
      </c>
      <c r="E2674" s="293">
        <f t="shared" si="1491"/>
        <v>0</v>
      </c>
      <c r="F2674" s="162"/>
      <c r="G2674" s="163"/>
      <c r="H2674" s="164">
        <f t="shared" ref="H2674:J2674" si="1492">H2636</f>
        <v>0</v>
      </c>
      <c r="I2674" s="165">
        <f t="shared" si="1492"/>
        <v>0</v>
      </c>
      <c r="J2674" s="165">
        <f t="shared" si="1492"/>
        <v>0</v>
      </c>
      <c r="K2674" s="166">
        <f t="shared" si="1484"/>
        <v>0</v>
      </c>
      <c r="L2674" s="152"/>
    </row>
    <row r="2675" spans="1:12" s="10" customFormat="1" ht="14.1" customHeight="1" x14ac:dyDescent="0.25">
      <c r="A2675" s="161">
        <v>6</v>
      </c>
      <c r="B2675" s="303">
        <f t="shared" ref="B2675:E2675" si="1493">B2637</f>
        <v>0</v>
      </c>
      <c r="C2675" s="291">
        <f t="shared" si="1493"/>
        <v>0</v>
      </c>
      <c r="D2675" s="292">
        <f t="shared" si="1493"/>
        <v>0</v>
      </c>
      <c r="E2675" s="293">
        <f t="shared" si="1493"/>
        <v>0</v>
      </c>
      <c r="F2675" s="162"/>
      <c r="G2675" s="163"/>
      <c r="H2675" s="164">
        <f t="shared" ref="H2675:J2675" si="1494">H2637</f>
        <v>0</v>
      </c>
      <c r="I2675" s="165">
        <f t="shared" si="1494"/>
        <v>0</v>
      </c>
      <c r="J2675" s="165">
        <f t="shared" si="1494"/>
        <v>0</v>
      </c>
      <c r="K2675" s="166">
        <f t="shared" si="1484"/>
        <v>0</v>
      </c>
      <c r="L2675" s="152"/>
    </row>
    <row r="2676" spans="1:12" s="10" customFormat="1" ht="14.1" customHeight="1" x14ac:dyDescent="0.25">
      <c r="A2676" s="161">
        <v>7</v>
      </c>
      <c r="B2676" s="303">
        <f t="shared" ref="B2676:E2676" si="1495">B2638</f>
        <v>0</v>
      </c>
      <c r="C2676" s="291">
        <f t="shared" si="1495"/>
        <v>0</v>
      </c>
      <c r="D2676" s="292">
        <f t="shared" si="1495"/>
        <v>0</v>
      </c>
      <c r="E2676" s="293">
        <f t="shared" si="1495"/>
        <v>0</v>
      </c>
      <c r="F2676" s="162"/>
      <c r="G2676" s="163"/>
      <c r="H2676" s="164">
        <f t="shared" ref="H2676:J2676" si="1496">H2638</f>
        <v>0</v>
      </c>
      <c r="I2676" s="165">
        <f t="shared" si="1496"/>
        <v>0</v>
      </c>
      <c r="J2676" s="165">
        <f t="shared" si="1496"/>
        <v>0</v>
      </c>
      <c r="K2676" s="166">
        <f t="shared" si="1484"/>
        <v>0</v>
      </c>
      <c r="L2676" s="152"/>
    </row>
    <row r="2677" spans="1:12" s="10" customFormat="1" ht="14.1" customHeight="1" x14ac:dyDescent="0.25">
      <c r="A2677" s="161">
        <v>8</v>
      </c>
      <c r="B2677" s="303">
        <f t="shared" ref="B2677:E2677" si="1497">B2639</f>
        <v>0</v>
      </c>
      <c r="C2677" s="291">
        <f t="shared" si="1497"/>
        <v>0</v>
      </c>
      <c r="D2677" s="292">
        <f t="shared" si="1497"/>
        <v>0</v>
      </c>
      <c r="E2677" s="294">
        <f t="shared" si="1497"/>
        <v>0</v>
      </c>
      <c r="F2677" s="162"/>
      <c r="G2677" s="163"/>
      <c r="H2677" s="164">
        <f t="shared" ref="H2677:J2677" si="1498">H2639</f>
        <v>0</v>
      </c>
      <c r="I2677" s="165">
        <f t="shared" si="1498"/>
        <v>0</v>
      </c>
      <c r="J2677" s="165">
        <f t="shared" si="1498"/>
        <v>0</v>
      </c>
      <c r="K2677" s="166">
        <f t="shared" si="1484"/>
        <v>0</v>
      </c>
      <c r="L2677" s="152"/>
    </row>
    <row r="2678" spans="1:12" s="10" customFormat="1" ht="14.1" customHeight="1" x14ac:dyDescent="0.25">
      <c r="A2678" s="161">
        <v>9</v>
      </c>
      <c r="B2678" s="303">
        <f t="shared" ref="B2678:E2678" si="1499">B2640</f>
        <v>0</v>
      </c>
      <c r="C2678" s="291">
        <f t="shared" si="1499"/>
        <v>0</v>
      </c>
      <c r="D2678" s="292">
        <f t="shared" si="1499"/>
        <v>0</v>
      </c>
      <c r="E2678" s="293">
        <f t="shared" si="1499"/>
        <v>0</v>
      </c>
      <c r="F2678" s="162"/>
      <c r="G2678" s="163"/>
      <c r="H2678" s="164">
        <f t="shared" ref="H2678:J2678" si="1500">H2640</f>
        <v>0</v>
      </c>
      <c r="I2678" s="165">
        <f t="shared" si="1500"/>
        <v>0</v>
      </c>
      <c r="J2678" s="165">
        <f t="shared" si="1500"/>
        <v>0</v>
      </c>
      <c r="K2678" s="166">
        <f t="shared" si="1484"/>
        <v>0</v>
      </c>
      <c r="L2678" s="152"/>
    </row>
    <row r="2679" spans="1:12" s="10" customFormat="1" ht="14.1" customHeight="1" x14ac:dyDescent="0.25">
      <c r="A2679" s="161">
        <v>10</v>
      </c>
      <c r="B2679" s="303">
        <f t="shared" ref="B2679:E2679" si="1501">B2641</f>
        <v>0</v>
      </c>
      <c r="C2679" s="291">
        <f t="shared" si="1501"/>
        <v>0</v>
      </c>
      <c r="D2679" s="292">
        <f t="shared" si="1501"/>
        <v>0</v>
      </c>
      <c r="E2679" s="293">
        <f t="shared" si="1501"/>
        <v>0</v>
      </c>
      <c r="F2679" s="162"/>
      <c r="G2679" s="163"/>
      <c r="H2679" s="164">
        <f t="shared" ref="H2679:J2679" si="1502">H2641</f>
        <v>0</v>
      </c>
      <c r="I2679" s="165">
        <f t="shared" si="1502"/>
        <v>0</v>
      </c>
      <c r="J2679" s="165">
        <f t="shared" si="1502"/>
        <v>0</v>
      </c>
      <c r="K2679" s="166">
        <f t="shared" si="1484"/>
        <v>0</v>
      </c>
      <c r="L2679" s="152"/>
    </row>
    <row r="2680" spans="1:12" s="10" customFormat="1" ht="14.1" customHeight="1" x14ac:dyDescent="0.25">
      <c r="A2680" s="161">
        <v>11</v>
      </c>
      <c r="B2680" s="303">
        <f t="shared" ref="B2680:E2680" si="1503">B2642</f>
        <v>0</v>
      </c>
      <c r="C2680" s="291">
        <f t="shared" si="1503"/>
        <v>0</v>
      </c>
      <c r="D2680" s="292">
        <f t="shared" si="1503"/>
        <v>0</v>
      </c>
      <c r="E2680" s="293">
        <f t="shared" si="1503"/>
        <v>0</v>
      </c>
      <c r="F2680" s="162"/>
      <c r="G2680" s="163"/>
      <c r="H2680" s="164">
        <f t="shared" ref="H2680:J2680" si="1504">H2642</f>
        <v>0</v>
      </c>
      <c r="I2680" s="165">
        <f t="shared" si="1504"/>
        <v>0</v>
      </c>
      <c r="J2680" s="165">
        <f t="shared" si="1504"/>
        <v>0</v>
      </c>
      <c r="K2680" s="166">
        <f t="shared" si="1484"/>
        <v>0</v>
      </c>
      <c r="L2680" s="152"/>
    </row>
    <row r="2681" spans="1:12" s="10" customFormat="1" ht="14.1" customHeight="1" x14ac:dyDescent="0.25">
      <c r="A2681" s="161">
        <v>12</v>
      </c>
      <c r="B2681" s="303">
        <f t="shared" ref="B2681:E2681" si="1505">B2643</f>
        <v>0</v>
      </c>
      <c r="C2681" s="291">
        <f t="shared" si="1505"/>
        <v>0</v>
      </c>
      <c r="D2681" s="292">
        <f t="shared" si="1505"/>
        <v>0</v>
      </c>
      <c r="E2681" s="293">
        <f t="shared" si="1505"/>
        <v>0</v>
      </c>
      <c r="F2681" s="162"/>
      <c r="G2681" s="163"/>
      <c r="H2681" s="164">
        <f t="shared" ref="H2681:J2681" si="1506">H2643</f>
        <v>0</v>
      </c>
      <c r="I2681" s="165">
        <f t="shared" si="1506"/>
        <v>0</v>
      </c>
      <c r="J2681" s="165">
        <f t="shared" si="1506"/>
        <v>0</v>
      </c>
      <c r="K2681" s="166">
        <f t="shared" si="1484"/>
        <v>0</v>
      </c>
      <c r="L2681" s="152"/>
    </row>
    <row r="2682" spans="1:12" s="10" customFormat="1" ht="14.1" customHeight="1" x14ac:dyDescent="0.25">
      <c r="A2682" s="161">
        <v>13</v>
      </c>
      <c r="B2682" s="303">
        <f t="shared" ref="B2682:E2682" si="1507">B2644</f>
        <v>0</v>
      </c>
      <c r="C2682" s="291">
        <f t="shared" si="1507"/>
        <v>0</v>
      </c>
      <c r="D2682" s="292">
        <f t="shared" si="1507"/>
        <v>0</v>
      </c>
      <c r="E2682" s="293">
        <f t="shared" si="1507"/>
        <v>0</v>
      </c>
      <c r="F2682" s="162"/>
      <c r="G2682" s="163"/>
      <c r="H2682" s="164">
        <f t="shared" ref="H2682:J2682" si="1508">H2644</f>
        <v>0</v>
      </c>
      <c r="I2682" s="165">
        <f t="shared" si="1508"/>
        <v>0</v>
      </c>
      <c r="J2682" s="165">
        <f t="shared" si="1508"/>
        <v>0</v>
      </c>
      <c r="K2682" s="166">
        <f t="shared" si="1484"/>
        <v>0</v>
      </c>
      <c r="L2682" s="152"/>
    </row>
    <row r="2683" spans="1:12" s="10" customFormat="1" ht="14.1" customHeight="1" x14ac:dyDescent="0.25">
      <c r="A2683" s="161">
        <v>14</v>
      </c>
      <c r="B2683" s="303">
        <f t="shared" ref="B2683:E2683" si="1509">B2645</f>
        <v>0</v>
      </c>
      <c r="C2683" s="291">
        <f t="shared" si="1509"/>
        <v>0</v>
      </c>
      <c r="D2683" s="292">
        <f t="shared" si="1509"/>
        <v>0</v>
      </c>
      <c r="E2683" s="293">
        <f t="shared" si="1509"/>
        <v>0</v>
      </c>
      <c r="F2683" s="162"/>
      <c r="G2683" s="163"/>
      <c r="H2683" s="164">
        <f t="shared" ref="H2683:J2683" si="1510">H2645</f>
        <v>0</v>
      </c>
      <c r="I2683" s="165">
        <f t="shared" si="1510"/>
        <v>0</v>
      </c>
      <c r="J2683" s="165">
        <f t="shared" si="1510"/>
        <v>0</v>
      </c>
      <c r="K2683" s="166">
        <f t="shared" si="1484"/>
        <v>0</v>
      </c>
      <c r="L2683" s="152"/>
    </row>
    <row r="2684" spans="1:12" s="10" customFormat="1" ht="14.1" customHeight="1" x14ac:dyDescent="0.25">
      <c r="A2684" s="161">
        <v>15</v>
      </c>
      <c r="B2684" s="303">
        <f t="shared" ref="B2684:E2684" si="1511">B2646</f>
        <v>0</v>
      </c>
      <c r="C2684" s="291">
        <f t="shared" si="1511"/>
        <v>0</v>
      </c>
      <c r="D2684" s="292">
        <f t="shared" si="1511"/>
        <v>0</v>
      </c>
      <c r="E2684" s="293">
        <f t="shared" si="1511"/>
        <v>0</v>
      </c>
      <c r="F2684" s="162"/>
      <c r="G2684" s="163"/>
      <c r="H2684" s="164">
        <f t="shared" ref="H2684:J2684" si="1512">H2646</f>
        <v>0</v>
      </c>
      <c r="I2684" s="165">
        <f t="shared" si="1512"/>
        <v>0</v>
      </c>
      <c r="J2684" s="165">
        <f t="shared" si="1512"/>
        <v>0</v>
      </c>
      <c r="K2684" s="166">
        <f t="shared" si="1484"/>
        <v>0</v>
      </c>
      <c r="L2684" s="152"/>
    </row>
    <row r="2685" spans="1:12" s="10" customFormat="1" ht="14.1" customHeight="1" x14ac:dyDescent="0.25">
      <c r="A2685" s="161">
        <v>16</v>
      </c>
      <c r="B2685" s="303">
        <f t="shared" ref="B2685:E2685" si="1513">B2647</f>
        <v>0</v>
      </c>
      <c r="C2685" s="291">
        <f t="shared" si="1513"/>
        <v>0</v>
      </c>
      <c r="D2685" s="292">
        <f t="shared" si="1513"/>
        <v>0</v>
      </c>
      <c r="E2685" s="294">
        <f t="shared" si="1513"/>
        <v>0</v>
      </c>
      <c r="F2685" s="162"/>
      <c r="G2685" s="163"/>
      <c r="H2685" s="164">
        <f t="shared" ref="H2685:J2685" si="1514">H2647</f>
        <v>0</v>
      </c>
      <c r="I2685" s="165">
        <f t="shared" si="1514"/>
        <v>0</v>
      </c>
      <c r="J2685" s="165">
        <f t="shared" si="1514"/>
        <v>0</v>
      </c>
      <c r="K2685" s="166">
        <f t="shared" si="1484"/>
        <v>0</v>
      </c>
      <c r="L2685" s="152"/>
    </row>
    <row r="2686" spans="1:12" s="10" customFormat="1" ht="9.9499999999999993" customHeight="1" x14ac:dyDescent="0.25">
      <c r="A2686" s="122"/>
      <c r="B2686" s="167"/>
      <c r="C2686" s="167"/>
      <c r="D2686" s="168"/>
      <c r="E2686" s="169"/>
      <c r="F2686" s="170"/>
      <c r="G2686" s="171"/>
      <c r="H2686" s="172"/>
      <c r="I2686" s="173"/>
      <c r="J2686" s="173"/>
      <c r="K2686" s="174"/>
      <c r="L2686" s="152"/>
    </row>
    <row r="2687" spans="1:12" s="10" customFormat="1" ht="5.0999999999999996" customHeight="1" x14ac:dyDescent="0.25">
      <c r="A2687" s="122"/>
      <c r="B2687" s="302"/>
      <c r="C2687" s="302"/>
      <c r="D2687" s="176"/>
      <c r="E2687" s="177"/>
      <c r="F2687" s="177"/>
      <c r="G2687" s="177"/>
      <c r="H2687" s="177"/>
      <c r="I2687" s="178"/>
      <c r="J2687" s="340"/>
      <c r="K2687" s="314"/>
      <c r="L2687" s="127"/>
    </row>
    <row r="2688" spans="1:12" s="10" customFormat="1" ht="16.5" customHeight="1" x14ac:dyDescent="0.3">
      <c r="A2688" s="122"/>
      <c r="B2688" s="179"/>
      <c r="C2688" s="179"/>
      <c r="D2688" s="141"/>
      <c r="E2688" s="127"/>
      <c r="F2688" s="127"/>
      <c r="G2688" s="127"/>
      <c r="H2688" s="127"/>
      <c r="I2688" s="180" t="s">
        <v>14</v>
      </c>
      <c r="J2688" s="341">
        <f>SUM(K2670:K2685)</f>
        <v>0</v>
      </c>
      <c r="K2688" s="342"/>
      <c r="L2688" s="152"/>
    </row>
    <row r="2689" spans="1:12" s="10" customFormat="1" ht="5.0999999999999996" customHeight="1" x14ac:dyDescent="0.3">
      <c r="A2689" s="122"/>
      <c r="B2689" s="179"/>
      <c r="C2689" s="179"/>
      <c r="D2689" s="141"/>
      <c r="E2689" s="127"/>
      <c r="F2689" s="127"/>
      <c r="G2689" s="127"/>
      <c r="H2689" s="127"/>
      <c r="I2689" s="181"/>
      <c r="J2689" s="343"/>
      <c r="K2689" s="343"/>
      <c r="L2689" s="127"/>
    </row>
    <row r="2690" spans="1:12" s="10" customFormat="1" ht="16.5" customHeight="1" x14ac:dyDescent="0.3">
      <c r="A2690" s="122"/>
      <c r="B2690" s="179"/>
      <c r="C2690" s="179"/>
      <c r="D2690" s="141"/>
      <c r="E2690" s="127"/>
      <c r="F2690" s="127"/>
      <c r="G2690" s="127"/>
      <c r="H2690" s="127"/>
      <c r="I2690" s="180" t="s">
        <v>15</v>
      </c>
      <c r="J2690" s="182">
        <f>J2652</f>
        <v>0</v>
      </c>
      <c r="K2690" s="183">
        <f>J2688*J2690</f>
        <v>0</v>
      </c>
      <c r="L2690" s="184"/>
    </row>
    <row r="2691" spans="1:12" s="10" customFormat="1" ht="5.0999999999999996" customHeight="1" x14ac:dyDescent="0.3">
      <c r="A2691" s="122"/>
      <c r="B2691" s="179"/>
      <c r="C2691" s="179"/>
      <c r="D2691" s="141"/>
      <c r="E2691" s="127"/>
      <c r="F2691" s="127"/>
      <c r="G2691" s="127"/>
      <c r="H2691" s="127"/>
      <c r="I2691" s="181"/>
      <c r="J2691" s="314"/>
      <c r="K2691" s="314"/>
      <c r="L2691" s="127"/>
    </row>
    <row r="2692" spans="1:12" s="10" customFormat="1" ht="16.5" customHeight="1" x14ac:dyDescent="0.3">
      <c r="A2692" s="122"/>
      <c r="B2692" s="185" t="s">
        <v>16</v>
      </c>
      <c r="C2692" s="185"/>
      <c r="D2692" s="141"/>
      <c r="E2692" s="141" t="s">
        <v>17</v>
      </c>
      <c r="F2692" s="127"/>
      <c r="G2692" s="127"/>
      <c r="H2692" s="127"/>
      <c r="I2692" s="180" t="s">
        <v>27</v>
      </c>
      <c r="J2692" s="344">
        <f>((J2688/1.11)+(K2690/1.11))*11%</f>
        <v>0</v>
      </c>
      <c r="K2692" s="345"/>
      <c r="L2692" s="186"/>
    </row>
    <row r="2693" spans="1:12" s="10" customFormat="1" ht="5.0999999999999996" customHeight="1" x14ac:dyDescent="0.3">
      <c r="A2693" s="122"/>
      <c r="B2693" s="179"/>
      <c r="C2693" s="179"/>
      <c r="D2693" s="141"/>
      <c r="E2693" s="127"/>
      <c r="F2693" s="127"/>
      <c r="G2693" s="127"/>
      <c r="H2693" s="127"/>
      <c r="I2693" s="181"/>
      <c r="J2693" s="314"/>
      <c r="K2693" s="314"/>
      <c r="L2693" s="127"/>
    </row>
    <row r="2694" spans="1:12" s="10" customFormat="1" ht="16.5" customHeight="1" x14ac:dyDescent="0.3">
      <c r="A2694" s="122"/>
      <c r="B2694" s="187"/>
      <c r="C2694" s="188"/>
      <c r="D2694" s="141"/>
      <c r="E2694" s="141"/>
      <c r="F2694" s="127"/>
      <c r="G2694" s="127"/>
      <c r="H2694" s="127"/>
      <c r="I2694" s="180" t="s">
        <v>18</v>
      </c>
      <c r="J2694" s="189"/>
      <c r="K2694" s="190">
        <f>J2688-K2690</f>
        <v>0</v>
      </c>
      <c r="L2694" s="186"/>
    </row>
    <row r="2695" spans="1:12" s="10" customFormat="1" ht="7.5" customHeight="1" x14ac:dyDescent="0.25">
      <c r="A2695" s="192"/>
      <c r="B2695" s="177"/>
      <c r="C2695" s="177"/>
      <c r="D2695" s="176"/>
      <c r="E2695" s="193"/>
      <c r="F2695" s="302"/>
      <c r="G2695" s="127"/>
      <c r="H2695" s="127"/>
      <c r="I2695" s="194"/>
      <c r="J2695" s="193"/>
      <c r="K2695" s="302"/>
      <c r="L2695" s="177"/>
    </row>
    <row r="2696" spans="1:12" s="10" customFormat="1" ht="13.5" customHeight="1" x14ac:dyDescent="0.25">
      <c r="A2696" s="122"/>
      <c r="B2696" s="191" t="s">
        <v>19</v>
      </c>
      <c r="C2696" s="177"/>
      <c r="D2696" s="176"/>
      <c r="E2696" s="127"/>
      <c r="F2696" s="127"/>
      <c r="G2696" s="127"/>
      <c r="H2696" s="281"/>
      <c r="I2696" s="282" t="s">
        <v>29</v>
      </c>
      <c r="J2696" s="315">
        <f>J2658</f>
        <v>0</v>
      </c>
      <c r="K2696" s="316"/>
      <c r="L2696" s="127"/>
    </row>
    <row r="2697" spans="1:12" s="10" customFormat="1" ht="13.5" customHeight="1" x14ac:dyDescent="0.25">
      <c r="A2697" s="192"/>
      <c r="B2697" s="283"/>
      <c r="C2697" s="127"/>
      <c r="D2697" s="162"/>
      <c r="E2697" s="127"/>
      <c r="F2697" s="127"/>
      <c r="G2697" s="127"/>
      <c r="H2697" s="281"/>
      <c r="I2697" s="284" t="s">
        <v>28</v>
      </c>
      <c r="J2697" s="315">
        <f>J2659</f>
        <v>0</v>
      </c>
      <c r="K2697" s="316"/>
      <c r="L2697" s="177"/>
    </row>
    <row r="2698" spans="1:12" s="10" customFormat="1" ht="7.5" customHeight="1" x14ac:dyDescent="0.25">
      <c r="A2698" s="192"/>
      <c r="B2698" s="283"/>
      <c r="C2698" s="127"/>
      <c r="D2698" s="162"/>
      <c r="E2698" s="127"/>
      <c r="F2698" s="127"/>
      <c r="G2698" s="127"/>
      <c r="H2698" s="281"/>
      <c r="I2698" s="284"/>
      <c r="J2698" s="286"/>
      <c r="K2698" s="286"/>
      <c r="L2698" s="177"/>
    </row>
    <row r="2699" spans="1:12" ht="7.5" customHeight="1" x14ac:dyDescent="0.25">
      <c r="A2699" s="195"/>
      <c r="B2699" s="196"/>
      <c r="C2699" s="196"/>
      <c r="D2699" s="197"/>
      <c r="E2699" s="196"/>
      <c r="F2699" s="196"/>
      <c r="G2699" s="196"/>
      <c r="H2699" s="196"/>
      <c r="I2699" s="198"/>
      <c r="J2699" s="198"/>
      <c r="K2699" s="196"/>
      <c r="L2699" s="196"/>
    </row>
    <row r="2700" spans="1:12" s="10" customFormat="1" ht="16.5" customHeight="1" x14ac:dyDescent="0.3">
      <c r="A2700" s="199"/>
      <c r="B2700" s="200" t="s">
        <v>0</v>
      </c>
      <c r="C2700" s="201"/>
      <c r="D2700" s="202" t="str">
        <f>D2662</f>
        <v>AM</v>
      </c>
      <c r="E2700" s="203">
        <f>E2662</f>
        <v>23020024</v>
      </c>
      <c r="F2700" s="204"/>
      <c r="G2700" s="205" t="s">
        <v>2</v>
      </c>
      <c r="H2700" s="317">
        <f>H2662</f>
        <v>0</v>
      </c>
      <c r="I2700" s="317"/>
      <c r="J2700" s="317"/>
      <c r="K2700" s="318"/>
      <c r="L2700" s="206"/>
    </row>
    <row r="2701" spans="1:12" s="10" customFormat="1" ht="7.5" customHeight="1" x14ac:dyDescent="0.3">
      <c r="A2701" s="199"/>
      <c r="B2701" s="207"/>
      <c r="C2701" s="208"/>
      <c r="D2701" s="209"/>
      <c r="E2701" s="210"/>
      <c r="F2701" s="321" t="s">
        <v>3</v>
      </c>
      <c r="G2701" s="211"/>
      <c r="H2701" s="319"/>
      <c r="I2701" s="319"/>
      <c r="J2701" s="319"/>
      <c r="K2701" s="320"/>
      <c r="L2701" s="206"/>
    </row>
    <row r="2702" spans="1:12" s="10" customFormat="1" ht="16.5" customHeight="1" x14ac:dyDescent="0.3">
      <c r="A2702" s="199"/>
      <c r="B2702" s="200" t="s">
        <v>4</v>
      </c>
      <c r="C2702" s="201"/>
      <c r="D2702" s="322">
        <f>D2664</f>
        <v>0</v>
      </c>
      <c r="E2702" s="323"/>
      <c r="F2702" s="321"/>
      <c r="G2702" s="212"/>
      <c r="H2702" s="324">
        <f>H2664</f>
        <v>0</v>
      </c>
      <c r="I2702" s="324"/>
      <c r="J2702" s="324"/>
      <c r="K2702" s="325"/>
      <c r="L2702" s="212"/>
    </row>
    <row r="2703" spans="1:12" s="10" customFormat="1" ht="7.5" customHeight="1" x14ac:dyDescent="0.3">
      <c r="A2703" s="199"/>
      <c r="B2703" s="207"/>
      <c r="C2703" s="208"/>
      <c r="D2703" s="209"/>
      <c r="E2703" s="210"/>
      <c r="F2703" s="321"/>
      <c r="G2703" s="212"/>
      <c r="H2703" s="326">
        <f>H2665</f>
        <v>0</v>
      </c>
      <c r="I2703" s="326"/>
      <c r="J2703" s="326"/>
      <c r="K2703" s="327"/>
      <c r="L2703" s="213"/>
    </row>
    <row r="2704" spans="1:12" s="10" customFormat="1" ht="16.5" customHeight="1" x14ac:dyDescent="0.4">
      <c r="A2704" s="199"/>
      <c r="B2704" s="200" t="s">
        <v>5</v>
      </c>
      <c r="C2704" s="201"/>
      <c r="D2704" s="295">
        <f>D2666</f>
        <v>0</v>
      </c>
      <c r="E2704" s="203"/>
      <c r="F2704" s="214"/>
      <c r="G2704" s="215"/>
      <c r="H2704" s="328"/>
      <c r="I2704" s="328"/>
      <c r="J2704" s="328"/>
      <c r="K2704" s="329"/>
      <c r="L2704" s="213"/>
    </row>
    <row r="2705" spans="1:12" s="10" customFormat="1" ht="7.5" customHeight="1" x14ac:dyDescent="0.45">
      <c r="A2705" s="199"/>
      <c r="B2705" s="216"/>
      <c r="C2705" s="217"/>
      <c r="D2705" s="218"/>
      <c r="E2705" s="204"/>
      <c r="F2705" s="219"/>
      <c r="G2705" s="204"/>
      <c r="H2705" s="204"/>
      <c r="I2705" s="220"/>
      <c r="J2705" s="220"/>
      <c r="K2705" s="221"/>
      <c r="L2705" s="204"/>
    </row>
    <row r="2706" spans="1:12" s="10" customFormat="1" ht="14.25" thickBot="1" x14ac:dyDescent="0.3">
      <c r="A2706" s="199"/>
      <c r="B2706" s="222" t="s">
        <v>6</v>
      </c>
      <c r="C2706" s="222" t="s">
        <v>7</v>
      </c>
      <c r="D2706" s="223" t="s">
        <v>8</v>
      </c>
      <c r="E2706" s="224"/>
      <c r="F2706" s="225" t="s">
        <v>9</v>
      </c>
      <c r="G2706" s="226"/>
      <c r="H2706" s="222" t="s">
        <v>10</v>
      </c>
      <c r="I2706" s="227" t="s">
        <v>11</v>
      </c>
      <c r="J2706" s="227" t="s">
        <v>12</v>
      </c>
      <c r="K2706" s="228" t="s">
        <v>13</v>
      </c>
      <c r="L2706" s="229"/>
    </row>
    <row r="2707" spans="1:12" s="10" customFormat="1" ht="9.9499999999999993" customHeight="1" thickTop="1" x14ac:dyDescent="0.25">
      <c r="A2707" s="199"/>
      <c r="B2707" s="230"/>
      <c r="C2707" s="231"/>
      <c r="D2707" s="232"/>
      <c r="E2707" s="233"/>
      <c r="F2707" s="234"/>
      <c r="G2707" s="235"/>
      <c r="H2707" s="230"/>
      <c r="I2707" s="236"/>
      <c r="J2707" s="236"/>
      <c r="K2707" s="237"/>
      <c r="L2707" s="229"/>
    </row>
    <row r="2708" spans="1:12" s="10" customFormat="1" ht="14.1" customHeight="1" x14ac:dyDescent="0.25">
      <c r="A2708" s="238">
        <v>1</v>
      </c>
      <c r="B2708" s="304">
        <f t="shared" ref="B2708:E2708" si="1515">B2670</f>
        <v>0</v>
      </c>
      <c r="C2708" s="296">
        <f t="shared" si="1515"/>
        <v>0</v>
      </c>
      <c r="D2708" s="297">
        <f t="shared" si="1515"/>
        <v>0</v>
      </c>
      <c r="E2708" s="298">
        <f t="shared" si="1515"/>
        <v>0</v>
      </c>
      <c r="F2708" s="239"/>
      <c r="G2708" s="240"/>
      <c r="H2708" s="241">
        <f t="shared" ref="H2708:J2708" si="1516">H2670</f>
        <v>0</v>
      </c>
      <c r="I2708" s="242">
        <f t="shared" si="1516"/>
        <v>0</v>
      </c>
      <c r="J2708" s="242">
        <f t="shared" si="1516"/>
        <v>0</v>
      </c>
      <c r="K2708" s="243">
        <f t="shared" ref="K2708:K2723" si="1517">(B2708*H2708-((B2708*H2708)*I2708))-((B2708*H2708-((B2708*H2708)*I2708))*J2708)</f>
        <v>0</v>
      </c>
      <c r="L2708" s="229"/>
    </row>
    <row r="2709" spans="1:12" s="10" customFormat="1" ht="14.1" customHeight="1" x14ac:dyDescent="0.25">
      <c r="A2709" s="238">
        <v>2</v>
      </c>
      <c r="B2709" s="304">
        <f t="shared" ref="B2709:E2709" si="1518">B2671</f>
        <v>0</v>
      </c>
      <c r="C2709" s="296">
        <f t="shared" si="1518"/>
        <v>0</v>
      </c>
      <c r="D2709" s="297">
        <f t="shared" si="1518"/>
        <v>0</v>
      </c>
      <c r="E2709" s="298">
        <f t="shared" si="1518"/>
        <v>0</v>
      </c>
      <c r="F2709" s="239"/>
      <c r="G2709" s="240"/>
      <c r="H2709" s="241">
        <f t="shared" ref="H2709:J2709" si="1519">H2671</f>
        <v>0</v>
      </c>
      <c r="I2709" s="242">
        <f t="shared" si="1519"/>
        <v>0</v>
      </c>
      <c r="J2709" s="242">
        <f t="shared" si="1519"/>
        <v>0</v>
      </c>
      <c r="K2709" s="243">
        <f t="shared" si="1517"/>
        <v>0</v>
      </c>
      <c r="L2709" s="229"/>
    </row>
    <row r="2710" spans="1:12" s="10" customFormat="1" ht="14.1" customHeight="1" x14ac:dyDescent="0.25">
      <c r="A2710" s="238">
        <v>3</v>
      </c>
      <c r="B2710" s="304">
        <f t="shared" ref="B2710:E2710" si="1520">B2672</f>
        <v>0</v>
      </c>
      <c r="C2710" s="296">
        <f t="shared" si="1520"/>
        <v>0</v>
      </c>
      <c r="D2710" s="297">
        <f t="shared" si="1520"/>
        <v>0</v>
      </c>
      <c r="E2710" s="298">
        <f t="shared" si="1520"/>
        <v>0</v>
      </c>
      <c r="F2710" s="239"/>
      <c r="G2710" s="240"/>
      <c r="H2710" s="241">
        <f t="shared" ref="H2710:J2710" si="1521">H2672</f>
        <v>0</v>
      </c>
      <c r="I2710" s="242">
        <f t="shared" si="1521"/>
        <v>0</v>
      </c>
      <c r="J2710" s="242">
        <f t="shared" si="1521"/>
        <v>0</v>
      </c>
      <c r="K2710" s="243">
        <f t="shared" si="1517"/>
        <v>0</v>
      </c>
      <c r="L2710" s="229"/>
    </row>
    <row r="2711" spans="1:12" s="10" customFormat="1" ht="14.1" customHeight="1" x14ac:dyDescent="0.25">
      <c r="A2711" s="238">
        <v>4</v>
      </c>
      <c r="B2711" s="304">
        <f t="shared" ref="B2711:E2711" si="1522">B2673</f>
        <v>0</v>
      </c>
      <c r="C2711" s="296">
        <f t="shared" si="1522"/>
        <v>0</v>
      </c>
      <c r="D2711" s="297">
        <f t="shared" si="1522"/>
        <v>0</v>
      </c>
      <c r="E2711" s="298">
        <f t="shared" si="1522"/>
        <v>0</v>
      </c>
      <c r="F2711" s="239"/>
      <c r="G2711" s="240"/>
      <c r="H2711" s="241">
        <f t="shared" ref="H2711:J2711" si="1523">H2673</f>
        <v>0</v>
      </c>
      <c r="I2711" s="242">
        <f t="shared" si="1523"/>
        <v>0</v>
      </c>
      <c r="J2711" s="242">
        <f t="shared" si="1523"/>
        <v>0</v>
      </c>
      <c r="K2711" s="243">
        <f t="shared" si="1517"/>
        <v>0</v>
      </c>
      <c r="L2711" s="229"/>
    </row>
    <row r="2712" spans="1:12" s="10" customFormat="1" ht="14.1" customHeight="1" x14ac:dyDescent="0.25">
      <c r="A2712" s="238">
        <v>5</v>
      </c>
      <c r="B2712" s="304">
        <f t="shared" ref="B2712:E2712" si="1524">B2674</f>
        <v>0</v>
      </c>
      <c r="C2712" s="296">
        <f t="shared" si="1524"/>
        <v>0</v>
      </c>
      <c r="D2712" s="297">
        <f t="shared" si="1524"/>
        <v>0</v>
      </c>
      <c r="E2712" s="298">
        <f t="shared" si="1524"/>
        <v>0</v>
      </c>
      <c r="F2712" s="239"/>
      <c r="G2712" s="240"/>
      <c r="H2712" s="241">
        <f t="shared" ref="H2712:J2712" si="1525">H2674</f>
        <v>0</v>
      </c>
      <c r="I2712" s="242">
        <f t="shared" si="1525"/>
        <v>0</v>
      </c>
      <c r="J2712" s="242">
        <f t="shared" si="1525"/>
        <v>0</v>
      </c>
      <c r="K2712" s="243">
        <f t="shared" si="1517"/>
        <v>0</v>
      </c>
      <c r="L2712" s="229"/>
    </row>
    <row r="2713" spans="1:12" s="10" customFormat="1" ht="14.1" customHeight="1" x14ac:dyDescent="0.25">
      <c r="A2713" s="238">
        <v>6</v>
      </c>
      <c r="B2713" s="304">
        <f t="shared" ref="B2713:E2713" si="1526">B2675</f>
        <v>0</v>
      </c>
      <c r="C2713" s="296">
        <f t="shared" si="1526"/>
        <v>0</v>
      </c>
      <c r="D2713" s="297">
        <f t="shared" si="1526"/>
        <v>0</v>
      </c>
      <c r="E2713" s="298">
        <f t="shared" si="1526"/>
        <v>0</v>
      </c>
      <c r="F2713" s="239"/>
      <c r="G2713" s="240"/>
      <c r="H2713" s="241">
        <f t="shared" ref="H2713:J2713" si="1527">H2675</f>
        <v>0</v>
      </c>
      <c r="I2713" s="242">
        <f t="shared" si="1527"/>
        <v>0</v>
      </c>
      <c r="J2713" s="242">
        <f t="shared" si="1527"/>
        <v>0</v>
      </c>
      <c r="K2713" s="243">
        <f t="shared" si="1517"/>
        <v>0</v>
      </c>
      <c r="L2713" s="229"/>
    </row>
    <row r="2714" spans="1:12" s="10" customFormat="1" ht="14.1" customHeight="1" x14ac:dyDescent="0.25">
      <c r="A2714" s="238">
        <v>7</v>
      </c>
      <c r="B2714" s="304">
        <f t="shared" ref="B2714:E2714" si="1528">B2676</f>
        <v>0</v>
      </c>
      <c r="C2714" s="296">
        <f t="shared" si="1528"/>
        <v>0</v>
      </c>
      <c r="D2714" s="297">
        <f t="shared" si="1528"/>
        <v>0</v>
      </c>
      <c r="E2714" s="298">
        <f t="shared" si="1528"/>
        <v>0</v>
      </c>
      <c r="F2714" s="239"/>
      <c r="G2714" s="240"/>
      <c r="H2714" s="241">
        <f t="shared" ref="H2714:J2714" si="1529">H2676</f>
        <v>0</v>
      </c>
      <c r="I2714" s="242">
        <f t="shared" si="1529"/>
        <v>0</v>
      </c>
      <c r="J2714" s="242">
        <f t="shared" si="1529"/>
        <v>0</v>
      </c>
      <c r="K2714" s="243">
        <f t="shared" si="1517"/>
        <v>0</v>
      </c>
      <c r="L2714" s="229"/>
    </row>
    <row r="2715" spans="1:12" s="10" customFormat="1" ht="14.1" customHeight="1" x14ac:dyDescent="0.25">
      <c r="A2715" s="238">
        <v>8</v>
      </c>
      <c r="B2715" s="304">
        <f t="shared" ref="B2715:E2715" si="1530">B2677</f>
        <v>0</v>
      </c>
      <c r="C2715" s="296">
        <f t="shared" si="1530"/>
        <v>0</v>
      </c>
      <c r="D2715" s="297">
        <f t="shared" si="1530"/>
        <v>0</v>
      </c>
      <c r="E2715" s="299">
        <f t="shared" si="1530"/>
        <v>0</v>
      </c>
      <c r="F2715" s="239"/>
      <c r="G2715" s="240"/>
      <c r="H2715" s="241">
        <f t="shared" ref="H2715:J2715" si="1531">H2677</f>
        <v>0</v>
      </c>
      <c r="I2715" s="242">
        <f t="shared" si="1531"/>
        <v>0</v>
      </c>
      <c r="J2715" s="242">
        <f t="shared" si="1531"/>
        <v>0</v>
      </c>
      <c r="K2715" s="243">
        <f t="shared" si="1517"/>
        <v>0</v>
      </c>
      <c r="L2715" s="229"/>
    </row>
    <row r="2716" spans="1:12" s="10" customFormat="1" ht="14.1" customHeight="1" x14ac:dyDescent="0.25">
      <c r="A2716" s="238">
        <v>9</v>
      </c>
      <c r="B2716" s="304">
        <f t="shared" ref="B2716:E2716" si="1532">B2678</f>
        <v>0</v>
      </c>
      <c r="C2716" s="296">
        <f t="shared" si="1532"/>
        <v>0</v>
      </c>
      <c r="D2716" s="297">
        <f t="shared" si="1532"/>
        <v>0</v>
      </c>
      <c r="E2716" s="298">
        <f t="shared" si="1532"/>
        <v>0</v>
      </c>
      <c r="F2716" s="239"/>
      <c r="G2716" s="240"/>
      <c r="H2716" s="241">
        <f t="shared" ref="H2716:J2716" si="1533">H2678</f>
        <v>0</v>
      </c>
      <c r="I2716" s="242">
        <f t="shared" si="1533"/>
        <v>0</v>
      </c>
      <c r="J2716" s="242">
        <f t="shared" si="1533"/>
        <v>0</v>
      </c>
      <c r="K2716" s="243">
        <f t="shared" si="1517"/>
        <v>0</v>
      </c>
      <c r="L2716" s="229"/>
    </row>
    <row r="2717" spans="1:12" s="10" customFormat="1" ht="14.1" customHeight="1" x14ac:dyDescent="0.25">
      <c r="A2717" s="238">
        <v>10</v>
      </c>
      <c r="B2717" s="304">
        <f t="shared" ref="B2717:E2717" si="1534">B2679</f>
        <v>0</v>
      </c>
      <c r="C2717" s="296">
        <f t="shared" si="1534"/>
        <v>0</v>
      </c>
      <c r="D2717" s="297">
        <f t="shared" si="1534"/>
        <v>0</v>
      </c>
      <c r="E2717" s="298">
        <f t="shared" si="1534"/>
        <v>0</v>
      </c>
      <c r="F2717" s="239"/>
      <c r="G2717" s="240"/>
      <c r="H2717" s="241">
        <f t="shared" ref="H2717:J2717" si="1535">H2679</f>
        <v>0</v>
      </c>
      <c r="I2717" s="242">
        <f t="shared" si="1535"/>
        <v>0</v>
      </c>
      <c r="J2717" s="242">
        <f t="shared" si="1535"/>
        <v>0</v>
      </c>
      <c r="K2717" s="243">
        <f t="shared" si="1517"/>
        <v>0</v>
      </c>
      <c r="L2717" s="229"/>
    </row>
    <row r="2718" spans="1:12" s="10" customFormat="1" ht="14.1" customHeight="1" x14ac:dyDescent="0.25">
      <c r="A2718" s="238">
        <v>11</v>
      </c>
      <c r="B2718" s="304">
        <f t="shared" ref="B2718:E2718" si="1536">B2680</f>
        <v>0</v>
      </c>
      <c r="C2718" s="296">
        <f t="shared" si="1536"/>
        <v>0</v>
      </c>
      <c r="D2718" s="297">
        <f t="shared" si="1536"/>
        <v>0</v>
      </c>
      <c r="E2718" s="298">
        <f t="shared" si="1536"/>
        <v>0</v>
      </c>
      <c r="F2718" s="239"/>
      <c r="G2718" s="240"/>
      <c r="H2718" s="241">
        <f t="shared" ref="H2718:J2718" si="1537">H2680</f>
        <v>0</v>
      </c>
      <c r="I2718" s="242">
        <f t="shared" si="1537"/>
        <v>0</v>
      </c>
      <c r="J2718" s="242">
        <f t="shared" si="1537"/>
        <v>0</v>
      </c>
      <c r="K2718" s="243">
        <f t="shared" si="1517"/>
        <v>0</v>
      </c>
      <c r="L2718" s="229"/>
    </row>
    <row r="2719" spans="1:12" s="10" customFormat="1" ht="14.1" customHeight="1" x14ac:dyDescent="0.25">
      <c r="A2719" s="238">
        <v>12</v>
      </c>
      <c r="B2719" s="304">
        <f t="shared" ref="B2719:E2719" si="1538">B2681</f>
        <v>0</v>
      </c>
      <c r="C2719" s="296">
        <f t="shared" si="1538"/>
        <v>0</v>
      </c>
      <c r="D2719" s="297">
        <f t="shared" si="1538"/>
        <v>0</v>
      </c>
      <c r="E2719" s="298">
        <f t="shared" si="1538"/>
        <v>0</v>
      </c>
      <c r="F2719" s="239"/>
      <c r="G2719" s="240"/>
      <c r="H2719" s="241">
        <f t="shared" ref="H2719:J2719" si="1539">H2681</f>
        <v>0</v>
      </c>
      <c r="I2719" s="242">
        <f t="shared" si="1539"/>
        <v>0</v>
      </c>
      <c r="J2719" s="242">
        <f t="shared" si="1539"/>
        <v>0</v>
      </c>
      <c r="K2719" s="243">
        <f t="shared" si="1517"/>
        <v>0</v>
      </c>
      <c r="L2719" s="229"/>
    </row>
    <row r="2720" spans="1:12" s="10" customFormat="1" ht="14.1" customHeight="1" x14ac:dyDescent="0.25">
      <c r="A2720" s="238">
        <v>13</v>
      </c>
      <c r="B2720" s="304">
        <f t="shared" ref="B2720:E2720" si="1540">B2682</f>
        <v>0</v>
      </c>
      <c r="C2720" s="296">
        <f t="shared" si="1540"/>
        <v>0</v>
      </c>
      <c r="D2720" s="297">
        <f t="shared" si="1540"/>
        <v>0</v>
      </c>
      <c r="E2720" s="298">
        <f t="shared" si="1540"/>
        <v>0</v>
      </c>
      <c r="F2720" s="239"/>
      <c r="G2720" s="240"/>
      <c r="H2720" s="241">
        <f t="shared" ref="H2720:J2720" si="1541">H2682</f>
        <v>0</v>
      </c>
      <c r="I2720" s="242">
        <f t="shared" si="1541"/>
        <v>0</v>
      </c>
      <c r="J2720" s="242">
        <f t="shared" si="1541"/>
        <v>0</v>
      </c>
      <c r="K2720" s="243">
        <f t="shared" si="1517"/>
        <v>0</v>
      </c>
      <c r="L2720" s="229"/>
    </row>
    <row r="2721" spans="1:12" s="10" customFormat="1" ht="14.1" customHeight="1" x14ac:dyDescent="0.25">
      <c r="A2721" s="238">
        <v>14</v>
      </c>
      <c r="B2721" s="304">
        <f t="shared" ref="B2721:E2721" si="1542">B2683</f>
        <v>0</v>
      </c>
      <c r="C2721" s="296">
        <f t="shared" si="1542"/>
        <v>0</v>
      </c>
      <c r="D2721" s="297">
        <f t="shared" si="1542"/>
        <v>0</v>
      </c>
      <c r="E2721" s="298">
        <f t="shared" si="1542"/>
        <v>0</v>
      </c>
      <c r="F2721" s="239"/>
      <c r="G2721" s="240"/>
      <c r="H2721" s="241">
        <f t="shared" ref="H2721:J2721" si="1543">H2683</f>
        <v>0</v>
      </c>
      <c r="I2721" s="242">
        <f t="shared" si="1543"/>
        <v>0</v>
      </c>
      <c r="J2721" s="242">
        <f t="shared" si="1543"/>
        <v>0</v>
      </c>
      <c r="K2721" s="243">
        <f t="shared" si="1517"/>
        <v>0</v>
      </c>
      <c r="L2721" s="229"/>
    </row>
    <row r="2722" spans="1:12" s="10" customFormat="1" ht="14.1" customHeight="1" x14ac:dyDescent="0.25">
      <c r="A2722" s="238">
        <v>15</v>
      </c>
      <c r="B2722" s="304">
        <f t="shared" ref="B2722:E2722" si="1544">B2684</f>
        <v>0</v>
      </c>
      <c r="C2722" s="296">
        <f t="shared" si="1544"/>
        <v>0</v>
      </c>
      <c r="D2722" s="297">
        <f t="shared" si="1544"/>
        <v>0</v>
      </c>
      <c r="E2722" s="298">
        <f t="shared" si="1544"/>
        <v>0</v>
      </c>
      <c r="F2722" s="239"/>
      <c r="G2722" s="240"/>
      <c r="H2722" s="241">
        <f t="shared" ref="H2722:J2722" si="1545">H2684</f>
        <v>0</v>
      </c>
      <c r="I2722" s="242">
        <f t="shared" si="1545"/>
        <v>0</v>
      </c>
      <c r="J2722" s="242">
        <f t="shared" si="1545"/>
        <v>0</v>
      </c>
      <c r="K2722" s="243">
        <f t="shared" si="1517"/>
        <v>0</v>
      </c>
      <c r="L2722" s="229"/>
    </row>
    <row r="2723" spans="1:12" s="10" customFormat="1" ht="14.1" customHeight="1" x14ac:dyDescent="0.25">
      <c r="A2723" s="238">
        <v>16</v>
      </c>
      <c r="B2723" s="304">
        <f t="shared" ref="B2723:E2723" si="1546">B2685</f>
        <v>0</v>
      </c>
      <c r="C2723" s="296">
        <f t="shared" si="1546"/>
        <v>0</v>
      </c>
      <c r="D2723" s="297">
        <f t="shared" si="1546"/>
        <v>0</v>
      </c>
      <c r="E2723" s="299">
        <f t="shared" si="1546"/>
        <v>0</v>
      </c>
      <c r="F2723" s="239"/>
      <c r="G2723" s="240"/>
      <c r="H2723" s="241">
        <f t="shared" ref="H2723:J2723" si="1547">H2685</f>
        <v>0</v>
      </c>
      <c r="I2723" s="242">
        <f t="shared" si="1547"/>
        <v>0</v>
      </c>
      <c r="J2723" s="242">
        <f t="shared" si="1547"/>
        <v>0</v>
      </c>
      <c r="K2723" s="243">
        <f t="shared" si="1517"/>
        <v>0</v>
      </c>
      <c r="L2723" s="229"/>
    </row>
    <row r="2724" spans="1:12" s="10" customFormat="1" ht="9.9499999999999993" customHeight="1" x14ac:dyDescent="0.25">
      <c r="A2724" s="199"/>
      <c r="B2724" s="244"/>
      <c r="C2724" s="244"/>
      <c r="D2724" s="245"/>
      <c r="E2724" s="246"/>
      <c r="F2724" s="247"/>
      <c r="G2724" s="248"/>
      <c r="H2724" s="249"/>
      <c r="I2724" s="250"/>
      <c r="J2724" s="250"/>
      <c r="K2724" s="251"/>
      <c r="L2724" s="229"/>
    </row>
    <row r="2725" spans="1:12" s="10" customFormat="1" ht="5.0999999999999996" customHeight="1" x14ac:dyDescent="0.25">
      <c r="A2725" s="199"/>
      <c r="B2725" s="301"/>
      <c r="C2725" s="301"/>
      <c r="D2725" s="253"/>
      <c r="E2725" s="254"/>
      <c r="F2725" s="254"/>
      <c r="G2725" s="254"/>
      <c r="H2725" s="254"/>
      <c r="I2725" s="255"/>
      <c r="J2725" s="330"/>
      <c r="K2725" s="309"/>
      <c r="L2725" s="204"/>
    </row>
    <row r="2726" spans="1:12" s="10" customFormat="1" ht="16.5" customHeight="1" x14ac:dyDescent="0.3">
      <c r="A2726" s="199"/>
      <c r="B2726" s="256"/>
      <c r="C2726" s="256"/>
      <c r="D2726" s="218"/>
      <c r="E2726" s="204"/>
      <c r="F2726" s="204"/>
      <c r="G2726" s="204"/>
      <c r="H2726" s="204"/>
      <c r="I2726" s="257" t="s">
        <v>14</v>
      </c>
      <c r="J2726" s="306">
        <f>SUM(K2708:K2723)</f>
        <v>0</v>
      </c>
      <c r="K2726" s="307"/>
      <c r="L2726" s="229"/>
    </row>
    <row r="2727" spans="1:12" s="10" customFormat="1" ht="5.0999999999999996" customHeight="1" x14ac:dyDescent="0.3">
      <c r="A2727" s="199"/>
      <c r="B2727" s="256"/>
      <c r="C2727" s="256"/>
      <c r="D2727" s="218"/>
      <c r="E2727" s="204"/>
      <c r="F2727" s="204"/>
      <c r="G2727" s="204"/>
      <c r="H2727" s="204"/>
      <c r="I2727" s="258"/>
      <c r="J2727" s="308"/>
      <c r="K2727" s="308"/>
      <c r="L2727" s="204"/>
    </row>
    <row r="2728" spans="1:12" s="10" customFormat="1" ht="16.5" customHeight="1" x14ac:dyDescent="0.3">
      <c r="A2728" s="199"/>
      <c r="B2728" s="256"/>
      <c r="C2728" s="256"/>
      <c r="D2728" s="218"/>
      <c r="E2728" s="204"/>
      <c r="F2728" s="204"/>
      <c r="G2728" s="204"/>
      <c r="H2728" s="204"/>
      <c r="I2728" s="257" t="s">
        <v>15</v>
      </c>
      <c r="J2728" s="259">
        <f>J2690</f>
        <v>0</v>
      </c>
      <c r="K2728" s="260">
        <f>J2726*J2728</f>
        <v>0</v>
      </c>
      <c r="L2728" s="261"/>
    </row>
    <row r="2729" spans="1:12" s="10" customFormat="1" ht="5.0999999999999996" customHeight="1" x14ac:dyDescent="0.3">
      <c r="A2729" s="199"/>
      <c r="B2729" s="256"/>
      <c r="C2729" s="256"/>
      <c r="D2729" s="218"/>
      <c r="E2729" s="204"/>
      <c r="F2729" s="204"/>
      <c r="G2729" s="204"/>
      <c r="H2729" s="204"/>
      <c r="I2729" s="258"/>
      <c r="J2729" s="309"/>
      <c r="K2729" s="309"/>
      <c r="L2729" s="204"/>
    </row>
    <row r="2730" spans="1:12" s="10" customFormat="1" ht="16.5" customHeight="1" x14ac:dyDescent="0.3">
      <c r="A2730" s="199"/>
      <c r="B2730" s="262" t="s">
        <v>16</v>
      </c>
      <c r="C2730" s="262"/>
      <c r="D2730" s="218"/>
      <c r="E2730" s="218" t="s">
        <v>17</v>
      </c>
      <c r="F2730" s="204"/>
      <c r="G2730" s="204"/>
      <c r="H2730" s="204"/>
      <c r="I2730" s="257" t="s">
        <v>27</v>
      </c>
      <c r="J2730" s="310">
        <f>((J2726/1.11)+(K2728/1.11))*11%</f>
        <v>0</v>
      </c>
      <c r="K2730" s="311"/>
      <c r="L2730" s="263"/>
    </row>
    <row r="2731" spans="1:12" s="10" customFormat="1" ht="5.0999999999999996" customHeight="1" x14ac:dyDescent="0.3">
      <c r="A2731" s="199"/>
      <c r="B2731" s="256"/>
      <c r="C2731" s="256"/>
      <c r="D2731" s="218"/>
      <c r="E2731" s="204"/>
      <c r="F2731" s="204"/>
      <c r="G2731" s="204"/>
      <c r="H2731" s="204"/>
      <c r="I2731" s="258"/>
      <c r="J2731" s="309"/>
      <c r="K2731" s="309"/>
      <c r="L2731" s="204"/>
    </row>
    <row r="2732" spans="1:12" s="10" customFormat="1" ht="16.5" customHeight="1" x14ac:dyDescent="0.3">
      <c r="A2732" s="199"/>
      <c r="B2732" s="264"/>
      <c r="C2732" s="265"/>
      <c r="D2732" s="218"/>
      <c r="E2732" s="218"/>
      <c r="F2732" s="204"/>
      <c r="G2732" s="204"/>
      <c r="H2732" s="204"/>
      <c r="I2732" s="257" t="s">
        <v>18</v>
      </c>
      <c r="J2732" s="266"/>
      <c r="K2732" s="267">
        <f>J2726-K2728</f>
        <v>0</v>
      </c>
      <c r="L2732" s="263"/>
    </row>
    <row r="2733" spans="1:12" s="10" customFormat="1" ht="7.5" customHeight="1" x14ac:dyDescent="0.25">
      <c r="A2733" s="269"/>
      <c r="B2733" s="254"/>
      <c r="C2733" s="254"/>
      <c r="D2733" s="253"/>
      <c r="E2733" s="270"/>
      <c r="F2733" s="301"/>
      <c r="G2733" s="204"/>
      <c r="H2733" s="204"/>
      <c r="I2733" s="271"/>
      <c r="J2733" s="270"/>
      <c r="K2733" s="301"/>
      <c r="L2733" s="254"/>
    </row>
    <row r="2734" spans="1:12" s="10" customFormat="1" ht="13.5" customHeight="1" x14ac:dyDescent="0.25">
      <c r="A2734" s="199"/>
      <c r="B2734" s="268" t="s">
        <v>19</v>
      </c>
      <c r="C2734" s="254"/>
      <c r="D2734" s="253"/>
      <c r="E2734" s="204"/>
      <c r="F2734" s="204"/>
      <c r="G2734" s="204"/>
      <c r="H2734" s="277"/>
      <c r="I2734" s="278" t="s">
        <v>29</v>
      </c>
      <c r="J2734" s="312">
        <f>J2696</f>
        <v>0</v>
      </c>
      <c r="K2734" s="313"/>
      <c r="L2734" s="204"/>
    </row>
    <row r="2735" spans="1:12" s="10" customFormat="1" ht="13.5" customHeight="1" x14ac:dyDescent="0.25">
      <c r="A2735" s="269"/>
      <c r="B2735" s="279"/>
      <c r="C2735" s="204"/>
      <c r="D2735" s="239"/>
      <c r="E2735" s="204"/>
      <c r="F2735" s="204"/>
      <c r="G2735" s="204"/>
      <c r="H2735" s="277"/>
      <c r="I2735" s="280" t="s">
        <v>28</v>
      </c>
      <c r="J2735" s="312">
        <f>J2697</f>
        <v>0</v>
      </c>
      <c r="K2735" s="313"/>
      <c r="L2735" s="254"/>
    </row>
    <row r="2736" spans="1:12" s="10" customFormat="1" ht="7.5" customHeight="1" x14ac:dyDescent="0.25">
      <c r="A2736" s="269"/>
      <c r="B2736" s="279"/>
      <c r="C2736" s="204"/>
      <c r="D2736" s="239"/>
      <c r="E2736" s="204"/>
      <c r="F2736" s="204"/>
      <c r="G2736" s="204"/>
      <c r="H2736" s="277"/>
      <c r="I2736" s="280"/>
      <c r="J2736" s="285"/>
      <c r="K2736" s="285"/>
      <c r="L2736" s="254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23020025</v>
      </c>
      <c r="G2738" s="11" t="s">
        <v>2</v>
      </c>
      <c r="H2738" s="359"/>
      <c r="I2738" s="359"/>
      <c r="J2738" s="359"/>
      <c r="K2738" s="360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63" t="s">
        <v>3</v>
      </c>
      <c r="G2739" s="17"/>
      <c r="H2739" s="361"/>
      <c r="I2739" s="361"/>
      <c r="J2739" s="361"/>
      <c r="K2739" s="362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64"/>
      <c r="E2740" s="365"/>
      <c r="F2740" s="363"/>
      <c r="G2740" s="18"/>
      <c r="H2740" s="366"/>
      <c r="I2740" s="366"/>
      <c r="J2740" s="366"/>
      <c r="K2740" s="367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63"/>
      <c r="G2741" s="18"/>
      <c r="H2741" s="368"/>
      <c r="I2741" s="368"/>
      <c r="J2741" s="368"/>
      <c r="K2741" s="369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/>
      <c r="E2742" s="9"/>
      <c r="F2742" s="21"/>
      <c r="G2742" s="22"/>
      <c r="H2742" s="370"/>
      <c r="I2742" s="370"/>
      <c r="J2742" s="370"/>
      <c r="K2742" s="371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/>
      <c r="C2746" s="46"/>
      <c r="D2746" s="94"/>
      <c r="E2746" s="114"/>
      <c r="F2746" s="48"/>
      <c r="G2746" s="49"/>
      <c r="H2746" s="50"/>
      <c r="I2746" s="51"/>
      <c r="J2746" s="51"/>
      <c r="K2746" s="52">
        <f t="shared" ref="K2746:K2761" si="1548">(B2746*H2746-((B2746*H2746)*I2746))-((B2746*H2746-((B2746*H2746)*I2746))*J2746)</f>
        <v>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4"/>
      <c r="E2747" s="114"/>
      <c r="F2747" s="48"/>
      <c r="G2747" s="49"/>
      <c r="H2747" s="50"/>
      <c r="I2747" s="51"/>
      <c r="J2747" s="51"/>
      <c r="K2747" s="52">
        <f t="shared" si="1548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4"/>
      <c r="E2748" s="114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4"/>
      <c r="E2749" s="114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4"/>
      <c r="E2750" s="114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4"/>
      <c r="E2751" s="114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4"/>
      <c r="E2752" s="114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4"/>
      <c r="E2753" s="115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4"/>
      <c r="E2754" s="114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4"/>
      <c r="E2755" s="114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4"/>
      <c r="E2756" s="114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4"/>
      <c r="E2757" s="114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4"/>
      <c r="E2758" s="114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4"/>
      <c r="E2759" s="114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4"/>
      <c r="E2760" s="114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4"/>
      <c r="E2761" s="115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300"/>
      <c r="C2763" s="300"/>
      <c r="D2763" s="62"/>
      <c r="E2763" s="63"/>
      <c r="F2763" s="63"/>
      <c r="G2763" s="63"/>
      <c r="H2763" s="63"/>
      <c r="I2763" s="64"/>
      <c r="J2763" s="346"/>
      <c r="K2763" s="347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48">
        <f>SUM(K2746:K2761)</f>
        <v>0</v>
      </c>
      <c r="K2764" s="349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50"/>
      <c r="K2765" s="350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47"/>
      <c r="K2767" s="347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51">
        <f>((J2764/1.11)+(K2766/1.11))*11%</f>
        <v>0</v>
      </c>
      <c r="K2768" s="352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47"/>
      <c r="K2769" s="347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7"/>
      <c r="F2771" s="300"/>
      <c r="I2771" s="116"/>
      <c r="J2771" s="117"/>
      <c r="K2771" s="300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73"/>
      <c r="I2772" s="274" t="s">
        <v>29</v>
      </c>
      <c r="J2772" s="353"/>
      <c r="K2772" s="354"/>
    </row>
    <row r="2773" spans="1:12" s="10" customFormat="1" ht="13.5" customHeight="1" x14ac:dyDescent="0.25">
      <c r="A2773" s="78"/>
      <c r="B2773" s="272"/>
      <c r="D2773" s="48"/>
      <c r="H2773" s="273"/>
      <c r="I2773" s="275" t="s">
        <v>28</v>
      </c>
      <c r="J2773" s="353"/>
      <c r="K2773" s="354"/>
      <c r="L2773" s="63"/>
    </row>
    <row r="2774" spans="1:12" s="10" customFormat="1" ht="7.5" customHeight="1" x14ac:dyDescent="0.25">
      <c r="A2774" s="78"/>
      <c r="B2774" s="272"/>
      <c r="D2774" s="48"/>
      <c r="H2774" s="273"/>
      <c r="I2774" s="275"/>
      <c r="J2774" s="276"/>
      <c r="K2774" s="276"/>
      <c r="L2774" s="63"/>
    </row>
    <row r="2775" spans="1:12" ht="7.5" customHeight="1" x14ac:dyDescent="0.25">
      <c r="A2775" s="118"/>
      <c r="B2775" s="119"/>
      <c r="C2775" s="119"/>
      <c r="D2775" s="120"/>
      <c r="E2775" s="119"/>
      <c r="F2775" s="119"/>
      <c r="G2775" s="119"/>
      <c r="H2775" s="119"/>
      <c r="I2775" s="121"/>
      <c r="J2775" s="121"/>
      <c r="K2775" s="119"/>
      <c r="L2775" s="119"/>
    </row>
    <row r="2776" spans="1:12" s="10" customFormat="1" ht="16.5" customHeight="1" x14ac:dyDescent="0.3">
      <c r="A2776" s="122"/>
      <c r="B2776" s="123" t="s">
        <v>0</v>
      </c>
      <c r="C2776" s="124"/>
      <c r="D2776" s="125" t="str">
        <f>D2738</f>
        <v>AM</v>
      </c>
      <c r="E2776" s="126">
        <f>E2738</f>
        <v>23020025</v>
      </c>
      <c r="F2776" s="127"/>
      <c r="G2776" s="128" t="s">
        <v>2</v>
      </c>
      <c r="H2776" s="355">
        <f>H2738</f>
        <v>0</v>
      </c>
      <c r="I2776" s="355"/>
      <c r="J2776" s="355"/>
      <c r="K2776" s="356"/>
      <c r="L2776" s="129"/>
    </row>
    <row r="2777" spans="1:12" s="10" customFormat="1" ht="7.5" customHeight="1" x14ac:dyDescent="0.3">
      <c r="A2777" s="122"/>
      <c r="B2777" s="130"/>
      <c r="C2777" s="131"/>
      <c r="D2777" s="132"/>
      <c r="E2777" s="133"/>
      <c r="F2777" s="331" t="s">
        <v>3</v>
      </c>
      <c r="G2777" s="134"/>
      <c r="H2777" s="357"/>
      <c r="I2777" s="357"/>
      <c r="J2777" s="357"/>
      <c r="K2777" s="358"/>
      <c r="L2777" s="129"/>
    </row>
    <row r="2778" spans="1:12" s="10" customFormat="1" ht="16.5" customHeight="1" x14ac:dyDescent="0.3">
      <c r="A2778" s="122"/>
      <c r="B2778" s="123" t="s">
        <v>4</v>
      </c>
      <c r="C2778" s="124"/>
      <c r="D2778" s="332">
        <f>D2740</f>
        <v>0</v>
      </c>
      <c r="E2778" s="333"/>
      <c r="F2778" s="331"/>
      <c r="G2778" s="135"/>
      <c r="H2778" s="334">
        <f>H2740</f>
        <v>0</v>
      </c>
      <c r="I2778" s="334"/>
      <c r="J2778" s="334"/>
      <c r="K2778" s="335"/>
      <c r="L2778" s="135"/>
    </row>
    <row r="2779" spans="1:12" s="10" customFormat="1" ht="7.5" customHeight="1" x14ac:dyDescent="0.3">
      <c r="A2779" s="122"/>
      <c r="B2779" s="130"/>
      <c r="C2779" s="131"/>
      <c r="D2779" s="132"/>
      <c r="E2779" s="133"/>
      <c r="F2779" s="331"/>
      <c r="G2779" s="135"/>
      <c r="H2779" s="336">
        <f>H2741</f>
        <v>0</v>
      </c>
      <c r="I2779" s="336"/>
      <c r="J2779" s="336"/>
      <c r="K2779" s="337"/>
      <c r="L2779" s="136"/>
    </row>
    <row r="2780" spans="1:12" s="10" customFormat="1" ht="16.5" customHeight="1" x14ac:dyDescent="0.4">
      <c r="A2780" s="122"/>
      <c r="B2780" s="123" t="s">
        <v>5</v>
      </c>
      <c r="C2780" s="124"/>
      <c r="D2780" s="290">
        <f>D2742</f>
        <v>0</v>
      </c>
      <c r="E2780" s="126"/>
      <c r="F2780" s="137"/>
      <c r="G2780" s="138"/>
      <c r="H2780" s="338"/>
      <c r="I2780" s="338"/>
      <c r="J2780" s="338"/>
      <c r="K2780" s="339"/>
      <c r="L2780" s="136"/>
    </row>
    <row r="2781" spans="1:12" s="10" customFormat="1" ht="7.5" customHeight="1" x14ac:dyDescent="0.45">
      <c r="A2781" s="122"/>
      <c r="B2781" s="139"/>
      <c r="C2781" s="140"/>
      <c r="D2781" s="141"/>
      <c r="E2781" s="127"/>
      <c r="F2781" s="142"/>
      <c r="G2781" s="127"/>
      <c r="H2781" s="127"/>
      <c r="I2781" s="143"/>
      <c r="J2781" s="143"/>
      <c r="K2781" s="144"/>
      <c r="L2781" s="127"/>
    </row>
    <row r="2782" spans="1:12" s="10" customFormat="1" ht="14.25" thickBot="1" x14ac:dyDescent="0.3">
      <c r="A2782" s="122"/>
      <c r="B2782" s="145" t="s">
        <v>6</v>
      </c>
      <c r="C2782" s="145" t="s">
        <v>7</v>
      </c>
      <c r="D2782" s="146" t="s">
        <v>8</v>
      </c>
      <c r="E2782" s="147"/>
      <c r="F2782" s="148" t="s">
        <v>9</v>
      </c>
      <c r="G2782" s="149"/>
      <c r="H2782" s="145" t="s">
        <v>10</v>
      </c>
      <c r="I2782" s="150" t="s">
        <v>11</v>
      </c>
      <c r="J2782" s="150" t="s">
        <v>12</v>
      </c>
      <c r="K2782" s="151" t="s">
        <v>13</v>
      </c>
      <c r="L2782" s="152"/>
    </row>
    <row r="2783" spans="1:12" s="10" customFormat="1" ht="9.9499999999999993" customHeight="1" thickTop="1" x14ac:dyDescent="0.25">
      <c r="A2783" s="122"/>
      <c r="B2783" s="153"/>
      <c r="C2783" s="154"/>
      <c r="D2783" s="155"/>
      <c r="E2783" s="156"/>
      <c r="F2783" s="157"/>
      <c r="G2783" s="158"/>
      <c r="H2783" s="153"/>
      <c r="I2783" s="159"/>
      <c r="J2783" s="159"/>
      <c r="K2783" s="160"/>
      <c r="L2783" s="152"/>
    </row>
    <row r="2784" spans="1:12" s="10" customFormat="1" ht="14.1" customHeight="1" x14ac:dyDescent="0.25">
      <c r="A2784" s="161">
        <v>1</v>
      </c>
      <c r="B2784" s="303">
        <f t="shared" ref="B2784:E2784" si="1549">B2746</f>
        <v>0</v>
      </c>
      <c r="C2784" s="291">
        <f t="shared" si="1549"/>
        <v>0</v>
      </c>
      <c r="D2784" s="292">
        <f t="shared" si="1549"/>
        <v>0</v>
      </c>
      <c r="E2784" s="293">
        <f t="shared" si="1549"/>
        <v>0</v>
      </c>
      <c r="F2784" s="162"/>
      <c r="G2784" s="163"/>
      <c r="H2784" s="164">
        <f t="shared" ref="H2784:J2784" si="1550">H2746</f>
        <v>0</v>
      </c>
      <c r="I2784" s="165">
        <f t="shared" si="1550"/>
        <v>0</v>
      </c>
      <c r="J2784" s="165">
        <f t="shared" si="1550"/>
        <v>0</v>
      </c>
      <c r="K2784" s="166">
        <f t="shared" ref="K2784:K2799" si="1551">(B2784*H2784-((B2784*H2784)*I2784))-((B2784*H2784-((B2784*H2784)*I2784))*J2784)</f>
        <v>0</v>
      </c>
      <c r="L2784" s="152"/>
    </row>
    <row r="2785" spans="1:12" s="10" customFormat="1" ht="14.1" customHeight="1" x14ac:dyDescent="0.25">
      <c r="A2785" s="161">
        <v>2</v>
      </c>
      <c r="B2785" s="303">
        <f t="shared" ref="B2785:E2785" si="1552">B2747</f>
        <v>0</v>
      </c>
      <c r="C2785" s="291">
        <f t="shared" si="1552"/>
        <v>0</v>
      </c>
      <c r="D2785" s="292">
        <f t="shared" si="1552"/>
        <v>0</v>
      </c>
      <c r="E2785" s="293">
        <f t="shared" si="1552"/>
        <v>0</v>
      </c>
      <c r="F2785" s="162"/>
      <c r="G2785" s="163"/>
      <c r="H2785" s="164">
        <f t="shared" ref="H2785:J2785" si="1553">H2747</f>
        <v>0</v>
      </c>
      <c r="I2785" s="165">
        <f t="shared" si="1553"/>
        <v>0</v>
      </c>
      <c r="J2785" s="165">
        <f t="shared" si="1553"/>
        <v>0</v>
      </c>
      <c r="K2785" s="166">
        <f t="shared" si="1551"/>
        <v>0</v>
      </c>
      <c r="L2785" s="152"/>
    </row>
    <row r="2786" spans="1:12" s="10" customFormat="1" ht="14.1" customHeight="1" x14ac:dyDescent="0.25">
      <c r="A2786" s="161">
        <v>3</v>
      </c>
      <c r="B2786" s="303">
        <f t="shared" ref="B2786:E2786" si="1554">B2748</f>
        <v>0</v>
      </c>
      <c r="C2786" s="291">
        <f t="shared" si="1554"/>
        <v>0</v>
      </c>
      <c r="D2786" s="292">
        <f t="shared" si="1554"/>
        <v>0</v>
      </c>
      <c r="E2786" s="293">
        <f t="shared" si="1554"/>
        <v>0</v>
      </c>
      <c r="F2786" s="162"/>
      <c r="G2786" s="163"/>
      <c r="H2786" s="164">
        <f t="shared" ref="H2786:J2786" si="1555">H2748</f>
        <v>0</v>
      </c>
      <c r="I2786" s="165">
        <f t="shared" si="1555"/>
        <v>0</v>
      </c>
      <c r="J2786" s="165">
        <f t="shared" si="1555"/>
        <v>0</v>
      </c>
      <c r="K2786" s="166">
        <f t="shared" si="1551"/>
        <v>0</v>
      </c>
      <c r="L2786" s="152"/>
    </row>
    <row r="2787" spans="1:12" s="10" customFormat="1" ht="14.1" customHeight="1" x14ac:dyDescent="0.25">
      <c r="A2787" s="161">
        <v>4</v>
      </c>
      <c r="B2787" s="303">
        <f t="shared" ref="B2787:E2787" si="1556">B2749</f>
        <v>0</v>
      </c>
      <c r="C2787" s="291">
        <f t="shared" si="1556"/>
        <v>0</v>
      </c>
      <c r="D2787" s="292">
        <f t="shared" si="1556"/>
        <v>0</v>
      </c>
      <c r="E2787" s="293">
        <f t="shared" si="1556"/>
        <v>0</v>
      </c>
      <c r="F2787" s="162"/>
      <c r="G2787" s="163"/>
      <c r="H2787" s="164">
        <f t="shared" ref="H2787:J2787" si="1557">H2749</f>
        <v>0</v>
      </c>
      <c r="I2787" s="165">
        <f t="shared" si="1557"/>
        <v>0</v>
      </c>
      <c r="J2787" s="165">
        <f t="shared" si="1557"/>
        <v>0</v>
      </c>
      <c r="K2787" s="166">
        <f t="shared" si="1551"/>
        <v>0</v>
      </c>
      <c r="L2787" s="152"/>
    </row>
    <row r="2788" spans="1:12" s="10" customFormat="1" ht="14.1" customHeight="1" x14ac:dyDescent="0.25">
      <c r="A2788" s="161">
        <v>5</v>
      </c>
      <c r="B2788" s="303">
        <f t="shared" ref="B2788:E2788" si="1558">B2750</f>
        <v>0</v>
      </c>
      <c r="C2788" s="291">
        <f t="shared" si="1558"/>
        <v>0</v>
      </c>
      <c r="D2788" s="292">
        <f t="shared" si="1558"/>
        <v>0</v>
      </c>
      <c r="E2788" s="293">
        <f t="shared" si="1558"/>
        <v>0</v>
      </c>
      <c r="F2788" s="162"/>
      <c r="G2788" s="163"/>
      <c r="H2788" s="164">
        <f t="shared" ref="H2788:J2788" si="1559">H2750</f>
        <v>0</v>
      </c>
      <c r="I2788" s="165">
        <f t="shared" si="1559"/>
        <v>0</v>
      </c>
      <c r="J2788" s="165">
        <f t="shared" si="1559"/>
        <v>0</v>
      </c>
      <c r="K2788" s="166">
        <f t="shared" si="1551"/>
        <v>0</v>
      </c>
      <c r="L2788" s="152"/>
    </row>
    <row r="2789" spans="1:12" s="10" customFormat="1" ht="14.1" customHeight="1" x14ac:dyDescent="0.25">
      <c r="A2789" s="161">
        <v>6</v>
      </c>
      <c r="B2789" s="303">
        <f t="shared" ref="B2789:E2789" si="1560">B2751</f>
        <v>0</v>
      </c>
      <c r="C2789" s="291">
        <f t="shared" si="1560"/>
        <v>0</v>
      </c>
      <c r="D2789" s="292">
        <f t="shared" si="1560"/>
        <v>0</v>
      </c>
      <c r="E2789" s="293">
        <f t="shared" si="1560"/>
        <v>0</v>
      </c>
      <c r="F2789" s="162"/>
      <c r="G2789" s="163"/>
      <c r="H2789" s="164">
        <f t="shared" ref="H2789:J2789" si="1561">H2751</f>
        <v>0</v>
      </c>
      <c r="I2789" s="165">
        <f t="shared" si="1561"/>
        <v>0</v>
      </c>
      <c r="J2789" s="165">
        <f t="shared" si="1561"/>
        <v>0</v>
      </c>
      <c r="K2789" s="166">
        <f t="shared" si="1551"/>
        <v>0</v>
      </c>
      <c r="L2789" s="152"/>
    </row>
    <row r="2790" spans="1:12" s="10" customFormat="1" ht="14.1" customHeight="1" x14ac:dyDescent="0.25">
      <c r="A2790" s="161">
        <v>7</v>
      </c>
      <c r="B2790" s="303">
        <f t="shared" ref="B2790:E2790" si="1562">B2752</f>
        <v>0</v>
      </c>
      <c r="C2790" s="291">
        <f t="shared" si="1562"/>
        <v>0</v>
      </c>
      <c r="D2790" s="292">
        <f t="shared" si="1562"/>
        <v>0</v>
      </c>
      <c r="E2790" s="293">
        <f t="shared" si="1562"/>
        <v>0</v>
      </c>
      <c r="F2790" s="162"/>
      <c r="G2790" s="163"/>
      <c r="H2790" s="164">
        <f t="shared" ref="H2790:J2790" si="1563">H2752</f>
        <v>0</v>
      </c>
      <c r="I2790" s="165">
        <f t="shared" si="1563"/>
        <v>0</v>
      </c>
      <c r="J2790" s="165">
        <f t="shared" si="1563"/>
        <v>0</v>
      </c>
      <c r="K2790" s="166">
        <f t="shared" si="1551"/>
        <v>0</v>
      </c>
      <c r="L2790" s="152"/>
    </row>
    <row r="2791" spans="1:12" s="10" customFormat="1" ht="14.1" customHeight="1" x14ac:dyDescent="0.25">
      <c r="A2791" s="161">
        <v>8</v>
      </c>
      <c r="B2791" s="303">
        <f t="shared" ref="B2791:E2791" si="1564">B2753</f>
        <v>0</v>
      </c>
      <c r="C2791" s="291">
        <f t="shared" si="1564"/>
        <v>0</v>
      </c>
      <c r="D2791" s="292">
        <f t="shared" si="1564"/>
        <v>0</v>
      </c>
      <c r="E2791" s="294">
        <f t="shared" si="1564"/>
        <v>0</v>
      </c>
      <c r="F2791" s="162"/>
      <c r="G2791" s="163"/>
      <c r="H2791" s="164">
        <f t="shared" ref="H2791:J2791" si="1565">H2753</f>
        <v>0</v>
      </c>
      <c r="I2791" s="165">
        <f t="shared" si="1565"/>
        <v>0</v>
      </c>
      <c r="J2791" s="165">
        <f t="shared" si="1565"/>
        <v>0</v>
      </c>
      <c r="K2791" s="166">
        <f t="shared" si="1551"/>
        <v>0</v>
      </c>
      <c r="L2791" s="152"/>
    </row>
    <row r="2792" spans="1:12" s="10" customFormat="1" ht="14.1" customHeight="1" x14ac:dyDescent="0.25">
      <c r="A2792" s="161">
        <v>9</v>
      </c>
      <c r="B2792" s="303">
        <f t="shared" ref="B2792:E2792" si="1566">B2754</f>
        <v>0</v>
      </c>
      <c r="C2792" s="291">
        <f t="shared" si="1566"/>
        <v>0</v>
      </c>
      <c r="D2792" s="292">
        <f t="shared" si="1566"/>
        <v>0</v>
      </c>
      <c r="E2792" s="293">
        <f t="shared" si="1566"/>
        <v>0</v>
      </c>
      <c r="F2792" s="162"/>
      <c r="G2792" s="163"/>
      <c r="H2792" s="164">
        <f t="shared" ref="H2792:J2792" si="1567">H2754</f>
        <v>0</v>
      </c>
      <c r="I2792" s="165">
        <f t="shared" si="1567"/>
        <v>0</v>
      </c>
      <c r="J2792" s="165">
        <f t="shared" si="1567"/>
        <v>0</v>
      </c>
      <c r="K2792" s="166">
        <f t="shared" si="1551"/>
        <v>0</v>
      </c>
      <c r="L2792" s="152"/>
    </row>
    <row r="2793" spans="1:12" s="10" customFormat="1" ht="14.1" customHeight="1" x14ac:dyDescent="0.25">
      <c r="A2793" s="161">
        <v>10</v>
      </c>
      <c r="B2793" s="303">
        <f t="shared" ref="B2793:E2793" si="1568">B2755</f>
        <v>0</v>
      </c>
      <c r="C2793" s="291">
        <f t="shared" si="1568"/>
        <v>0</v>
      </c>
      <c r="D2793" s="292">
        <f t="shared" si="1568"/>
        <v>0</v>
      </c>
      <c r="E2793" s="293">
        <f t="shared" si="1568"/>
        <v>0</v>
      </c>
      <c r="F2793" s="162"/>
      <c r="G2793" s="163"/>
      <c r="H2793" s="164">
        <f t="shared" ref="H2793:J2793" si="1569">H2755</f>
        <v>0</v>
      </c>
      <c r="I2793" s="165">
        <f t="shared" si="1569"/>
        <v>0</v>
      </c>
      <c r="J2793" s="165">
        <f t="shared" si="1569"/>
        <v>0</v>
      </c>
      <c r="K2793" s="166">
        <f t="shared" si="1551"/>
        <v>0</v>
      </c>
      <c r="L2793" s="152"/>
    </row>
    <row r="2794" spans="1:12" s="10" customFormat="1" ht="14.1" customHeight="1" x14ac:dyDescent="0.25">
      <c r="A2794" s="161">
        <v>11</v>
      </c>
      <c r="B2794" s="303">
        <f t="shared" ref="B2794:E2794" si="1570">B2756</f>
        <v>0</v>
      </c>
      <c r="C2794" s="291">
        <f t="shared" si="1570"/>
        <v>0</v>
      </c>
      <c r="D2794" s="292">
        <f t="shared" si="1570"/>
        <v>0</v>
      </c>
      <c r="E2794" s="293">
        <f t="shared" si="1570"/>
        <v>0</v>
      </c>
      <c r="F2794" s="162"/>
      <c r="G2794" s="163"/>
      <c r="H2794" s="164">
        <f t="shared" ref="H2794:J2794" si="1571">H2756</f>
        <v>0</v>
      </c>
      <c r="I2794" s="165">
        <f t="shared" si="1571"/>
        <v>0</v>
      </c>
      <c r="J2794" s="165">
        <f t="shared" si="1571"/>
        <v>0</v>
      </c>
      <c r="K2794" s="166">
        <f t="shared" si="1551"/>
        <v>0</v>
      </c>
      <c r="L2794" s="152"/>
    </row>
    <row r="2795" spans="1:12" s="10" customFormat="1" ht="14.1" customHeight="1" x14ac:dyDescent="0.25">
      <c r="A2795" s="161">
        <v>12</v>
      </c>
      <c r="B2795" s="303">
        <f t="shared" ref="B2795:E2795" si="1572">B2757</f>
        <v>0</v>
      </c>
      <c r="C2795" s="291">
        <f t="shared" si="1572"/>
        <v>0</v>
      </c>
      <c r="D2795" s="292">
        <f t="shared" si="1572"/>
        <v>0</v>
      </c>
      <c r="E2795" s="293">
        <f t="shared" si="1572"/>
        <v>0</v>
      </c>
      <c r="F2795" s="162"/>
      <c r="G2795" s="163"/>
      <c r="H2795" s="164">
        <f t="shared" ref="H2795:J2795" si="1573">H2757</f>
        <v>0</v>
      </c>
      <c r="I2795" s="165">
        <f t="shared" si="1573"/>
        <v>0</v>
      </c>
      <c r="J2795" s="165">
        <f t="shared" si="1573"/>
        <v>0</v>
      </c>
      <c r="K2795" s="166">
        <f t="shared" si="1551"/>
        <v>0</v>
      </c>
      <c r="L2795" s="152"/>
    </row>
    <row r="2796" spans="1:12" s="10" customFormat="1" ht="14.1" customHeight="1" x14ac:dyDescent="0.25">
      <c r="A2796" s="161">
        <v>13</v>
      </c>
      <c r="B2796" s="303">
        <f t="shared" ref="B2796:E2796" si="1574">B2758</f>
        <v>0</v>
      </c>
      <c r="C2796" s="291">
        <f t="shared" si="1574"/>
        <v>0</v>
      </c>
      <c r="D2796" s="292">
        <f t="shared" si="1574"/>
        <v>0</v>
      </c>
      <c r="E2796" s="293">
        <f t="shared" si="1574"/>
        <v>0</v>
      </c>
      <c r="F2796" s="162"/>
      <c r="G2796" s="163"/>
      <c r="H2796" s="164">
        <f t="shared" ref="H2796:J2796" si="1575">H2758</f>
        <v>0</v>
      </c>
      <c r="I2796" s="165">
        <f t="shared" si="1575"/>
        <v>0</v>
      </c>
      <c r="J2796" s="165">
        <f t="shared" si="1575"/>
        <v>0</v>
      </c>
      <c r="K2796" s="166">
        <f t="shared" si="1551"/>
        <v>0</v>
      </c>
      <c r="L2796" s="152"/>
    </row>
    <row r="2797" spans="1:12" s="10" customFormat="1" ht="14.1" customHeight="1" x14ac:dyDescent="0.25">
      <c r="A2797" s="161">
        <v>14</v>
      </c>
      <c r="B2797" s="303">
        <f t="shared" ref="B2797:E2797" si="1576">B2759</f>
        <v>0</v>
      </c>
      <c r="C2797" s="291">
        <f t="shared" si="1576"/>
        <v>0</v>
      </c>
      <c r="D2797" s="292">
        <f t="shared" si="1576"/>
        <v>0</v>
      </c>
      <c r="E2797" s="293">
        <f t="shared" si="1576"/>
        <v>0</v>
      </c>
      <c r="F2797" s="162"/>
      <c r="G2797" s="163"/>
      <c r="H2797" s="164">
        <f t="shared" ref="H2797:J2797" si="1577">H2759</f>
        <v>0</v>
      </c>
      <c r="I2797" s="165">
        <f t="shared" si="1577"/>
        <v>0</v>
      </c>
      <c r="J2797" s="165">
        <f t="shared" si="1577"/>
        <v>0</v>
      </c>
      <c r="K2797" s="166">
        <f t="shared" si="1551"/>
        <v>0</v>
      </c>
      <c r="L2797" s="152"/>
    </row>
    <row r="2798" spans="1:12" s="10" customFormat="1" ht="14.1" customHeight="1" x14ac:dyDescent="0.25">
      <c r="A2798" s="161">
        <v>15</v>
      </c>
      <c r="B2798" s="303">
        <f t="shared" ref="B2798:E2798" si="1578">B2760</f>
        <v>0</v>
      </c>
      <c r="C2798" s="291">
        <f t="shared" si="1578"/>
        <v>0</v>
      </c>
      <c r="D2798" s="292">
        <f t="shared" si="1578"/>
        <v>0</v>
      </c>
      <c r="E2798" s="293">
        <f t="shared" si="1578"/>
        <v>0</v>
      </c>
      <c r="F2798" s="162"/>
      <c r="G2798" s="163"/>
      <c r="H2798" s="164">
        <f t="shared" ref="H2798:J2798" si="1579">H2760</f>
        <v>0</v>
      </c>
      <c r="I2798" s="165">
        <f t="shared" si="1579"/>
        <v>0</v>
      </c>
      <c r="J2798" s="165">
        <f t="shared" si="1579"/>
        <v>0</v>
      </c>
      <c r="K2798" s="166">
        <f t="shared" si="1551"/>
        <v>0</v>
      </c>
      <c r="L2798" s="152"/>
    </row>
    <row r="2799" spans="1:12" s="10" customFormat="1" ht="14.1" customHeight="1" x14ac:dyDescent="0.25">
      <c r="A2799" s="161">
        <v>16</v>
      </c>
      <c r="B2799" s="303">
        <f t="shared" ref="B2799:E2799" si="1580">B2761</f>
        <v>0</v>
      </c>
      <c r="C2799" s="291">
        <f t="shared" si="1580"/>
        <v>0</v>
      </c>
      <c r="D2799" s="292">
        <f t="shared" si="1580"/>
        <v>0</v>
      </c>
      <c r="E2799" s="294">
        <f t="shared" si="1580"/>
        <v>0</v>
      </c>
      <c r="F2799" s="162"/>
      <c r="G2799" s="163"/>
      <c r="H2799" s="164">
        <f t="shared" ref="H2799:J2799" si="1581">H2761</f>
        <v>0</v>
      </c>
      <c r="I2799" s="165">
        <f t="shared" si="1581"/>
        <v>0</v>
      </c>
      <c r="J2799" s="165">
        <f t="shared" si="1581"/>
        <v>0</v>
      </c>
      <c r="K2799" s="166">
        <f t="shared" si="1551"/>
        <v>0</v>
      </c>
      <c r="L2799" s="152"/>
    </row>
    <row r="2800" spans="1:12" s="10" customFormat="1" ht="9.9499999999999993" customHeight="1" x14ac:dyDescent="0.25">
      <c r="A2800" s="122"/>
      <c r="B2800" s="167"/>
      <c r="C2800" s="167"/>
      <c r="D2800" s="168"/>
      <c r="E2800" s="169"/>
      <c r="F2800" s="170"/>
      <c r="G2800" s="171"/>
      <c r="H2800" s="172"/>
      <c r="I2800" s="173"/>
      <c r="J2800" s="173"/>
      <c r="K2800" s="174"/>
      <c r="L2800" s="152"/>
    </row>
    <row r="2801" spans="1:12" s="10" customFormat="1" ht="5.0999999999999996" customHeight="1" x14ac:dyDescent="0.25">
      <c r="A2801" s="122"/>
      <c r="B2801" s="302"/>
      <c r="C2801" s="302"/>
      <c r="D2801" s="176"/>
      <c r="E2801" s="177"/>
      <c r="F2801" s="177"/>
      <c r="G2801" s="177"/>
      <c r="H2801" s="177"/>
      <c r="I2801" s="178"/>
      <c r="J2801" s="340"/>
      <c r="K2801" s="314"/>
      <c r="L2801" s="127"/>
    </row>
    <row r="2802" spans="1:12" s="10" customFormat="1" ht="16.5" customHeight="1" x14ac:dyDescent="0.3">
      <c r="A2802" s="122"/>
      <c r="B2802" s="179"/>
      <c r="C2802" s="179"/>
      <c r="D2802" s="141"/>
      <c r="E2802" s="127"/>
      <c r="F2802" s="127"/>
      <c r="G2802" s="127"/>
      <c r="H2802" s="127"/>
      <c r="I2802" s="180" t="s">
        <v>14</v>
      </c>
      <c r="J2802" s="341">
        <f>SUM(K2784:K2799)</f>
        <v>0</v>
      </c>
      <c r="K2802" s="342"/>
      <c r="L2802" s="152"/>
    </row>
    <row r="2803" spans="1:12" s="10" customFormat="1" ht="5.0999999999999996" customHeight="1" x14ac:dyDescent="0.3">
      <c r="A2803" s="122"/>
      <c r="B2803" s="179"/>
      <c r="C2803" s="179"/>
      <c r="D2803" s="141"/>
      <c r="E2803" s="127"/>
      <c r="F2803" s="127"/>
      <c r="G2803" s="127"/>
      <c r="H2803" s="127"/>
      <c r="I2803" s="181"/>
      <c r="J2803" s="343"/>
      <c r="K2803" s="343"/>
      <c r="L2803" s="127"/>
    </row>
    <row r="2804" spans="1:12" s="10" customFormat="1" ht="16.5" customHeight="1" x14ac:dyDescent="0.3">
      <c r="A2804" s="122"/>
      <c r="B2804" s="179"/>
      <c r="C2804" s="179"/>
      <c r="D2804" s="141"/>
      <c r="E2804" s="127"/>
      <c r="F2804" s="127"/>
      <c r="G2804" s="127"/>
      <c r="H2804" s="127"/>
      <c r="I2804" s="180" t="s">
        <v>15</v>
      </c>
      <c r="J2804" s="182">
        <f>J2766</f>
        <v>0</v>
      </c>
      <c r="K2804" s="183">
        <f>J2802*J2804</f>
        <v>0</v>
      </c>
      <c r="L2804" s="184"/>
    </row>
    <row r="2805" spans="1:12" s="10" customFormat="1" ht="5.0999999999999996" customHeight="1" x14ac:dyDescent="0.3">
      <c r="A2805" s="122"/>
      <c r="B2805" s="179"/>
      <c r="C2805" s="179"/>
      <c r="D2805" s="141"/>
      <c r="E2805" s="127"/>
      <c r="F2805" s="127"/>
      <c r="G2805" s="127"/>
      <c r="H2805" s="127"/>
      <c r="I2805" s="181"/>
      <c r="J2805" s="314"/>
      <c r="K2805" s="314"/>
      <c r="L2805" s="127"/>
    </row>
    <row r="2806" spans="1:12" s="10" customFormat="1" ht="16.5" customHeight="1" x14ac:dyDescent="0.3">
      <c r="A2806" s="122"/>
      <c r="B2806" s="185" t="s">
        <v>16</v>
      </c>
      <c r="C2806" s="185"/>
      <c r="D2806" s="141"/>
      <c r="E2806" s="141" t="s">
        <v>17</v>
      </c>
      <c r="F2806" s="127"/>
      <c r="G2806" s="127"/>
      <c r="H2806" s="127"/>
      <c r="I2806" s="180" t="s">
        <v>27</v>
      </c>
      <c r="J2806" s="344">
        <f>((J2802/1.11)+(K2804/1.11))*11%</f>
        <v>0</v>
      </c>
      <c r="K2806" s="345"/>
      <c r="L2806" s="186"/>
    </row>
    <row r="2807" spans="1:12" s="10" customFormat="1" ht="5.0999999999999996" customHeight="1" x14ac:dyDescent="0.3">
      <c r="A2807" s="122"/>
      <c r="B2807" s="179"/>
      <c r="C2807" s="179"/>
      <c r="D2807" s="141"/>
      <c r="E2807" s="127"/>
      <c r="F2807" s="127"/>
      <c r="G2807" s="127"/>
      <c r="H2807" s="127"/>
      <c r="I2807" s="181"/>
      <c r="J2807" s="314"/>
      <c r="K2807" s="314"/>
      <c r="L2807" s="127"/>
    </row>
    <row r="2808" spans="1:12" s="10" customFormat="1" ht="16.5" customHeight="1" x14ac:dyDescent="0.3">
      <c r="A2808" s="122"/>
      <c r="B2808" s="187"/>
      <c r="C2808" s="188"/>
      <c r="D2808" s="141"/>
      <c r="E2808" s="141"/>
      <c r="F2808" s="127"/>
      <c r="G2808" s="127"/>
      <c r="H2808" s="127"/>
      <c r="I2808" s="180" t="s">
        <v>18</v>
      </c>
      <c r="J2808" s="189"/>
      <c r="K2808" s="190">
        <f>J2802-K2804</f>
        <v>0</v>
      </c>
      <c r="L2808" s="186"/>
    </row>
    <row r="2809" spans="1:12" s="10" customFormat="1" ht="7.5" customHeight="1" x14ac:dyDescent="0.25">
      <c r="A2809" s="192"/>
      <c r="B2809" s="177"/>
      <c r="C2809" s="177"/>
      <c r="D2809" s="176"/>
      <c r="E2809" s="193"/>
      <c r="F2809" s="302"/>
      <c r="G2809" s="127"/>
      <c r="H2809" s="127"/>
      <c r="I2809" s="194"/>
      <c r="J2809" s="193"/>
      <c r="K2809" s="302"/>
      <c r="L2809" s="177"/>
    </row>
    <row r="2810" spans="1:12" s="10" customFormat="1" ht="13.5" customHeight="1" x14ac:dyDescent="0.25">
      <c r="A2810" s="122"/>
      <c r="B2810" s="191" t="s">
        <v>19</v>
      </c>
      <c r="C2810" s="177"/>
      <c r="D2810" s="176"/>
      <c r="E2810" s="127"/>
      <c r="F2810" s="127"/>
      <c r="G2810" s="127"/>
      <c r="H2810" s="281"/>
      <c r="I2810" s="282" t="s">
        <v>29</v>
      </c>
      <c r="J2810" s="315">
        <f>J2772</f>
        <v>0</v>
      </c>
      <c r="K2810" s="316"/>
      <c r="L2810" s="127"/>
    </row>
    <row r="2811" spans="1:12" s="10" customFormat="1" ht="13.5" customHeight="1" x14ac:dyDescent="0.25">
      <c r="A2811" s="192"/>
      <c r="B2811" s="283"/>
      <c r="C2811" s="127"/>
      <c r="D2811" s="162"/>
      <c r="E2811" s="127"/>
      <c r="F2811" s="127"/>
      <c r="G2811" s="127"/>
      <c r="H2811" s="281"/>
      <c r="I2811" s="284" t="s">
        <v>28</v>
      </c>
      <c r="J2811" s="315">
        <f>J2773</f>
        <v>0</v>
      </c>
      <c r="K2811" s="316"/>
      <c r="L2811" s="177"/>
    </row>
    <row r="2812" spans="1:12" s="10" customFormat="1" ht="7.5" customHeight="1" x14ac:dyDescent="0.25">
      <c r="A2812" s="192"/>
      <c r="B2812" s="283"/>
      <c r="C2812" s="127"/>
      <c r="D2812" s="162"/>
      <c r="E2812" s="127"/>
      <c r="F2812" s="127"/>
      <c r="G2812" s="127"/>
      <c r="H2812" s="281"/>
      <c r="I2812" s="284"/>
      <c r="J2812" s="286"/>
      <c r="K2812" s="286"/>
      <c r="L2812" s="177"/>
    </row>
    <row r="2813" spans="1:12" ht="7.5" customHeight="1" x14ac:dyDescent="0.25">
      <c r="A2813" s="195"/>
      <c r="B2813" s="196"/>
      <c r="C2813" s="196"/>
      <c r="D2813" s="197"/>
      <c r="E2813" s="196"/>
      <c r="F2813" s="196"/>
      <c r="G2813" s="196"/>
      <c r="H2813" s="196"/>
      <c r="I2813" s="198"/>
      <c r="J2813" s="198"/>
      <c r="K2813" s="196"/>
      <c r="L2813" s="196"/>
    </row>
    <row r="2814" spans="1:12" s="10" customFormat="1" ht="16.5" customHeight="1" x14ac:dyDescent="0.3">
      <c r="A2814" s="199"/>
      <c r="B2814" s="200" t="s">
        <v>0</v>
      </c>
      <c r="C2814" s="201"/>
      <c r="D2814" s="202" t="str">
        <f>D2776</f>
        <v>AM</v>
      </c>
      <c r="E2814" s="203">
        <f>E2776</f>
        <v>23020025</v>
      </c>
      <c r="F2814" s="204"/>
      <c r="G2814" s="205" t="s">
        <v>2</v>
      </c>
      <c r="H2814" s="317">
        <f>H2776</f>
        <v>0</v>
      </c>
      <c r="I2814" s="317"/>
      <c r="J2814" s="317"/>
      <c r="K2814" s="318"/>
      <c r="L2814" s="206"/>
    </row>
    <row r="2815" spans="1:12" s="10" customFormat="1" ht="7.5" customHeight="1" x14ac:dyDescent="0.3">
      <c r="A2815" s="199"/>
      <c r="B2815" s="207"/>
      <c r="C2815" s="208"/>
      <c r="D2815" s="209"/>
      <c r="E2815" s="210"/>
      <c r="F2815" s="321" t="s">
        <v>3</v>
      </c>
      <c r="G2815" s="211"/>
      <c r="H2815" s="319"/>
      <c r="I2815" s="319"/>
      <c r="J2815" s="319"/>
      <c r="K2815" s="320"/>
      <c r="L2815" s="206"/>
    </row>
    <row r="2816" spans="1:12" s="10" customFormat="1" ht="16.5" customHeight="1" x14ac:dyDescent="0.3">
      <c r="A2816" s="199"/>
      <c r="B2816" s="200" t="s">
        <v>4</v>
      </c>
      <c r="C2816" s="201"/>
      <c r="D2816" s="322">
        <f>D2778</f>
        <v>0</v>
      </c>
      <c r="E2816" s="323"/>
      <c r="F2816" s="321"/>
      <c r="G2816" s="212"/>
      <c r="H2816" s="324">
        <f>H2778</f>
        <v>0</v>
      </c>
      <c r="I2816" s="324"/>
      <c r="J2816" s="324"/>
      <c r="K2816" s="325"/>
      <c r="L2816" s="212"/>
    </row>
    <row r="2817" spans="1:12" s="10" customFormat="1" ht="7.5" customHeight="1" x14ac:dyDescent="0.3">
      <c r="A2817" s="199"/>
      <c r="B2817" s="207"/>
      <c r="C2817" s="208"/>
      <c r="D2817" s="209"/>
      <c r="E2817" s="210"/>
      <c r="F2817" s="321"/>
      <c r="G2817" s="212"/>
      <c r="H2817" s="326">
        <f>H2779</f>
        <v>0</v>
      </c>
      <c r="I2817" s="326"/>
      <c r="J2817" s="326"/>
      <c r="K2817" s="327"/>
      <c r="L2817" s="213"/>
    </row>
    <row r="2818" spans="1:12" s="10" customFormat="1" ht="16.5" customHeight="1" x14ac:dyDescent="0.4">
      <c r="A2818" s="199"/>
      <c r="B2818" s="200" t="s">
        <v>5</v>
      </c>
      <c r="C2818" s="201"/>
      <c r="D2818" s="295">
        <f>D2780</f>
        <v>0</v>
      </c>
      <c r="E2818" s="203"/>
      <c r="F2818" s="214"/>
      <c r="G2818" s="215"/>
      <c r="H2818" s="328"/>
      <c r="I2818" s="328"/>
      <c r="J2818" s="328"/>
      <c r="K2818" s="329"/>
      <c r="L2818" s="213"/>
    </row>
    <row r="2819" spans="1:12" s="10" customFormat="1" ht="7.5" customHeight="1" x14ac:dyDescent="0.45">
      <c r="A2819" s="199"/>
      <c r="B2819" s="216"/>
      <c r="C2819" s="217"/>
      <c r="D2819" s="218"/>
      <c r="E2819" s="204"/>
      <c r="F2819" s="219"/>
      <c r="G2819" s="204"/>
      <c r="H2819" s="204"/>
      <c r="I2819" s="220"/>
      <c r="J2819" s="220"/>
      <c r="K2819" s="221"/>
      <c r="L2819" s="204"/>
    </row>
    <row r="2820" spans="1:12" s="10" customFormat="1" ht="14.25" thickBot="1" x14ac:dyDescent="0.3">
      <c r="A2820" s="199"/>
      <c r="B2820" s="222" t="s">
        <v>6</v>
      </c>
      <c r="C2820" s="222" t="s">
        <v>7</v>
      </c>
      <c r="D2820" s="223" t="s">
        <v>8</v>
      </c>
      <c r="E2820" s="224"/>
      <c r="F2820" s="225" t="s">
        <v>9</v>
      </c>
      <c r="G2820" s="226"/>
      <c r="H2820" s="222" t="s">
        <v>10</v>
      </c>
      <c r="I2820" s="227" t="s">
        <v>11</v>
      </c>
      <c r="J2820" s="227" t="s">
        <v>12</v>
      </c>
      <c r="K2820" s="228" t="s">
        <v>13</v>
      </c>
      <c r="L2820" s="229"/>
    </row>
    <row r="2821" spans="1:12" s="10" customFormat="1" ht="9.9499999999999993" customHeight="1" thickTop="1" x14ac:dyDescent="0.25">
      <c r="A2821" s="199"/>
      <c r="B2821" s="230"/>
      <c r="C2821" s="231"/>
      <c r="D2821" s="232"/>
      <c r="E2821" s="233"/>
      <c r="F2821" s="234"/>
      <c r="G2821" s="235"/>
      <c r="H2821" s="230"/>
      <c r="I2821" s="236"/>
      <c r="J2821" s="236"/>
      <c r="K2821" s="237"/>
      <c r="L2821" s="229"/>
    </row>
    <row r="2822" spans="1:12" s="10" customFormat="1" ht="14.1" customHeight="1" x14ac:dyDescent="0.25">
      <c r="A2822" s="238">
        <v>1</v>
      </c>
      <c r="B2822" s="304">
        <f t="shared" ref="B2822:E2822" si="1582">B2784</f>
        <v>0</v>
      </c>
      <c r="C2822" s="296">
        <f t="shared" si="1582"/>
        <v>0</v>
      </c>
      <c r="D2822" s="297">
        <f t="shared" si="1582"/>
        <v>0</v>
      </c>
      <c r="E2822" s="298">
        <f t="shared" si="1582"/>
        <v>0</v>
      </c>
      <c r="F2822" s="239"/>
      <c r="G2822" s="240"/>
      <c r="H2822" s="241">
        <f t="shared" ref="H2822:J2822" si="1583">H2784</f>
        <v>0</v>
      </c>
      <c r="I2822" s="242">
        <f t="shared" si="1583"/>
        <v>0</v>
      </c>
      <c r="J2822" s="242">
        <f t="shared" si="1583"/>
        <v>0</v>
      </c>
      <c r="K2822" s="243">
        <f t="shared" ref="K2822:K2837" si="1584">(B2822*H2822-((B2822*H2822)*I2822))-((B2822*H2822-((B2822*H2822)*I2822))*J2822)</f>
        <v>0</v>
      </c>
      <c r="L2822" s="229"/>
    </row>
    <row r="2823" spans="1:12" s="10" customFormat="1" ht="14.1" customHeight="1" x14ac:dyDescent="0.25">
      <c r="A2823" s="238">
        <v>2</v>
      </c>
      <c r="B2823" s="304">
        <f t="shared" ref="B2823:E2823" si="1585">B2785</f>
        <v>0</v>
      </c>
      <c r="C2823" s="296">
        <f t="shared" si="1585"/>
        <v>0</v>
      </c>
      <c r="D2823" s="297">
        <f t="shared" si="1585"/>
        <v>0</v>
      </c>
      <c r="E2823" s="298">
        <f t="shared" si="1585"/>
        <v>0</v>
      </c>
      <c r="F2823" s="239"/>
      <c r="G2823" s="240"/>
      <c r="H2823" s="241">
        <f t="shared" ref="H2823:J2823" si="1586">H2785</f>
        <v>0</v>
      </c>
      <c r="I2823" s="242">
        <f t="shared" si="1586"/>
        <v>0</v>
      </c>
      <c r="J2823" s="242">
        <f t="shared" si="1586"/>
        <v>0</v>
      </c>
      <c r="K2823" s="243">
        <f t="shared" si="1584"/>
        <v>0</v>
      </c>
      <c r="L2823" s="229"/>
    </row>
    <row r="2824" spans="1:12" s="10" customFormat="1" ht="14.1" customHeight="1" x14ac:dyDescent="0.25">
      <c r="A2824" s="238">
        <v>3</v>
      </c>
      <c r="B2824" s="304">
        <f t="shared" ref="B2824:E2824" si="1587">B2786</f>
        <v>0</v>
      </c>
      <c r="C2824" s="296">
        <f t="shared" si="1587"/>
        <v>0</v>
      </c>
      <c r="D2824" s="297">
        <f t="shared" si="1587"/>
        <v>0</v>
      </c>
      <c r="E2824" s="298">
        <f t="shared" si="1587"/>
        <v>0</v>
      </c>
      <c r="F2824" s="239"/>
      <c r="G2824" s="240"/>
      <c r="H2824" s="241">
        <f t="shared" ref="H2824:J2824" si="1588">H2786</f>
        <v>0</v>
      </c>
      <c r="I2824" s="242">
        <f t="shared" si="1588"/>
        <v>0</v>
      </c>
      <c r="J2824" s="242">
        <f t="shared" si="1588"/>
        <v>0</v>
      </c>
      <c r="K2824" s="243">
        <f t="shared" si="1584"/>
        <v>0</v>
      </c>
      <c r="L2824" s="229"/>
    </row>
    <row r="2825" spans="1:12" s="10" customFormat="1" ht="14.1" customHeight="1" x14ac:dyDescent="0.25">
      <c r="A2825" s="238">
        <v>4</v>
      </c>
      <c r="B2825" s="304">
        <f t="shared" ref="B2825:E2825" si="1589">B2787</f>
        <v>0</v>
      </c>
      <c r="C2825" s="296">
        <f t="shared" si="1589"/>
        <v>0</v>
      </c>
      <c r="D2825" s="297">
        <f t="shared" si="1589"/>
        <v>0</v>
      </c>
      <c r="E2825" s="298">
        <f t="shared" si="1589"/>
        <v>0</v>
      </c>
      <c r="F2825" s="239"/>
      <c r="G2825" s="240"/>
      <c r="H2825" s="241">
        <f t="shared" ref="H2825:J2825" si="1590">H2787</f>
        <v>0</v>
      </c>
      <c r="I2825" s="242">
        <f t="shared" si="1590"/>
        <v>0</v>
      </c>
      <c r="J2825" s="242">
        <f t="shared" si="1590"/>
        <v>0</v>
      </c>
      <c r="K2825" s="243">
        <f t="shared" si="1584"/>
        <v>0</v>
      </c>
      <c r="L2825" s="229"/>
    </row>
    <row r="2826" spans="1:12" s="10" customFormat="1" ht="14.1" customHeight="1" x14ac:dyDescent="0.25">
      <c r="A2826" s="238">
        <v>5</v>
      </c>
      <c r="B2826" s="304">
        <f t="shared" ref="B2826:E2826" si="1591">B2788</f>
        <v>0</v>
      </c>
      <c r="C2826" s="296">
        <f t="shared" si="1591"/>
        <v>0</v>
      </c>
      <c r="D2826" s="297">
        <f t="shared" si="1591"/>
        <v>0</v>
      </c>
      <c r="E2826" s="298">
        <f t="shared" si="1591"/>
        <v>0</v>
      </c>
      <c r="F2826" s="239"/>
      <c r="G2826" s="240"/>
      <c r="H2826" s="241">
        <f t="shared" ref="H2826:J2826" si="1592">H2788</f>
        <v>0</v>
      </c>
      <c r="I2826" s="242">
        <f t="shared" si="1592"/>
        <v>0</v>
      </c>
      <c r="J2826" s="242">
        <f t="shared" si="1592"/>
        <v>0</v>
      </c>
      <c r="K2826" s="243">
        <f t="shared" si="1584"/>
        <v>0</v>
      </c>
      <c r="L2826" s="229"/>
    </row>
    <row r="2827" spans="1:12" s="10" customFormat="1" ht="14.1" customHeight="1" x14ac:dyDescent="0.25">
      <c r="A2827" s="238">
        <v>6</v>
      </c>
      <c r="B2827" s="304">
        <f t="shared" ref="B2827:E2827" si="1593">B2789</f>
        <v>0</v>
      </c>
      <c r="C2827" s="296">
        <f t="shared" si="1593"/>
        <v>0</v>
      </c>
      <c r="D2827" s="297">
        <f t="shared" si="1593"/>
        <v>0</v>
      </c>
      <c r="E2827" s="298">
        <f t="shared" si="1593"/>
        <v>0</v>
      </c>
      <c r="F2827" s="239"/>
      <c r="G2827" s="240"/>
      <c r="H2827" s="241">
        <f t="shared" ref="H2827:J2827" si="1594">H2789</f>
        <v>0</v>
      </c>
      <c r="I2827" s="242">
        <f t="shared" si="1594"/>
        <v>0</v>
      </c>
      <c r="J2827" s="242">
        <f t="shared" si="1594"/>
        <v>0</v>
      </c>
      <c r="K2827" s="243">
        <f t="shared" si="1584"/>
        <v>0</v>
      </c>
      <c r="L2827" s="229"/>
    </row>
    <row r="2828" spans="1:12" s="10" customFormat="1" ht="14.1" customHeight="1" x14ac:dyDescent="0.25">
      <c r="A2828" s="238">
        <v>7</v>
      </c>
      <c r="B2828" s="304">
        <f t="shared" ref="B2828:E2828" si="1595">B2790</f>
        <v>0</v>
      </c>
      <c r="C2828" s="296">
        <f t="shared" si="1595"/>
        <v>0</v>
      </c>
      <c r="D2828" s="297">
        <f t="shared" si="1595"/>
        <v>0</v>
      </c>
      <c r="E2828" s="298">
        <f t="shared" si="1595"/>
        <v>0</v>
      </c>
      <c r="F2828" s="239"/>
      <c r="G2828" s="240"/>
      <c r="H2828" s="241">
        <f t="shared" ref="H2828:J2828" si="1596">H2790</f>
        <v>0</v>
      </c>
      <c r="I2828" s="242">
        <f t="shared" si="1596"/>
        <v>0</v>
      </c>
      <c r="J2828" s="242">
        <f t="shared" si="1596"/>
        <v>0</v>
      </c>
      <c r="K2828" s="243">
        <f t="shared" si="1584"/>
        <v>0</v>
      </c>
      <c r="L2828" s="229"/>
    </row>
    <row r="2829" spans="1:12" s="10" customFormat="1" ht="14.1" customHeight="1" x14ac:dyDescent="0.25">
      <c r="A2829" s="238">
        <v>8</v>
      </c>
      <c r="B2829" s="304">
        <f t="shared" ref="B2829:E2829" si="1597">B2791</f>
        <v>0</v>
      </c>
      <c r="C2829" s="296">
        <f t="shared" si="1597"/>
        <v>0</v>
      </c>
      <c r="D2829" s="297">
        <f t="shared" si="1597"/>
        <v>0</v>
      </c>
      <c r="E2829" s="299">
        <f t="shared" si="1597"/>
        <v>0</v>
      </c>
      <c r="F2829" s="239"/>
      <c r="G2829" s="240"/>
      <c r="H2829" s="241">
        <f t="shared" ref="H2829:J2829" si="1598">H2791</f>
        <v>0</v>
      </c>
      <c r="I2829" s="242">
        <f t="shared" si="1598"/>
        <v>0</v>
      </c>
      <c r="J2829" s="242">
        <f t="shared" si="1598"/>
        <v>0</v>
      </c>
      <c r="K2829" s="243">
        <f t="shared" si="1584"/>
        <v>0</v>
      </c>
      <c r="L2829" s="229"/>
    </row>
    <row r="2830" spans="1:12" s="10" customFormat="1" ht="14.1" customHeight="1" x14ac:dyDescent="0.25">
      <c r="A2830" s="238">
        <v>9</v>
      </c>
      <c r="B2830" s="304">
        <f t="shared" ref="B2830:E2830" si="1599">B2792</f>
        <v>0</v>
      </c>
      <c r="C2830" s="296">
        <f t="shared" si="1599"/>
        <v>0</v>
      </c>
      <c r="D2830" s="297">
        <f t="shared" si="1599"/>
        <v>0</v>
      </c>
      <c r="E2830" s="298">
        <f t="shared" si="1599"/>
        <v>0</v>
      </c>
      <c r="F2830" s="239"/>
      <c r="G2830" s="240"/>
      <c r="H2830" s="241">
        <f t="shared" ref="H2830:J2830" si="1600">H2792</f>
        <v>0</v>
      </c>
      <c r="I2830" s="242">
        <f t="shared" si="1600"/>
        <v>0</v>
      </c>
      <c r="J2830" s="242">
        <f t="shared" si="1600"/>
        <v>0</v>
      </c>
      <c r="K2830" s="243">
        <f t="shared" si="1584"/>
        <v>0</v>
      </c>
      <c r="L2830" s="229"/>
    </row>
    <row r="2831" spans="1:12" s="10" customFormat="1" ht="14.1" customHeight="1" x14ac:dyDescent="0.25">
      <c r="A2831" s="238">
        <v>10</v>
      </c>
      <c r="B2831" s="304">
        <f t="shared" ref="B2831:E2831" si="1601">B2793</f>
        <v>0</v>
      </c>
      <c r="C2831" s="296">
        <f t="shared" si="1601"/>
        <v>0</v>
      </c>
      <c r="D2831" s="297">
        <f t="shared" si="1601"/>
        <v>0</v>
      </c>
      <c r="E2831" s="298">
        <f t="shared" si="1601"/>
        <v>0</v>
      </c>
      <c r="F2831" s="239"/>
      <c r="G2831" s="240"/>
      <c r="H2831" s="241">
        <f t="shared" ref="H2831:J2831" si="1602">H2793</f>
        <v>0</v>
      </c>
      <c r="I2831" s="242">
        <f t="shared" si="1602"/>
        <v>0</v>
      </c>
      <c r="J2831" s="242">
        <f t="shared" si="1602"/>
        <v>0</v>
      </c>
      <c r="K2831" s="243">
        <f t="shared" si="1584"/>
        <v>0</v>
      </c>
      <c r="L2831" s="229"/>
    </row>
    <row r="2832" spans="1:12" s="10" customFormat="1" ht="14.1" customHeight="1" x14ac:dyDescent="0.25">
      <c r="A2832" s="238">
        <v>11</v>
      </c>
      <c r="B2832" s="304">
        <f t="shared" ref="B2832:E2832" si="1603">B2794</f>
        <v>0</v>
      </c>
      <c r="C2832" s="296">
        <f t="shared" si="1603"/>
        <v>0</v>
      </c>
      <c r="D2832" s="297">
        <f t="shared" si="1603"/>
        <v>0</v>
      </c>
      <c r="E2832" s="298">
        <f t="shared" si="1603"/>
        <v>0</v>
      </c>
      <c r="F2832" s="239"/>
      <c r="G2832" s="240"/>
      <c r="H2832" s="241">
        <f t="shared" ref="H2832:J2832" si="1604">H2794</f>
        <v>0</v>
      </c>
      <c r="I2832" s="242">
        <f t="shared" si="1604"/>
        <v>0</v>
      </c>
      <c r="J2832" s="242">
        <f t="shared" si="1604"/>
        <v>0</v>
      </c>
      <c r="K2832" s="243">
        <f t="shared" si="1584"/>
        <v>0</v>
      </c>
      <c r="L2832" s="229"/>
    </row>
    <row r="2833" spans="1:12" s="10" customFormat="1" ht="14.1" customHeight="1" x14ac:dyDescent="0.25">
      <c r="A2833" s="238">
        <v>12</v>
      </c>
      <c r="B2833" s="304">
        <f t="shared" ref="B2833:E2833" si="1605">B2795</f>
        <v>0</v>
      </c>
      <c r="C2833" s="296">
        <f t="shared" si="1605"/>
        <v>0</v>
      </c>
      <c r="D2833" s="297">
        <f t="shared" si="1605"/>
        <v>0</v>
      </c>
      <c r="E2833" s="298">
        <f t="shared" si="1605"/>
        <v>0</v>
      </c>
      <c r="F2833" s="239"/>
      <c r="G2833" s="240"/>
      <c r="H2833" s="241">
        <f t="shared" ref="H2833:J2833" si="1606">H2795</f>
        <v>0</v>
      </c>
      <c r="I2833" s="242">
        <f t="shared" si="1606"/>
        <v>0</v>
      </c>
      <c r="J2833" s="242">
        <f t="shared" si="1606"/>
        <v>0</v>
      </c>
      <c r="K2833" s="243">
        <f t="shared" si="1584"/>
        <v>0</v>
      </c>
      <c r="L2833" s="229"/>
    </row>
    <row r="2834" spans="1:12" s="10" customFormat="1" ht="14.1" customHeight="1" x14ac:dyDescent="0.25">
      <c r="A2834" s="238">
        <v>13</v>
      </c>
      <c r="B2834" s="304">
        <f t="shared" ref="B2834:E2834" si="1607">B2796</f>
        <v>0</v>
      </c>
      <c r="C2834" s="296">
        <f t="shared" si="1607"/>
        <v>0</v>
      </c>
      <c r="D2834" s="297">
        <f t="shared" si="1607"/>
        <v>0</v>
      </c>
      <c r="E2834" s="298">
        <f t="shared" si="1607"/>
        <v>0</v>
      </c>
      <c r="F2834" s="239"/>
      <c r="G2834" s="240"/>
      <c r="H2834" s="241">
        <f t="shared" ref="H2834:J2834" si="1608">H2796</f>
        <v>0</v>
      </c>
      <c r="I2834" s="242">
        <f t="shared" si="1608"/>
        <v>0</v>
      </c>
      <c r="J2834" s="242">
        <f t="shared" si="1608"/>
        <v>0</v>
      </c>
      <c r="K2834" s="243">
        <f t="shared" si="1584"/>
        <v>0</v>
      </c>
      <c r="L2834" s="229"/>
    </row>
    <row r="2835" spans="1:12" s="10" customFormat="1" ht="14.1" customHeight="1" x14ac:dyDescent="0.25">
      <c r="A2835" s="238">
        <v>14</v>
      </c>
      <c r="B2835" s="304">
        <f t="shared" ref="B2835:E2835" si="1609">B2797</f>
        <v>0</v>
      </c>
      <c r="C2835" s="296">
        <f t="shared" si="1609"/>
        <v>0</v>
      </c>
      <c r="D2835" s="297">
        <f t="shared" si="1609"/>
        <v>0</v>
      </c>
      <c r="E2835" s="298">
        <f t="shared" si="1609"/>
        <v>0</v>
      </c>
      <c r="F2835" s="239"/>
      <c r="G2835" s="240"/>
      <c r="H2835" s="241">
        <f t="shared" ref="H2835:J2835" si="1610">H2797</f>
        <v>0</v>
      </c>
      <c r="I2835" s="242">
        <f t="shared" si="1610"/>
        <v>0</v>
      </c>
      <c r="J2835" s="242">
        <f t="shared" si="1610"/>
        <v>0</v>
      </c>
      <c r="K2835" s="243">
        <f t="shared" si="1584"/>
        <v>0</v>
      </c>
      <c r="L2835" s="229"/>
    </row>
    <row r="2836" spans="1:12" s="10" customFormat="1" ht="14.1" customHeight="1" x14ac:dyDescent="0.25">
      <c r="A2836" s="238">
        <v>15</v>
      </c>
      <c r="B2836" s="304">
        <f t="shared" ref="B2836:E2836" si="1611">B2798</f>
        <v>0</v>
      </c>
      <c r="C2836" s="296">
        <f t="shared" si="1611"/>
        <v>0</v>
      </c>
      <c r="D2836" s="297">
        <f t="shared" si="1611"/>
        <v>0</v>
      </c>
      <c r="E2836" s="298">
        <f t="shared" si="1611"/>
        <v>0</v>
      </c>
      <c r="F2836" s="239"/>
      <c r="G2836" s="240"/>
      <c r="H2836" s="241">
        <f t="shared" ref="H2836:J2836" si="1612">H2798</f>
        <v>0</v>
      </c>
      <c r="I2836" s="242">
        <f t="shared" si="1612"/>
        <v>0</v>
      </c>
      <c r="J2836" s="242">
        <f t="shared" si="1612"/>
        <v>0</v>
      </c>
      <c r="K2836" s="243">
        <f t="shared" si="1584"/>
        <v>0</v>
      </c>
      <c r="L2836" s="229"/>
    </row>
    <row r="2837" spans="1:12" s="10" customFormat="1" ht="14.1" customHeight="1" x14ac:dyDescent="0.25">
      <c r="A2837" s="238">
        <v>16</v>
      </c>
      <c r="B2837" s="304">
        <f t="shared" ref="B2837:E2837" si="1613">B2799</f>
        <v>0</v>
      </c>
      <c r="C2837" s="296">
        <f t="shared" si="1613"/>
        <v>0</v>
      </c>
      <c r="D2837" s="297">
        <f t="shared" si="1613"/>
        <v>0</v>
      </c>
      <c r="E2837" s="299">
        <f t="shared" si="1613"/>
        <v>0</v>
      </c>
      <c r="F2837" s="239"/>
      <c r="G2837" s="240"/>
      <c r="H2837" s="241">
        <f t="shared" ref="H2837:J2837" si="1614">H2799</f>
        <v>0</v>
      </c>
      <c r="I2837" s="242">
        <f t="shared" si="1614"/>
        <v>0</v>
      </c>
      <c r="J2837" s="242">
        <f t="shared" si="1614"/>
        <v>0</v>
      </c>
      <c r="K2837" s="243">
        <f t="shared" si="1584"/>
        <v>0</v>
      </c>
      <c r="L2837" s="229"/>
    </row>
    <row r="2838" spans="1:12" s="10" customFormat="1" ht="9.9499999999999993" customHeight="1" x14ac:dyDescent="0.25">
      <c r="A2838" s="199"/>
      <c r="B2838" s="244"/>
      <c r="C2838" s="244"/>
      <c r="D2838" s="245"/>
      <c r="E2838" s="246"/>
      <c r="F2838" s="247"/>
      <c r="G2838" s="248"/>
      <c r="H2838" s="249"/>
      <c r="I2838" s="250"/>
      <c r="J2838" s="250"/>
      <c r="K2838" s="251"/>
      <c r="L2838" s="229"/>
    </row>
    <row r="2839" spans="1:12" s="10" customFormat="1" ht="5.0999999999999996" customHeight="1" x14ac:dyDescent="0.25">
      <c r="A2839" s="199"/>
      <c r="B2839" s="301"/>
      <c r="C2839" s="301"/>
      <c r="D2839" s="253"/>
      <c r="E2839" s="254"/>
      <c r="F2839" s="254"/>
      <c r="G2839" s="254"/>
      <c r="H2839" s="254"/>
      <c r="I2839" s="255"/>
      <c r="J2839" s="330"/>
      <c r="K2839" s="309"/>
      <c r="L2839" s="204"/>
    </row>
    <row r="2840" spans="1:12" s="10" customFormat="1" ht="16.5" customHeight="1" x14ac:dyDescent="0.3">
      <c r="A2840" s="199"/>
      <c r="B2840" s="256"/>
      <c r="C2840" s="256"/>
      <c r="D2840" s="218"/>
      <c r="E2840" s="204"/>
      <c r="F2840" s="204"/>
      <c r="G2840" s="204"/>
      <c r="H2840" s="204"/>
      <c r="I2840" s="257" t="s">
        <v>14</v>
      </c>
      <c r="J2840" s="306">
        <f>SUM(K2822:K2837)</f>
        <v>0</v>
      </c>
      <c r="K2840" s="307"/>
      <c r="L2840" s="229"/>
    </row>
    <row r="2841" spans="1:12" s="10" customFormat="1" ht="5.0999999999999996" customHeight="1" x14ac:dyDescent="0.3">
      <c r="A2841" s="199"/>
      <c r="B2841" s="256"/>
      <c r="C2841" s="256"/>
      <c r="D2841" s="218"/>
      <c r="E2841" s="204"/>
      <c r="F2841" s="204"/>
      <c r="G2841" s="204"/>
      <c r="H2841" s="204"/>
      <c r="I2841" s="258"/>
      <c r="J2841" s="308"/>
      <c r="K2841" s="308"/>
      <c r="L2841" s="204"/>
    </row>
    <row r="2842" spans="1:12" s="10" customFormat="1" ht="16.5" customHeight="1" x14ac:dyDescent="0.3">
      <c r="A2842" s="199"/>
      <c r="B2842" s="256"/>
      <c r="C2842" s="256"/>
      <c r="D2842" s="218"/>
      <c r="E2842" s="204"/>
      <c r="F2842" s="204"/>
      <c r="G2842" s="204"/>
      <c r="H2842" s="204"/>
      <c r="I2842" s="257" t="s">
        <v>15</v>
      </c>
      <c r="J2842" s="259">
        <f>J2804</f>
        <v>0</v>
      </c>
      <c r="K2842" s="260">
        <f>J2840*J2842</f>
        <v>0</v>
      </c>
      <c r="L2842" s="261"/>
    </row>
    <row r="2843" spans="1:12" s="10" customFormat="1" ht="5.0999999999999996" customHeight="1" x14ac:dyDescent="0.3">
      <c r="A2843" s="199"/>
      <c r="B2843" s="256"/>
      <c r="C2843" s="256"/>
      <c r="D2843" s="218"/>
      <c r="E2843" s="204"/>
      <c r="F2843" s="204"/>
      <c r="G2843" s="204"/>
      <c r="H2843" s="204"/>
      <c r="I2843" s="258"/>
      <c r="J2843" s="309"/>
      <c r="K2843" s="309"/>
      <c r="L2843" s="204"/>
    </row>
    <row r="2844" spans="1:12" s="10" customFormat="1" ht="16.5" customHeight="1" x14ac:dyDescent="0.3">
      <c r="A2844" s="199"/>
      <c r="B2844" s="262" t="s">
        <v>16</v>
      </c>
      <c r="C2844" s="262"/>
      <c r="D2844" s="218"/>
      <c r="E2844" s="218" t="s">
        <v>17</v>
      </c>
      <c r="F2844" s="204"/>
      <c r="G2844" s="204"/>
      <c r="H2844" s="204"/>
      <c r="I2844" s="257" t="s">
        <v>27</v>
      </c>
      <c r="J2844" s="310">
        <f>((J2840/1.11)+(K2842/1.11))*11%</f>
        <v>0</v>
      </c>
      <c r="K2844" s="311"/>
      <c r="L2844" s="263"/>
    </row>
    <row r="2845" spans="1:12" s="10" customFormat="1" ht="5.0999999999999996" customHeight="1" x14ac:dyDescent="0.3">
      <c r="A2845" s="199"/>
      <c r="B2845" s="256"/>
      <c r="C2845" s="256"/>
      <c r="D2845" s="218"/>
      <c r="E2845" s="204"/>
      <c r="F2845" s="204"/>
      <c r="G2845" s="204"/>
      <c r="H2845" s="204"/>
      <c r="I2845" s="258"/>
      <c r="J2845" s="309"/>
      <c r="K2845" s="309"/>
      <c r="L2845" s="204"/>
    </row>
    <row r="2846" spans="1:12" s="10" customFormat="1" ht="16.5" customHeight="1" x14ac:dyDescent="0.3">
      <c r="A2846" s="199"/>
      <c r="B2846" s="264"/>
      <c r="C2846" s="265"/>
      <c r="D2846" s="218"/>
      <c r="E2846" s="218"/>
      <c r="F2846" s="204"/>
      <c r="G2846" s="204"/>
      <c r="H2846" s="204"/>
      <c r="I2846" s="257" t="s">
        <v>18</v>
      </c>
      <c r="J2846" s="266"/>
      <c r="K2846" s="267">
        <f>J2840-K2842</f>
        <v>0</v>
      </c>
      <c r="L2846" s="263"/>
    </row>
    <row r="2847" spans="1:12" s="10" customFormat="1" ht="7.5" customHeight="1" x14ac:dyDescent="0.25">
      <c r="A2847" s="269"/>
      <c r="B2847" s="254"/>
      <c r="C2847" s="254"/>
      <c r="D2847" s="253"/>
      <c r="E2847" s="270"/>
      <c r="F2847" s="301"/>
      <c r="G2847" s="204"/>
      <c r="H2847" s="204"/>
      <c r="I2847" s="271"/>
      <c r="J2847" s="270"/>
      <c r="K2847" s="301"/>
      <c r="L2847" s="254"/>
    </row>
    <row r="2848" spans="1:12" s="10" customFormat="1" ht="13.5" customHeight="1" x14ac:dyDescent="0.25">
      <c r="A2848" s="199"/>
      <c r="B2848" s="268" t="s">
        <v>19</v>
      </c>
      <c r="C2848" s="254"/>
      <c r="D2848" s="253"/>
      <c r="E2848" s="204"/>
      <c r="F2848" s="204"/>
      <c r="G2848" s="204"/>
      <c r="H2848" s="277"/>
      <c r="I2848" s="278" t="s">
        <v>29</v>
      </c>
      <c r="J2848" s="312">
        <f>J2810</f>
        <v>0</v>
      </c>
      <c r="K2848" s="313"/>
      <c r="L2848" s="204"/>
    </row>
    <row r="2849" spans="1:12" s="10" customFormat="1" ht="13.5" customHeight="1" x14ac:dyDescent="0.25">
      <c r="A2849" s="269"/>
      <c r="B2849" s="279"/>
      <c r="C2849" s="204"/>
      <c r="D2849" s="239"/>
      <c r="E2849" s="204"/>
      <c r="F2849" s="204"/>
      <c r="G2849" s="204"/>
      <c r="H2849" s="277"/>
      <c r="I2849" s="280" t="s">
        <v>28</v>
      </c>
      <c r="J2849" s="312">
        <f>J2811</f>
        <v>0</v>
      </c>
      <c r="K2849" s="313"/>
      <c r="L2849" s="254"/>
    </row>
    <row r="2850" spans="1:12" s="10" customFormat="1" ht="7.5" customHeight="1" x14ac:dyDescent="0.25">
      <c r="A2850" s="269"/>
      <c r="B2850" s="279"/>
      <c r="C2850" s="204"/>
      <c r="D2850" s="239"/>
      <c r="E2850" s="204"/>
      <c r="F2850" s="204"/>
      <c r="G2850" s="204"/>
      <c r="H2850" s="277"/>
      <c r="I2850" s="280"/>
      <c r="J2850" s="285"/>
      <c r="K2850" s="285"/>
      <c r="L2850" s="254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23020026</v>
      </c>
      <c r="G2852" s="11" t="s">
        <v>2</v>
      </c>
      <c r="H2852" s="359"/>
      <c r="I2852" s="359"/>
      <c r="J2852" s="359"/>
      <c r="K2852" s="360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63" t="s">
        <v>3</v>
      </c>
      <c r="G2853" s="17"/>
      <c r="H2853" s="361"/>
      <c r="I2853" s="361"/>
      <c r="J2853" s="361"/>
      <c r="K2853" s="362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64"/>
      <c r="E2854" s="365"/>
      <c r="F2854" s="363"/>
      <c r="G2854" s="18"/>
      <c r="H2854" s="366"/>
      <c r="I2854" s="366"/>
      <c r="J2854" s="366"/>
      <c r="K2854" s="367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63"/>
      <c r="G2855" s="18"/>
      <c r="H2855" s="368"/>
      <c r="I2855" s="368"/>
      <c r="J2855" s="368"/>
      <c r="K2855" s="369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70"/>
      <c r="I2856" s="370"/>
      <c r="J2856" s="370"/>
      <c r="K2856" s="371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4"/>
      <c r="E2860" s="114"/>
      <c r="F2860" s="48"/>
      <c r="G2860" s="49"/>
      <c r="H2860" s="50"/>
      <c r="I2860" s="51"/>
      <c r="J2860" s="51"/>
      <c r="K2860" s="52">
        <f t="shared" ref="K2860:K2875" si="1615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4"/>
      <c r="E2861" s="114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4"/>
      <c r="E2862" s="114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4"/>
      <c r="E2863" s="114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4"/>
      <c r="E2864" s="114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4"/>
      <c r="E2865" s="114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4"/>
      <c r="E2866" s="114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4"/>
      <c r="E2867" s="115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4"/>
      <c r="E2868" s="114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4"/>
      <c r="E2869" s="114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4"/>
      <c r="E2870" s="114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4"/>
      <c r="E2871" s="114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4"/>
      <c r="E2872" s="114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4"/>
      <c r="E2873" s="114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4"/>
      <c r="E2874" s="114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4"/>
      <c r="E2875" s="115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300"/>
      <c r="C2877" s="300"/>
      <c r="D2877" s="62"/>
      <c r="E2877" s="63"/>
      <c r="F2877" s="63"/>
      <c r="G2877" s="63"/>
      <c r="H2877" s="63"/>
      <c r="I2877" s="64"/>
      <c r="J2877" s="346"/>
      <c r="K2877" s="347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48">
        <f>SUM(K2860:K2875)</f>
        <v>0</v>
      </c>
      <c r="K2878" s="349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50"/>
      <c r="K2879" s="350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47"/>
      <c r="K2881" s="347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51">
        <f>((J2878/1.11)+(K2880/1.11))*11%</f>
        <v>0</v>
      </c>
      <c r="K2882" s="352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47"/>
      <c r="K2883" s="347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7"/>
      <c r="F2885" s="300"/>
      <c r="I2885" s="116"/>
      <c r="J2885" s="117"/>
      <c r="K2885" s="300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73"/>
      <c r="I2886" s="274" t="s">
        <v>29</v>
      </c>
      <c r="J2886" s="353"/>
      <c r="K2886" s="354"/>
    </row>
    <row r="2887" spans="1:12" s="10" customFormat="1" ht="13.5" customHeight="1" x14ac:dyDescent="0.25">
      <c r="A2887" s="78"/>
      <c r="B2887" s="272"/>
      <c r="D2887" s="48"/>
      <c r="H2887" s="273"/>
      <c r="I2887" s="275" t="s">
        <v>28</v>
      </c>
      <c r="J2887" s="353"/>
      <c r="K2887" s="354"/>
      <c r="L2887" s="63"/>
    </row>
    <row r="2888" spans="1:12" s="10" customFormat="1" ht="7.5" customHeight="1" x14ac:dyDescent="0.25">
      <c r="A2888" s="78"/>
      <c r="B2888" s="272"/>
      <c r="D2888" s="48"/>
      <c r="H2888" s="273"/>
      <c r="I2888" s="275"/>
      <c r="J2888" s="276"/>
      <c r="K2888" s="276"/>
      <c r="L2888" s="63"/>
    </row>
    <row r="2889" spans="1:12" ht="7.5" customHeight="1" x14ac:dyDescent="0.25">
      <c r="A2889" s="118"/>
      <c r="B2889" s="119"/>
      <c r="C2889" s="119"/>
      <c r="D2889" s="120"/>
      <c r="E2889" s="119"/>
      <c r="F2889" s="119"/>
      <c r="G2889" s="119"/>
      <c r="H2889" s="119"/>
      <c r="I2889" s="121"/>
      <c r="J2889" s="121"/>
      <c r="K2889" s="119"/>
      <c r="L2889" s="119"/>
    </row>
    <row r="2890" spans="1:12" s="10" customFormat="1" ht="16.5" customHeight="1" x14ac:dyDescent="0.3">
      <c r="A2890" s="122"/>
      <c r="B2890" s="123" t="s">
        <v>0</v>
      </c>
      <c r="C2890" s="124"/>
      <c r="D2890" s="125" t="str">
        <f>D2852</f>
        <v>AM</v>
      </c>
      <c r="E2890" s="126">
        <f>E2852</f>
        <v>23020026</v>
      </c>
      <c r="F2890" s="127"/>
      <c r="G2890" s="128" t="s">
        <v>2</v>
      </c>
      <c r="H2890" s="355">
        <f>H2852</f>
        <v>0</v>
      </c>
      <c r="I2890" s="355"/>
      <c r="J2890" s="355"/>
      <c r="K2890" s="356"/>
      <c r="L2890" s="129"/>
    </row>
    <row r="2891" spans="1:12" s="10" customFormat="1" ht="7.5" customHeight="1" x14ac:dyDescent="0.3">
      <c r="A2891" s="122"/>
      <c r="B2891" s="130"/>
      <c r="C2891" s="131"/>
      <c r="D2891" s="132"/>
      <c r="E2891" s="133"/>
      <c r="F2891" s="331" t="s">
        <v>3</v>
      </c>
      <c r="G2891" s="134"/>
      <c r="H2891" s="357"/>
      <c r="I2891" s="357"/>
      <c r="J2891" s="357"/>
      <c r="K2891" s="358"/>
      <c r="L2891" s="129"/>
    </row>
    <row r="2892" spans="1:12" s="10" customFormat="1" ht="16.5" customHeight="1" x14ac:dyDescent="0.3">
      <c r="A2892" s="122"/>
      <c r="B2892" s="123" t="s">
        <v>4</v>
      </c>
      <c r="C2892" s="124"/>
      <c r="D2892" s="332">
        <f>D2854</f>
        <v>0</v>
      </c>
      <c r="E2892" s="333"/>
      <c r="F2892" s="331"/>
      <c r="G2892" s="135"/>
      <c r="H2892" s="334">
        <f>H2854</f>
        <v>0</v>
      </c>
      <c r="I2892" s="334"/>
      <c r="J2892" s="334"/>
      <c r="K2892" s="335"/>
      <c r="L2892" s="135"/>
    </row>
    <row r="2893" spans="1:12" s="10" customFormat="1" ht="7.5" customHeight="1" x14ac:dyDescent="0.3">
      <c r="A2893" s="122"/>
      <c r="B2893" s="130"/>
      <c r="C2893" s="131"/>
      <c r="D2893" s="132"/>
      <c r="E2893" s="133"/>
      <c r="F2893" s="331"/>
      <c r="G2893" s="135"/>
      <c r="H2893" s="336">
        <f>H2855</f>
        <v>0</v>
      </c>
      <c r="I2893" s="336"/>
      <c r="J2893" s="336"/>
      <c r="K2893" s="337"/>
      <c r="L2893" s="136"/>
    </row>
    <row r="2894" spans="1:12" s="10" customFormat="1" ht="16.5" customHeight="1" x14ac:dyDescent="0.4">
      <c r="A2894" s="122"/>
      <c r="B2894" s="123" t="s">
        <v>5</v>
      </c>
      <c r="C2894" s="124"/>
      <c r="D2894" s="290">
        <f>D2856</f>
        <v>0</v>
      </c>
      <c r="E2894" s="126"/>
      <c r="F2894" s="137"/>
      <c r="G2894" s="138"/>
      <c r="H2894" s="338"/>
      <c r="I2894" s="338"/>
      <c r="J2894" s="338"/>
      <c r="K2894" s="339"/>
      <c r="L2894" s="136"/>
    </row>
    <row r="2895" spans="1:12" s="10" customFormat="1" ht="7.5" customHeight="1" x14ac:dyDescent="0.45">
      <c r="A2895" s="122"/>
      <c r="B2895" s="139"/>
      <c r="C2895" s="140"/>
      <c r="D2895" s="141"/>
      <c r="E2895" s="127"/>
      <c r="F2895" s="142"/>
      <c r="G2895" s="127"/>
      <c r="H2895" s="127"/>
      <c r="I2895" s="143"/>
      <c r="J2895" s="143"/>
      <c r="K2895" s="144"/>
      <c r="L2895" s="127"/>
    </row>
    <row r="2896" spans="1:12" s="10" customFormat="1" ht="14.25" thickBot="1" x14ac:dyDescent="0.3">
      <c r="A2896" s="122"/>
      <c r="B2896" s="145" t="s">
        <v>6</v>
      </c>
      <c r="C2896" s="145" t="s">
        <v>7</v>
      </c>
      <c r="D2896" s="146" t="s">
        <v>8</v>
      </c>
      <c r="E2896" s="147"/>
      <c r="F2896" s="148" t="s">
        <v>9</v>
      </c>
      <c r="G2896" s="149"/>
      <c r="H2896" s="145" t="s">
        <v>10</v>
      </c>
      <c r="I2896" s="150" t="s">
        <v>11</v>
      </c>
      <c r="J2896" s="150" t="s">
        <v>12</v>
      </c>
      <c r="K2896" s="151" t="s">
        <v>13</v>
      </c>
      <c r="L2896" s="152"/>
    </row>
    <row r="2897" spans="1:12" s="10" customFormat="1" ht="9.9499999999999993" customHeight="1" thickTop="1" x14ac:dyDescent="0.25">
      <c r="A2897" s="122"/>
      <c r="B2897" s="153"/>
      <c r="C2897" s="154"/>
      <c r="D2897" s="155"/>
      <c r="E2897" s="156"/>
      <c r="F2897" s="157"/>
      <c r="G2897" s="158"/>
      <c r="H2897" s="153"/>
      <c r="I2897" s="159"/>
      <c r="J2897" s="159"/>
      <c r="K2897" s="160"/>
      <c r="L2897" s="152"/>
    </row>
    <row r="2898" spans="1:12" s="10" customFormat="1" ht="14.1" customHeight="1" x14ac:dyDescent="0.25">
      <c r="A2898" s="161">
        <v>1</v>
      </c>
      <c r="B2898" s="303">
        <f t="shared" ref="B2898:E2898" si="1616">B2860</f>
        <v>0</v>
      </c>
      <c r="C2898" s="291">
        <f t="shared" si="1616"/>
        <v>0</v>
      </c>
      <c r="D2898" s="292">
        <f t="shared" si="1616"/>
        <v>0</v>
      </c>
      <c r="E2898" s="293">
        <f t="shared" si="1616"/>
        <v>0</v>
      </c>
      <c r="F2898" s="162"/>
      <c r="G2898" s="163"/>
      <c r="H2898" s="164">
        <f t="shared" ref="H2898:J2898" si="1617">H2860</f>
        <v>0</v>
      </c>
      <c r="I2898" s="165">
        <f t="shared" si="1617"/>
        <v>0</v>
      </c>
      <c r="J2898" s="165">
        <f t="shared" si="1617"/>
        <v>0</v>
      </c>
      <c r="K2898" s="166">
        <f t="shared" ref="K2898:K2913" si="1618">(B2898*H2898-((B2898*H2898)*I2898))-((B2898*H2898-((B2898*H2898)*I2898))*J2898)</f>
        <v>0</v>
      </c>
      <c r="L2898" s="152"/>
    </row>
    <row r="2899" spans="1:12" s="10" customFormat="1" ht="14.1" customHeight="1" x14ac:dyDescent="0.25">
      <c r="A2899" s="161">
        <v>2</v>
      </c>
      <c r="B2899" s="303">
        <f t="shared" ref="B2899:E2899" si="1619">B2861</f>
        <v>0</v>
      </c>
      <c r="C2899" s="291">
        <f t="shared" si="1619"/>
        <v>0</v>
      </c>
      <c r="D2899" s="292">
        <f t="shared" si="1619"/>
        <v>0</v>
      </c>
      <c r="E2899" s="293">
        <f t="shared" si="1619"/>
        <v>0</v>
      </c>
      <c r="F2899" s="162"/>
      <c r="G2899" s="163"/>
      <c r="H2899" s="164">
        <f t="shared" ref="H2899:J2899" si="1620">H2861</f>
        <v>0</v>
      </c>
      <c r="I2899" s="165">
        <f t="shared" si="1620"/>
        <v>0</v>
      </c>
      <c r="J2899" s="165">
        <f t="shared" si="1620"/>
        <v>0</v>
      </c>
      <c r="K2899" s="166">
        <f t="shared" si="1618"/>
        <v>0</v>
      </c>
      <c r="L2899" s="152"/>
    </row>
    <row r="2900" spans="1:12" s="10" customFormat="1" ht="14.1" customHeight="1" x14ac:dyDescent="0.25">
      <c r="A2900" s="161">
        <v>3</v>
      </c>
      <c r="B2900" s="303">
        <f t="shared" ref="B2900:E2900" si="1621">B2862</f>
        <v>0</v>
      </c>
      <c r="C2900" s="291">
        <f t="shared" si="1621"/>
        <v>0</v>
      </c>
      <c r="D2900" s="292">
        <f t="shared" si="1621"/>
        <v>0</v>
      </c>
      <c r="E2900" s="293">
        <f t="shared" si="1621"/>
        <v>0</v>
      </c>
      <c r="F2900" s="162"/>
      <c r="G2900" s="163"/>
      <c r="H2900" s="164">
        <f t="shared" ref="H2900:J2900" si="1622">H2862</f>
        <v>0</v>
      </c>
      <c r="I2900" s="165">
        <f t="shared" si="1622"/>
        <v>0</v>
      </c>
      <c r="J2900" s="165">
        <f t="shared" si="1622"/>
        <v>0</v>
      </c>
      <c r="K2900" s="166">
        <f t="shared" si="1618"/>
        <v>0</v>
      </c>
      <c r="L2900" s="152"/>
    </row>
    <row r="2901" spans="1:12" s="10" customFormat="1" ht="14.1" customHeight="1" x14ac:dyDescent="0.25">
      <c r="A2901" s="161">
        <v>4</v>
      </c>
      <c r="B2901" s="303">
        <f t="shared" ref="B2901:E2901" si="1623">B2863</f>
        <v>0</v>
      </c>
      <c r="C2901" s="291">
        <f t="shared" si="1623"/>
        <v>0</v>
      </c>
      <c r="D2901" s="292">
        <f t="shared" si="1623"/>
        <v>0</v>
      </c>
      <c r="E2901" s="293">
        <f t="shared" si="1623"/>
        <v>0</v>
      </c>
      <c r="F2901" s="162"/>
      <c r="G2901" s="163"/>
      <c r="H2901" s="164">
        <f t="shared" ref="H2901:J2901" si="1624">H2863</f>
        <v>0</v>
      </c>
      <c r="I2901" s="165">
        <f t="shared" si="1624"/>
        <v>0</v>
      </c>
      <c r="J2901" s="165">
        <f t="shared" si="1624"/>
        <v>0</v>
      </c>
      <c r="K2901" s="166">
        <f t="shared" si="1618"/>
        <v>0</v>
      </c>
      <c r="L2901" s="152"/>
    </row>
    <row r="2902" spans="1:12" s="10" customFormat="1" ht="14.1" customHeight="1" x14ac:dyDescent="0.25">
      <c r="A2902" s="161">
        <v>5</v>
      </c>
      <c r="B2902" s="303">
        <f t="shared" ref="B2902:E2902" si="1625">B2864</f>
        <v>0</v>
      </c>
      <c r="C2902" s="291">
        <f t="shared" si="1625"/>
        <v>0</v>
      </c>
      <c r="D2902" s="292">
        <f t="shared" si="1625"/>
        <v>0</v>
      </c>
      <c r="E2902" s="293">
        <f t="shared" si="1625"/>
        <v>0</v>
      </c>
      <c r="F2902" s="162"/>
      <c r="G2902" s="163"/>
      <c r="H2902" s="164">
        <f t="shared" ref="H2902:J2902" si="1626">H2864</f>
        <v>0</v>
      </c>
      <c r="I2902" s="165">
        <f t="shared" si="1626"/>
        <v>0</v>
      </c>
      <c r="J2902" s="165">
        <f t="shared" si="1626"/>
        <v>0</v>
      </c>
      <c r="K2902" s="166">
        <f t="shared" si="1618"/>
        <v>0</v>
      </c>
      <c r="L2902" s="152"/>
    </row>
    <row r="2903" spans="1:12" s="10" customFormat="1" ht="14.1" customHeight="1" x14ac:dyDescent="0.25">
      <c r="A2903" s="161">
        <v>6</v>
      </c>
      <c r="B2903" s="303">
        <f t="shared" ref="B2903:E2903" si="1627">B2865</f>
        <v>0</v>
      </c>
      <c r="C2903" s="291">
        <f t="shared" si="1627"/>
        <v>0</v>
      </c>
      <c r="D2903" s="292">
        <f t="shared" si="1627"/>
        <v>0</v>
      </c>
      <c r="E2903" s="293">
        <f t="shared" si="1627"/>
        <v>0</v>
      </c>
      <c r="F2903" s="162"/>
      <c r="G2903" s="163"/>
      <c r="H2903" s="164">
        <f t="shared" ref="H2903:J2903" si="1628">H2865</f>
        <v>0</v>
      </c>
      <c r="I2903" s="165">
        <f t="shared" si="1628"/>
        <v>0</v>
      </c>
      <c r="J2903" s="165">
        <f t="shared" si="1628"/>
        <v>0</v>
      </c>
      <c r="K2903" s="166">
        <f t="shared" si="1618"/>
        <v>0</v>
      </c>
      <c r="L2903" s="152"/>
    </row>
    <row r="2904" spans="1:12" s="10" customFormat="1" ht="14.1" customHeight="1" x14ac:dyDescent="0.25">
      <c r="A2904" s="161">
        <v>7</v>
      </c>
      <c r="B2904" s="303">
        <f t="shared" ref="B2904:E2904" si="1629">B2866</f>
        <v>0</v>
      </c>
      <c r="C2904" s="291">
        <f t="shared" si="1629"/>
        <v>0</v>
      </c>
      <c r="D2904" s="292">
        <f t="shared" si="1629"/>
        <v>0</v>
      </c>
      <c r="E2904" s="293">
        <f t="shared" si="1629"/>
        <v>0</v>
      </c>
      <c r="F2904" s="162"/>
      <c r="G2904" s="163"/>
      <c r="H2904" s="164">
        <f t="shared" ref="H2904:J2904" si="1630">H2866</f>
        <v>0</v>
      </c>
      <c r="I2904" s="165">
        <f t="shared" si="1630"/>
        <v>0</v>
      </c>
      <c r="J2904" s="165">
        <f t="shared" si="1630"/>
        <v>0</v>
      </c>
      <c r="K2904" s="166">
        <f t="shared" si="1618"/>
        <v>0</v>
      </c>
      <c r="L2904" s="152"/>
    </row>
    <row r="2905" spans="1:12" s="10" customFormat="1" ht="14.1" customHeight="1" x14ac:dyDescent="0.25">
      <c r="A2905" s="161">
        <v>8</v>
      </c>
      <c r="B2905" s="303">
        <f t="shared" ref="B2905:E2905" si="1631">B2867</f>
        <v>0</v>
      </c>
      <c r="C2905" s="291">
        <f t="shared" si="1631"/>
        <v>0</v>
      </c>
      <c r="D2905" s="292">
        <f t="shared" si="1631"/>
        <v>0</v>
      </c>
      <c r="E2905" s="294">
        <f t="shared" si="1631"/>
        <v>0</v>
      </c>
      <c r="F2905" s="162"/>
      <c r="G2905" s="163"/>
      <c r="H2905" s="164">
        <f t="shared" ref="H2905:J2905" si="1632">H2867</f>
        <v>0</v>
      </c>
      <c r="I2905" s="165">
        <f t="shared" si="1632"/>
        <v>0</v>
      </c>
      <c r="J2905" s="165">
        <f t="shared" si="1632"/>
        <v>0</v>
      </c>
      <c r="K2905" s="166">
        <f t="shared" si="1618"/>
        <v>0</v>
      </c>
      <c r="L2905" s="152"/>
    </row>
    <row r="2906" spans="1:12" s="10" customFormat="1" ht="14.1" customHeight="1" x14ac:dyDescent="0.25">
      <c r="A2906" s="161">
        <v>9</v>
      </c>
      <c r="B2906" s="303">
        <f t="shared" ref="B2906:E2906" si="1633">B2868</f>
        <v>0</v>
      </c>
      <c r="C2906" s="291">
        <f t="shared" si="1633"/>
        <v>0</v>
      </c>
      <c r="D2906" s="292">
        <f t="shared" si="1633"/>
        <v>0</v>
      </c>
      <c r="E2906" s="293">
        <f t="shared" si="1633"/>
        <v>0</v>
      </c>
      <c r="F2906" s="162"/>
      <c r="G2906" s="163"/>
      <c r="H2906" s="164">
        <f t="shared" ref="H2906:J2906" si="1634">H2868</f>
        <v>0</v>
      </c>
      <c r="I2906" s="165">
        <f t="shared" si="1634"/>
        <v>0</v>
      </c>
      <c r="J2906" s="165">
        <f t="shared" si="1634"/>
        <v>0</v>
      </c>
      <c r="K2906" s="166">
        <f t="shared" si="1618"/>
        <v>0</v>
      </c>
      <c r="L2906" s="152"/>
    </row>
    <row r="2907" spans="1:12" s="10" customFormat="1" ht="14.1" customHeight="1" x14ac:dyDescent="0.25">
      <c r="A2907" s="161">
        <v>10</v>
      </c>
      <c r="B2907" s="303">
        <f t="shared" ref="B2907:E2907" si="1635">B2869</f>
        <v>0</v>
      </c>
      <c r="C2907" s="291">
        <f t="shared" si="1635"/>
        <v>0</v>
      </c>
      <c r="D2907" s="292">
        <f t="shared" si="1635"/>
        <v>0</v>
      </c>
      <c r="E2907" s="293">
        <f t="shared" si="1635"/>
        <v>0</v>
      </c>
      <c r="F2907" s="162"/>
      <c r="G2907" s="163"/>
      <c r="H2907" s="164">
        <f t="shared" ref="H2907:J2907" si="1636">H2869</f>
        <v>0</v>
      </c>
      <c r="I2907" s="165">
        <f t="shared" si="1636"/>
        <v>0</v>
      </c>
      <c r="J2907" s="165">
        <f t="shared" si="1636"/>
        <v>0</v>
      </c>
      <c r="K2907" s="166">
        <f t="shared" si="1618"/>
        <v>0</v>
      </c>
      <c r="L2907" s="152"/>
    </row>
    <row r="2908" spans="1:12" s="10" customFormat="1" ht="14.1" customHeight="1" x14ac:dyDescent="0.25">
      <c r="A2908" s="161">
        <v>11</v>
      </c>
      <c r="B2908" s="303">
        <f t="shared" ref="B2908:E2908" si="1637">B2870</f>
        <v>0</v>
      </c>
      <c r="C2908" s="291">
        <f t="shared" si="1637"/>
        <v>0</v>
      </c>
      <c r="D2908" s="292">
        <f t="shared" si="1637"/>
        <v>0</v>
      </c>
      <c r="E2908" s="293">
        <f t="shared" si="1637"/>
        <v>0</v>
      </c>
      <c r="F2908" s="162"/>
      <c r="G2908" s="163"/>
      <c r="H2908" s="164">
        <f t="shared" ref="H2908:J2908" si="1638">H2870</f>
        <v>0</v>
      </c>
      <c r="I2908" s="165">
        <f t="shared" si="1638"/>
        <v>0</v>
      </c>
      <c r="J2908" s="165">
        <f t="shared" si="1638"/>
        <v>0</v>
      </c>
      <c r="K2908" s="166">
        <f t="shared" si="1618"/>
        <v>0</v>
      </c>
      <c r="L2908" s="152"/>
    </row>
    <row r="2909" spans="1:12" s="10" customFormat="1" ht="14.1" customHeight="1" x14ac:dyDescent="0.25">
      <c r="A2909" s="161">
        <v>12</v>
      </c>
      <c r="B2909" s="303">
        <f t="shared" ref="B2909:E2909" si="1639">B2871</f>
        <v>0</v>
      </c>
      <c r="C2909" s="291">
        <f t="shared" si="1639"/>
        <v>0</v>
      </c>
      <c r="D2909" s="292">
        <f t="shared" si="1639"/>
        <v>0</v>
      </c>
      <c r="E2909" s="293">
        <f t="shared" si="1639"/>
        <v>0</v>
      </c>
      <c r="F2909" s="162"/>
      <c r="G2909" s="163"/>
      <c r="H2909" s="164">
        <f t="shared" ref="H2909:J2909" si="1640">H2871</f>
        <v>0</v>
      </c>
      <c r="I2909" s="165">
        <f t="shared" si="1640"/>
        <v>0</v>
      </c>
      <c r="J2909" s="165">
        <f t="shared" si="1640"/>
        <v>0</v>
      </c>
      <c r="K2909" s="166">
        <f t="shared" si="1618"/>
        <v>0</v>
      </c>
      <c r="L2909" s="152"/>
    </row>
    <row r="2910" spans="1:12" s="10" customFormat="1" ht="14.1" customHeight="1" x14ac:dyDescent="0.25">
      <c r="A2910" s="161">
        <v>13</v>
      </c>
      <c r="B2910" s="303">
        <f t="shared" ref="B2910:E2910" si="1641">B2872</f>
        <v>0</v>
      </c>
      <c r="C2910" s="291">
        <f t="shared" si="1641"/>
        <v>0</v>
      </c>
      <c r="D2910" s="292">
        <f t="shared" si="1641"/>
        <v>0</v>
      </c>
      <c r="E2910" s="293">
        <f t="shared" si="1641"/>
        <v>0</v>
      </c>
      <c r="F2910" s="162"/>
      <c r="G2910" s="163"/>
      <c r="H2910" s="164">
        <f t="shared" ref="H2910:J2910" si="1642">H2872</f>
        <v>0</v>
      </c>
      <c r="I2910" s="165">
        <f t="shared" si="1642"/>
        <v>0</v>
      </c>
      <c r="J2910" s="165">
        <f t="shared" si="1642"/>
        <v>0</v>
      </c>
      <c r="K2910" s="166">
        <f t="shared" si="1618"/>
        <v>0</v>
      </c>
      <c r="L2910" s="152"/>
    </row>
    <row r="2911" spans="1:12" s="10" customFormat="1" ht="14.1" customHeight="1" x14ac:dyDescent="0.25">
      <c r="A2911" s="161">
        <v>14</v>
      </c>
      <c r="B2911" s="303">
        <f t="shared" ref="B2911:E2911" si="1643">B2873</f>
        <v>0</v>
      </c>
      <c r="C2911" s="291">
        <f t="shared" si="1643"/>
        <v>0</v>
      </c>
      <c r="D2911" s="292">
        <f t="shared" si="1643"/>
        <v>0</v>
      </c>
      <c r="E2911" s="293">
        <f t="shared" si="1643"/>
        <v>0</v>
      </c>
      <c r="F2911" s="162"/>
      <c r="G2911" s="163"/>
      <c r="H2911" s="164">
        <f t="shared" ref="H2911:J2911" si="1644">H2873</f>
        <v>0</v>
      </c>
      <c r="I2911" s="165">
        <f t="shared" si="1644"/>
        <v>0</v>
      </c>
      <c r="J2911" s="165">
        <f t="shared" si="1644"/>
        <v>0</v>
      </c>
      <c r="K2911" s="166">
        <f t="shared" si="1618"/>
        <v>0</v>
      </c>
      <c r="L2911" s="152"/>
    </row>
    <row r="2912" spans="1:12" s="10" customFormat="1" ht="14.1" customHeight="1" x14ac:dyDescent="0.25">
      <c r="A2912" s="161">
        <v>15</v>
      </c>
      <c r="B2912" s="303">
        <f t="shared" ref="B2912:E2912" si="1645">B2874</f>
        <v>0</v>
      </c>
      <c r="C2912" s="291">
        <f t="shared" si="1645"/>
        <v>0</v>
      </c>
      <c r="D2912" s="292">
        <f t="shared" si="1645"/>
        <v>0</v>
      </c>
      <c r="E2912" s="293">
        <f t="shared" si="1645"/>
        <v>0</v>
      </c>
      <c r="F2912" s="162"/>
      <c r="G2912" s="163"/>
      <c r="H2912" s="164">
        <f t="shared" ref="H2912:J2912" si="1646">H2874</f>
        <v>0</v>
      </c>
      <c r="I2912" s="165">
        <f t="shared" si="1646"/>
        <v>0</v>
      </c>
      <c r="J2912" s="165">
        <f t="shared" si="1646"/>
        <v>0</v>
      </c>
      <c r="K2912" s="166">
        <f t="shared" si="1618"/>
        <v>0</v>
      </c>
      <c r="L2912" s="152"/>
    </row>
    <row r="2913" spans="1:12" s="10" customFormat="1" ht="14.1" customHeight="1" x14ac:dyDescent="0.25">
      <c r="A2913" s="161">
        <v>16</v>
      </c>
      <c r="B2913" s="303">
        <f t="shared" ref="B2913:E2913" si="1647">B2875</f>
        <v>0</v>
      </c>
      <c r="C2913" s="291">
        <f t="shared" si="1647"/>
        <v>0</v>
      </c>
      <c r="D2913" s="292">
        <f t="shared" si="1647"/>
        <v>0</v>
      </c>
      <c r="E2913" s="294">
        <f t="shared" si="1647"/>
        <v>0</v>
      </c>
      <c r="F2913" s="162"/>
      <c r="G2913" s="163"/>
      <c r="H2913" s="164">
        <f t="shared" ref="H2913:J2913" si="1648">H2875</f>
        <v>0</v>
      </c>
      <c r="I2913" s="165">
        <f t="shared" si="1648"/>
        <v>0</v>
      </c>
      <c r="J2913" s="165">
        <f t="shared" si="1648"/>
        <v>0</v>
      </c>
      <c r="K2913" s="166">
        <f t="shared" si="1618"/>
        <v>0</v>
      </c>
      <c r="L2913" s="152"/>
    </row>
    <row r="2914" spans="1:12" s="10" customFormat="1" ht="9.9499999999999993" customHeight="1" x14ac:dyDescent="0.25">
      <c r="A2914" s="122"/>
      <c r="B2914" s="167"/>
      <c r="C2914" s="167"/>
      <c r="D2914" s="168"/>
      <c r="E2914" s="169"/>
      <c r="F2914" s="170"/>
      <c r="G2914" s="171"/>
      <c r="H2914" s="172"/>
      <c r="I2914" s="173"/>
      <c r="J2914" s="173"/>
      <c r="K2914" s="174"/>
      <c r="L2914" s="152"/>
    </row>
    <row r="2915" spans="1:12" s="10" customFormat="1" ht="5.0999999999999996" customHeight="1" x14ac:dyDescent="0.25">
      <c r="A2915" s="122"/>
      <c r="B2915" s="302"/>
      <c r="C2915" s="302"/>
      <c r="D2915" s="176"/>
      <c r="E2915" s="177"/>
      <c r="F2915" s="177"/>
      <c r="G2915" s="177"/>
      <c r="H2915" s="177"/>
      <c r="I2915" s="178"/>
      <c r="J2915" s="340"/>
      <c r="K2915" s="314"/>
      <c r="L2915" s="127"/>
    </row>
    <row r="2916" spans="1:12" s="10" customFormat="1" ht="16.5" customHeight="1" x14ac:dyDescent="0.3">
      <c r="A2916" s="122"/>
      <c r="B2916" s="179"/>
      <c r="C2916" s="179"/>
      <c r="D2916" s="141"/>
      <c r="E2916" s="127"/>
      <c r="F2916" s="127"/>
      <c r="G2916" s="127"/>
      <c r="H2916" s="127"/>
      <c r="I2916" s="180" t="s">
        <v>14</v>
      </c>
      <c r="J2916" s="341">
        <f>SUM(K2898:K2913)</f>
        <v>0</v>
      </c>
      <c r="K2916" s="342"/>
      <c r="L2916" s="152"/>
    </row>
    <row r="2917" spans="1:12" s="10" customFormat="1" ht="5.0999999999999996" customHeight="1" x14ac:dyDescent="0.3">
      <c r="A2917" s="122"/>
      <c r="B2917" s="179"/>
      <c r="C2917" s="179"/>
      <c r="D2917" s="141"/>
      <c r="E2917" s="127"/>
      <c r="F2917" s="127"/>
      <c r="G2917" s="127"/>
      <c r="H2917" s="127"/>
      <c r="I2917" s="181"/>
      <c r="J2917" s="343"/>
      <c r="K2917" s="343"/>
      <c r="L2917" s="127"/>
    </row>
    <row r="2918" spans="1:12" s="10" customFormat="1" ht="16.5" customHeight="1" x14ac:dyDescent="0.3">
      <c r="A2918" s="122"/>
      <c r="B2918" s="179"/>
      <c r="C2918" s="179"/>
      <c r="D2918" s="141"/>
      <c r="E2918" s="127"/>
      <c r="F2918" s="127"/>
      <c r="G2918" s="127"/>
      <c r="H2918" s="127"/>
      <c r="I2918" s="180" t="s">
        <v>15</v>
      </c>
      <c r="J2918" s="182">
        <f>J2880</f>
        <v>0</v>
      </c>
      <c r="K2918" s="183">
        <f>J2916*J2918</f>
        <v>0</v>
      </c>
      <c r="L2918" s="184"/>
    </row>
    <row r="2919" spans="1:12" s="10" customFormat="1" ht="5.0999999999999996" customHeight="1" x14ac:dyDescent="0.3">
      <c r="A2919" s="122"/>
      <c r="B2919" s="179"/>
      <c r="C2919" s="179"/>
      <c r="D2919" s="141"/>
      <c r="E2919" s="127"/>
      <c r="F2919" s="127"/>
      <c r="G2919" s="127"/>
      <c r="H2919" s="127"/>
      <c r="I2919" s="181"/>
      <c r="J2919" s="314"/>
      <c r="K2919" s="314"/>
      <c r="L2919" s="127"/>
    </row>
    <row r="2920" spans="1:12" s="10" customFormat="1" ht="16.5" customHeight="1" x14ac:dyDescent="0.3">
      <c r="A2920" s="122"/>
      <c r="B2920" s="185" t="s">
        <v>16</v>
      </c>
      <c r="C2920" s="185"/>
      <c r="D2920" s="141"/>
      <c r="E2920" s="141" t="s">
        <v>17</v>
      </c>
      <c r="F2920" s="127"/>
      <c r="G2920" s="127"/>
      <c r="H2920" s="127"/>
      <c r="I2920" s="180" t="s">
        <v>27</v>
      </c>
      <c r="J2920" s="344">
        <f>((J2916/1.11)+(K2918/1.11))*11%</f>
        <v>0</v>
      </c>
      <c r="K2920" s="345"/>
      <c r="L2920" s="186"/>
    </row>
    <row r="2921" spans="1:12" s="10" customFormat="1" ht="5.0999999999999996" customHeight="1" x14ac:dyDescent="0.3">
      <c r="A2921" s="122"/>
      <c r="B2921" s="179"/>
      <c r="C2921" s="179"/>
      <c r="D2921" s="141"/>
      <c r="E2921" s="127"/>
      <c r="F2921" s="127"/>
      <c r="G2921" s="127"/>
      <c r="H2921" s="127"/>
      <c r="I2921" s="181"/>
      <c r="J2921" s="314"/>
      <c r="K2921" s="314"/>
      <c r="L2921" s="127"/>
    </row>
    <row r="2922" spans="1:12" s="10" customFormat="1" ht="16.5" customHeight="1" x14ac:dyDescent="0.3">
      <c r="A2922" s="122"/>
      <c r="B2922" s="187"/>
      <c r="C2922" s="188"/>
      <c r="D2922" s="141"/>
      <c r="E2922" s="141"/>
      <c r="F2922" s="127"/>
      <c r="G2922" s="127"/>
      <c r="H2922" s="127"/>
      <c r="I2922" s="180" t="s">
        <v>18</v>
      </c>
      <c r="J2922" s="189"/>
      <c r="K2922" s="190">
        <f>J2916-K2918</f>
        <v>0</v>
      </c>
      <c r="L2922" s="186"/>
    </row>
    <row r="2923" spans="1:12" s="10" customFormat="1" ht="7.5" customHeight="1" x14ac:dyDescent="0.25">
      <c r="A2923" s="192"/>
      <c r="B2923" s="177"/>
      <c r="C2923" s="177"/>
      <c r="D2923" s="176"/>
      <c r="E2923" s="193"/>
      <c r="F2923" s="302"/>
      <c r="G2923" s="127"/>
      <c r="H2923" s="127"/>
      <c r="I2923" s="194"/>
      <c r="J2923" s="193"/>
      <c r="K2923" s="302"/>
      <c r="L2923" s="177"/>
    </row>
    <row r="2924" spans="1:12" s="10" customFormat="1" ht="13.5" customHeight="1" x14ac:dyDescent="0.25">
      <c r="A2924" s="122"/>
      <c r="B2924" s="191" t="s">
        <v>19</v>
      </c>
      <c r="C2924" s="177"/>
      <c r="D2924" s="176"/>
      <c r="E2924" s="127"/>
      <c r="F2924" s="127"/>
      <c r="G2924" s="127"/>
      <c r="H2924" s="281"/>
      <c r="I2924" s="282" t="s">
        <v>29</v>
      </c>
      <c r="J2924" s="315">
        <f>J2886</f>
        <v>0</v>
      </c>
      <c r="K2924" s="316"/>
      <c r="L2924" s="127"/>
    </row>
    <row r="2925" spans="1:12" s="10" customFormat="1" ht="13.5" customHeight="1" x14ac:dyDescent="0.25">
      <c r="A2925" s="192"/>
      <c r="B2925" s="283"/>
      <c r="C2925" s="127"/>
      <c r="D2925" s="162"/>
      <c r="E2925" s="127"/>
      <c r="F2925" s="127"/>
      <c r="G2925" s="127"/>
      <c r="H2925" s="281"/>
      <c r="I2925" s="284" t="s">
        <v>28</v>
      </c>
      <c r="J2925" s="315">
        <f>J2887</f>
        <v>0</v>
      </c>
      <c r="K2925" s="316"/>
      <c r="L2925" s="177"/>
    </row>
    <row r="2926" spans="1:12" s="10" customFormat="1" ht="7.5" customHeight="1" x14ac:dyDescent="0.25">
      <c r="A2926" s="192"/>
      <c r="B2926" s="283"/>
      <c r="C2926" s="127"/>
      <c r="D2926" s="162"/>
      <c r="E2926" s="127"/>
      <c r="F2926" s="127"/>
      <c r="G2926" s="127"/>
      <c r="H2926" s="281"/>
      <c r="I2926" s="284"/>
      <c r="J2926" s="286"/>
      <c r="K2926" s="286"/>
      <c r="L2926" s="177"/>
    </row>
    <row r="2927" spans="1:12" ht="7.5" customHeight="1" x14ac:dyDescent="0.25">
      <c r="A2927" s="195"/>
      <c r="B2927" s="196"/>
      <c r="C2927" s="196"/>
      <c r="D2927" s="197"/>
      <c r="E2927" s="196"/>
      <c r="F2927" s="196"/>
      <c r="G2927" s="196"/>
      <c r="H2927" s="196"/>
      <c r="I2927" s="198"/>
      <c r="J2927" s="198"/>
      <c r="K2927" s="196"/>
      <c r="L2927" s="196"/>
    </row>
    <row r="2928" spans="1:12" s="10" customFormat="1" ht="16.5" customHeight="1" x14ac:dyDescent="0.3">
      <c r="A2928" s="199"/>
      <c r="B2928" s="200" t="s">
        <v>0</v>
      </c>
      <c r="C2928" s="201"/>
      <c r="D2928" s="202" t="str">
        <f>D2890</f>
        <v>AM</v>
      </c>
      <c r="E2928" s="203">
        <f>E2890</f>
        <v>23020026</v>
      </c>
      <c r="F2928" s="204"/>
      <c r="G2928" s="205" t="s">
        <v>2</v>
      </c>
      <c r="H2928" s="317">
        <f>H2890</f>
        <v>0</v>
      </c>
      <c r="I2928" s="317"/>
      <c r="J2928" s="317"/>
      <c r="K2928" s="318"/>
      <c r="L2928" s="206"/>
    </row>
    <row r="2929" spans="1:12" s="10" customFormat="1" ht="7.5" customHeight="1" x14ac:dyDescent="0.3">
      <c r="A2929" s="199"/>
      <c r="B2929" s="207"/>
      <c r="C2929" s="208"/>
      <c r="D2929" s="209"/>
      <c r="E2929" s="210"/>
      <c r="F2929" s="321" t="s">
        <v>3</v>
      </c>
      <c r="G2929" s="211"/>
      <c r="H2929" s="319"/>
      <c r="I2929" s="319"/>
      <c r="J2929" s="319"/>
      <c r="K2929" s="320"/>
      <c r="L2929" s="206"/>
    </row>
    <row r="2930" spans="1:12" s="10" customFormat="1" ht="16.5" customHeight="1" x14ac:dyDescent="0.3">
      <c r="A2930" s="199"/>
      <c r="B2930" s="200" t="s">
        <v>4</v>
      </c>
      <c r="C2930" s="201"/>
      <c r="D2930" s="322">
        <f>D2892</f>
        <v>0</v>
      </c>
      <c r="E2930" s="323"/>
      <c r="F2930" s="321"/>
      <c r="G2930" s="212"/>
      <c r="H2930" s="324">
        <f>H2892</f>
        <v>0</v>
      </c>
      <c r="I2930" s="324"/>
      <c r="J2930" s="324"/>
      <c r="K2930" s="325"/>
      <c r="L2930" s="212"/>
    </row>
    <row r="2931" spans="1:12" s="10" customFormat="1" ht="7.5" customHeight="1" x14ac:dyDescent="0.3">
      <c r="A2931" s="199"/>
      <c r="B2931" s="207"/>
      <c r="C2931" s="208"/>
      <c r="D2931" s="209"/>
      <c r="E2931" s="210"/>
      <c r="F2931" s="321"/>
      <c r="G2931" s="212"/>
      <c r="H2931" s="326">
        <f>H2893</f>
        <v>0</v>
      </c>
      <c r="I2931" s="326"/>
      <c r="J2931" s="326"/>
      <c r="K2931" s="327"/>
      <c r="L2931" s="213"/>
    </row>
    <row r="2932" spans="1:12" s="10" customFormat="1" ht="16.5" customHeight="1" x14ac:dyDescent="0.4">
      <c r="A2932" s="199"/>
      <c r="B2932" s="200" t="s">
        <v>5</v>
      </c>
      <c r="C2932" s="201"/>
      <c r="D2932" s="295">
        <f>D2894</f>
        <v>0</v>
      </c>
      <c r="E2932" s="203"/>
      <c r="F2932" s="214"/>
      <c r="G2932" s="215"/>
      <c r="H2932" s="328"/>
      <c r="I2932" s="328"/>
      <c r="J2932" s="328"/>
      <c r="K2932" s="329"/>
      <c r="L2932" s="213"/>
    </row>
    <row r="2933" spans="1:12" s="10" customFormat="1" ht="7.5" customHeight="1" x14ac:dyDescent="0.45">
      <c r="A2933" s="199"/>
      <c r="B2933" s="216"/>
      <c r="C2933" s="217"/>
      <c r="D2933" s="218"/>
      <c r="E2933" s="204"/>
      <c r="F2933" s="219"/>
      <c r="G2933" s="204"/>
      <c r="H2933" s="204"/>
      <c r="I2933" s="220"/>
      <c r="J2933" s="220"/>
      <c r="K2933" s="221"/>
      <c r="L2933" s="204"/>
    </row>
    <row r="2934" spans="1:12" s="10" customFormat="1" ht="14.25" thickBot="1" x14ac:dyDescent="0.3">
      <c r="A2934" s="199"/>
      <c r="B2934" s="222" t="s">
        <v>6</v>
      </c>
      <c r="C2934" s="222" t="s">
        <v>7</v>
      </c>
      <c r="D2934" s="223" t="s">
        <v>8</v>
      </c>
      <c r="E2934" s="224"/>
      <c r="F2934" s="225" t="s">
        <v>9</v>
      </c>
      <c r="G2934" s="226"/>
      <c r="H2934" s="222" t="s">
        <v>10</v>
      </c>
      <c r="I2934" s="227" t="s">
        <v>11</v>
      </c>
      <c r="J2934" s="227" t="s">
        <v>12</v>
      </c>
      <c r="K2934" s="228" t="s">
        <v>13</v>
      </c>
      <c r="L2934" s="229"/>
    </row>
    <row r="2935" spans="1:12" s="10" customFormat="1" ht="9.9499999999999993" customHeight="1" thickTop="1" x14ac:dyDescent="0.25">
      <c r="A2935" s="199"/>
      <c r="B2935" s="230"/>
      <c r="C2935" s="231"/>
      <c r="D2935" s="232"/>
      <c r="E2935" s="233"/>
      <c r="F2935" s="234"/>
      <c r="G2935" s="235"/>
      <c r="H2935" s="230"/>
      <c r="I2935" s="236"/>
      <c r="J2935" s="236"/>
      <c r="K2935" s="237"/>
      <c r="L2935" s="229"/>
    </row>
    <row r="2936" spans="1:12" s="10" customFormat="1" ht="14.1" customHeight="1" x14ac:dyDescent="0.25">
      <c r="A2936" s="238">
        <v>1</v>
      </c>
      <c r="B2936" s="304">
        <f t="shared" ref="B2936:E2936" si="1649">B2898</f>
        <v>0</v>
      </c>
      <c r="C2936" s="296">
        <f t="shared" si="1649"/>
        <v>0</v>
      </c>
      <c r="D2936" s="297">
        <f t="shared" si="1649"/>
        <v>0</v>
      </c>
      <c r="E2936" s="298">
        <f t="shared" si="1649"/>
        <v>0</v>
      </c>
      <c r="F2936" s="239"/>
      <c r="G2936" s="240"/>
      <c r="H2936" s="241">
        <f t="shared" ref="H2936:J2936" si="1650">H2898</f>
        <v>0</v>
      </c>
      <c r="I2936" s="242">
        <f t="shared" si="1650"/>
        <v>0</v>
      </c>
      <c r="J2936" s="242">
        <f t="shared" si="1650"/>
        <v>0</v>
      </c>
      <c r="K2936" s="243">
        <f t="shared" ref="K2936:K2951" si="1651">(B2936*H2936-((B2936*H2936)*I2936))-((B2936*H2936-((B2936*H2936)*I2936))*J2936)</f>
        <v>0</v>
      </c>
      <c r="L2936" s="229"/>
    </row>
    <row r="2937" spans="1:12" s="10" customFormat="1" ht="14.1" customHeight="1" x14ac:dyDescent="0.25">
      <c r="A2937" s="238">
        <v>2</v>
      </c>
      <c r="B2937" s="304">
        <f t="shared" ref="B2937:E2937" si="1652">B2899</f>
        <v>0</v>
      </c>
      <c r="C2937" s="296">
        <f t="shared" si="1652"/>
        <v>0</v>
      </c>
      <c r="D2937" s="297">
        <f t="shared" si="1652"/>
        <v>0</v>
      </c>
      <c r="E2937" s="298">
        <f t="shared" si="1652"/>
        <v>0</v>
      </c>
      <c r="F2937" s="239"/>
      <c r="G2937" s="240"/>
      <c r="H2937" s="241">
        <f t="shared" ref="H2937:J2937" si="1653">H2899</f>
        <v>0</v>
      </c>
      <c r="I2937" s="242">
        <f t="shared" si="1653"/>
        <v>0</v>
      </c>
      <c r="J2937" s="242">
        <f t="shared" si="1653"/>
        <v>0</v>
      </c>
      <c r="K2937" s="243">
        <f t="shared" si="1651"/>
        <v>0</v>
      </c>
      <c r="L2937" s="229"/>
    </row>
    <row r="2938" spans="1:12" s="10" customFormat="1" ht="14.1" customHeight="1" x14ac:dyDescent="0.25">
      <c r="A2938" s="238">
        <v>3</v>
      </c>
      <c r="B2938" s="304">
        <f t="shared" ref="B2938:E2938" si="1654">B2900</f>
        <v>0</v>
      </c>
      <c r="C2938" s="296">
        <f t="shared" si="1654"/>
        <v>0</v>
      </c>
      <c r="D2938" s="297">
        <f t="shared" si="1654"/>
        <v>0</v>
      </c>
      <c r="E2938" s="298">
        <f t="shared" si="1654"/>
        <v>0</v>
      </c>
      <c r="F2938" s="239"/>
      <c r="G2938" s="240"/>
      <c r="H2938" s="241">
        <f t="shared" ref="H2938:J2938" si="1655">H2900</f>
        <v>0</v>
      </c>
      <c r="I2938" s="242">
        <f t="shared" si="1655"/>
        <v>0</v>
      </c>
      <c r="J2938" s="242">
        <f t="shared" si="1655"/>
        <v>0</v>
      </c>
      <c r="K2938" s="243">
        <f t="shared" si="1651"/>
        <v>0</v>
      </c>
      <c r="L2938" s="229"/>
    </row>
    <row r="2939" spans="1:12" s="10" customFormat="1" ht="14.1" customHeight="1" x14ac:dyDescent="0.25">
      <c r="A2939" s="238">
        <v>4</v>
      </c>
      <c r="B2939" s="304">
        <f t="shared" ref="B2939:E2939" si="1656">B2901</f>
        <v>0</v>
      </c>
      <c r="C2939" s="296">
        <f t="shared" si="1656"/>
        <v>0</v>
      </c>
      <c r="D2939" s="297">
        <f t="shared" si="1656"/>
        <v>0</v>
      </c>
      <c r="E2939" s="298">
        <f t="shared" si="1656"/>
        <v>0</v>
      </c>
      <c r="F2939" s="239"/>
      <c r="G2939" s="240"/>
      <c r="H2939" s="241">
        <f t="shared" ref="H2939:J2939" si="1657">H2901</f>
        <v>0</v>
      </c>
      <c r="I2939" s="242">
        <f t="shared" si="1657"/>
        <v>0</v>
      </c>
      <c r="J2939" s="242">
        <f t="shared" si="1657"/>
        <v>0</v>
      </c>
      <c r="K2939" s="243">
        <f t="shared" si="1651"/>
        <v>0</v>
      </c>
      <c r="L2939" s="229"/>
    </row>
    <row r="2940" spans="1:12" s="10" customFormat="1" ht="14.1" customHeight="1" x14ac:dyDescent="0.25">
      <c r="A2940" s="238">
        <v>5</v>
      </c>
      <c r="B2940" s="304">
        <f t="shared" ref="B2940:E2940" si="1658">B2902</f>
        <v>0</v>
      </c>
      <c r="C2940" s="296">
        <f t="shared" si="1658"/>
        <v>0</v>
      </c>
      <c r="D2940" s="297">
        <f t="shared" si="1658"/>
        <v>0</v>
      </c>
      <c r="E2940" s="298">
        <f t="shared" si="1658"/>
        <v>0</v>
      </c>
      <c r="F2940" s="239"/>
      <c r="G2940" s="240"/>
      <c r="H2940" s="241">
        <f t="shared" ref="H2940:J2940" si="1659">H2902</f>
        <v>0</v>
      </c>
      <c r="I2940" s="242">
        <f t="shared" si="1659"/>
        <v>0</v>
      </c>
      <c r="J2940" s="242">
        <f t="shared" si="1659"/>
        <v>0</v>
      </c>
      <c r="K2940" s="243">
        <f t="shared" si="1651"/>
        <v>0</v>
      </c>
      <c r="L2940" s="229"/>
    </row>
    <row r="2941" spans="1:12" s="10" customFormat="1" ht="14.1" customHeight="1" x14ac:dyDescent="0.25">
      <c r="A2941" s="238">
        <v>6</v>
      </c>
      <c r="B2941" s="304">
        <f t="shared" ref="B2941:E2941" si="1660">B2903</f>
        <v>0</v>
      </c>
      <c r="C2941" s="296">
        <f t="shared" si="1660"/>
        <v>0</v>
      </c>
      <c r="D2941" s="297">
        <f t="shared" si="1660"/>
        <v>0</v>
      </c>
      <c r="E2941" s="298">
        <f t="shared" si="1660"/>
        <v>0</v>
      </c>
      <c r="F2941" s="239"/>
      <c r="G2941" s="240"/>
      <c r="H2941" s="241">
        <f t="shared" ref="H2941:J2941" si="1661">H2903</f>
        <v>0</v>
      </c>
      <c r="I2941" s="242">
        <f t="shared" si="1661"/>
        <v>0</v>
      </c>
      <c r="J2941" s="242">
        <f t="shared" si="1661"/>
        <v>0</v>
      </c>
      <c r="K2941" s="243">
        <f t="shared" si="1651"/>
        <v>0</v>
      </c>
      <c r="L2941" s="229"/>
    </row>
    <row r="2942" spans="1:12" s="10" customFormat="1" ht="14.1" customHeight="1" x14ac:dyDescent="0.25">
      <c r="A2942" s="238">
        <v>7</v>
      </c>
      <c r="B2942" s="304">
        <f t="shared" ref="B2942:E2942" si="1662">B2904</f>
        <v>0</v>
      </c>
      <c r="C2942" s="296">
        <f t="shared" si="1662"/>
        <v>0</v>
      </c>
      <c r="D2942" s="297">
        <f t="shared" si="1662"/>
        <v>0</v>
      </c>
      <c r="E2942" s="298">
        <f t="shared" si="1662"/>
        <v>0</v>
      </c>
      <c r="F2942" s="239"/>
      <c r="G2942" s="240"/>
      <c r="H2942" s="241">
        <f t="shared" ref="H2942:J2942" si="1663">H2904</f>
        <v>0</v>
      </c>
      <c r="I2942" s="242">
        <f t="shared" si="1663"/>
        <v>0</v>
      </c>
      <c r="J2942" s="242">
        <f t="shared" si="1663"/>
        <v>0</v>
      </c>
      <c r="K2942" s="243">
        <f t="shared" si="1651"/>
        <v>0</v>
      </c>
      <c r="L2942" s="229"/>
    </row>
    <row r="2943" spans="1:12" s="10" customFormat="1" ht="14.1" customHeight="1" x14ac:dyDescent="0.25">
      <c r="A2943" s="238">
        <v>8</v>
      </c>
      <c r="B2943" s="304">
        <f t="shared" ref="B2943:E2943" si="1664">B2905</f>
        <v>0</v>
      </c>
      <c r="C2943" s="296">
        <f t="shared" si="1664"/>
        <v>0</v>
      </c>
      <c r="D2943" s="297">
        <f t="shared" si="1664"/>
        <v>0</v>
      </c>
      <c r="E2943" s="299">
        <f t="shared" si="1664"/>
        <v>0</v>
      </c>
      <c r="F2943" s="239"/>
      <c r="G2943" s="240"/>
      <c r="H2943" s="241">
        <f t="shared" ref="H2943:J2943" si="1665">H2905</f>
        <v>0</v>
      </c>
      <c r="I2943" s="242">
        <f t="shared" si="1665"/>
        <v>0</v>
      </c>
      <c r="J2943" s="242">
        <f t="shared" si="1665"/>
        <v>0</v>
      </c>
      <c r="K2943" s="243">
        <f t="shared" si="1651"/>
        <v>0</v>
      </c>
      <c r="L2943" s="229"/>
    </row>
    <row r="2944" spans="1:12" s="10" customFormat="1" ht="14.1" customHeight="1" x14ac:dyDescent="0.25">
      <c r="A2944" s="238">
        <v>9</v>
      </c>
      <c r="B2944" s="304">
        <f t="shared" ref="B2944:E2944" si="1666">B2906</f>
        <v>0</v>
      </c>
      <c r="C2944" s="296">
        <f t="shared" si="1666"/>
        <v>0</v>
      </c>
      <c r="D2944" s="297">
        <f t="shared" si="1666"/>
        <v>0</v>
      </c>
      <c r="E2944" s="298">
        <f t="shared" si="1666"/>
        <v>0</v>
      </c>
      <c r="F2944" s="239"/>
      <c r="G2944" s="240"/>
      <c r="H2944" s="241">
        <f t="shared" ref="H2944:J2944" si="1667">H2906</f>
        <v>0</v>
      </c>
      <c r="I2944" s="242">
        <f t="shared" si="1667"/>
        <v>0</v>
      </c>
      <c r="J2944" s="242">
        <f t="shared" si="1667"/>
        <v>0</v>
      </c>
      <c r="K2944" s="243">
        <f t="shared" si="1651"/>
        <v>0</v>
      </c>
      <c r="L2944" s="229"/>
    </row>
    <row r="2945" spans="1:12" s="10" customFormat="1" ht="14.1" customHeight="1" x14ac:dyDescent="0.25">
      <c r="A2945" s="238">
        <v>10</v>
      </c>
      <c r="B2945" s="304">
        <f t="shared" ref="B2945:E2945" si="1668">B2907</f>
        <v>0</v>
      </c>
      <c r="C2945" s="296">
        <f t="shared" si="1668"/>
        <v>0</v>
      </c>
      <c r="D2945" s="297">
        <f t="shared" si="1668"/>
        <v>0</v>
      </c>
      <c r="E2945" s="298">
        <f t="shared" si="1668"/>
        <v>0</v>
      </c>
      <c r="F2945" s="239"/>
      <c r="G2945" s="240"/>
      <c r="H2945" s="241">
        <f t="shared" ref="H2945:J2945" si="1669">H2907</f>
        <v>0</v>
      </c>
      <c r="I2945" s="242">
        <f t="shared" si="1669"/>
        <v>0</v>
      </c>
      <c r="J2945" s="242">
        <f t="shared" si="1669"/>
        <v>0</v>
      </c>
      <c r="K2945" s="243">
        <f t="shared" si="1651"/>
        <v>0</v>
      </c>
      <c r="L2945" s="229"/>
    </row>
    <row r="2946" spans="1:12" s="10" customFormat="1" ht="14.1" customHeight="1" x14ac:dyDescent="0.25">
      <c r="A2946" s="238">
        <v>11</v>
      </c>
      <c r="B2946" s="304">
        <f t="shared" ref="B2946:E2946" si="1670">B2908</f>
        <v>0</v>
      </c>
      <c r="C2946" s="296">
        <f t="shared" si="1670"/>
        <v>0</v>
      </c>
      <c r="D2946" s="297">
        <f t="shared" si="1670"/>
        <v>0</v>
      </c>
      <c r="E2946" s="298">
        <f t="shared" si="1670"/>
        <v>0</v>
      </c>
      <c r="F2946" s="239"/>
      <c r="G2946" s="240"/>
      <c r="H2946" s="241">
        <f t="shared" ref="H2946:J2946" si="1671">H2908</f>
        <v>0</v>
      </c>
      <c r="I2946" s="242">
        <f t="shared" si="1671"/>
        <v>0</v>
      </c>
      <c r="J2946" s="242">
        <f t="shared" si="1671"/>
        <v>0</v>
      </c>
      <c r="K2946" s="243">
        <f t="shared" si="1651"/>
        <v>0</v>
      </c>
      <c r="L2946" s="229"/>
    </row>
    <row r="2947" spans="1:12" s="10" customFormat="1" ht="14.1" customHeight="1" x14ac:dyDescent="0.25">
      <c r="A2947" s="238">
        <v>12</v>
      </c>
      <c r="B2947" s="304">
        <f t="shared" ref="B2947:E2947" si="1672">B2909</f>
        <v>0</v>
      </c>
      <c r="C2947" s="296">
        <f t="shared" si="1672"/>
        <v>0</v>
      </c>
      <c r="D2947" s="297">
        <f t="shared" si="1672"/>
        <v>0</v>
      </c>
      <c r="E2947" s="298">
        <f t="shared" si="1672"/>
        <v>0</v>
      </c>
      <c r="F2947" s="239"/>
      <c r="G2947" s="240"/>
      <c r="H2947" s="241">
        <f t="shared" ref="H2947:J2947" si="1673">H2909</f>
        <v>0</v>
      </c>
      <c r="I2947" s="242">
        <f t="shared" si="1673"/>
        <v>0</v>
      </c>
      <c r="J2947" s="242">
        <f t="shared" si="1673"/>
        <v>0</v>
      </c>
      <c r="K2947" s="243">
        <f t="shared" si="1651"/>
        <v>0</v>
      </c>
      <c r="L2947" s="229"/>
    </row>
    <row r="2948" spans="1:12" s="10" customFormat="1" ht="14.1" customHeight="1" x14ac:dyDescent="0.25">
      <c r="A2948" s="238">
        <v>13</v>
      </c>
      <c r="B2948" s="304">
        <f t="shared" ref="B2948:E2948" si="1674">B2910</f>
        <v>0</v>
      </c>
      <c r="C2948" s="296">
        <f t="shared" si="1674"/>
        <v>0</v>
      </c>
      <c r="D2948" s="297">
        <f t="shared" si="1674"/>
        <v>0</v>
      </c>
      <c r="E2948" s="298">
        <f t="shared" si="1674"/>
        <v>0</v>
      </c>
      <c r="F2948" s="239"/>
      <c r="G2948" s="240"/>
      <c r="H2948" s="241">
        <f t="shared" ref="H2948:J2948" si="1675">H2910</f>
        <v>0</v>
      </c>
      <c r="I2948" s="242">
        <f t="shared" si="1675"/>
        <v>0</v>
      </c>
      <c r="J2948" s="242">
        <f t="shared" si="1675"/>
        <v>0</v>
      </c>
      <c r="K2948" s="243">
        <f t="shared" si="1651"/>
        <v>0</v>
      </c>
      <c r="L2948" s="229"/>
    </row>
    <row r="2949" spans="1:12" s="10" customFormat="1" ht="14.1" customHeight="1" x14ac:dyDescent="0.25">
      <c r="A2949" s="238">
        <v>14</v>
      </c>
      <c r="B2949" s="304">
        <f t="shared" ref="B2949:E2949" si="1676">B2911</f>
        <v>0</v>
      </c>
      <c r="C2949" s="296">
        <f t="shared" si="1676"/>
        <v>0</v>
      </c>
      <c r="D2949" s="297">
        <f t="shared" si="1676"/>
        <v>0</v>
      </c>
      <c r="E2949" s="298">
        <f t="shared" si="1676"/>
        <v>0</v>
      </c>
      <c r="F2949" s="239"/>
      <c r="G2949" s="240"/>
      <c r="H2949" s="241">
        <f t="shared" ref="H2949:J2949" si="1677">H2911</f>
        <v>0</v>
      </c>
      <c r="I2949" s="242">
        <f t="shared" si="1677"/>
        <v>0</v>
      </c>
      <c r="J2949" s="242">
        <f t="shared" si="1677"/>
        <v>0</v>
      </c>
      <c r="K2949" s="243">
        <f t="shared" si="1651"/>
        <v>0</v>
      </c>
      <c r="L2949" s="229"/>
    </row>
    <row r="2950" spans="1:12" s="10" customFormat="1" ht="14.1" customHeight="1" x14ac:dyDescent="0.25">
      <c r="A2950" s="238">
        <v>15</v>
      </c>
      <c r="B2950" s="304">
        <f t="shared" ref="B2950:E2950" si="1678">B2912</f>
        <v>0</v>
      </c>
      <c r="C2950" s="296">
        <f t="shared" si="1678"/>
        <v>0</v>
      </c>
      <c r="D2950" s="297">
        <f t="shared" si="1678"/>
        <v>0</v>
      </c>
      <c r="E2950" s="298">
        <f t="shared" si="1678"/>
        <v>0</v>
      </c>
      <c r="F2950" s="239"/>
      <c r="G2950" s="240"/>
      <c r="H2950" s="241">
        <f t="shared" ref="H2950:J2950" si="1679">H2912</f>
        <v>0</v>
      </c>
      <c r="I2950" s="242">
        <f t="shared" si="1679"/>
        <v>0</v>
      </c>
      <c r="J2950" s="242">
        <f t="shared" si="1679"/>
        <v>0</v>
      </c>
      <c r="K2950" s="243">
        <f t="shared" si="1651"/>
        <v>0</v>
      </c>
      <c r="L2950" s="229"/>
    </row>
    <row r="2951" spans="1:12" s="10" customFormat="1" ht="14.1" customHeight="1" x14ac:dyDescent="0.25">
      <c r="A2951" s="238">
        <v>16</v>
      </c>
      <c r="B2951" s="304">
        <f t="shared" ref="B2951:E2951" si="1680">B2913</f>
        <v>0</v>
      </c>
      <c r="C2951" s="296">
        <f t="shared" si="1680"/>
        <v>0</v>
      </c>
      <c r="D2951" s="297">
        <f t="shared" si="1680"/>
        <v>0</v>
      </c>
      <c r="E2951" s="299">
        <f t="shared" si="1680"/>
        <v>0</v>
      </c>
      <c r="F2951" s="239"/>
      <c r="G2951" s="240"/>
      <c r="H2951" s="241">
        <f t="shared" ref="H2951:J2951" si="1681">H2913</f>
        <v>0</v>
      </c>
      <c r="I2951" s="242">
        <f t="shared" si="1681"/>
        <v>0</v>
      </c>
      <c r="J2951" s="242">
        <f t="shared" si="1681"/>
        <v>0</v>
      </c>
      <c r="K2951" s="243">
        <f t="shared" si="1651"/>
        <v>0</v>
      </c>
      <c r="L2951" s="229"/>
    </row>
    <row r="2952" spans="1:12" s="10" customFormat="1" ht="9.9499999999999993" customHeight="1" x14ac:dyDescent="0.25">
      <c r="A2952" s="199"/>
      <c r="B2952" s="244"/>
      <c r="C2952" s="244"/>
      <c r="D2952" s="245"/>
      <c r="E2952" s="246"/>
      <c r="F2952" s="247"/>
      <c r="G2952" s="248"/>
      <c r="H2952" s="249"/>
      <c r="I2952" s="250"/>
      <c r="J2952" s="250"/>
      <c r="K2952" s="251"/>
      <c r="L2952" s="229"/>
    </row>
    <row r="2953" spans="1:12" s="10" customFormat="1" ht="5.0999999999999996" customHeight="1" x14ac:dyDescent="0.25">
      <c r="A2953" s="199"/>
      <c r="B2953" s="301"/>
      <c r="C2953" s="301"/>
      <c r="D2953" s="253"/>
      <c r="E2953" s="254"/>
      <c r="F2953" s="254"/>
      <c r="G2953" s="254"/>
      <c r="H2953" s="254"/>
      <c r="I2953" s="255"/>
      <c r="J2953" s="330"/>
      <c r="K2953" s="309"/>
      <c r="L2953" s="204"/>
    </row>
    <row r="2954" spans="1:12" s="10" customFormat="1" ht="16.5" customHeight="1" x14ac:dyDescent="0.3">
      <c r="A2954" s="199"/>
      <c r="B2954" s="256"/>
      <c r="C2954" s="256"/>
      <c r="D2954" s="218"/>
      <c r="E2954" s="204"/>
      <c r="F2954" s="204"/>
      <c r="G2954" s="204"/>
      <c r="H2954" s="204"/>
      <c r="I2954" s="257" t="s">
        <v>14</v>
      </c>
      <c r="J2954" s="306">
        <f>SUM(K2936:K2951)</f>
        <v>0</v>
      </c>
      <c r="K2954" s="307"/>
      <c r="L2954" s="229"/>
    </row>
    <row r="2955" spans="1:12" s="10" customFormat="1" ht="5.0999999999999996" customHeight="1" x14ac:dyDescent="0.3">
      <c r="A2955" s="199"/>
      <c r="B2955" s="256"/>
      <c r="C2955" s="256"/>
      <c r="D2955" s="218"/>
      <c r="E2955" s="204"/>
      <c r="F2955" s="204"/>
      <c r="G2955" s="204"/>
      <c r="H2955" s="204"/>
      <c r="I2955" s="258"/>
      <c r="J2955" s="308"/>
      <c r="K2955" s="308"/>
      <c r="L2955" s="204"/>
    </row>
    <row r="2956" spans="1:12" s="10" customFormat="1" ht="16.5" customHeight="1" x14ac:dyDescent="0.3">
      <c r="A2956" s="199"/>
      <c r="B2956" s="256"/>
      <c r="C2956" s="256"/>
      <c r="D2956" s="218"/>
      <c r="E2956" s="204"/>
      <c r="F2956" s="204"/>
      <c r="G2956" s="204"/>
      <c r="H2956" s="204"/>
      <c r="I2956" s="257" t="s">
        <v>15</v>
      </c>
      <c r="J2956" s="259">
        <f>J2918</f>
        <v>0</v>
      </c>
      <c r="K2956" s="260">
        <f>J2954*J2956</f>
        <v>0</v>
      </c>
      <c r="L2956" s="261"/>
    </row>
    <row r="2957" spans="1:12" s="10" customFormat="1" ht="5.0999999999999996" customHeight="1" x14ac:dyDescent="0.3">
      <c r="A2957" s="199"/>
      <c r="B2957" s="256"/>
      <c r="C2957" s="256"/>
      <c r="D2957" s="218"/>
      <c r="E2957" s="204"/>
      <c r="F2957" s="204"/>
      <c r="G2957" s="204"/>
      <c r="H2957" s="204"/>
      <c r="I2957" s="258"/>
      <c r="J2957" s="309"/>
      <c r="K2957" s="309"/>
      <c r="L2957" s="204"/>
    </row>
    <row r="2958" spans="1:12" s="10" customFormat="1" ht="16.5" customHeight="1" x14ac:dyDescent="0.3">
      <c r="A2958" s="199"/>
      <c r="B2958" s="262" t="s">
        <v>16</v>
      </c>
      <c r="C2958" s="262"/>
      <c r="D2958" s="218"/>
      <c r="E2958" s="218" t="s">
        <v>17</v>
      </c>
      <c r="F2958" s="204"/>
      <c r="G2958" s="204"/>
      <c r="H2958" s="204"/>
      <c r="I2958" s="257" t="s">
        <v>27</v>
      </c>
      <c r="J2958" s="310">
        <f>((J2954/1.11)+(K2956/1.11))*11%</f>
        <v>0</v>
      </c>
      <c r="K2958" s="311"/>
      <c r="L2958" s="263"/>
    </row>
    <row r="2959" spans="1:12" s="10" customFormat="1" ht="5.0999999999999996" customHeight="1" x14ac:dyDescent="0.3">
      <c r="A2959" s="199"/>
      <c r="B2959" s="256"/>
      <c r="C2959" s="256"/>
      <c r="D2959" s="218"/>
      <c r="E2959" s="204"/>
      <c r="F2959" s="204"/>
      <c r="G2959" s="204"/>
      <c r="H2959" s="204"/>
      <c r="I2959" s="258"/>
      <c r="J2959" s="309"/>
      <c r="K2959" s="309"/>
      <c r="L2959" s="204"/>
    </row>
    <row r="2960" spans="1:12" s="10" customFormat="1" ht="16.5" customHeight="1" x14ac:dyDescent="0.3">
      <c r="A2960" s="199"/>
      <c r="B2960" s="264"/>
      <c r="C2960" s="265"/>
      <c r="D2960" s="218"/>
      <c r="E2960" s="218"/>
      <c r="F2960" s="204"/>
      <c r="G2960" s="204"/>
      <c r="H2960" s="204"/>
      <c r="I2960" s="257" t="s">
        <v>18</v>
      </c>
      <c r="J2960" s="266"/>
      <c r="K2960" s="267">
        <f>J2954-K2956</f>
        <v>0</v>
      </c>
      <c r="L2960" s="263"/>
    </row>
    <row r="2961" spans="1:12" s="10" customFormat="1" ht="7.5" customHeight="1" x14ac:dyDescent="0.25">
      <c r="A2961" s="269"/>
      <c r="B2961" s="254"/>
      <c r="C2961" s="254"/>
      <c r="D2961" s="253"/>
      <c r="E2961" s="270"/>
      <c r="F2961" s="301"/>
      <c r="G2961" s="204"/>
      <c r="H2961" s="204"/>
      <c r="I2961" s="271"/>
      <c r="J2961" s="270"/>
      <c r="K2961" s="301"/>
      <c r="L2961" s="254"/>
    </row>
    <row r="2962" spans="1:12" s="10" customFormat="1" ht="13.5" customHeight="1" x14ac:dyDescent="0.25">
      <c r="A2962" s="199"/>
      <c r="B2962" s="268" t="s">
        <v>19</v>
      </c>
      <c r="C2962" s="254"/>
      <c r="D2962" s="253"/>
      <c r="E2962" s="204"/>
      <c r="F2962" s="204"/>
      <c r="G2962" s="204"/>
      <c r="H2962" s="277"/>
      <c r="I2962" s="278" t="s">
        <v>29</v>
      </c>
      <c r="J2962" s="312">
        <f>J2924</f>
        <v>0</v>
      </c>
      <c r="K2962" s="313"/>
      <c r="L2962" s="204"/>
    </row>
    <row r="2963" spans="1:12" s="10" customFormat="1" ht="13.5" customHeight="1" x14ac:dyDescent="0.25">
      <c r="A2963" s="269"/>
      <c r="B2963" s="279"/>
      <c r="C2963" s="204"/>
      <c r="D2963" s="239"/>
      <c r="E2963" s="204"/>
      <c r="F2963" s="204"/>
      <c r="G2963" s="204"/>
      <c r="H2963" s="277"/>
      <c r="I2963" s="280" t="s">
        <v>28</v>
      </c>
      <c r="J2963" s="312">
        <f>J2925</f>
        <v>0</v>
      </c>
      <c r="K2963" s="313"/>
      <c r="L2963" s="254"/>
    </row>
    <row r="2964" spans="1:12" s="10" customFormat="1" ht="7.5" customHeight="1" x14ac:dyDescent="0.25">
      <c r="A2964" s="269"/>
      <c r="B2964" s="279"/>
      <c r="C2964" s="204"/>
      <c r="D2964" s="239"/>
      <c r="E2964" s="204"/>
      <c r="F2964" s="204"/>
      <c r="G2964" s="204"/>
      <c r="H2964" s="277"/>
      <c r="I2964" s="280"/>
      <c r="J2964" s="285"/>
      <c r="K2964" s="285"/>
      <c r="L2964" s="254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23020027</v>
      </c>
      <c r="G2966" s="11" t="s">
        <v>2</v>
      </c>
      <c r="H2966" s="359"/>
      <c r="I2966" s="359"/>
      <c r="J2966" s="359"/>
      <c r="K2966" s="360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63" t="s">
        <v>3</v>
      </c>
      <c r="G2967" s="17"/>
      <c r="H2967" s="361"/>
      <c r="I2967" s="361"/>
      <c r="J2967" s="361"/>
      <c r="K2967" s="362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64"/>
      <c r="E2968" s="365"/>
      <c r="F2968" s="363"/>
      <c r="G2968" s="18"/>
      <c r="H2968" s="366"/>
      <c r="I2968" s="366"/>
      <c r="J2968" s="366"/>
      <c r="K2968" s="367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63"/>
      <c r="G2969" s="18"/>
      <c r="H2969" s="368"/>
      <c r="I2969" s="368"/>
      <c r="J2969" s="368"/>
      <c r="K2969" s="369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70"/>
      <c r="I2970" s="370"/>
      <c r="J2970" s="370"/>
      <c r="K2970" s="371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4"/>
      <c r="E2974" s="114"/>
      <c r="F2974" s="48"/>
      <c r="G2974" s="49"/>
      <c r="H2974" s="50"/>
      <c r="I2974" s="51"/>
      <c r="J2974" s="51"/>
      <c r="K2974" s="52">
        <f t="shared" ref="K2974:K2989" si="1682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4"/>
      <c r="E2975" s="114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4"/>
      <c r="E2976" s="114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4"/>
      <c r="E2977" s="114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4"/>
      <c r="E2978" s="114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4"/>
      <c r="E2979" s="114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4"/>
      <c r="E2980" s="114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4"/>
      <c r="E2981" s="115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4"/>
      <c r="E2982" s="114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4"/>
      <c r="E2983" s="114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4"/>
      <c r="E2984" s="114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4"/>
      <c r="E2985" s="114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4"/>
      <c r="E2986" s="114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4"/>
      <c r="E2987" s="114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4"/>
      <c r="E2988" s="114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4"/>
      <c r="E2989" s="115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300"/>
      <c r="C2991" s="300"/>
      <c r="D2991" s="62"/>
      <c r="E2991" s="63"/>
      <c r="F2991" s="63"/>
      <c r="G2991" s="63"/>
      <c r="H2991" s="63"/>
      <c r="I2991" s="64"/>
      <c r="J2991" s="346"/>
      <c r="K2991" s="347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48">
        <f>SUM(K2974:K2989)</f>
        <v>0</v>
      </c>
      <c r="K2992" s="349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50"/>
      <c r="K2993" s="350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47"/>
      <c r="K2995" s="347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51">
        <f>((J2992/1.11)+(K2994/1.11))*11%</f>
        <v>0</v>
      </c>
      <c r="K2996" s="352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47"/>
      <c r="K2997" s="347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7"/>
      <c r="F2999" s="300"/>
      <c r="I2999" s="116"/>
      <c r="J2999" s="117"/>
      <c r="K2999" s="300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73"/>
      <c r="I3000" s="274" t="s">
        <v>29</v>
      </c>
      <c r="J3000" s="353"/>
      <c r="K3000" s="354"/>
    </row>
    <row r="3001" spans="1:12" s="10" customFormat="1" ht="13.5" customHeight="1" x14ac:dyDescent="0.25">
      <c r="A3001" s="78"/>
      <c r="B3001" s="272"/>
      <c r="D3001" s="48"/>
      <c r="H3001" s="273"/>
      <c r="I3001" s="275" t="s">
        <v>28</v>
      </c>
      <c r="J3001" s="353"/>
      <c r="K3001" s="354"/>
      <c r="L3001" s="63"/>
    </row>
    <row r="3002" spans="1:12" s="10" customFormat="1" ht="7.5" customHeight="1" x14ac:dyDescent="0.25">
      <c r="A3002" s="78"/>
      <c r="B3002" s="272"/>
      <c r="D3002" s="48"/>
      <c r="H3002" s="273"/>
      <c r="I3002" s="275"/>
      <c r="J3002" s="276"/>
      <c r="K3002" s="276"/>
      <c r="L3002" s="63"/>
    </row>
    <row r="3003" spans="1:12" ht="7.5" customHeight="1" x14ac:dyDescent="0.25">
      <c r="A3003" s="118"/>
      <c r="B3003" s="119"/>
      <c r="C3003" s="119"/>
      <c r="D3003" s="120"/>
      <c r="E3003" s="119"/>
      <c r="F3003" s="119"/>
      <c r="G3003" s="119"/>
      <c r="H3003" s="119"/>
      <c r="I3003" s="121"/>
      <c r="J3003" s="121"/>
      <c r="K3003" s="119"/>
      <c r="L3003" s="119"/>
    </row>
    <row r="3004" spans="1:12" s="10" customFormat="1" ht="16.5" customHeight="1" x14ac:dyDescent="0.3">
      <c r="A3004" s="122"/>
      <c r="B3004" s="123" t="s">
        <v>0</v>
      </c>
      <c r="C3004" s="124"/>
      <c r="D3004" s="125" t="str">
        <f>D2966</f>
        <v>AM</v>
      </c>
      <c r="E3004" s="126">
        <f>E2966</f>
        <v>23020027</v>
      </c>
      <c r="F3004" s="127"/>
      <c r="G3004" s="128" t="s">
        <v>2</v>
      </c>
      <c r="H3004" s="355">
        <f>H2966</f>
        <v>0</v>
      </c>
      <c r="I3004" s="355"/>
      <c r="J3004" s="355"/>
      <c r="K3004" s="356"/>
      <c r="L3004" s="129"/>
    </row>
    <row r="3005" spans="1:12" s="10" customFormat="1" ht="7.5" customHeight="1" x14ac:dyDescent="0.3">
      <c r="A3005" s="122"/>
      <c r="B3005" s="130"/>
      <c r="C3005" s="131"/>
      <c r="D3005" s="132"/>
      <c r="E3005" s="133"/>
      <c r="F3005" s="331" t="s">
        <v>3</v>
      </c>
      <c r="G3005" s="134"/>
      <c r="H3005" s="357"/>
      <c r="I3005" s="357"/>
      <c r="J3005" s="357"/>
      <c r="K3005" s="358"/>
      <c r="L3005" s="129"/>
    </row>
    <row r="3006" spans="1:12" s="10" customFormat="1" ht="16.5" customHeight="1" x14ac:dyDescent="0.3">
      <c r="A3006" s="122"/>
      <c r="B3006" s="123" t="s">
        <v>4</v>
      </c>
      <c r="C3006" s="124"/>
      <c r="D3006" s="332">
        <f>D2968</f>
        <v>0</v>
      </c>
      <c r="E3006" s="333"/>
      <c r="F3006" s="331"/>
      <c r="G3006" s="135"/>
      <c r="H3006" s="334">
        <f>H2968</f>
        <v>0</v>
      </c>
      <c r="I3006" s="334"/>
      <c r="J3006" s="334"/>
      <c r="K3006" s="335"/>
      <c r="L3006" s="135"/>
    </row>
    <row r="3007" spans="1:12" s="10" customFormat="1" ht="7.5" customHeight="1" x14ac:dyDescent="0.3">
      <c r="A3007" s="122"/>
      <c r="B3007" s="130"/>
      <c r="C3007" s="131"/>
      <c r="D3007" s="132"/>
      <c r="E3007" s="133"/>
      <c r="F3007" s="331"/>
      <c r="G3007" s="135"/>
      <c r="H3007" s="336">
        <f>H2969</f>
        <v>0</v>
      </c>
      <c r="I3007" s="336"/>
      <c r="J3007" s="336"/>
      <c r="K3007" s="337"/>
      <c r="L3007" s="136"/>
    </row>
    <row r="3008" spans="1:12" s="10" customFormat="1" ht="16.5" customHeight="1" x14ac:dyDescent="0.4">
      <c r="A3008" s="122"/>
      <c r="B3008" s="123" t="s">
        <v>5</v>
      </c>
      <c r="C3008" s="124"/>
      <c r="D3008" s="290">
        <f>D2970</f>
        <v>0</v>
      </c>
      <c r="E3008" s="126"/>
      <c r="F3008" s="137"/>
      <c r="G3008" s="138"/>
      <c r="H3008" s="338"/>
      <c r="I3008" s="338"/>
      <c r="J3008" s="338"/>
      <c r="K3008" s="339"/>
      <c r="L3008" s="136"/>
    </row>
    <row r="3009" spans="1:12" s="10" customFormat="1" ht="7.5" customHeight="1" x14ac:dyDescent="0.45">
      <c r="A3009" s="122"/>
      <c r="B3009" s="139"/>
      <c r="C3009" s="140"/>
      <c r="D3009" s="141"/>
      <c r="E3009" s="127"/>
      <c r="F3009" s="142"/>
      <c r="G3009" s="127"/>
      <c r="H3009" s="127"/>
      <c r="I3009" s="143"/>
      <c r="J3009" s="143"/>
      <c r="K3009" s="144"/>
      <c r="L3009" s="127"/>
    </row>
    <row r="3010" spans="1:12" s="10" customFormat="1" ht="14.25" thickBot="1" x14ac:dyDescent="0.3">
      <c r="A3010" s="122"/>
      <c r="B3010" s="145" t="s">
        <v>6</v>
      </c>
      <c r="C3010" s="145" t="s">
        <v>7</v>
      </c>
      <c r="D3010" s="146" t="s">
        <v>8</v>
      </c>
      <c r="E3010" s="147"/>
      <c r="F3010" s="148" t="s">
        <v>9</v>
      </c>
      <c r="G3010" s="149"/>
      <c r="H3010" s="145" t="s">
        <v>10</v>
      </c>
      <c r="I3010" s="150" t="s">
        <v>11</v>
      </c>
      <c r="J3010" s="150" t="s">
        <v>12</v>
      </c>
      <c r="K3010" s="151" t="s">
        <v>13</v>
      </c>
      <c r="L3010" s="152"/>
    </row>
    <row r="3011" spans="1:12" s="10" customFormat="1" ht="9.9499999999999993" customHeight="1" thickTop="1" x14ac:dyDescent="0.25">
      <c r="A3011" s="122"/>
      <c r="B3011" s="153"/>
      <c r="C3011" s="154"/>
      <c r="D3011" s="155"/>
      <c r="E3011" s="156"/>
      <c r="F3011" s="157"/>
      <c r="G3011" s="158"/>
      <c r="H3011" s="153"/>
      <c r="I3011" s="159"/>
      <c r="J3011" s="159"/>
      <c r="K3011" s="160"/>
      <c r="L3011" s="152"/>
    </row>
    <row r="3012" spans="1:12" s="10" customFormat="1" ht="14.1" customHeight="1" x14ac:dyDescent="0.25">
      <c r="A3012" s="161">
        <v>1</v>
      </c>
      <c r="B3012" s="303">
        <f t="shared" ref="B3012:E3012" si="1683">B2974</f>
        <v>0</v>
      </c>
      <c r="C3012" s="291">
        <f t="shared" si="1683"/>
        <v>0</v>
      </c>
      <c r="D3012" s="292">
        <f t="shared" si="1683"/>
        <v>0</v>
      </c>
      <c r="E3012" s="293">
        <f t="shared" si="1683"/>
        <v>0</v>
      </c>
      <c r="F3012" s="162"/>
      <c r="G3012" s="163"/>
      <c r="H3012" s="164">
        <f t="shared" ref="H3012:J3012" si="1684">H2974</f>
        <v>0</v>
      </c>
      <c r="I3012" s="165">
        <f t="shared" si="1684"/>
        <v>0</v>
      </c>
      <c r="J3012" s="165">
        <f t="shared" si="1684"/>
        <v>0</v>
      </c>
      <c r="K3012" s="166">
        <f t="shared" ref="K3012:K3027" si="1685">(B3012*H3012-((B3012*H3012)*I3012))-((B3012*H3012-((B3012*H3012)*I3012))*J3012)</f>
        <v>0</v>
      </c>
      <c r="L3012" s="152"/>
    </row>
    <row r="3013" spans="1:12" s="10" customFormat="1" ht="14.1" customHeight="1" x14ac:dyDescent="0.25">
      <c r="A3013" s="161">
        <v>2</v>
      </c>
      <c r="B3013" s="303">
        <f t="shared" ref="B3013:E3013" si="1686">B2975</f>
        <v>0</v>
      </c>
      <c r="C3013" s="291">
        <f t="shared" si="1686"/>
        <v>0</v>
      </c>
      <c r="D3013" s="292">
        <f t="shared" si="1686"/>
        <v>0</v>
      </c>
      <c r="E3013" s="293">
        <f t="shared" si="1686"/>
        <v>0</v>
      </c>
      <c r="F3013" s="162"/>
      <c r="G3013" s="163"/>
      <c r="H3013" s="164">
        <f t="shared" ref="H3013:J3013" si="1687">H2975</f>
        <v>0</v>
      </c>
      <c r="I3013" s="165">
        <f t="shared" si="1687"/>
        <v>0</v>
      </c>
      <c r="J3013" s="165">
        <f t="shared" si="1687"/>
        <v>0</v>
      </c>
      <c r="K3013" s="166">
        <f t="shared" si="1685"/>
        <v>0</v>
      </c>
      <c r="L3013" s="152"/>
    </row>
    <row r="3014" spans="1:12" s="10" customFormat="1" ht="14.1" customHeight="1" x14ac:dyDescent="0.25">
      <c r="A3014" s="161">
        <v>3</v>
      </c>
      <c r="B3014" s="303">
        <f t="shared" ref="B3014:E3014" si="1688">B2976</f>
        <v>0</v>
      </c>
      <c r="C3014" s="291">
        <f t="shared" si="1688"/>
        <v>0</v>
      </c>
      <c r="D3014" s="292">
        <f t="shared" si="1688"/>
        <v>0</v>
      </c>
      <c r="E3014" s="293">
        <f t="shared" si="1688"/>
        <v>0</v>
      </c>
      <c r="F3014" s="162"/>
      <c r="G3014" s="163"/>
      <c r="H3014" s="164">
        <f t="shared" ref="H3014:J3014" si="1689">H2976</f>
        <v>0</v>
      </c>
      <c r="I3014" s="165">
        <f t="shared" si="1689"/>
        <v>0</v>
      </c>
      <c r="J3014" s="165">
        <f t="shared" si="1689"/>
        <v>0</v>
      </c>
      <c r="K3014" s="166">
        <f t="shared" si="1685"/>
        <v>0</v>
      </c>
      <c r="L3014" s="152"/>
    </row>
    <row r="3015" spans="1:12" s="10" customFormat="1" ht="14.1" customHeight="1" x14ac:dyDescent="0.25">
      <c r="A3015" s="161">
        <v>4</v>
      </c>
      <c r="B3015" s="303">
        <f t="shared" ref="B3015:E3015" si="1690">B2977</f>
        <v>0</v>
      </c>
      <c r="C3015" s="291">
        <f t="shared" si="1690"/>
        <v>0</v>
      </c>
      <c r="D3015" s="292">
        <f t="shared" si="1690"/>
        <v>0</v>
      </c>
      <c r="E3015" s="293">
        <f t="shared" si="1690"/>
        <v>0</v>
      </c>
      <c r="F3015" s="162"/>
      <c r="G3015" s="163"/>
      <c r="H3015" s="164">
        <f t="shared" ref="H3015:J3015" si="1691">H2977</f>
        <v>0</v>
      </c>
      <c r="I3015" s="165">
        <f t="shared" si="1691"/>
        <v>0</v>
      </c>
      <c r="J3015" s="165">
        <f t="shared" si="1691"/>
        <v>0</v>
      </c>
      <c r="K3015" s="166">
        <f t="shared" si="1685"/>
        <v>0</v>
      </c>
      <c r="L3015" s="152"/>
    </row>
    <row r="3016" spans="1:12" s="10" customFormat="1" ht="14.1" customHeight="1" x14ac:dyDescent="0.25">
      <c r="A3016" s="161">
        <v>5</v>
      </c>
      <c r="B3016" s="303">
        <f t="shared" ref="B3016:E3016" si="1692">B2978</f>
        <v>0</v>
      </c>
      <c r="C3016" s="291">
        <f t="shared" si="1692"/>
        <v>0</v>
      </c>
      <c r="D3016" s="292">
        <f t="shared" si="1692"/>
        <v>0</v>
      </c>
      <c r="E3016" s="293">
        <f t="shared" si="1692"/>
        <v>0</v>
      </c>
      <c r="F3016" s="162"/>
      <c r="G3016" s="163"/>
      <c r="H3016" s="164">
        <f t="shared" ref="H3016:J3016" si="1693">H2978</f>
        <v>0</v>
      </c>
      <c r="I3016" s="165">
        <f t="shared" si="1693"/>
        <v>0</v>
      </c>
      <c r="J3016" s="165">
        <f t="shared" si="1693"/>
        <v>0</v>
      </c>
      <c r="K3016" s="166">
        <f t="shared" si="1685"/>
        <v>0</v>
      </c>
      <c r="L3016" s="152"/>
    </row>
    <row r="3017" spans="1:12" s="10" customFormat="1" ht="14.1" customHeight="1" x14ac:dyDescent="0.25">
      <c r="A3017" s="161">
        <v>6</v>
      </c>
      <c r="B3017" s="303">
        <f t="shared" ref="B3017:E3017" si="1694">B2979</f>
        <v>0</v>
      </c>
      <c r="C3017" s="291">
        <f t="shared" si="1694"/>
        <v>0</v>
      </c>
      <c r="D3017" s="292">
        <f t="shared" si="1694"/>
        <v>0</v>
      </c>
      <c r="E3017" s="293">
        <f t="shared" si="1694"/>
        <v>0</v>
      </c>
      <c r="F3017" s="162"/>
      <c r="G3017" s="163"/>
      <c r="H3017" s="164">
        <f t="shared" ref="H3017:J3017" si="1695">H2979</f>
        <v>0</v>
      </c>
      <c r="I3017" s="165">
        <f t="shared" si="1695"/>
        <v>0</v>
      </c>
      <c r="J3017" s="165">
        <f t="shared" si="1695"/>
        <v>0</v>
      </c>
      <c r="K3017" s="166">
        <f t="shared" si="1685"/>
        <v>0</v>
      </c>
      <c r="L3017" s="152"/>
    </row>
    <row r="3018" spans="1:12" s="10" customFormat="1" ht="14.1" customHeight="1" x14ac:dyDescent="0.25">
      <c r="A3018" s="161">
        <v>7</v>
      </c>
      <c r="B3018" s="303">
        <f t="shared" ref="B3018:E3018" si="1696">B2980</f>
        <v>0</v>
      </c>
      <c r="C3018" s="291">
        <f t="shared" si="1696"/>
        <v>0</v>
      </c>
      <c r="D3018" s="292">
        <f t="shared" si="1696"/>
        <v>0</v>
      </c>
      <c r="E3018" s="293">
        <f t="shared" si="1696"/>
        <v>0</v>
      </c>
      <c r="F3018" s="162"/>
      <c r="G3018" s="163"/>
      <c r="H3018" s="164">
        <f t="shared" ref="H3018:J3018" si="1697">H2980</f>
        <v>0</v>
      </c>
      <c r="I3018" s="165">
        <f t="shared" si="1697"/>
        <v>0</v>
      </c>
      <c r="J3018" s="165">
        <f t="shared" si="1697"/>
        <v>0</v>
      </c>
      <c r="K3018" s="166">
        <f t="shared" si="1685"/>
        <v>0</v>
      </c>
      <c r="L3018" s="152"/>
    </row>
    <row r="3019" spans="1:12" s="10" customFormat="1" ht="14.1" customHeight="1" x14ac:dyDescent="0.25">
      <c r="A3019" s="161">
        <v>8</v>
      </c>
      <c r="B3019" s="303">
        <f t="shared" ref="B3019:E3019" si="1698">B2981</f>
        <v>0</v>
      </c>
      <c r="C3019" s="291">
        <f t="shared" si="1698"/>
        <v>0</v>
      </c>
      <c r="D3019" s="292">
        <f t="shared" si="1698"/>
        <v>0</v>
      </c>
      <c r="E3019" s="294">
        <f t="shared" si="1698"/>
        <v>0</v>
      </c>
      <c r="F3019" s="162"/>
      <c r="G3019" s="163"/>
      <c r="H3019" s="164">
        <f t="shared" ref="H3019:J3019" si="1699">H2981</f>
        <v>0</v>
      </c>
      <c r="I3019" s="165">
        <f t="shared" si="1699"/>
        <v>0</v>
      </c>
      <c r="J3019" s="165">
        <f t="shared" si="1699"/>
        <v>0</v>
      </c>
      <c r="K3019" s="166">
        <f t="shared" si="1685"/>
        <v>0</v>
      </c>
      <c r="L3019" s="152"/>
    </row>
    <row r="3020" spans="1:12" s="10" customFormat="1" ht="14.1" customHeight="1" x14ac:dyDescent="0.25">
      <c r="A3020" s="161">
        <v>9</v>
      </c>
      <c r="B3020" s="303">
        <f t="shared" ref="B3020:E3020" si="1700">B2982</f>
        <v>0</v>
      </c>
      <c r="C3020" s="291">
        <f t="shared" si="1700"/>
        <v>0</v>
      </c>
      <c r="D3020" s="292">
        <f t="shared" si="1700"/>
        <v>0</v>
      </c>
      <c r="E3020" s="293">
        <f t="shared" si="1700"/>
        <v>0</v>
      </c>
      <c r="F3020" s="162"/>
      <c r="G3020" s="163"/>
      <c r="H3020" s="164">
        <f t="shared" ref="H3020:J3020" si="1701">H2982</f>
        <v>0</v>
      </c>
      <c r="I3020" s="165">
        <f t="shared" si="1701"/>
        <v>0</v>
      </c>
      <c r="J3020" s="165">
        <f t="shared" si="1701"/>
        <v>0</v>
      </c>
      <c r="K3020" s="166">
        <f t="shared" si="1685"/>
        <v>0</v>
      </c>
      <c r="L3020" s="152"/>
    </row>
    <row r="3021" spans="1:12" s="10" customFormat="1" ht="14.1" customHeight="1" x14ac:dyDescent="0.25">
      <c r="A3021" s="161">
        <v>10</v>
      </c>
      <c r="B3021" s="303">
        <f t="shared" ref="B3021:E3021" si="1702">B2983</f>
        <v>0</v>
      </c>
      <c r="C3021" s="291">
        <f t="shared" si="1702"/>
        <v>0</v>
      </c>
      <c r="D3021" s="292">
        <f t="shared" si="1702"/>
        <v>0</v>
      </c>
      <c r="E3021" s="293">
        <f t="shared" si="1702"/>
        <v>0</v>
      </c>
      <c r="F3021" s="162"/>
      <c r="G3021" s="163"/>
      <c r="H3021" s="164">
        <f t="shared" ref="H3021:J3021" si="1703">H2983</f>
        <v>0</v>
      </c>
      <c r="I3021" s="165">
        <f t="shared" si="1703"/>
        <v>0</v>
      </c>
      <c r="J3021" s="165">
        <f t="shared" si="1703"/>
        <v>0</v>
      </c>
      <c r="K3021" s="166">
        <f t="shared" si="1685"/>
        <v>0</v>
      </c>
      <c r="L3021" s="152"/>
    </row>
    <row r="3022" spans="1:12" s="10" customFormat="1" ht="14.1" customHeight="1" x14ac:dyDescent="0.25">
      <c r="A3022" s="161">
        <v>11</v>
      </c>
      <c r="B3022" s="303">
        <f t="shared" ref="B3022:E3022" si="1704">B2984</f>
        <v>0</v>
      </c>
      <c r="C3022" s="291">
        <f t="shared" si="1704"/>
        <v>0</v>
      </c>
      <c r="D3022" s="292">
        <f t="shared" si="1704"/>
        <v>0</v>
      </c>
      <c r="E3022" s="293">
        <f t="shared" si="1704"/>
        <v>0</v>
      </c>
      <c r="F3022" s="162"/>
      <c r="G3022" s="163"/>
      <c r="H3022" s="164">
        <f t="shared" ref="H3022:J3022" si="1705">H2984</f>
        <v>0</v>
      </c>
      <c r="I3022" s="165">
        <f t="shared" si="1705"/>
        <v>0</v>
      </c>
      <c r="J3022" s="165">
        <f t="shared" si="1705"/>
        <v>0</v>
      </c>
      <c r="K3022" s="166">
        <f t="shared" si="1685"/>
        <v>0</v>
      </c>
      <c r="L3022" s="152"/>
    </row>
    <row r="3023" spans="1:12" s="10" customFormat="1" ht="14.1" customHeight="1" x14ac:dyDescent="0.25">
      <c r="A3023" s="161">
        <v>12</v>
      </c>
      <c r="B3023" s="303">
        <f t="shared" ref="B3023:E3023" si="1706">B2985</f>
        <v>0</v>
      </c>
      <c r="C3023" s="291">
        <f t="shared" si="1706"/>
        <v>0</v>
      </c>
      <c r="D3023" s="292">
        <f t="shared" si="1706"/>
        <v>0</v>
      </c>
      <c r="E3023" s="293">
        <f t="shared" si="1706"/>
        <v>0</v>
      </c>
      <c r="F3023" s="162"/>
      <c r="G3023" s="163"/>
      <c r="H3023" s="164">
        <f t="shared" ref="H3023:J3023" si="1707">H2985</f>
        <v>0</v>
      </c>
      <c r="I3023" s="165">
        <f t="shared" si="1707"/>
        <v>0</v>
      </c>
      <c r="J3023" s="165">
        <f t="shared" si="1707"/>
        <v>0</v>
      </c>
      <c r="K3023" s="166">
        <f t="shared" si="1685"/>
        <v>0</v>
      </c>
      <c r="L3023" s="152"/>
    </row>
    <row r="3024" spans="1:12" s="10" customFormat="1" ht="14.1" customHeight="1" x14ac:dyDescent="0.25">
      <c r="A3024" s="161">
        <v>13</v>
      </c>
      <c r="B3024" s="303">
        <f t="shared" ref="B3024:E3024" si="1708">B2986</f>
        <v>0</v>
      </c>
      <c r="C3024" s="291">
        <f t="shared" si="1708"/>
        <v>0</v>
      </c>
      <c r="D3024" s="292">
        <f t="shared" si="1708"/>
        <v>0</v>
      </c>
      <c r="E3024" s="293">
        <f t="shared" si="1708"/>
        <v>0</v>
      </c>
      <c r="F3024" s="162"/>
      <c r="G3024" s="163"/>
      <c r="H3024" s="164">
        <f t="shared" ref="H3024:J3024" si="1709">H2986</f>
        <v>0</v>
      </c>
      <c r="I3024" s="165">
        <f t="shared" si="1709"/>
        <v>0</v>
      </c>
      <c r="J3024" s="165">
        <f t="shared" si="1709"/>
        <v>0</v>
      </c>
      <c r="K3024" s="166">
        <f t="shared" si="1685"/>
        <v>0</v>
      </c>
      <c r="L3024" s="152"/>
    </row>
    <row r="3025" spans="1:12" s="10" customFormat="1" ht="14.1" customHeight="1" x14ac:dyDescent="0.25">
      <c r="A3025" s="161">
        <v>14</v>
      </c>
      <c r="B3025" s="303">
        <f t="shared" ref="B3025:E3025" si="1710">B2987</f>
        <v>0</v>
      </c>
      <c r="C3025" s="291">
        <f t="shared" si="1710"/>
        <v>0</v>
      </c>
      <c r="D3025" s="292">
        <f t="shared" si="1710"/>
        <v>0</v>
      </c>
      <c r="E3025" s="293">
        <f t="shared" si="1710"/>
        <v>0</v>
      </c>
      <c r="F3025" s="162"/>
      <c r="G3025" s="163"/>
      <c r="H3025" s="164">
        <f t="shared" ref="H3025:J3025" si="1711">H2987</f>
        <v>0</v>
      </c>
      <c r="I3025" s="165">
        <f t="shared" si="1711"/>
        <v>0</v>
      </c>
      <c r="J3025" s="165">
        <f t="shared" si="1711"/>
        <v>0</v>
      </c>
      <c r="K3025" s="166">
        <f t="shared" si="1685"/>
        <v>0</v>
      </c>
      <c r="L3025" s="152"/>
    </row>
    <row r="3026" spans="1:12" s="10" customFormat="1" ht="14.1" customHeight="1" x14ac:dyDescent="0.25">
      <c r="A3026" s="161">
        <v>15</v>
      </c>
      <c r="B3026" s="303">
        <f t="shared" ref="B3026:E3026" si="1712">B2988</f>
        <v>0</v>
      </c>
      <c r="C3026" s="291">
        <f t="shared" si="1712"/>
        <v>0</v>
      </c>
      <c r="D3026" s="292">
        <f t="shared" si="1712"/>
        <v>0</v>
      </c>
      <c r="E3026" s="293">
        <f t="shared" si="1712"/>
        <v>0</v>
      </c>
      <c r="F3026" s="162"/>
      <c r="G3026" s="163"/>
      <c r="H3026" s="164">
        <f t="shared" ref="H3026:J3026" si="1713">H2988</f>
        <v>0</v>
      </c>
      <c r="I3026" s="165">
        <f t="shared" si="1713"/>
        <v>0</v>
      </c>
      <c r="J3026" s="165">
        <f t="shared" si="1713"/>
        <v>0</v>
      </c>
      <c r="K3026" s="166">
        <f t="shared" si="1685"/>
        <v>0</v>
      </c>
      <c r="L3026" s="152"/>
    </row>
    <row r="3027" spans="1:12" s="10" customFormat="1" ht="14.1" customHeight="1" x14ac:dyDescent="0.25">
      <c r="A3027" s="161">
        <v>16</v>
      </c>
      <c r="B3027" s="303">
        <f t="shared" ref="B3027:E3027" si="1714">B2989</f>
        <v>0</v>
      </c>
      <c r="C3027" s="291">
        <f t="shared" si="1714"/>
        <v>0</v>
      </c>
      <c r="D3027" s="292">
        <f t="shared" si="1714"/>
        <v>0</v>
      </c>
      <c r="E3027" s="294">
        <f t="shared" si="1714"/>
        <v>0</v>
      </c>
      <c r="F3027" s="162"/>
      <c r="G3027" s="163"/>
      <c r="H3027" s="164">
        <f t="shared" ref="H3027:J3027" si="1715">H2989</f>
        <v>0</v>
      </c>
      <c r="I3027" s="165">
        <f t="shared" si="1715"/>
        <v>0</v>
      </c>
      <c r="J3027" s="165">
        <f t="shared" si="1715"/>
        <v>0</v>
      </c>
      <c r="K3027" s="166">
        <f t="shared" si="1685"/>
        <v>0</v>
      </c>
      <c r="L3027" s="152"/>
    </row>
    <row r="3028" spans="1:12" s="10" customFormat="1" ht="9.9499999999999993" customHeight="1" x14ac:dyDescent="0.25">
      <c r="A3028" s="122"/>
      <c r="B3028" s="167"/>
      <c r="C3028" s="167"/>
      <c r="D3028" s="168"/>
      <c r="E3028" s="169"/>
      <c r="F3028" s="170"/>
      <c r="G3028" s="171"/>
      <c r="H3028" s="172"/>
      <c r="I3028" s="173"/>
      <c r="J3028" s="173"/>
      <c r="K3028" s="174"/>
      <c r="L3028" s="152"/>
    </row>
    <row r="3029" spans="1:12" s="10" customFormat="1" ht="5.0999999999999996" customHeight="1" x14ac:dyDescent="0.25">
      <c r="A3029" s="122"/>
      <c r="B3029" s="302"/>
      <c r="C3029" s="302"/>
      <c r="D3029" s="176"/>
      <c r="E3029" s="177"/>
      <c r="F3029" s="177"/>
      <c r="G3029" s="177"/>
      <c r="H3029" s="177"/>
      <c r="I3029" s="178"/>
      <c r="J3029" s="340"/>
      <c r="K3029" s="314"/>
      <c r="L3029" s="127"/>
    </row>
    <row r="3030" spans="1:12" s="10" customFormat="1" ht="16.5" customHeight="1" x14ac:dyDescent="0.3">
      <c r="A3030" s="122"/>
      <c r="B3030" s="179"/>
      <c r="C3030" s="179"/>
      <c r="D3030" s="141"/>
      <c r="E3030" s="127"/>
      <c r="F3030" s="127"/>
      <c r="G3030" s="127"/>
      <c r="H3030" s="127"/>
      <c r="I3030" s="180" t="s">
        <v>14</v>
      </c>
      <c r="J3030" s="341">
        <f>SUM(K3012:K3027)</f>
        <v>0</v>
      </c>
      <c r="K3030" s="342"/>
      <c r="L3030" s="152"/>
    </row>
    <row r="3031" spans="1:12" s="10" customFormat="1" ht="5.0999999999999996" customHeight="1" x14ac:dyDescent="0.3">
      <c r="A3031" s="122"/>
      <c r="B3031" s="179"/>
      <c r="C3031" s="179"/>
      <c r="D3031" s="141"/>
      <c r="E3031" s="127"/>
      <c r="F3031" s="127"/>
      <c r="G3031" s="127"/>
      <c r="H3031" s="127"/>
      <c r="I3031" s="181"/>
      <c r="J3031" s="343"/>
      <c r="K3031" s="343"/>
      <c r="L3031" s="127"/>
    </row>
    <row r="3032" spans="1:12" s="10" customFormat="1" ht="16.5" customHeight="1" x14ac:dyDescent="0.3">
      <c r="A3032" s="122"/>
      <c r="B3032" s="179"/>
      <c r="C3032" s="179"/>
      <c r="D3032" s="141"/>
      <c r="E3032" s="127"/>
      <c r="F3032" s="127"/>
      <c r="G3032" s="127"/>
      <c r="H3032" s="127"/>
      <c r="I3032" s="180" t="s">
        <v>15</v>
      </c>
      <c r="J3032" s="182">
        <f>J2994</f>
        <v>0</v>
      </c>
      <c r="K3032" s="183">
        <f>J3030*J3032</f>
        <v>0</v>
      </c>
      <c r="L3032" s="184"/>
    </row>
    <row r="3033" spans="1:12" s="10" customFormat="1" ht="5.0999999999999996" customHeight="1" x14ac:dyDescent="0.3">
      <c r="A3033" s="122"/>
      <c r="B3033" s="179"/>
      <c r="C3033" s="179"/>
      <c r="D3033" s="141"/>
      <c r="E3033" s="127"/>
      <c r="F3033" s="127"/>
      <c r="G3033" s="127"/>
      <c r="H3033" s="127"/>
      <c r="I3033" s="181"/>
      <c r="J3033" s="314"/>
      <c r="K3033" s="314"/>
      <c r="L3033" s="127"/>
    </row>
    <row r="3034" spans="1:12" s="10" customFormat="1" ht="16.5" customHeight="1" x14ac:dyDescent="0.3">
      <c r="A3034" s="122"/>
      <c r="B3034" s="185" t="s">
        <v>16</v>
      </c>
      <c r="C3034" s="185"/>
      <c r="D3034" s="141"/>
      <c r="E3034" s="141" t="s">
        <v>17</v>
      </c>
      <c r="F3034" s="127"/>
      <c r="G3034" s="127"/>
      <c r="H3034" s="127"/>
      <c r="I3034" s="180" t="s">
        <v>27</v>
      </c>
      <c r="J3034" s="344">
        <f>((J3030/1.11)+(K3032/1.11))*11%</f>
        <v>0</v>
      </c>
      <c r="K3034" s="345"/>
      <c r="L3034" s="186"/>
    </row>
    <row r="3035" spans="1:12" s="10" customFormat="1" ht="5.0999999999999996" customHeight="1" x14ac:dyDescent="0.3">
      <c r="A3035" s="122"/>
      <c r="B3035" s="179"/>
      <c r="C3035" s="179"/>
      <c r="D3035" s="141"/>
      <c r="E3035" s="127"/>
      <c r="F3035" s="127"/>
      <c r="G3035" s="127"/>
      <c r="H3035" s="127"/>
      <c r="I3035" s="181"/>
      <c r="J3035" s="314"/>
      <c r="K3035" s="314"/>
      <c r="L3035" s="127"/>
    </row>
    <row r="3036" spans="1:12" s="10" customFormat="1" ht="16.5" customHeight="1" x14ac:dyDescent="0.3">
      <c r="A3036" s="122"/>
      <c r="B3036" s="187"/>
      <c r="C3036" s="188"/>
      <c r="D3036" s="141"/>
      <c r="E3036" s="141"/>
      <c r="F3036" s="127"/>
      <c r="G3036" s="127"/>
      <c r="H3036" s="127"/>
      <c r="I3036" s="180" t="s">
        <v>18</v>
      </c>
      <c r="J3036" s="189"/>
      <c r="K3036" s="190">
        <f>J3030-K3032</f>
        <v>0</v>
      </c>
      <c r="L3036" s="186"/>
    </row>
    <row r="3037" spans="1:12" s="10" customFormat="1" ht="7.5" customHeight="1" x14ac:dyDescent="0.25">
      <c r="A3037" s="192"/>
      <c r="B3037" s="177"/>
      <c r="C3037" s="177"/>
      <c r="D3037" s="176"/>
      <c r="E3037" s="193"/>
      <c r="F3037" s="302"/>
      <c r="G3037" s="127"/>
      <c r="H3037" s="127"/>
      <c r="I3037" s="194"/>
      <c r="J3037" s="193"/>
      <c r="K3037" s="302"/>
      <c r="L3037" s="177"/>
    </row>
    <row r="3038" spans="1:12" s="10" customFormat="1" ht="13.5" customHeight="1" x14ac:dyDescent="0.25">
      <c r="A3038" s="122"/>
      <c r="B3038" s="191" t="s">
        <v>19</v>
      </c>
      <c r="C3038" s="177"/>
      <c r="D3038" s="176"/>
      <c r="E3038" s="127"/>
      <c r="F3038" s="127"/>
      <c r="G3038" s="127"/>
      <c r="H3038" s="281"/>
      <c r="I3038" s="282" t="s">
        <v>29</v>
      </c>
      <c r="J3038" s="315">
        <f>J3000</f>
        <v>0</v>
      </c>
      <c r="K3038" s="316"/>
      <c r="L3038" s="127"/>
    </row>
    <row r="3039" spans="1:12" s="10" customFormat="1" ht="13.5" customHeight="1" x14ac:dyDescent="0.25">
      <c r="A3039" s="192"/>
      <c r="B3039" s="283"/>
      <c r="C3039" s="127"/>
      <c r="D3039" s="162"/>
      <c r="E3039" s="127"/>
      <c r="F3039" s="127"/>
      <c r="G3039" s="127"/>
      <c r="H3039" s="281"/>
      <c r="I3039" s="284" t="s">
        <v>28</v>
      </c>
      <c r="J3039" s="315">
        <f>J3001</f>
        <v>0</v>
      </c>
      <c r="K3039" s="316"/>
      <c r="L3039" s="177"/>
    </row>
    <row r="3040" spans="1:12" s="10" customFormat="1" ht="7.5" customHeight="1" x14ac:dyDescent="0.25">
      <c r="A3040" s="192"/>
      <c r="B3040" s="283"/>
      <c r="C3040" s="127"/>
      <c r="D3040" s="162"/>
      <c r="E3040" s="127"/>
      <c r="F3040" s="127"/>
      <c r="G3040" s="127"/>
      <c r="H3040" s="281"/>
      <c r="I3040" s="284"/>
      <c r="J3040" s="286"/>
      <c r="K3040" s="286"/>
      <c r="L3040" s="177"/>
    </row>
    <row r="3041" spans="1:12" ht="7.5" customHeight="1" x14ac:dyDescent="0.25">
      <c r="A3041" s="195"/>
      <c r="B3041" s="196"/>
      <c r="C3041" s="196"/>
      <c r="D3041" s="197"/>
      <c r="E3041" s="196"/>
      <c r="F3041" s="196"/>
      <c r="G3041" s="196"/>
      <c r="H3041" s="196"/>
      <c r="I3041" s="198"/>
      <c r="J3041" s="198"/>
      <c r="K3041" s="196"/>
      <c r="L3041" s="196"/>
    </row>
    <row r="3042" spans="1:12" s="10" customFormat="1" ht="16.5" customHeight="1" x14ac:dyDescent="0.3">
      <c r="A3042" s="199"/>
      <c r="B3042" s="200" t="s">
        <v>0</v>
      </c>
      <c r="C3042" s="201"/>
      <c r="D3042" s="202" t="str">
        <f>D3004</f>
        <v>AM</v>
      </c>
      <c r="E3042" s="203">
        <f>E3004</f>
        <v>23020027</v>
      </c>
      <c r="F3042" s="204"/>
      <c r="G3042" s="205" t="s">
        <v>2</v>
      </c>
      <c r="H3042" s="317">
        <f>H3004</f>
        <v>0</v>
      </c>
      <c r="I3042" s="317"/>
      <c r="J3042" s="317"/>
      <c r="K3042" s="318"/>
      <c r="L3042" s="206"/>
    </row>
    <row r="3043" spans="1:12" s="10" customFormat="1" ht="7.5" customHeight="1" x14ac:dyDescent="0.3">
      <c r="A3043" s="199"/>
      <c r="B3043" s="207"/>
      <c r="C3043" s="208"/>
      <c r="D3043" s="209"/>
      <c r="E3043" s="210"/>
      <c r="F3043" s="321" t="s">
        <v>3</v>
      </c>
      <c r="G3043" s="211"/>
      <c r="H3043" s="319"/>
      <c r="I3043" s="319"/>
      <c r="J3043" s="319"/>
      <c r="K3043" s="320"/>
      <c r="L3043" s="206"/>
    </row>
    <row r="3044" spans="1:12" s="10" customFormat="1" ht="16.5" customHeight="1" x14ac:dyDescent="0.3">
      <c r="A3044" s="199"/>
      <c r="B3044" s="200" t="s">
        <v>4</v>
      </c>
      <c r="C3044" s="201"/>
      <c r="D3044" s="322">
        <f>D3006</f>
        <v>0</v>
      </c>
      <c r="E3044" s="323"/>
      <c r="F3044" s="321"/>
      <c r="G3044" s="212"/>
      <c r="H3044" s="324">
        <f>H3006</f>
        <v>0</v>
      </c>
      <c r="I3044" s="324"/>
      <c r="J3044" s="324"/>
      <c r="K3044" s="325"/>
      <c r="L3044" s="212"/>
    </row>
    <row r="3045" spans="1:12" s="10" customFormat="1" ht="7.5" customHeight="1" x14ac:dyDescent="0.3">
      <c r="A3045" s="199"/>
      <c r="B3045" s="207"/>
      <c r="C3045" s="208"/>
      <c r="D3045" s="209"/>
      <c r="E3045" s="210"/>
      <c r="F3045" s="321"/>
      <c r="G3045" s="212"/>
      <c r="H3045" s="326">
        <f>H3007</f>
        <v>0</v>
      </c>
      <c r="I3045" s="326"/>
      <c r="J3045" s="326"/>
      <c r="K3045" s="327"/>
      <c r="L3045" s="213"/>
    </row>
    <row r="3046" spans="1:12" s="10" customFormat="1" ht="16.5" customHeight="1" x14ac:dyDescent="0.4">
      <c r="A3046" s="199"/>
      <c r="B3046" s="200" t="s">
        <v>5</v>
      </c>
      <c r="C3046" s="201"/>
      <c r="D3046" s="295">
        <f>D3008</f>
        <v>0</v>
      </c>
      <c r="E3046" s="203"/>
      <c r="F3046" s="214"/>
      <c r="G3046" s="215"/>
      <c r="H3046" s="328"/>
      <c r="I3046" s="328"/>
      <c r="J3046" s="328"/>
      <c r="K3046" s="329"/>
      <c r="L3046" s="213"/>
    </row>
    <row r="3047" spans="1:12" s="10" customFormat="1" ht="7.5" customHeight="1" x14ac:dyDescent="0.45">
      <c r="A3047" s="199"/>
      <c r="B3047" s="216"/>
      <c r="C3047" s="217"/>
      <c r="D3047" s="218"/>
      <c r="E3047" s="204"/>
      <c r="F3047" s="219"/>
      <c r="G3047" s="204"/>
      <c r="H3047" s="204"/>
      <c r="I3047" s="220"/>
      <c r="J3047" s="220"/>
      <c r="K3047" s="221"/>
      <c r="L3047" s="204"/>
    </row>
    <row r="3048" spans="1:12" s="10" customFormat="1" ht="14.25" thickBot="1" x14ac:dyDescent="0.3">
      <c r="A3048" s="199"/>
      <c r="B3048" s="222" t="s">
        <v>6</v>
      </c>
      <c r="C3048" s="222" t="s">
        <v>7</v>
      </c>
      <c r="D3048" s="223" t="s">
        <v>8</v>
      </c>
      <c r="E3048" s="224"/>
      <c r="F3048" s="225" t="s">
        <v>9</v>
      </c>
      <c r="G3048" s="226"/>
      <c r="H3048" s="222" t="s">
        <v>10</v>
      </c>
      <c r="I3048" s="227" t="s">
        <v>11</v>
      </c>
      <c r="J3048" s="227" t="s">
        <v>12</v>
      </c>
      <c r="K3048" s="228" t="s">
        <v>13</v>
      </c>
      <c r="L3048" s="229"/>
    </row>
    <row r="3049" spans="1:12" s="10" customFormat="1" ht="9.9499999999999993" customHeight="1" thickTop="1" x14ac:dyDescent="0.25">
      <c r="A3049" s="199"/>
      <c r="B3049" s="230"/>
      <c r="C3049" s="231"/>
      <c r="D3049" s="232"/>
      <c r="E3049" s="233"/>
      <c r="F3049" s="234"/>
      <c r="G3049" s="235"/>
      <c r="H3049" s="230"/>
      <c r="I3049" s="236"/>
      <c r="J3049" s="236"/>
      <c r="K3049" s="237"/>
      <c r="L3049" s="229"/>
    </row>
    <row r="3050" spans="1:12" s="10" customFormat="1" ht="14.1" customHeight="1" x14ac:dyDescent="0.25">
      <c r="A3050" s="238">
        <v>1</v>
      </c>
      <c r="B3050" s="304">
        <f t="shared" ref="B3050:E3050" si="1716">B3012</f>
        <v>0</v>
      </c>
      <c r="C3050" s="296">
        <f t="shared" si="1716"/>
        <v>0</v>
      </c>
      <c r="D3050" s="297">
        <f t="shared" si="1716"/>
        <v>0</v>
      </c>
      <c r="E3050" s="298">
        <f t="shared" si="1716"/>
        <v>0</v>
      </c>
      <c r="F3050" s="239"/>
      <c r="G3050" s="240"/>
      <c r="H3050" s="241">
        <f t="shared" ref="H3050:J3050" si="1717">H3012</f>
        <v>0</v>
      </c>
      <c r="I3050" s="242">
        <f t="shared" si="1717"/>
        <v>0</v>
      </c>
      <c r="J3050" s="242">
        <f t="shared" si="1717"/>
        <v>0</v>
      </c>
      <c r="K3050" s="243">
        <f t="shared" ref="K3050:K3065" si="1718">(B3050*H3050-((B3050*H3050)*I3050))-((B3050*H3050-((B3050*H3050)*I3050))*J3050)</f>
        <v>0</v>
      </c>
      <c r="L3050" s="229"/>
    </row>
    <row r="3051" spans="1:12" s="10" customFormat="1" ht="14.1" customHeight="1" x14ac:dyDescent="0.25">
      <c r="A3051" s="238">
        <v>2</v>
      </c>
      <c r="B3051" s="304">
        <f t="shared" ref="B3051:E3051" si="1719">B3013</f>
        <v>0</v>
      </c>
      <c r="C3051" s="296">
        <f t="shared" si="1719"/>
        <v>0</v>
      </c>
      <c r="D3051" s="297">
        <f t="shared" si="1719"/>
        <v>0</v>
      </c>
      <c r="E3051" s="298">
        <f t="shared" si="1719"/>
        <v>0</v>
      </c>
      <c r="F3051" s="239"/>
      <c r="G3051" s="240"/>
      <c r="H3051" s="241">
        <f t="shared" ref="H3051:J3051" si="1720">H3013</f>
        <v>0</v>
      </c>
      <c r="I3051" s="242">
        <f t="shared" si="1720"/>
        <v>0</v>
      </c>
      <c r="J3051" s="242">
        <f t="shared" si="1720"/>
        <v>0</v>
      </c>
      <c r="K3051" s="243">
        <f t="shared" si="1718"/>
        <v>0</v>
      </c>
      <c r="L3051" s="229"/>
    </row>
    <row r="3052" spans="1:12" s="10" customFormat="1" ht="14.1" customHeight="1" x14ac:dyDescent="0.25">
      <c r="A3052" s="238">
        <v>3</v>
      </c>
      <c r="B3052" s="304">
        <f t="shared" ref="B3052:E3052" si="1721">B3014</f>
        <v>0</v>
      </c>
      <c r="C3052" s="296">
        <f t="shared" si="1721"/>
        <v>0</v>
      </c>
      <c r="D3052" s="297">
        <f t="shared" si="1721"/>
        <v>0</v>
      </c>
      <c r="E3052" s="298">
        <f t="shared" si="1721"/>
        <v>0</v>
      </c>
      <c r="F3052" s="239"/>
      <c r="G3052" s="240"/>
      <c r="H3052" s="241">
        <f t="shared" ref="H3052:J3052" si="1722">H3014</f>
        <v>0</v>
      </c>
      <c r="I3052" s="242">
        <f t="shared" si="1722"/>
        <v>0</v>
      </c>
      <c r="J3052" s="242">
        <f t="shared" si="1722"/>
        <v>0</v>
      </c>
      <c r="K3052" s="243">
        <f t="shared" si="1718"/>
        <v>0</v>
      </c>
      <c r="L3052" s="229"/>
    </row>
    <row r="3053" spans="1:12" s="10" customFormat="1" ht="14.1" customHeight="1" x14ac:dyDescent="0.25">
      <c r="A3053" s="238">
        <v>4</v>
      </c>
      <c r="B3053" s="304">
        <f t="shared" ref="B3053:E3053" si="1723">B3015</f>
        <v>0</v>
      </c>
      <c r="C3053" s="296">
        <f t="shared" si="1723"/>
        <v>0</v>
      </c>
      <c r="D3053" s="297">
        <f t="shared" si="1723"/>
        <v>0</v>
      </c>
      <c r="E3053" s="298">
        <f t="shared" si="1723"/>
        <v>0</v>
      </c>
      <c r="F3053" s="239"/>
      <c r="G3053" s="240"/>
      <c r="H3053" s="241">
        <f t="shared" ref="H3053:J3053" si="1724">H3015</f>
        <v>0</v>
      </c>
      <c r="I3053" s="242">
        <f t="shared" si="1724"/>
        <v>0</v>
      </c>
      <c r="J3053" s="242">
        <f t="shared" si="1724"/>
        <v>0</v>
      </c>
      <c r="K3053" s="243">
        <f t="shared" si="1718"/>
        <v>0</v>
      </c>
      <c r="L3053" s="229"/>
    </row>
    <row r="3054" spans="1:12" s="10" customFormat="1" ht="14.1" customHeight="1" x14ac:dyDescent="0.25">
      <c r="A3054" s="238">
        <v>5</v>
      </c>
      <c r="B3054" s="304">
        <f t="shared" ref="B3054:E3054" si="1725">B3016</f>
        <v>0</v>
      </c>
      <c r="C3054" s="296">
        <f t="shared" si="1725"/>
        <v>0</v>
      </c>
      <c r="D3054" s="297">
        <f t="shared" si="1725"/>
        <v>0</v>
      </c>
      <c r="E3054" s="298">
        <f t="shared" si="1725"/>
        <v>0</v>
      </c>
      <c r="F3054" s="239"/>
      <c r="G3054" s="240"/>
      <c r="H3054" s="241">
        <f t="shared" ref="H3054:J3054" si="1726">H3016</f>
        <v>0</v>
      </c>
      <c r="I3054" s="242">
        <f t="shared" si="1726"/>
        <v>0</v>
      </c>
      <c r="J3054" s="242">
        <f t="shared" si="1726"/>
        <v>0</v>
      </c>
      <c r="K3054" s="243">
        <f t="shared" si="1718"/>
        <v>0</v>
      </c>
      <c r="L3054" s="229"/>
    </row>
    <row r="3055" spans="1:12" s="10" customFormat="1" ht="14.1" customHeight="1" x14ac:dyDescent="0.25">
      <c r="A3055" s="238">
        <v>6</v>
      </c>
      <c r="B3055" s="304">
        <f t="shared" ref="B3055:E3055" si="1727">B3017</f>
        <v>0</v>
      </c>
      <c r="C3055" s="296">
        <f t="shared" si="1727"/>
        <v>0</v>
      </c>
      <c r="D3055" s="297">
        <f t="shared" si="1727"/>
        <v>0</v>
      </c>
      <c r="E3055" s="298">
        <f t="shared" si="1727"/>
        <v>0</v>
      </c>
      <c r="F3055" s="239"/>
      <c r="G3055" s="240"/>
      <c r="H3055" s="241">
        <f t="shared" ref="H3055:J3055" si="1728">H3017</f>
        <v>0</v>
      </c>
      <c r="I3055" s="242">
        <f t="shared" si="1728"/>
        <v>0</v>
      </c>
      <c r="J3055" s="242">
        <f t="shared" si="1728"/>
        <v>0</v>
      </c>
      <c r="K3055" s="243">
        <f t="shared" si="1718"/>
        <v>0</v>
      </c>
      <c r="L3055" s="229"/>
    </row>
    <row r="3056" spans="1:12" s="10" customFormat="1" ht="14.1" customHeight="1" x14ac:dyDescent="0.25">
      <c r="A3056" s="238">
        <v>7</v>
      </c>
      <c r="B3056" s="304">
        <f t="shared" ref="B3056:E3056" si="1729">B3018</f>
        <v>0</v>
      </c>
      <c r="C3056" s="296">
        <f t="shared" si="1729"/>
        <v>0</v>
      </c>
      <c r="D3056" s="297">
        <f t="shared" si="1729"/>
        <v>0</v>
      </c>
      <c r="E3056" s="298">
        <f t="shared" si="1729"/>
        <v>0</v>
      </c>
      <c r="F3056" s="239"/>
      <c r="G3056" s="240"/>
      <c r="H3056" s="241">
        <f t="shared" ref="H3056:J3056" si="1730">H3018</f>
        <v>0</v>
      </c>
      <c r="I3056" s="242">
        <f t="shared" si="1730"/>
        <v>0</v>
      </c>
      <c r="J3056" s="242">
        <f t="shared" si="1730"/>
        <v>0</v>
      </c>
      <c r="K3056" s="243">
        <f t="shared" si="1718"/>
        <v>0</v>
      </c>
      <c r="L3056" s="229"/>
    </row>
    <row r="3057" spans="1:12" s="10" customFormat="1" ht="14.1" customHeight="1" x14ac:dyDescent="0.25">
      <c r="A3057" s="238">
        <v>8</v>
      </c>
      <c r="B3057" s="304">
        <f t="shared" ref="B3057:E3057" si="1731">B3019</f>
        <v>0</v>
      </c>
      <c r="C3057" s="296">
        <f t="shared" si="1731"/>
        <v>0</v>
      </c>
      <c r="D3057" s="297">
        <f t="shared" si="1731"/>
        <v>0</v>
      </c>
      <c r="E3057" s="299">
        <f t="shared" si="1731"/>
        <v>0</v>
      </c>
      <c r="F3057" s="239"/>
      <c r="G3057" s="240"/>
      <c r="H3057" s="241">
        <f t="shared" ref="H3057:J3057" si="1732">H3019</f>
        <v>0</v>
      </c>
      <c r="I3057" s="242">
        <f t="shared" si="1732"/>
        <v>0</v>
      </c>
      <c r="J3057" s="242">
        <f t="shared" si="1732"/>
        <v>0</v>
      </c>
      <c r="K3057" s="243">
        <f t="shared" si="1718"/>
        <v>0</v>
      </c>
      <c r="L3057" s="229"/>
    </row>
    <row r="3058" spans="1:12" s="10" customFormat="1" ht="14.1" customHeight="1" x14ac:dyDescent="0.25">
      <c r="A3058" s="238">
        <v>9</v>
      </c>
      <c r="B3058" s="304">
        <f t="shared" ref="B3058:E3058" si="1733">B3020</f>
        <v>0</v>
      </c>
      <c r="C3058" s="296">
        <f t="shared" si="1733"/>
        <v>0</v>
      </c>
      <c r="D3058" s="297">
        <f t="shared" si="1733"/>
        <v>0</v>
      </c>
      <c r="E3058" s="298">
        <f t="shared" si="1733"/>
        <v>0</v>
      </c>
      <c r="F3058" s="239"/>
      <c r="G3058" s="240"/>
      <c r="H3058" s="241">
        <f t="shared" ref="H3058:J3058" si="1734">H3020</f>
        <v>0</v>
      </c>
      <c r="I3058" s="242">
        <f t="shared" si="1734"/>
        <v>0</v>
      </c>
      <c r="J3058" s="242">
        <f t="shared" si="1734"/>
        <v>0</v>
      </c>
      <c r="K3058" s="243">
        <f t="shared" si="1718"/>
        <v>0</v>
      </c>
      <c r="L3058" s="229"/>
    </row>
    <row r="3059" spans="1:12" s="10" customFormat="1" ht="14.1" customHeight="1" x14ac:dyDescent="0.25">
      <c r="A3059" s="238">
        <v>10</v>
      </c>
      <c r="B3059" s="304">
        <f t="shared" ref="B3059:E3059" si="1735">B3021</f>
        <v>0</v>
      </c>
      <c r="C3059" s="296">
        <f t="shared" si="1735"/>
        <v>0</v>
      </c>
      <c r="D3059" s="297">
        <f t="shared" si="1735"/>
        <v>0</v>
      </c>
      <c r="E3059" s="298">
        <f t="shared" si="1735"/>
        <v>0</v>
      </c>
      <c r="F3059" s="239"/>
      <c r="G3059" s="240"/>
      <c r="H3059" s="241">
        <f t="shared" ref="H3059:J3059" si="1736">H3021</f>
        <v>0</v>
      </c>
      <c r="I3059" s="242">
        <f t="shared" si="1736"/>
        <v>0</v>
      </c>
      <c r="J3059" s="242">
        <f t="shared" si="1736"/>
        <v>0</v>
      </c>
      <c r="K3059" s="243">
        <f t="shared" si="1718"/>
        <v>0</v>
      </c>
      <c r="L3059" s="229"/>
    </row>
    <row r="3060" spans="1:12" s="10" customFormat="1" ht="14.1" customHeight="1" x14ac:dyDescent="0.25">
      <c r="A3060" s="238">
        <v>11</v>
      </c>
      <c r="B3060" s="304">
        <f t="shared" ref="B3060:E3060" si="1737">B3022</f>
        <v>0</v>
      </c>
      <c r="C3060" s="296">
        <f t="shared" si="1737"/>
        <v>0</v>
      </c>
      <c r="D3060" s="297">
        <f t="shared" si="1737"/>
        <v>0</v>
      </c>
      <c r="E3060" s="298">
        <f t="shared" si="1737"/>
        <v>0</v>
      </c>
      <c r="F3060" s="239"/>
      <c r="G3060" s="240"/>
      <c r="H3060" s="241">
        <f t="shared" ref="H3060:J3060" si="1738">H3022</f>
        <v>0</v>
      </c>
      <c r="I3060" s="242">
        <f t="shared" si="1738"/>
        <v>0</v>
      </c>
      <c r="J3060" s="242">
        <f t="shared" si="1738"/>
        <v>0</v>
      </c>
      <c r="K3060" s="243">
        <f t="shared" si="1718"/>
        <v>0</v>
      </c>
      <c r="L3060" s="229"/>
    </row>
    <row r="3061" spans="1:12" s="10" customFormat="1" ht="14.1" customHeight="1" x14ac:dyDescent="0.25">
      <c r="A3061" s="238">
        <v>12</v>
      </c>
      <c r="B3061" s="304">
        <f t="shared" ref="B3061:E3061" si="1739">B3023</f>
        <v>0</v>
      </c>
      <c r="C3061" s="296">
        <f t="shared" si="1739"/>
        <v>0</v>
      </c>
      <c r="D3061" s="297">
        <f t="shared" si="1739"/>
        <v>0</v>
      </c>
      <c r="E3061" s="298">
        <f t="shared" si="1739"/>
        <v>0</v>
      </c>
      <c r="F3061" s="239"/>
      <c r="G3061" s="240"/>
      <c r="H3061" s="241">
        <f t="shared" ref="H3061:J3061" si="1740">H3023</f>
        <v>0</v>
      </c>
      <c r="I3061" s="242">
        <f t="shared" si="1740"/>
        <v>0</v>
      </c>
      <c r="J3061" s="242">
        <f t="shared" si="1740"/>
        <v>0</v>
      </c>
      <c r="K3061" s="243">
        <f t="shared" si="1718"/>
        <v>0</v>
      </c>
      <c r="L3061" s="229"/>
    </row>
    <row r="3062" spans="1:12" s="10" customFormat="1" ht="14.1" customHeight="1" x14ac:dyDescent="0.25">
      <c r="A3062" s="238">
        <v>13</v>
      </c>
      <c r="B3062" s="304">
        <f t="shared" ref="B3062:E3062" si="1741">B3024</f>
        <v>0</v>
      </c>
      <c r="C3062" s="296">
        <f t="shared" si="1741"/>
        <v>0</v>
      </c>
      <c r="D3062" s="297">
        <f t="shared" si="1741"/>
        <v>0</v>
      </c>
      <c r="E3062" s="298">
        <f t="shared" si="1741"/>
        <v>0</v>
      </c>
      <c r="F3062" s="239"/>
      <c r="G3062" s="240"/>
      <c r="H3062" s="241">
        <f t="shared" ref="H3062:J3062" si="1742">H3024</f>
        <v>0</v>
      </c>
      <c r="I3062" s="242">
        <f t="shared" si="1742"/>
        <v>0</v>
      </c>
      <c r="J3062" s="242">
        <f t="shared" si="1742"/>
        <v>0</v>
      </c>
      <c r="K3062" s="243">
        <f t="shared" si="1718"/>
        <v>0</v>
      </c>
      <c r="L3062" s="229"/>
    </row>
    <row r="3063" spans="1:12" s="10" customFormat="1" ht="14.1" customHeight="1" x14ac:dyDescent="0.25">
      <c r="A3063" s="238">
        <v>14</v>
      </c>
      <c r="B3063" s="304">
        <f t="shared" ref="B3063:E3063" si="1743">B3025</f>
        <v>0</v>
      </c>
      <c r="C3063" s="296">
        <f t="shared" si="1743"/>
        <v>0</v>
      </c>
      <c r="D3063" s="297">
        <f t="shared" si="1743"/>
        <v>0</v>
      </c>
      <c r="E3063" s="298">
        <f t="shared" si="1743"/>
        <v>0</v>
      </c>
      <c r="F3063" s="239"/>
      <c r="G3063" s="240"/>
      <c r="H3063" s="241">
        <f t="shared" ref="H3063:J3063" si="1744">H3025</f>
        <v>0</v>
      </c>
      <c r="I3063" s="242">
        <f t="shared" si="1744"/>
        <v>0</v>
      </c>
      <c r="J3063" s="242">
        <f t="shared" si="1744"/>
        <v>0</v>
      </c>
      <c r="K3063" s="243">
        <f t="shared" si="1718"/>
        <v>0</v>
      </c>
      <c r="L3063" s="229"/>
    </row>
    <row r="3064" spans="1:12" s="10" customFormat="1" ht="14.1" customHeight="1" x14ac:dyDescent="0.25">
      <c r="A3064" s="238">
        <v>15</v>
      </c>
      <c r="B3064" s="304">
        <f t="shared" ref="B3064:E3064" si="1745">B3026</f>
        <v>0</v>
      </c>
      <c r="C3064" s="296">
        <f t="shared" si="1745"/>
        <v>0</v>
      </c>
      <c r="D3064" s="297">
        <f t="shared" si="1745"/>
        <v>0</v>
      </c>
      <c r="E3064" s="298">
        <f t="shared" si="1745"/>
        <v>0</v>
      </c>
      <c r="F3064" s="239"/>
      <c r="G3064" s="240"/>
      <c r="H3064" s="241">
        <f t="shared" ref="H3064:J3064" si="1746">H3026</f>
        <v>0</v>
      </c>
      <c r="I3064" s="242">
        <f t="shared" si="1746"/>
        <v>0</v>
      </c>
      <c r="J3064" s="242">
        <f t="shared" si="1746"/>
        <v>0</v>
      </c>
      <c r="K3064" s="243">
        <f t="shared" si="1718"/>
        <v>0</v>
      </c>
      <c r="L3064" s="229"/>
    </row>
    <row r="3065" spans="1:12" s="10" customFormat="1" ht="14.1" customHeight="1" x14ac:dyDescent="0.25">
      <c r="A3065" s="238">
        <v>16</v>
      </c>
      <c r="B3065" s="304">
        <f t="shared" ref="B3065:E3065" si="1747">B3027</f>
        <v>0</v>
      </c>
      <c r="C3065" s="296">
        <f t="shared" si="1747"/>
        <v>0</v>
      </c>
      <c r="D3065" s="297">
        <f t="shared" si="1747"/>
        <v>0</v>
      </c>
      <c r="E3065" s="299">
        <f t="shared" si="1747"/>
        <v>0</v>
      </c>
      <c r="F3065" s="239"/>
      <c r="G3065" s="240"/>
      <c r="H3065" s="241">
        <f t="shared" ref="H3065:J3065" si="1748">H3027</f>
        <v>0</v>
      </c>
      <c r="I3065" s="242">
        <f t="shared" si="1748"/>
        <v>0</v>
      </c>
      <c r="J3065" s="242">
        <f t="shared" si="1748"/>
        <v>0</v>
      </c>
      <c r="K3065" s="243">
        <f t="shared" si="1718"/>
        <v>0</v>
      </c>
      <c r="L3065" s="229"/>
    </row>
    <row r="3066" spans="1:12" s="10" customFormat="1" ht="9.9499999999999993" customHeight="1" x14ac:dyDescent="0.25">
      <c r="A3066" s="199"/>
      <c r="B3066" s="244"/>
      <c r="C3066" s="244"/>
      <c r="D3066" s="245"/>
      <c r="E3066" s="246"/>
      <c r="F3066" s="247"/>
      <c r="G3066" s="248"/>
      <c r="H3066" s="249"/>
      <c r="I3066" s="250"/>
      <c r="J3066" s="250"/>
      <c r="K3066" s="251"/>
      <c r="L3066" s="229"/>
    </row>
    <row r="3067" spans="1:12" s="10" customFormat="1" ht="5.0999999999999996" customHeight="1" x14ac:dyDescent="0.25">
      <c r="A3067" s="199"/>
      <c r="B3067" s="301"/>
      <c r="C3067" s="301"/>
      <c r="D3067" s="253"/>
      <c r="E3067" s="254"/>
      <c r="F3067" s="254"/>
      <c r="G3067" s="254"/>
      <c r="H3067" s="254"/>
      <c r="I3067" s="255"/>
      <c r="J3067" s="330"/>
      <c r="K3067" s="309"/>
      <c r="L3067" s="204"/>
    </row>
    <row r="3068" spans="1:12" s="10" customFormat="1" ht="16.5" customHeight="1" x14ac:dyDescent="0.3">
      <c r="A3068" s="199"/>
      <c r="B3068" s="256"/>
      <c r="C3068" s="256"/>
      <c r="D3068" s="218"/>
      <c r="E3068" s="204"/>
      <c r="F3068" s="204"/>
      <c r="G3068" s="204"/>
      <c r="H3068" s="204"/>
      <c r="I3068" s="257" t="s">
        <v>14</v>
      </c>
      <c r="J3068" s="306">
        <f>SUM(K3050:K3065)</f>
        <v>0</v>
      </c>
      <c r="K3068" s="307"/>
      <c r="L3068" s="229"/>
    </row>
    <row r="3069" spans="1:12" s="10" customFormat="1" ht="5.0999999999999996" customHeight="1" x14ac:dyDescent="0.3">
      <c r="A3069" s="199"/>
      <c r="B3069" s="256"/>
      <c r="C3069" s="256"/>
      <c r="D3069" s="218"/>
      <c r="E3069" s="204"/>
      <c r="F3069" s="204"/>
      <c r="G3069" s="204"/>
      <c r="H3069" s="204"/>
      <c r="I3069" s="258"/>
      <c r="J3069" s="308"/>
      <c r="K3069" s="308"/>
      <c r="L3069" s="204"/>
    </row>
    <row r="3070" spans="1:12" s="10" customFormat="1" ht="16.5" customHeight="1" x14ac:dyDescent="0.3">
      <c r="A3070" s="199"/>
      <c r="B3070" s="256"/>
      <c r="C3070" s="256"/>
      <c r="D3070" s="218"/>
      <c r="E3070" s="204"/>
      <c r="F3070" s="204"/>
      <c r="G3070" s="204"/>
      <c r="H3070" s="204"/>
      <c r="I3070" s="257" t="s">
        <v>15</v>
      </c>
      <c r="J3070" s="259">
        <f>J3032</f>
        <v>0</v>
      </c>
      <c r="K3070" s="260">
        <f>J3068*J3070</f>
        <v>0</v>
      </c>
      <c r="L3070" s="261"/>
    </row>
    <row r="3071" spans="1:12" s="10" customFormat="1" ht="5.0999999999999996" customHeight="1" x14ac:dyDescent="0.3">
      <c r="A3071" s="199"/>
      <c r="B3071" s="256"/>
      <c r="C3071" s="256"/>
      <c r="D3071" s="218"/>
      <c r="E3071" s="204"/>
      <c r="F3071" s="204"/>
      <c r="G3071" s="204"/>
      <c r="H3071" s="204"/>
      <c r="I3071" s="258"/>
      <c r="J3071" s="309"/>
      <c r="K3071" s="309"/>
      <c r="L3071" s="204"/>
    </row>
    <row r="3072" spans="1:12" s="10" customFormat="1" ht="16.5" customHeight="1" x14ac:dyDescent="0.3">
      <c r="A3072" s="199"/>
      <c r="B3072" s="262" t="s">
        <v>16</v>
      </c>
      <c r="C3072" s="262"/>
      <c r="D3072" s="218"/>
      <c r="E3072" s="218" t="s">
        <v>17</v>
      </c>
      <c r="F3072" s="204"/>
      <c r="G3072" s="204"/>
      <c r="H3072" s="204"/>
      <c r="I3072" s="257" t="s">
        <v>27</v>
      </c>
      <c r="J3072" s="310">
        <f>((J3068/1.11)+(K3070/1.11))*11%</f>
        <v>0</v>
      </c>
      <c r="K3072" s="311"/>
      <c r="L3072" s="263"/>
    </row>
    <row r="3073" spans="1:12" s="10" customFormat="1" ht="5.0999999999999996" customHeight="1" x14ac:dyDescent="0.3">
      <c r="A3073" s="199"/>
      <c r="B3073" s="256"/>
      <c r="C3073" s="256"/>
      <c r="D3073" s="218"/>
      <c r="E3073" s="204"/>
      <c r="F3073" s="204"/>
      <c r="G3073" s="204"/>
      <c r="H3073" s="204"/>
      <c r="I3073" s="258"/>
      <c r="J3073" s="309"/>
      <c r="K3073" s="309"/>
      <c r="L3073" s="204"/>
    </row>
    <row r="3074" spans="1:12" s="10" customFormat="1" ht="16.5" customHeight="1" x14ac:dyDescent="0.3">
      <c r="A3074" s="199"/>
      <c r="B3074" s="264"/>
      <c r="C3074" s="265"/>
      <c r="D3074" s="218"/>
      <c r="E3074" s="218"/>
      <c r="F3074" s="204"/>
      <c r="G3074" s="204"/>
      <c r="H3074" s="204"/>
      <c r="I3074" s="257" t="s">
        <v>18</v>
      </c>
      <c r="J3074" s="266"/>
      <c r="K3074" s="267">
        <f>J3068-K3070</f>
        <v>0</v>
      </c>
      <c r="L3074" s="263"/>
    </row>
    <row r="3075" spans="1:12" s="10" customFormat="1" ht="7.5" customHeight="1" x14ac:dyDescent="0.25">
      <c r="A3075" s="269"/>
      <c r="B3075" s="254"/>
      <c r="C3075" s="254"/>
      <c r="D3075" s="253"/>
      <c r="E3075" s="270"/>
      <c r="F3075" s="301"/>
      <c r="G3075" s="204"/>
      <c r="H3075" s="204"/>
      <c r="I3075" s="271"/>
      <c r="J3075" s="270"/>
      <c r="K3075" s="301"/>
      <c r="L3075" s="254"/>
    </row>
    <row r="3076" spans="1:12" s="10" customFormat="1" ht="13.5" customHeight="1" x14ac:dyDescent="0.25">
      <c r="A3076" s="199"/>
      <c r="B3076" s="268" t="s">
        <v>19</v>
      </c>
      <c r="C3076" s="254"/>
      <c r="D3076" s="253"/>
      <c r="E3076" s="204"/>
      <c r="F3076" s="204"/>
      <c r="G3076" s="204"/>
      <c r="H3076" s="277"/>
      <c r="I3076" s="278" t="s">
        <v>29</v>
      </c>
      <c r="J3076" s="312">
        <f>J3038</f>
        <v>0</v>
      </c>
      <c r="K3076" s="313"/>
      <c r="L3076" s="204"/>
    </row>
    <row r="3077" spans="1:12" s="10" customFormat="1" ht="13.5" customHeight="1" x14ac:dyDescent="0.25">
      <c r="A3077" s="269"/>
      <c r="B3077" s="279"/>
      <c r="C3077" s="204"/>
      <c r="D3077" s="239"/>
      <c r="E3077" s="204"/>
      <c r="F3077" s="204"/>
      <c r="G3077" s="204"/>
      <c r="H3077" s="277"/>
      <c r="I3077" s="280" t="s">
        <v>28</v>
      </c>
      <c r="J3077" s="312">
        <f>J3039</f>
        <v>0</v>
      </c>
      <c r="K3077" s="313"/>
      <c r="L3077" s="254"/>
    </row>
    <row r="3078" spans="1:12" s="10" customFormat="1" ht="7.5" customHeight="1" x14ac:dyDescent="0.25">
      <c r="A3078" s="269"/>
      <c r="B3078" s="279"/>
      <c r="C3078" s="204"/>
      <c r="D3078" s="239"/>
      <c r="E3078" s="204"/>
      <c r="F3078" s="204"/>
      <c r="G3078" s="204"/>
      <c r="H3078" s="277"/>
      <c r="I3078" s="280"/>
      <c r="J3078" s="285"/>
      <c r="K3078" s="285"/>
      <c r="L3078" s="254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23020028</v>
      </c>
      <c r="G3080" s="11" t="s">
        <v>2</v>
      </c>
      <c r="H3080" s="359"/>
      <c r="I3080" s="359"/>
      <c r="J3080" s="359"/>
      <c r="K3080" s="360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63" t="s">
        <v>3</v>
      </c>
      <c r="G3081" s="17"/>
      <c r="H3081" s="361"/>
      <c r="I3081" s="361"/>
      <c r="J3081" s="361"/>
      <c r="K3081" s="362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64"/>
      <c r="E3082" s="365"/>
      <c r="F3082" s="363"/>
      <c r="G3082" s="18"/>
      <c r="H3082" s="366"/>
      <c r="I3082" s="366"/>
      <c r="J3082" s="366"/>
      <c r="K3082" s="367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63"/>
      <c r="G3083" s="18"/>
      <c r="H3083" s="368"/>
      <c r="I3083" s="368"/>
      <c r="J3083" s="368"/>
      <c r="K3083" s="369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70"/>
      <c r="I3084" s="370"/>
      <c r="J3084" s="370"/>
      <c r="K3084" s="371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4"/>
      <c r="E3088" s="114"/>
      <c r="F3088" s="48"/>
      <c r="G3088" s="49"/>
      <c r="H3088" s="50"/>
      <c r="I3088" s="51"/>
      <c r="J3088" s="51"/>
      <c r="K3088" s="52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4"/>
      <c r="E3089" s="114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4"/>
      <c r="E3090" s="114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4"/>
      <c r="E3091" s="114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4"/>
      <c r="E3092" s="114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4"/>
      <c r="E3093" s="114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4"/>
      <c r="E3094" s="114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4"/>
      <c r="E3095" s="115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4"/>
      <c r="E3096" s="114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4"/>
      <c r="E3097" s="114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4"/>
      <c r="E3098" s="114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4"/>
      <c r="E3099" s="114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4"/>
      <c r="E3100" s="114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4"/>
      <c r="E3101" s="114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4"/>
      <c r="E3102" s="114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4"/>
      <c r="E3103" s="115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300"/>
      <c r="C3105" s="300"/>
      <c r="D3105" s="62"/>
      <c r="E3105" s="63"/>
      <c r="F3105" s="63"/>
      <c r="G3105" s="63"/>
      <c r="H3105" s="63"/>
      <c r="I3105" s="64"/>
      <c r="J3105" s="346"/>
      <c r="K3105" s="347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48">
        <f>SUM(K3088:K3103)</f>
        <v>0</v>
      </c>
      <c r="K3106" s="349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50"/>
      <c r="K3107" s="350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47"/>
      <c r="K3109" s="347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51">
        <f>((J3106/1.11)+(K3108/1.11))*11%</f>
        <v>0</v>
      </c>
      <c r="K3110" s="352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47"/>
      <c r="K3111" s="347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7"/>
      <c r="F3113" s="300"/>
      <c r="I3113" s="116"/>
      <c r="J3113" s="117"/>
      <c r="K3113" s="300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73"/>
      <c r="I3114" s="274" t="s">
        <v>29</v>
      </c>
      <c r="J3114" s="353"/>
      <c r="K3114" s="354"/>
    </row>
    <row r="3115" spans="1:12" s="10" customFormat="1" ht="13.5" customHeight="1" x14ac:dyDescent="0.25">
      <c r="A3115" s="78"/>
      <c r="B3115" s="272"/>
      <c r="D3115" s="48"/>
      <c r="H3115" s="273"/>
      <c r="I3115" s="275" t="s">
        <v>28</v>
      </c>
      <c r="J3115" s="353"/>
      <c r="K3115" s="354"/>
      <c r="L3115" s="63"/>
    </row>
    <row r="3116" spans="1:12" s="10" customFormat="1" ht="7.5" customHeight="1" x14ac:dyDescent="0.25">
      <c r="A3116" s="78"/>
      <c r="B3116" s="272"/>
      <c r="D3116" s="48"/>
      <c r="H3116" s="273"/>
      <c r="I3116" s="275"/>
      <c r="J3116" s="276"/>
      <c r="K3116" s="276"/>
      <c r="L3116" s="63"/>
    </row>
    <row r="3117" spans="1:12" ht="7.5" customHeight="1" x14ac:dyDescent="0.25">
      <c r="A3117" s="118"/>
      <c r="B3117" s="119"/>
      <c r="C3117" s="119"/>
      <c r="D3117" s="120"/>
      <c r="E3117" s="119"/>
      <c r="F3117" s="119"/>
      <c r="G3117" s="119"/>
      <c r="H3117" s="119"/>
      <c r="I3117" s="121"/>
      <c r="J3117" s="121"/>
      <c r="K3117" s="119"/>
      <c r="L3117" s="119"/>
    </row>
    <row r="3118" spans="1:12" s="10" customFormat="1" ht="16.5" customHeight="1" x14ac:dyDescent="0.3">
      <c r="A3118" s="122"/>
      <c r="B3118" s="123" t="s">
        <v>0</v>
      </c>
      <c r="C3118" s="124"/>
      <c r="D3118" s="125" t="str">
        <f>D3080</f>
        <v>AM</v>
      </c>
      <c r="E3118" s="126">
        <f>E3080</f>
        <v>23020028</v>
      </c>
      <c r="F3118" s="127"/>
      <c r="G3118" s="128" t="s">
        <v>2</v>
      </c>
      <c r="H3118" s="355">
        <f>H3080</f>
        <v>0</v>
      </c>
      <c r="I3118" s="355"/>
      <c r="J3118" s="355"/>
      <c r="K3118" s="356"/>
      <c r="L3118" s="129"/>
    </row>
    <row r="3119" spans="1:12" s="10" customFormat="1" ht="7.5" customHeight="1" x14ac:dyDescent="0.3">
      <c r="A3119" s="122"/>
      <c r="B3119" s="130"/>
      <c r="C3119" s="131"/>
      <c r="D3119" s="132"/>
      <c r="E3119" s="133"/>
      <c r="F3119" s="331" t="s">
        <v>3</v>
      </c>
      <c r="G3119" s="134"/>
      <c r="H3119" s="357"/>
      <c r="I3119" s="357"/>
      <c r="J3119" s="357"/>
      <c r="K3119" s="358"/>
      <c r="L3119" s="129"/>
    </row>
    <row r="3120" spans="1:12" s="10" customFormat="1" ht="16.5" customHeight="1" x14ac:dyDescent="0.3">
      <c r="A3120" s="122"/>
      <c r="B3120" s="123" t="s">
        <v>4</v>
      </c>
      <c r="C3120" s="124"/>
      <c r="D3120" s="332">
        <f>D3082</f>
        <v>0</v>
      </c>
      <c r="E3120" s="333"/>
      <c r="F3120" s="331"/>
      <c r="G3120" s="135"/>
      <c r="H3120" s="334">
        <f>H3082</f>
        <v>0</v>
      </c>
      <c r="I3120" s="334"/>
      <c r="J3120" s="334"/>
      <c r="K3120" s="335"/>
      <c r="L3120" s="135"/>
    </row>
    <row r="3121" spans="1:12" s="10" customFormat="1" ht="7.5" customHeight="1" x14ac:dyDescent="0.3">
      <c r="A3121" s="122"/>
      <c r="B3121" s="130"/>
      <c r="C3121" s="131"/>
      <c r="D3121" s="132"/>
      <c r="E3121" s="133"/>
      <c r="F3121" s="331"/>
      <c r="G3121" s="135"/>
      <c r="H3121" s="336">
        <f>H3083</f>
        <v>0</v>
      </c>
      <c r="I3121" s="336"/>
      <c r="J3121" s="336"/>
      <c r="K3121" s="337"/>
      <c r="L3121" s="136"/>
    </row>
    <row r="3122" spans="1:12" s="10" customFormat="1" ht="16.5" customHeight="1" x14ac:dyDescent="0.4">
      <c r="A3122" s="122"/>
      <c r="B3122" s="123" t="s">
        <v>5</v>
      </c>
      <c r="C3122" s="124"/>
      <c r="D3122" s="290">
        <f>D3084</f>
        <v>0</v>
      </c>
      <c r="E3122" s="126"/>
      <c r="F3122" s="137"/>
      <c r="G3122" s="138"/>
      <c r="H3122" s="338"/>
      <c r="I3122" s="338"/>
      <c r="J3122" s="338"/>
      <c r="K3122" s="339"/>
      <c r="L3122" s="136"/>
    </row>
    <row r="3123" spans="1:12" s="10" customFormat="1" ht="7.5" customHeight="1" x14ac:dyDescent="0.45">
      <c r="A3123" s="122"/>
      <c r="B3123" s="139"/>
      <c r="C3123" s="140"/>
      <c r="D3123" s="141"/>
      <c r="E3123" s="127"/>
      <c r="F3123" s="142"/>
      <c r="G3123" s="127"/>
      <c r="H3123" s="127"/>
      <c r="I3123" s="143"/>
      <c r="J3123" s="143"/>
      <c r="K3123" s="144"/>
      <c r="L3123" s="127"/>
    </row>
    <row r="3124" spans="1:12" s="10" customFormat="1" ht="14.25" thickBot="1" x14ac:dyDescent="0.3">
      <c r="A3124" s="122"/>
      <c r="B3124" s="145" t="s">
        <v>6</v>
      </c>
      <c r="C3124" s="145" t="s">
        <v>7</v>
      </c>
      <c r="D3124" s="146" t="s">
        <v>8</v>
      </c>
      <c r="E3124" s="147"/>
      <c r="F3124" s="148" t="s">
        <v>9</v>
      </c>
      <c r="G3124" s="149"/>
      <c r="H3124" s="145" t="s">
        <v>10</v>
      </c>
      <c r="I3124" s="150" t="s">
        <v>11</v>
      </c>
      <c r="J3124" s="150" t="s">
        <v>12</v>
      </c>
      <c r="K3124" s="151" t="s">
        <v>13</v>
      </c>
      <c r="L3124" s="152"/>
    </row>
    <row r="3125" spans="1:12" s="10" customFormat="1" ht="9.9499999999999993" customHeight="1" thickTop="1" x14ac:dyDescent="0.25">
      <c r="A3125" s="122"/>
      <c r="B3125" s="153"/>
      <c r="C3125" s="154"/>
      <c r="D3125" s="155"/>
      <c r="E3125" s="156"/>
      <c r="F3125" s="157"/>
      <c r="G3125" s="158"/>
      <c r="H3125" s="153"/>
      <c r="I3125" s="159"/>
      <c r="J3125" s="159"/>
      <c r="K3125" s="160"/>
      <c r="L3125" s="152"/>
    </row>
    <row r="3126" spans="1:12" s="10" customFormat="1" ht="14.1" customHeight="1" x14ac:dyDescent="0.25">
      <c r="A3126" s="161">
        <v>1</v>
      </c>
      <c r="B3126" s="303">
        <f t="shared" ref="B3126:E3126" si="1750">B3088</f>
        <v>0</v>
      </c>
      <c r="C3126" s="291">
        <f t="shared" si="1750"/>
        <v>0</v>
      </c>
      <c r="D3126" s="292">
        <f t="shared" si="1750"/>
        <v>0</v>
      </c>
      <c r="E3126" s="293">
        <f t="shared" si="1750"/>
        <v>0</v>
      </c>
      <c r="F3126" s="162"/>
      <c r="G3126" s="163"/>
      <c r="H3126" s="164">
        <f t="shared" ref="H3126:J3126" si="1751">H3088</f>
        <v>0</v>
      </c>
      <c r="I3126" s="165">
        <f t="shared" si="1751"/>
        <v>0</v>
      </c>
      <c r="J3126" s="165">
        <f t="shared" si="1751"/>
        <v>0</v>
      </c>
      <c r="K3126" s="166">
        <f t="shared" ref="K3126:K3141" si="1752">(B3126*H3126-((B3126*H3126)*I3126))-((B3126*H3126-((B3126*H3126)*I3126))*J3126)</f>
        <v>0</v>
      </c>
      <c r="L3126" s="152"/>
    </row>
    <row r="3127" spans="1:12" s="10" customFormat="1" ht="14.1" customHeight="1" x14ac:dyDescent="0.25">
      <c r="A3127" s="161">
        <v>2</v>
      </c>
      <c r="B3127" s="303">
        <f t="shared" ref="B3127:E3127" si="1753">B3089</f>
        <v>0</v>
      </c>
      <c r="C3127" s="291">
        <f t="shared" si="1753"/>
        <v>0</v>
      </c>
      <c r="D3127" s="292">
        <f t="shared" si="1753"/>
        <v>0</v>
      </c>
      <c r="E3127" s="293">
        <f t="shared" si="1753"/>
        <v>0</v>
      </c>
      <c r="F3127" s="162"/>
      <c r="G3127" s="163"/>
      <c r="H3127" s="164">
        <f t="shared" ref="H3127:J3127" si="1754">H3089</f>
        <v>0</v>
      </c>
      <c r="I3127" s="165">
        <f t="shared" si="1754"/>
        <v>0</v>
      </c>
      <c r="J3127" s="165">
        <f t="shared" si="1754"/>
        <v>0</v>
      </c>
      <c r="K3127" s="166">
        <f t="shared" si="1752"/>
        <v>0</v>
      </c>
      <c r="L3127" s="152"/>
    </row>
    <row r="3128" spans="1:12" s="10" customFormat="1" ht="14.1" customHeight="1" x14ac:dyDescent="0.25">
      <c r="A3128" s="161">
        <v>3</v>
      </c>
      <c r="B3128" s="303">
        <f t="shared" ref="B3128:E3128" si="1755">B3090</f>
        <v>0</v>
      </c>
      <c r="C3128" s="291">
        <f t="shared" si="1755"/>
        <v>0</v>
      </c>
      <c r="D3128" s="292">
        <f t="shared" si="1755"/>
        <v>0</v>
      </c>
      <c r="E3128" s="293">
        <f t="shared" si="1755"/>
        <v>0</v>
      </c>
      <c r="F3128" s="162"/>
      <c r="G3128" s="163"/>
      <c r="H3128" s="164">
        <f t="shared" ref="H3128:J3128" si="1756">H3090</f>
        <v>0</v>
      </c>
      <c r="I3128" s="165">
        <f t="shared" si="1756"/>
        <v>0</v>
      </c>
      <c r="J3128" s="165">
        <f t="shared" si="1756"/>
        <v>0</v>
      </c>
      <c r="K3128" s="166">
        <f t="shared" si="1752"/>
        <v>0</v>
      </c>
      <c r="L3128" s="152"/>
    </row>
    <row r="3129" spans="1:12" s="10" customFormat="1" ht="14.1" customHeight="1" x14ac:dyDescent="0.25">
      <c r="A3129" s="161">
        <v>4</v>
      </c>
      <c r="B3129" s="303">
        <f t="shared" ref="B3129:E3129" si="1757">B3091</f>
        <v>0</v>
      </c>
      <c r="C3129" s="291">
        <f t="shared" si="1757"/>
        <v>0</v>
      </c>
      <c r="D3129" s="292">
        <f t="shared" si="1757"/>
        <v>0</v>
      </c>
      <c r="E3129" s="293">
        <f t="shared" si="1757"/>
        <v>0</v>
      </c>
      <c r="F3129" s="162"/>
      <c r="G3129" s="163"/>
      <c r="H3129" s="164">
        <f t="shared" ref="H3129:J3129" si="1758">H3091</f>
        <v>0</v>
      </c>
      <c r="I3129" s="165">
        <f t="shared" si="1758"/>
        <v>0</v>
      </c>
      <c r="J3129" s="165">
        <f t="shared" si="1758"/>
        <v>0</v>
      </c>
      <c r="K3129" s="166">
        <f t="shared" si="1752"/>
        <v>0</v>
      </c>
      <c r="L3129" s="152"/>
    </row>
    <row r="3130" spans="1:12" s="10" customFormat="1" ht="14.1" customHeight="1" x14ac:dyDescent="0.25">
      <c r="A3130" s="161">
        <v>5</v>
      </c>
      <c r="B3130" s="303">
        <f t="shared" ref="B3130:E3130" si="1759">B3092</f>
        <v>0</v>
      </c>
      <c r="C3130" s="291">
        <f t="shared" si="1759"/>
        <v>0</v>
      </c>
      <c r="D3130" s="292">
        <f t="shared" si="1759"/>
        <v>0</v>
      </c>
      <c r="E3130" s="293">
        <f t="shared" si="1759"/>
        <v>0</v>
      </c>
      <c r="F3130" s="162"/>
      <c r="G3130" s="163"/>
      <c r="H3130" s="164">
        <f t="shared" ref="H3130:J3130" si="1760">H3092</f>
        <v>0</v>
      </c>
      <c r="I3130" s="165">
        <f t="shared" si="1760"/>
        <v>0</v>
      </c>
      <c r="J3130" s="165">
        <f t="shared" si="1760"/>
        <v>0</v>
      </c>
      <c r="K3130" s="166">
        <f t="shared" si="1752"/>
        <v>0</v>
      </c>
      <c r="L3130" s="152"/>
    </row>
    <row r="3131" spans="1:12" s="10" customFormat="1" ht="14.1" customHeight="1" x14ac:dyDescent="0.25">
      <c r="A3131" s="161">
        <v>6</v>
      </c>
      <c r="B3131" s="303">
        <f t="shared" ref="B3131:E3131" si="1761">B3093</f>
        <v>0</v>
      </c>
      <c r="C3131" s="291">
        <f t="shared" si="1761"/>
        <v>0</v>
      </c>
      <c r="D3131" s="292">
        <f t="shared" si="1761"/>
        <v>0</v>
      </c>
      <c r="E3131" s="293">
        <f t="shared" si="1761"/>
        <v>0</v>
      </c>
      <c r="F3131" s="162"/>
      <c r="G3131" s="163"/>
      <c r="H3131" s="164">
        <f t="shared" ref="H3131:J3131" si="1762">H3093</f>
        <v>0</v>
      </c>
      <c r="I3131" s="165">
        <f t="shared" si="1762"/>
        <v>0</v>
      </c>
      <c r="J3131" s="165">
        <f t="shared" si="1762"/>
        <v>0</v>
      </c>
      <c r="K3131" s="166">
        <f t="shared" si="1752"/>
        <v>0</v>
      </c>
      <c r="L3131" s="152"/>
    </row>
    <row r="3132" spans="1:12" s="10" customFormat="1" ht="14.1" customHeight="1" x14ac:dyDescent="0.25">
      <c r="A3132" s="161">
        <v>7</v>
      </c>
      <c r="B3132" s="303">
        <f t="shared" ref="B3132:E3132" si="1763">B3094</f>
        <v>0</v>
      </c>
      <c r="C3132" s="291">
        <f t="shared" si="1763"/>
        <v>0</v>
      </c>
      <c r="D3132" s="292">
        <f t="shared" si="1763"/>
        <v>0</v>
      </c>
      <c r="E3132" s="293">
        <f t="shared" si="1763"/>
        <v>0</v>
      </c>
      <c r="F3132" s="162"/>
      <c r="G3132" s="163"/>
      <c r="H3132" s="164">
        <f t="shared" ref="H3132:J3132" si="1764">H3094</f>
        <v>0</v>
      </c>
      <c r="I3132" s="165">
        <f t="shared" si="1764"/>
        <v>0</v>
      </c>
      <c r="J3132" s="165">
        <f t="shared" si="1764"/>
        <v>0</v>
      </c>
      <c r="K3132" s="166">
        <f t="shared" si="1752"/>
        <v>0</v>
      </c>
      <c r="L3132" s="152"/>
    </row>
    <row r="3133" spans="1:12" s="10" customFormat="1" ht="14.1" customHeight="1" x14ac:dyDescent="0.25">
      <c r="A3133" s="161">
        <v>8</v>
      </c>
      <c r="B3133" s="303">
        <f t="shared" ref="B3133:E3133" si="1765">B3095</f>
        <v>0</v>
      </c>
      <c r="C3133" s="291">
        <f t="shared" si="1765"/>
        <v>0</v>
      </c>
      <c r="D3133" s="292">
        <f t="shared" si="1765"/>
        <v>0</v>
      </c>
      <c r="E3133" s="294">
        <f t="shared" si="1765"/>
        <v>0</v>
      </c>
      <c r="F3133" s="162"/>
      <c r="G3133" s="163"/>
      <c r="H3133" s="164">
        <f t="shared" ref="H3133:J3133" si="1766">H3095</f>
        <v>0</v>
      </c>
      <c r="I3133" s="165">
        <f t="shared" si="1766"/>
        <v>0</v>
      </c>
      <c r="J3133" s="165">
        <f t="shared" si="1766"/>
        <v>0</v>
      </c>
      <c r="K3133" s="166">
        <f t="shared" si="1752"/>
        <v>0</v>
      </c>
      <c r="L3133" s="152"/>
    </row>
    <row r="3134" spans="1:12" s="10" customFormat="1" ht="14.1" customHeight="1" x14ac:dyDescent="0.25">
      <c r="A3134" s="161">
        <v>9</v>
      </c>
      <c r="B3134" s="303">
        <f t="shared" ref="B3134:E3134" si="1767">B3096</f>
        <v>0</v>
      </c>
      <c r="C3134" s="291">
        <f t="shared" si="1767"/>
        <v>0</v>
      </c>
      <c r="D3134" s="292">
        <f t="shared" si="1767"/>
        <v>0</v>
      </c>
      <c r="E3134" s="293">
        <f t="shared" si="1767"/>
        <v>0</v>
      </c>
      <c r="F3134" s="162"/>
      <c r="G3134" s="163"/>
      <c r="H3134" s="164">
        <f t="shared" ref="H3134:J3134" si="1768">H3096</f>
        <v>0</v>
      </c>
      <c r="I3134" s="165">
        <f t="shared" si="1768"/>
        <v>0</v>
      </c>
      <c r="J3134" s="165">
        <f t="shared" si="1768"/>
        <v>0</v>
      </c>
      <c r="K3134" s="166">
        <f t="shared" si="1752"/>
        <v>0</v>
      </c>
      <c r="L3134" s="152"/>
    </row>
    <row r="3135" spans="1:12" s="10" customFormat="1" ht="14.1" customHeight="1" x14ac:dyDescent="0.25">
      <c r="A3135" s="161">
        <v>10</v>
      </c>
      <c r="B3135" s="303">
        <f t="shared" ref="B3135:E3135" si="1769">B3097</f>
        <v>0</v>
      </c>
      <c r="C3135" s="291">
        <f t="shared" si="1769"/>
        <v>0</v>
      </c>
      <c r="D3135" s="292">
        <f t="shared" si="1769"/>
        <v>0</v>
      </c>
      <c r="E3135" s="293">
        <f t="shared" si="1769"/>
        <v>0</v>
      </c>
      <c r="F3135" s="162"/>
      <c r="G3135" s="163"/>
      <c r="H3135" s="164">
        <f t="shared" ref="H3135:J3135" si="1770">H3097</f>
        <v>0</v>
      </c>
      <c r="I3135" s="165">
        <f t="shared" si="1770"/>
        <v>0</v>
      </c>
      <c r="J3135" s="165">
        <f t="shared" si="1770"/>
        <v>0</v>
      </c>
      <c r="K3135" s="166">
        <f t="shared" si="1752"/>
        <v>0</v>
      </c>
      <c r="L3135" s="152"/>
    </row>
    <row r="3136" spans="1:12" s="10" customFormat="1" ht="14.1" customHeight="1" x14ac:dyDescent="0.25">
      <c r="A3136" s="161">
        <v>11</v>
      </c>
      <c r="B3136" s="303">
        <f t="shared" ref="B3136:E3136" si="1771">B3098</f>
        <v>0</v>
      </c>
      <c r="C3136" s="291">
        <f t="shared" si="1771"/>
        <v>0</v>
      </c>
      <c r="D3136" s="292">
        <f t="shared" si="1771"/>
        <v>0</v>
      </c>
      <c r="E3136" s="293">
        <f t="shared" si="1771"/>
        <v>0</v>
      </c>
      <c r="F3136" s="162"/>
      <c r="G3136" s="163"/>
      <c r="H3136" s="164">
        <f t="shared" ref="H3136:J3136" si="1772">H3098</f>
        <v>0</v>
      </c>
      <c r="I3136" s="165">
        <f t="shared" si="1772"/>
        <v>0</v>
      </c>
      <c r="J3136" s="165">
        <f t="shared" si="1772"/>
        <v>0</v>
      </c>
      <c r="K3136" s="166">
        <f t="shared" si="1752"/>
        <v>0</v>
      </c>
      <c r="L3136" s="152"/>
    </row>
    <row r="3137" spans="1:12" s="10" customFormat="1" ht="14.1" customHeight="1" x14ac:dyDescent="0.25">
      <c r="A3137" s="161">
        <v>12</v>
      </c>
      <c r="B3137" s="303">
        <f t="shared" ref="B3137:E3137" si="1773">B3099</f>
        <v>0</v>
      </c>
      <c r="C3137" s="291">
        <f t="shared" si="1773"/>
        <v>0</v>
      </c>
      <c r="D3137" s="292">
        <f t="shared" si="1773"/>
        <v>0</v>
      </c>
      <c r="E3137" s="293">
        <f t="shared" si="1773"/>
        <v>0</v>
      </c>
      <c r="F3137" s="162"/>
      <c r="G3137" s="163"/>
      <c r="H3137" s="164">
        <f t="shared" ref="H3137:J3137" si="1774">H3099</f>
        <v>0</v>
      </c>
      <c r="I3137" s="165">
        <f t="shared" si="1774"/>
        <v>0</v>
      </c>
      <c r="J3137" s="165">
        <f t="shared" si="1774"/>
        <v>0</v>
      </c>
      <c r="K3137" s="166">
        <f t="shared" si="1752"/>
        <v>0</v>
      </c>
      <c r="L3137" s="152"/>
    </row>
    <row r="3138" spans="1:12" s="10" customFormat="1" ht="14.1" customHeight="1" x14ac:dyDescent="0.25">
      <c r="A3138" s="161">
        <v>13</v>
      </c>
      <c r="B3138" s="303">
        <f t="shared" ref="B3138:E3138" si="1775">B3100</f>
        <v>0</v>
      </c>
      <c r="C3138" s="291">
        <f t="shared" si="1775"/>
        <v>0</v>
      </c>
      <c r="D3138" s="292">
        <f t="shared" si="1775"/>
        <v>0</v>
      </c>
      <c r="E3138" s="293">
        <f t="shared" si="1775"/>
        <v>0</v>
      </c>
      <c r="F3138" s="162"/>
      <c r="G3138" s="163"/>
      <c r="H3138" s="164">
        <f t="shared" ref="H3138:J3138" si="1776">H3100</f>
        <v>0</v>
      </c>
      <c r="I3138" s="165">
        <f t="shared" si="1776"/>
        <v>0</v>
      </c>
      <c r="J3138" s="165">
        <f t="shared" si="1776"/>
        <v>0</v>
      </c>
      <c r="K3138" s="166">
        <f t="shared" si="1752"/>
        <v>0</v>
      </c>
      <c r="L3138" s="152"/>
    </row>
    <row r="3139" spans="1:12" s="10" customFormat="1" ht="14.1" customHeight="1" x14ac:dyDescent="0.25">
      <c r="A3139" s="161">
        <v>14</v>
      </c>
      <c r="B3139" s="303">
        <f t="shared" ref="B3139:E3139" si="1777">B3101</f>
        <v>0</v>
      </c>
      <c r="C3139" s="291">
        <f t="shared" si="1777"/>
        <v>0</v>
      </c>
      <c r="D3139" s="292">
        <f t="shared" si="1777"/>
        <v>0</v>
      </c>
      <c r="E3139" s="293">
        <f t="shared" si="1777"/>
        <v>0</v>
      </c>
      <c r="F3139" s="162"/>
      <c r="G3139" s="163"/>
      <c r="H3139" s="164">
        <f t="shared" ref="H3139:J3139" si="1778">H3101</f>
        <v>0</v>
      </c>
      <c r="I3139" s="165">
        <f t="shared" si="1778"/>
        <v>0</v>
      </c>
      <c r="J3139" s="165">
        <f t="shared" si="1778"/>
        <v>0</v>
      </c>
      <c r="K3139" s="166">
        <f t="shared" si="1752"/>
        <v>0</v>
      </c>
      <c r="L3139" s="152"/>
    </row>
    <row r="3140" spans="1:12" s="10" customFormat="1" ht="14.1" customHeight="1" x14ac:dyDescent="0.25">
      <c r="A3140" s="161">
        <v>15</v>
      </c>
      <c r="B3140" s="303">
        <f t="shared" ref="B3140:E3140" si="1779">B3102</f>
        <v>0</v>
      </c>
      <c r="C3140" s="291">
        <f t="shared" si="1779"/>
        <v>0</v>
      </c>
      <c r="D3140" s="292">
        <f t="shared" si="1779"/>
        <v>0</v>
      </c>
      <c r="E3140" s="293">
        <f t="shared" si="1779"/>
        <v>0</v>
      </c>
      <c r="F3140" s="162"/>
      <c r="G3140" s="163"/>
      <c r="H3140" s="164">
        <f t="shared" ref="H3140:J3140" si="1780">H3102</f>
        <v>0</v>
      </c>
      <c r="I3140" s="165">
        <f t="shared" si="1780"/>
        <v>0</v>
      </c>
      <c r="J3140" s="165">
        <f t="shared" si="1780"/>
        <v>0</v>
      </c>
      <c r="K3140" s="166">
        <f t="shared" si="1752"/>
        <v>0</v>
      </c>
      <c r="L3140" s="152"/>
    </row>
    <row r="3141" spans="1:12" s="10" customFormat="1" ht="14.1" customHeight="1" x14ac:dyDescent="0.25">
      <c r="A3141" s="161">
        <v>16</v>
      </c>
      <c r="B3141" s="303">
        <f t="shared" ref="B3141:E3141" si="1781">B3103</f>
        <v>0</v>
      </c>
      <c r="C3141" s="291">
        <f t="shared" si="1781"/>
        <v>0</v>
      </c>
      <c r="D3141" s="292">
        <f t="shared" si="1781"/>
        <v>0</v>
      </c>
      <c r="E3141" s="294">
        <f t="shared" si="1781"/>
        <v>0</v>
      </c>
      <c r="F3141" s="162"/>
      <c r="G3141" s="163"/>
      <c r="H3141" s="164">
        <f t="shared" ref="H3141:J3141" si="1782">H3103</f>
        <v>0</v>
      </c>
      <c r="I3141" s="165">
        <f t="shared" si="1782"/>
        <v>0</v>
      </c>
      <c r="J3141" s="165">
        <f t="shared" si="1782"/>
        <v>0</v>
      </c>
      <c r="K3141" s="166">
        <f t="shared" si="1752"/>
        <v>0</v>
      </c>
      <c r="L3141" s="152"/>
    </row>
    <row r="3142" spans="1:12" s="10" customFormat="1" ht="9.9499999999999993" customHeight="1" x14ac:dyDescent="0.25">
      <c r="A3142" s="122"/>
      <c r="B3142" s="167"/>
      <c r="C3142" s="167"/>
      <c r="D3142" s="168"/>
      <c r="E3142" s="169"/>
      <c r="F3142" s="170"/>
      <c r="G3142" s="171"/>
      <c r="H3142" s="172"/>
      <c r="I3142" s="173"/>
      <c r="J3142" s="173"/>
      <c r="K3142" s="174"/>
      <c r="L3142" s="152"/>
    </row>
    <row r="3143" spans="1:12" s="10" customFormat="1" ht="5.0999999999999996" customHeight="1" x14ac:dyDescent="0.25">
      <c r="A3143" s="122"/>
      <c r="B3143" s="302"/>
      <c r="C3143" s="302"/>
      <c r="D3143" s="176"/>
      <c r="E3143" s="177"/>
      <c r="F3143" s="177"/>
      <c r="G3143" s="177"/>
      <c r="H3143" s="177"/>
      <c r="I3143" s="178"/>
      <c r="J3143" s="340"/>
      <c r="K3143" s="314"/>
      <c r="L3143" s="127"/>
    </row>
    <row r="3144" spans="1:12" s="10" customFormat="1" ht="16.5" customHeight="1" x14ac:dyDescent="0.3">
      <c r="A3144" s="122"/>
      <c r="B3144" s="179"/>
      <c r="C3144" s="179"/>
      <c r="D3144" s="141"/>
      <c r="E3144" s="127"/>
      <c r="F3144" s="127"/>
      <c r="G3144" s="127"/>
      <c r="H3144" s="127"/>
      <c r="I3144" s="180" t="s">
        <v>14</v>
      </c>
      <c r="J3144" s="341">
        <f>SUM(K3126:K3141)</f>
        <v>0</v>
      </c>
      <c r="K3144" s="342"/>
      <c r="L3144" s="152"/>
    </row>
    <row r="3145" spans="1:12" s="10" customFormat="1" ht="5.0999999999999996" customHeight="1" x14ac:dyDescent="0.3">
      <c r="A3145" s="122"/>
      <c r="B3145" s="179"/>
      <c r="C3145" s="179"/>
      <c r="D3145" s="141"/>
      <c r="E3145" s="127"/>
      <c r="F3145" s="127"/>
      <c r="G3145" s="127"/>
      <c r="H3145" s="127"/>
      <c r="I3145" s="181"/>
      <c r="J3145" s="343"/>
      <c r="K3145" s="343"/>
      <c r="L3145" s="127"/>
    </row>
    <row r="3146" spans="1:12" s="10" customFormat="1" ht="16.5" customHeight="1" x14ac:dyDescent="0.3">
      <c r="A3146" s="122"/>
      <c r="B3146" s="179"/>
      <c r="C3146" s="179"/>
      <c r="D3146" s="141"/>
      <c r="E3146" s="127"/>
      <c r="F3146" s="127"/>
      <c r="G3146" s="127"/>
      <c r="H3146" s="127"/>
      <c r="I3146" s="180" t="s">
        <v>15</v>
      </c>
      <c r="J3146" s="182">
        <f>J3108</f>
        <v>0</v>
      </c>
      <c r="K3146" s="183">
        <f>J3144*J3146</f>
        <v>0</v>
      </c>
      <c r="L3146" s="184"/>
    </row>
    <row r="3147" spans="1:12" s="10" customFormat="1" ht="5.0999999999999996" customHeight="1" x14ac:dyDescent="0.3">
      <c r="A3147" s="122"/>
      <c r="B3147" s="179"/>
      <c r="C3147" s="179"/>
      <c r="D3147" s="141"/>
      <c r="E3147" s="127"/>
      <c r="F3147" s="127"/>
      <c r="G3147" s="127"/>
      <c r="H3147" s="127"/>
      <c r="I3147" s="181"/>
      <c r="J3147" s="314"/>
      <c r="K3147" s="314"/>
      <c r="L3147" s="127"/>
    </row>
    <row r="3148" spans="1:12" s="10" customFormat="1" ht="16.5" customHeight="1" x14ac:dyDescent="0.3">
      <c r="A3148" s="122"/>
      <c r="B3148" s="185" t="s">
        <v>16</v>
      </c>
      <c r="C3148" s="185"/>
      <c r="D3148" s="141"/>
      <c r="E3148" s="141" t="s">
        <v>17</v>
      </c>
      <c r="F3148" s="127"/>
      <c r="G3148" s="127"/>
      <c r="H3148" s="127"/>
      <c r="I3148" s="180" t="s">
        <v>27</v>
      </c>
      <c r="J3148" s="344">
        <f>((J3144/1.11)+(K3146/1.11))*11%</f>
        <v>0</v>
      </c>
      <c r="K3148" s="345"/>
      <c r="L3148" s="186"/>
    </row>
    <row r="3149" spans="1:12" s="10" customFormat="1" ht="5.0999999999999996" customHeight="1" x14ac:dyDescent="0.3">
      <c r="A3149" s="122"/>
      <c r="B3149" s="179"/>
      <c r="C3149" s="179"/>
      <c r="D3149" s="141"/>
      <c r="E3149" s="127"/>
      <c r="F3149" s="127"/>
      <c r="G3149" s="127"/>
      <c r="H3149" s="127"/>
      <c r="I3149" s="181"/>
      <c r="J3149" s="314"/>
      <c r="K3149" s="314"/>
      <c r="L3149" s="127"/>
    </row>
    <row r="3150" spans="1:12" s="10" customFormat="1" ht="16.5" customHeight="1" x14ac:dyDescent="0.3">
      <c r="A3150" s="122"/>
      <c r="B3150" s="187"/>
      <c r="C3150" s="188"/>
      <c r="D3150" s="141"/>
      <c r="E3150" s="141"/>
      <c r="F3150" s="127"/>
      <c r="G3150" s="127"/>
      <c r="H3150" s="127"/>
      <c r="I3150" s="180" t="s">
        <v>18</v>
      </c>
      <c r="J3150" s="189"/>
      <c r="K3150" s="190">
        <f>J3144-K3146</f>
        <v>0</v>
      </c>
      <c r="L3150" s="186"/>
    </row>
    <row r="3151" spans="1:12" s="10" customFormat="1" ht="7.5" customHeight="1" x14ac:dyDescent="0.25">
      <c r="A3151" s="192"/>
      <c r="B3151" s="177"/>
      <c r="C3151" s="177"/>
      <c r="D3151" s="176"/>
      <c r="E3151" s="193"/>
      <c r="F3151" s="302"/>
      <c r="G3151" s="127"/>
      <c r="H3151" s="127"/>
      <c r="I3151" s="194"/>
      <c r="J3151" s="193"/>
      <c r="K3151" s="302"/>
      <c r="L3151" s="177"/>
    </row>
    <row r="3152" spans="1:12" s="10" customFormat="1" ht="13.5" customHeight="1" x14ac:dyDescent="0.25">
      <c r="A3152" s="122"/>
      <c r="B3152" s="191" t="s">
        <v>19</v>
      </c>
      <c r="C3152" s="177"/>
      <c r="D3152" s="176"/>
      <c r="E3152" s="127"/>
      <c r="F3152" s="127"/>
      <c r="G3152" s="127"/>
      <c r="H3152" s="281"/>
      <c r="I3152" s="282" t="s">
        <v>29</v>
      </c>
      <c r="J3152" s="315">
        <f>J3114</f>
        <v>0</v>
      </c>
      <c r="K3152" s="316"/>
      <c r="L3152" s="127"/>
    </row>
    <row r="3153" spans="1:12" s="10" customFormat="1" ht="13.5" customHeight="1" x14ac:dyDescent="0.25">
      <c r="A3153" s="192"/>
      <c r="B3153" s="283"/>
      <c r="C3153" s="127"/>
      <c r="D3153" s="162"/>
      <c r="E3153" s="127"/>
      <c r="F3153" s="127"/>
      <c r="G3153" s="127"/>
      <c r="H3153" s="281"/>
      <c r="I3153" s="284" t="s">
        <v>28</v>
      </c>
      <c r="J3153" s="315">
        <f>J3115</f>
        <v>0</v>
      </c>
      <c r="K3153" s="316"/>
      <c r="L3153" s="177"/>
    </row>
    <row r="3154" spans="1:12" s="10" customFormat="1" ht="7.5" customHeight="1" x14ac:dyDescent="0.25">
      <c r="A3154" s="192"/>
      <c r="B3154" s="283"/>
      <c r="C3154" s="127"/>
      <c r="D3154" s="162"/>
      <c r="E3154" s="127"/>
      <c r="F3154" s="127"/>
      <c r="G3154" s="127"/>
      <c r="H3154" s="281"/>
      <c r="I3154" s="284"/>
      <c r="J3154" s="286"/>
      <c r="K3154" s="286"/>
      <c r="L3154" s="177"/>
    </row>
    <row r="3155" spans="1:12" ht="7.5" customHeight="1" x14ac:dyDescent="0.25">
      <c r="A3155" s="195"/>
      <c r="B3155" s="196"/>
      <c r="C3155" s="196"/>
      <c r="D3155" s="197"/>
      <c r="E3155" s="196"/>
      <c r="F3155" s="196"/>
      <c r="G3155" s="196"/>
      <c r="H3155" s="196"/>
      <c r="I3155" s="198"/>
      <c r="J3155" s="198"/>
      <c r="K3155" s="196"/>
      <c r="L3155" s="196"/>
    </row>
    <row r="3156" spans="1:12" s="10" customFormat="1" ht="16.5" customHeight="1" x14ac:dyDescent="0.3">
      <c r="A3156" s="199"/>
      <c r="B3156" s="200" t="s">
        <v>0</v>
      </c>
      <c r="C3156" s="201"/>
      <c r="D3156" s="202" t="str">
        <f>D3118</f>
        <v>AM</v>
      </c>
      <c r="E3156" s="203">
        <f>E3118</f>
        <v>23020028</v>
      </c>
      <c r="F3156" s="204"/>
      <c r="G3156" s="205" t="s">
        <v>2</v>
      </c>
      <c r="H3156" s="317">
        <f>H3118</f>
        <v>0</v>
      </c>
      <c r="I3156" s="317"/>
      <c r="J3156" s="317"/>
      <c r="K3156" s="318"/>
      <c r="L3156" s="206"/>
    </row>
    <row r="3157" spans="1:12" s="10" customFormat="1" ht="7.5" customHeight="1" x14ac:dyDescent="0.3">
      <c r="A3157" s="199"/>
      <c r="B3157" s="207"/>
      <c r="C3157" s="208"/>
      <c r="D3157" s="209"/>
      <c r="E3157" s="210"/>
      <c r="F3157" s="321" t="s">
        <v>3</v>
      </c>
      <c r="G3157" s="211"/>
      <c r="H3157" s="319"/>
      <c r="I3157" s="319"/>
      <c r="J3157" s="319"/>
      <c r="K3157" s="320"/>
      <c r="L3157" s="206"/>
    </row>
    <row r="3158" spans="1:12" s="10" customFormat="1" ht="16.5" customHeight="1" x14ac:dyDescent="0.3">
      <c r="A3158" s="199"/>
      <c r="B3158" s="200" t="s">
        <v>4</v>
      </c>
      <c r="C3158" s="201"/>
      <c r="D3158" s="322">
        <f>D3120</f>
        <v>0</v>
      </c>
      <c r="E3158" s="323"/>
      <c r="F3158" s="321"/>
      <c r="G3158" s="212"/>
      <c r="H3158" s="324">
        <f>H3120</f>
        <v>0</v>
      </c>
      <c r="I3158" s="324"/>
      <c r="J3158" s="324"/>
      <c r="K3158" s="325"/>
      <c r="L3158" s="212"/>
    </row>
    <row r="3159" spans="1:12" s="10" customFormat="1" ht="7.5" customHeight="1" x14ac:dyDescent="0.3">
      <c r="A3159" s="199"/>
      <c r="B3159" s="207"/>
      <c r="C3159" s="208"/>
      <c r="D3159" s="209"/>
      <c r="E3159" s="210"/>
      <c r="F3159" s="321"/>
      <c r="G3159" s="212"/>
      <c r="H3159" s="326">
        <f>H3121</f>
        <v>0</v>
      </c>
      <c r="I3159" s="326"/>
      <c r="J3159" s="326"/>
      <c r="K3159" s="327"/>
      <c r="L3159" s="213"/>
    </row>
    <row r="3160" spans="1:12" s="10" customFormat="1" ht="16.5" customHeight="1" x14ac:dyDescent="0.4">
      <c r="A3160" s="199"/>
      <c r="B3160" s="200" t="s">
        <v>5</v>
      </c>
      <c r="C3160" s="201"/>
      <c r="D3160" s="295">
        <f>D3122</f>
        <v>0</v>
      </c>
      <c r="E3160" s="203"/>
      <c r="F3160" s="214"/>
      <c r="G3160" s="215"/>
      <c r="H3160" s="328"/>
      <c r="I3160" s="328"/>
      <c r="J3160" s="328"/>
      <c r="K3160" s="329"/>
      <c r="L3160" s="213"/>
    </row>
    <row r="3161" spans="1:12" s="10" customFormat="1" ht="7.5" customHeight="1" x14ac:dyDescent="0.45">
      <c r="A3161" s="199"/>
      <c r="B3161" s="216"/>
      <c r="C3161" s="217"/>
      <c r="D3161" s="218"/>
      <c r="E3161" s="204"/>
      <c r="F3161" s="219"/>
      <c r="G3161" s="204"/>
      <c r="H3161" s="204"/>
      <c r="I3161" s="220"/>
      <c r="J3161" s="220"/>
      <c r="K3161" s="221"/>
      <c r="L3161" s="204"/>
    </row>
    <row r="3162" spans="1:12" s="10" customFormat="1" ht="14.25" thickBot="1" x14ac:dyDescent="0.3">
      <c r="A3162" s="199"/>
      <c r="B3162" s="222" t="s">
        <v>6</v>
      </c>
      <c r="C3162" s="222" t="s">
        <v>7</v>
      </c>
      <c r="D3162" s="223" t="s">
        <v>8</v>
      </c>
      <c r="E3162" s="224"/>
      <c r="F3162" s="225" t="s">
        <v>9</v>
      </c>
      <c r="G3162" s="226"/>
      <c r="H3162" s="222" t="s">
        <v>10</v>
      </c>
      <c r="I3162" s="227" t="s">
        <v>11</v>
      </c>
      <c r="J3162" s="227" t="s">
        <v>12</v>
      </c>
      <c r="K3162" s="228" t="s">
        <v>13</v>
      </c>
      <c r="L3162" s="229"/>
    </row>
    <row r="3163" spans="1:12" s="10" customFormat="1" ht="9.9499999999999993" customHeight="1" thickTop="1" x14ac:dyDescent="0.25">
      <c r="A3163" s="199"/>
      <c r="B3163" s="230"/>
      <c r="C3163" s="231"/>
      <c r="D3163" s="232"/>
      <c r="E3163" s="233"/>
      <c r="F3163" s="234"/>
      <c r="G3163" s="235"/>
      <c r="H3163" s="230"/>
      <c r="I3163" s="236"/>
      <c r="J3163" s="236"/>
      <c r="K3163" s="237"/>
      <c r="L3163" s="229"/>
    </row>
    <row r="3164" spans="1:12" s="10" customFormat="1" ht="14.1" customHeight="1" x14ac:dyDescent="0.25">
      <c r="A3164" s="238">
        <v>1</v>
      </c>
      <c r="B3164" s="304">
        <f t="shared" ref="B3164:E3164" si="1783">B3126</f>
        <v>0</v>
      </c>
      <c r="C3164" s="296">
        <f t="shared" si="1783"/>
        <v>0</v>
      </c>
      <c r="D3164" s="297">
        <f t="shared" si="1783"/>
        <v>0</v>
      </c>
      <c r="E3164" s="298">
        <f t="shared" si="1783"/>
        <v>0</v>
      </c>
      <c r="F3164" s="239"/>
      <c r="G3164" s="240"/>
      <c r="H3164" s="241">
        <f t="shared" ref="H3164:J3164" si="1784">H3126</f>
        <v>0</v>
      </c>
      <c r="I3164" s="242">
        <f t="shared" si="1784"/>
        <v>0</v>
      </c>
      <c r="J3164" s="242">
        <f t="shared" si="1784"/>
        <v>0</v>
      </c>
      <c r="K3164" s="243">
        <f t="shared" ref="K3164:K3179" si="1785">(B3164*H3164-((B3164*H3164)*I3164))-((B3164*H3164-((B3164*H3164)*I3164))*J3164)</f>
        <v>0</v>
      </c>
      <c r="L3164" s="229"/>
    </row>
    <row r="3165" spans="1:12" s="10" customFormat="1" ht="14.1" customHeight="1" x14ac:dyDescent="0.25">
      <c r="A3165" s="238">
        <v>2</v>
      </c>
      <c r="B3165" s="304">
        <f t="shared" ref="B3165:E3165" si="1786">B3127</f>
        <v>0</v>
      </c>
      <c r="C3165" s="296">
        <f t="shared" si="1786"/>
        <v>0</v>
      </c>
      <c r="D3165" s="297">
        <f t="shared" si="1786"/>
        <v>0</v>
      </c>
      <c r="E3165" s="298">
        <f t="shared" si="1786"/>
        <v>0</v>
      </c>
      <c r="F3165" s="239"/>
      <c r="G3165" s="240"/>
      <c r="H3165" s="241">
        <f t="shared" ref="H3165:J3165" si="1787">H3127</f>
        <v>0</v>
      </c>
      <c r="I3165" s="242">
        <f t="shared" si="1787"/>
        <v>0</v>
      </c>
      <c r="J3165" s="242">
        <f t="shared" si="1787"/>
        <v>0</v>
      </c>
      <c r="K3165" s="243">
        <f t="shared" si="1785"/>
        <v>0</v>
      </c>
      <c r="L3165" s="229"/>
    </row>
    <row r="3166" spans="1:12" s="10" customFormat="1" ht="14.1" customHeight="1" x14ac:dyDescent="0.25">
      <c r="A3166" s="238">
        <v>3</v>
      </c>
      <c r="B3166" s="304">
        <f t="shared" ref="B3166:E3166" si="1788">B3128</f>
        <v>0</v>
      </c>
      <c r="C3166" s="296">
        <f t="shared" si="1788"/>
        <v>0</v>
      </c>
      <c r="D3166" s="297">
        <f t="shared" si="1788"/>
        <v>0</v>
      </c>
      <c r="E3166" s="298">
        <f t="shared" si="1788"/>
        <v>0</v>
      </c>
      <c r="F3166" s="239"/>
      <c r="G3166" s="240"/>
      <c r="H3166" s="241">
        <f t="shared" ref="H3166:J3166" si="1789">H3128</f>
        <v>0</v>
      </c>
      <c r="I3166" s="242">
        <f t="shared" si="1789"/>
        <v>0</v>
      </c>
      <c r="J3166" s="242">
        <f t="shared" si="1789"/>
        <v>0</v>
      </c>
      <c r="K3166" s="243">
        <f t="shared" si="1785"/>
        <v>0</v>
      </c>
      <c r="L3166" s="229"/>
    </row>
    <row r="3167" spans="1:12" s="10" customFormat="1" ht="14.1" customHeight="1" x14ac:dyDescent="0.25">
      <c r="A3167" s="238">
        <v>4</v>
      </c>
      <c r="B3167" s="304">
        <f t="shared" ref="B3167:E3167" si="1790">B3129</f>
        <v>0</v>
      </c>
      <c r="C3167" s="296">
        <f t="shared" si="1790"/>
        <v>0</v>
      </c>
      <c r="D3167" s="297">
        <f t="shared" si="1790"/>
        <v>0</v>
      </c>
      <c r="E3167" s="298">
        <f t="shared" si="1790"/>
        <v>0</v>
      </c>
      <c r="F3167" s="239"/>
      <c r="G3167" s="240"/>
      <c r="H3167" s="241">
        <f t="shared" ref="H3167:J3167" si="1791">H3129</f>
        <v>0</v>
      </c>
      <c r="I3167" s="242">
        <f t="shared" si="1791"/>
        <v>0</v>
      </c>
      <c r="J3167" s="242">
        <f t="shared" si="1791"/>
        <v>0</v>
      </c>
      <c r="K3167" s="243">
        <f t="shared" si="1785"/>
        <v>0</v>
      </c>
      <c r="L3167" s="229"/>
    </row>
    <row r="3168" spans="1:12" s="10" customFormat="1" ht="14.1" customHeight="1" x14ac:dyDescent="0.25">
      <c r="A3168" s="238">
        <v>5</v>
      </c>
      <c r="B3168" s="304">
        <f t="shared" ref="B3168:E3168" si="1792">B3130</f>
        <v>0</v>
      </c>
      <c r="C3168" s="296">
        <f t="shared" si="1792"/>
        <v>0</v>
      </c>
      <c r="D3168" s="297">
        <f t="shared" si="1792"/>
        <v>0</v>
      </c>
      <c r="E3168" s="298">
        <f t="shared" si="1792"/>
        <v>0</v>
      </c>
      <c r="F3168" s="239"/>
      <c r="G3168" s="240"/>
      <c r="H3168" s="241">
        <f t="shared" ref="H3168:J3168" si="1793">H3130</f>
        <v>0</v>
      </c>
      <c r="I3168" s="242">
        <f t="shared" si="1793"/>
        <v>0</v>
      </c>
      <c r="J3168" s="242">
        <f t="shared" si="1793"/>
        <v>0</v>
      </c>
      <c r="K3168" s="243">
        <f t="shared" si="1785"/>
        <v>0</v>
      </c>
      <c r="L3168" s="229"/>
    </row>
    <row r="3169" spans="1:12" s="10" customFormat="1" ht="14.1" customHeight="1" x14ac:dyDescent="0.25">
      <c r="A3169" s="238">
        <v>6</v>
      </c>
      <c r="B3169" s="304">
        <f t="shared" ref="B3169:E3169" si="1794">B3131</f>
        <v>0</v>
      </c>
      <c r="C3169" s="296">
        <f t="shared" si="1794"/>
        <v>0</v>
      </c>
      <c r="D3169" s="297">
        <f t="shared" si="1794"/>
        <v>0</v>
      </c>
      <c r="E3169" s="298">
        <f t="shared" si="1794"/>
        <v>0</v>
      </c>
      <c r="F3169" s="239"/>
      <c r="G3169" s="240"/>
      <c r="H3169" s="241">
        <f t="shared" ref="H3169:J3169" si="1795">H3131</f>
        <v>0</v>
      </c>
      <c r="I3169" s="242">
        <f t="shared" si="1795"/>
        <v>0</v>
      </c>
      <c r="J3169" s="242">
        <f t="shared" si="1795"/>
        <v>0</v>
      </c>
      <c r="K3169" s="243">
        <f t="shared" si="1785"/>
        <v>0</v>
      </c>
      <c r="L3169" s="229"/>
    </row>
    <row r="3170" spans="1:12" s="10" customFormat="1" ht="14.1" customHeight="1" x14ac:dyDescent="0.25">
      <c r="A3170" s="238">
        <v>7</v>
      </c>
      <c r="B3170" s="304">
        <f t="shared" ref="B3170:E3170" si="1796">B3132</f>
        <v>0</v>
      </c>
      <c r="C3170" s="296">
        <f t="shared" si="1796"/>
        <v>0</v>
      </c>
      <c r="D3170" s="297">
        <f t="shared" si="1796"/>
        <v>0</v>
      </c>
      <c r="E3170" s="298">
        <f t="shared" si="1796"/>
        <v>0</v>
      </c>
      <c r="F3170" s="239"/>
      <c r="G3170" s="240"/>
      <c r="H3170" s="241">
        <f t="shared" ref="H3170:J3170" si="1797">H3132</f>
        <v>0</v>
      </c>
      <c r="I3170" s="242">
        <f t="shared" si="1797"/>
        <v>0</v>
      </c>
      <c r="J3170" s="242">
        <f t="shared" si="1797"/>
        <v>0</v>
      </c>
      <c r="K3170" s="243">
        <f t="shared" si="1785"/>
        <v>0</v>
      </c>
      <c r="L3170" s="229"/>
    </row>
    <row r="3171" spans="1:12" s="10" customFormat="1" ht="14.1" customHeight="1" x14ac:dyDescent="0.25">
      <c r="A3171" s="238">
        <v>8</v>
      </c>
      <c r="B3171" s="304">
        <f t="shared" ref="B3171:E3171" si="1798">B3133</f>
        <v>0</v>
      </c>
      <c r="C3171" s="296">
        <f t="shared" si="1798"/>
        <v>0</v>
      </c>
      <c r="D3171" s="297">
        <f t="shared" si="1798"/>
        <v>0</v>
      </c>
      <c r="E3171" s="299">
        <f t="shared" si="1798"/>
        <v>0</v>
      </c>
      <c r="F3171" s="239"/>
      <c r="G3171" s="240"/>
      <c r="H3171" s="241">
        <f t="shared" ref="H3171:J3171" si="1799">H3133</f>
        <v>0</v>
      </c>
      <c r="I3171" s="242">
        <f t="shared" si="1799"/>
        <v>0</v>
      </c>
      <c r="J3171" s="242">
        <f t="shared" si="1799"/>
        <v>0</v>
      </c>
      <c r="K3171" s="243">
        <f t="shared" si="1785"/>
        <v>0</v>
      </c>
      <c r="L3171" s="229"/>
    </row>
    <row r="3172" spans="1:12" s="10" customFormat="1" ht="14.1" customHeight="1" x14ac:dyDescent="0.25">
      <c r="A3172" s="238">
        <v>9</v>
      </c>
      <c r="B3172" s="304">
        <f t="shared" ref="B3172:E3172" si="1800">B3134</f>
        <v>0</v>
      </c>
      <c r="C3172" s="296">
        <f t="shared" si="1800"/>
        <v>0</v>
      </c>
      <c r="D3172" s="297">
        <f t="shared" si="1800"/>
        <v>0</v>
      </c>
      <c r="E3172" s="298">
        <f t="shared" si="1800"/>
        <v>0</v>
      </c>
      <c r="F3172" s="239"/>
      <c r="G3172" s="240"/>
      <c r="H3172" s="241">
        <f t="shared" ref="H3172:J3172" si="1801">H3134</f>
        <v>0</v>
      </c>
      <c r="I3172" s="242">
        <f t="shared" si="1801"/>
        <v>0</v>
      </c>
      <c r="J3172" s="242">
        <f t="shared" si="1801"/>
        <v>0</v>
      </c>
      <c r="K3172" s="243">
        <f t="shared" si="1785"/>
        <v>0</v>
      </c>
      <c r="L3172" s="229"/>
    </row>
    <row r="3173" spans="1:12" s="10" customFormat="1" ht="14.1" customHeight="1" x14ac:dyDescent="0.25">
      <c r="A3173" s="238">
        <v>10</v>
      </c>
      <c r="B3173" s="304">
        <f t="shared" ref="B3173:E3173" si="1802">B3135</f>
        <v>0</v>
      </c>
      <c r="C3173" s="296">
        <f t="shared" si="1802"/>
        <v>0</v>
      </c>
      <c r="D3173" s="297">
        <f t="shared" si="1802"/>
        <v>0</v>
      </c>
      <c r="E3173" s="298">
        <f t="shared" si="1802"/>
        <v>0</v>
      </c>
      <c r="F3173" s="239"/>
      <c r="G3173" s="240"/>
      <c r="H3173" s="241">
        <f t="shared" ref="H3173:J3173" si="1803">H3135</f>
        <v>0</v>
      </c>
      <c r="I3173" s="242">
        <f t="shared" si="1803"/>
        <v>0</v>
      </c>
      <c r="J3173" s="242">
        <f t="shared" si="1803"/>
        <v>0</v>
      </c>
      <c r="K3173" s="243">
        <f t="shared" si="1785"/>
        <v>0</v>
      </c>
      <c r="L3173" s="229"/>
    </row>
    <row r="3174" spans="1:12" s="10" customFormat="1" ht="14.1" customHeight="1" x14ac:dyDescent="0.25">
      <c r="A3174" s="238">
        <v>11</v>
      </c>
      <c r="B3174" s="304">
        <f t="shared" ref="B3174:E3174" si="1804">B3136</f>
        <v>0</v>
      </c>
      <c r="C3174" s="296">
        <f t="shared" si="1804"/>
        <v>0</v>
      </c>
      <c r="D3174" s="297">
        <f t="shared" si="1804"/>
        <v>0</v>
      </c>
      <c r="E3174" s="298">
        <f t="shared" si="1804"/>
        <v>0</v>
      </c>
      <c r="F3174" s="239"/>
      <c r="G3174" s="240"/>
      <c r="H3174" s="241">
        <f t="shared" ref="H3174:J3174" si="1805">H3136</f>
        <v>0</v>
      </c>
      <c r="I3174" s="242">
        <f t="shared" si="1805"/>
        <v>0</v>
      </c>
      <c r="J3174" s="242">
        <f t="shared" si="1805"/>
        <v>0</v>
      </c>
      <c r="K3174" s="243">
        <f t="shared" si="1785"/>
        <v>0</v>
      </c>
      <c r="L3174" s="229"/>
    </row>
    <row r="3175" spans="1:12" s="10" customFormat="1" ht="14.1" customHeight="1" x14ac:dyDescent="0.25">
      <c r="A3175" s="238">
        <v>12</v>
      </c>
      <c r="B3175" s="304">
        <f t="shared" ref="B3175:E3175" si="1806">B3137</f>
        <v>0</v>
      </c>
      <c r="C3175" s="296">
        <f t="shared" si="1806"/>
        <v>0</v>
      </c>
      <c r="D3175" s="297">
        <f t="shared" si="1806"/>
        <v>0</v>
      </c>
      <c r="E3175" s="298">
        <f t="shared" si="1806"/>
        <v>0</v>
      </c>
      <c r="F3175" s="239"/>
      <c r="G3175" s="240"/>
      <c r="H3175" s="241">
        <f t="shared" ref="H3175:J3175" si="1807">H3137</f>
        <v>0</v>
      </c>
      <c r="I3175" s="242">
        <f t="shared" si="1807"/>
        <v>0</v>
      </c>
      <c r="J3175" s="242">
        <f t="shared" si="1807"/>
        <v>0</v>
      </c>
      <c r="K3175" s="243">
        <f t="shared" si="1785"/>
        <v>0</v>
      </c>
      <c r="L3175" s="229"/>
    </row>
    <row r="3176" spans="1:12" s="10" customFormat="1" ht="14.1" customHeight="1" x14ac:dyDescent="0.25">
      <c r="A3176" s="238">
        <v>13</v>
      </c>
      <c r="B3176" s="304">
        <f t="shared" ref="B3176:E3176" si="1808">B3138</f>
        <v>0</v>
      </c>
      <c r="C3176" s="296">
        <f t="shared" si="1808"/>
        <v>0</v>
      </c>
      <c r="D3176" s="297">
        <f t="shared" si="1808"/>
        <v>0</v>
      </c>
      <c r="E3176" s="298">
        <f t="shared" si="1808"/>
        <v>0</v>
      </c>
      <c r="F3176" s="239"/>
      <c r="G3176" s="240"/>
      <c r="H3176" s="241">
        <f t="shared" ref="H3176:J3176" si="1809">H3138</f>
        <v>0</v>
      </c>
      <c r="I3176" s="242">
        <f t="shared" si="1809"/>
        <v>0</v>
      </c>
      <c r="J3176" s="242">
        <f t="shared" si="1809"/>
        <v>0</v>
      </c>
      <c r="K3176" s="243">
        <f t="shared" si="1785"/>
        <v>0</v>
      </c>
      <c r="L3176" s="229"/>
    </row>
    <row r="3177" spans="1:12" s="10" customFormat="1" ht="14.1" customHeight="1" x14ac:dyDescent="0.25">
      <c r="A3177" s="238">
        <v>14</v>
      </c>
      <c r="B3177" s="304">
        <f t="shared" ref="B3177:E3177" si="1810">B3139</f>
        <v>0</v>
      </c>
      <c r="C3177" s="296">
        <f t="shared" si="1810"/>
        <v>0</v>
      </c>
      <c r="D3177" s="297">
        <f t="shared" si="1810"/>
        <v>0</v>
      </c>
      <c r="E3177" s="298">
        <f t="shared" si="1810"/>
        <v>0</v>
      </c>
      <c r="F3177" s="239"/>
      <c r="G3177" s="240"/>
      <c r="H3177" s="241">
        <f t="shared" ref="H3177:J3177" si="1811">H3139</f>
        <v>0</v>
      </c>
      <c r="I3177" s="242">
        <f t="shared" si="1811"/>
        <v>0</v>
      </c>
      <c r="J3177" s="242">
        <f t="shared" si="1811"/>
        <v>0</v>
      </c>
      <c r="K3177" s="243">
        <f t="shared" si="1785"/>
        <v>0</v>
      </c>
      <c r="L3177" s="229"/>
    </row>
    <row r="3178" spans="1:12" s="10" customFormat="1" ht="14.1" customHeight="1" x14ac:dyDescent="0.25">
      <c r="A3178" s="238">
        <v>15</v>
      </c>
      <c r="B3178" s="304">
        <f t="shared" ref="B3178:E3178" si="1812">B3140</f>
        <v>0</v>
      </c>
      <c r="C3178" s="296">
        <f t="shared" si="1812"/>
        <v>0</v>
      </c>
      <c r="D3178" s="297">
        <f t="shared" si="1812"/>
        <v>0</v>
      </c>
      <c r="E3178" s="298">
        <f t="shared" si="1812"/>
        <v>0</v>
      </c>
      <c r="F3178" s="239"/>
      <c r="G3178" s="240"/>
      <c r="H3178" s="241">
        <f t="shared" ref="H3178:J3178" si="1813">H3140</f>
        <v>0</v>
      </c>
      <c r="I3178" s="242">
        <f t="shared" si="1813"/>
        <v>0</v>
      </c>
      <c r="J3178" s="242">
        <f t="shared" si="1813"/>
        <v>0</v>
      </c>
      <c r="K3178" s="243">
        <f t="shared" si="1785"/>
        <v>0</v>
      </c>
      <c r="L3178" s="229"/>
    </row>
    <row r="3179" spans="1:12" s="10" customFormat="1" ht="14.1" customHeight="1" x14ac:dyDescent="0.25">
      <c r="A3179" s="238">
        <v>16</v>
      </c>
      <c r="B3179" s="304">
        <f t="shared" ref="B3179:E3179" si="1814">B3141</f>
        <v>0</v>
      </c>
      <c r="C3179" s="296">
        <f t="shared" si="1814"/>
        <v>0</v>
      </c>
      <c r="D3179" s="297">
        <f t="shared" si="1814"/>
        <v>0</v>
      </c>
      <c r="E3179" s="299">
        <f t="shared" si="1814"/>
        <v>0</v>
      </c>
      <c r="F3179" s="239"/>
      <c r="G3179" s="240"/>
      <c r="H3179" s="241">
        <f t="shared" ref="H3179:J3179" si="1815">H3141</f>
        <v>0</v>
      </c>
      <c r="I3179" s="242">
        <f t="shared" si="1815"/>
        <v>0</v>
      </c>
      <c r="J3179" s="242">
        <f t="shared" si="1815"/>
        <v>0</v>
      </c>
      <c r="K3179" s="243">
        <f t="shared" si="1785"/>
        <v>0</v>
      </c>
      <c r="L3179" s="229"/>
    </row>
    <row r="3180" spans="1:12" s="10" customFormat="1" ht="9.9499999999999993" customHeight="1" x14ac:dyDescent="0.25">
      <c r="A3180" s="199"/>
      <c r="B3180" s="244"/>
      <c r="C3180" s="244"/>
      <c r="D3180" s="245"/>
      <c r="E3180" s="246"/>
      <c r="F3180" s="247"/>
      <c r="G3180" s="248"/>
      <c r="H3180" s="249"/>
      <c r="I3180" s="250"/>
      <c r="J3180" s="250"/>
      <c r="K3180" s="251"/>
      <c r="L3180" s="229"/>
    </row>
    <row r="3181" spans="1:12" s="10" customFormat="1" ht="5.0999999999999996" customHeight="1" x14ac:dyDescent="0.25">
      <c r="A3181" s="199"/>
      <c r="B3181" s="301"/>
      <c r="C3181" s="301"/>
      <c r="D3181" s="253"/>
      <c r="E3181" s="254"/>
      <c r="F3181" s="254"/>
      <c r="G3181" s="254"/>
      <c r="H3181" s="254"/>
      <c r="I3181" s="255"/>
      <c r="J3181" s="330"/>
      <c r="K3181" s="309"/>
      <c r="L3181" s="204"/>
    </row>
    <row r="3182" spans="1:12" s="10" customFormat="1" ht="16.5" customHeight="1" x14ac:dyDescent="0.3">
      <c r="A3182" s="199"/>
      <c r="B3182" s="256"/>
      <c r="C3182" s="256"/>
      <c r="D3182" s="218"/>
      <c r="E3182" s="204"/>
      <c r="F3182" s="204"/>
      <c r="G3182" s="204"/>
      <c r="H3182" s="204"/>
      <c r="I3182" s="257" t="s">
        <v>14</v>
      </c>
      <c r="J3182" s="306">
        <f>SUM(K3164:K3179)</f>
        <v>0</v>
      </c>
      <c r="K3182" s="307"/>
      <c r="L3182" s="229"/>
    </row>
    <row r="3183" spans="1:12" s="10" customFormat="1" ht="5.0999999999999996" customHeight="1" x14ac:dyDescent="0.3">
      <c r="A3183" s="199"/>
      <c r="B3183" s="256"/>
      <c r="C3183" s="256"/>
      <c r="D3183" s="218"/>
      <c r="E3183" s="204"/>
      <c r="F3183" s="204"/>
      <c r="G3183" s="204"/>
      <c r="H3183" s="204"/>
      <c r="I3183" s="258"/>
      <c r="J3183" s="308"/>
      <c r="K3183" s="308"/>
      <c r="L3183" s="204"/>
    </row>
    <row r="3184" spans="1:12" s="10" customFormat="1" ht="16.5" customHeight="1" x14ac:dyDescent="0.3">
      <c r="A3184" s="199"/>
      <c r="B3184" s="256"/>
      <c r="C3184" s="256"/>
      <c r="D3184" s="218"/>
      <c r="E3184" s="204"/>
      <c r="F3184" s="204"/>
      <c r="G3184" s="204"/>
      <c r="H3184" s="204"/>
      <c r="I3184" s="257" t="s">
        <v>15</v>
      </c>
      <c r="J3184" s="259">
        <f>J3146</f>
        <v>0</v>
      </c>
      <c r="K3184" s="260">
        <f>J3182*J3184</f>
        <v>0</v>
      </c>
      <c r="L3184" s="261"/>
    </row>
    <row r="3185" spans="1:12" s="10" customFormat="1" ht="5.0999999999999996" customHeight="1" x14ac:dyDescent="0.3">
      <c r="A3185" s="199"/>
      <c r="B3185" s="256"/>
      <c r="C3185" s="256"/>
      <c r="D3185" s="218"/>
      <c r="E3185" s="204"/>
      <c r="F3185" s="204"/>
      <c r="G3185" s="204"/>
      <c r="H3185" s="204"/>
      <c r="I3185" s="258"/>
      <c r="J3185" s="309"/>
      <c r="K3185" s="309"/>
      <c r="L3185" s="204"/>
    </row>
    <row r="3186" spans="1:12" s="10" customFormat="1" ht="16.5" customHeight="1" x14ac:dyDescent="0.3">
      <c r="A3186" s="199"/>
      <c r="B3186" s="262" t="s">
        <v>16</v>
      </c>
      <c r="C3186" s="262"/>
      <c r="D3186" s="218"/>
      <c r="E3186" s="218" t="s">
        <v>17</v>
      </c>
      <c r="F3186" s="204"/>
      <c r="G3186" s="204"/>
      <c r="H3186" s="204"/>
      <c r="I3186" s="257" t="s">
        <v>27</v>
      </c>
      <c r="J3186" s="310">
        <f>((J3182/1.11)+(K3184/1.11))*11%</f>
        <v>0</v>
      </c>
      <c r="K3186" s="311"/>
      <c r="L3186" s="263"/>
    </row>
    <row r="3187" spans="1:12" s="10" customFormat="1" ht="5.0999999999999996" customHeight="1" x14ac:dyDescent="0.3">
      <c r="A3187" s="199"/>
      <c r="B3187" s="256"/>
      <c r="C3187" s="256"/>
      <c r="D3187" s="218"/>
      <c r="E3187" s="204"/>
      <c r="F3187" s="204"/>
      <c r="G3187" s="204"/>
      <c r="H3187" s="204"/>
      <c r="I3187" s="258"/>
      <c r="J3187" s="309"/>
      <c r="K3187" s="309"/>
      <c r="L3187" s="204"/>
    </row>
    <row r="3188" spans="1:12" s="10" customFormat="1" ht="16.5" customHeight="1" x14ac:dyDescent="0.3">
      <c r="A3188" s="199"/>
      <c r="B3188" s="264"/>
      <c r="C3188" s="265"/>
      <c r="D3188" s="218"/>
      <c r="E3188" s="218"/>
      <c r="F3188" s="204"/>
      <c r="G3188" s="204"/>
      <c r="H3188" s="204"/>
      <c r="I3188" s="257" t="s">
        <v>18</v>
      </c>
      <c r="J3188" s="266"/>
      <c r="K3188" s="267">
        <f>J3182-K3184</f>
        <v>0</v>
      </c>
      <c r="L3188" s="263"/>
    </row>
    <row r="3189" spans="1:12" s="10" customFormat="1" ht="7.5" customHeight="1" x14ac:dyDescent="0.25">
      <c r="A3189" s="269"/>
      <c r="B3189" s="254"/>
      <c r="C3189" s="254"/>
      <c r="D3189" s="253"/>
      <c r="E3189" s="270"/>
      <c r="F3189" s="301"/>
      <c r="G3189" s="204"/>
      <c r="H3189" s="204"/>
      <c r="I3189" s="271"/>
      <c r="J3189" s="270"/>
      <c r="K3189" s="301"/>
      <c r="L3189" s="254"/>
    </row>
    <row r="3190" spans="1:12" s="10" customFormat="1" ht="13.5" customHeight="1" x14ac:dyDescent="0.25">
      <c r="A3190" s="199"/>
      <c r="B3190" s="268" t="s">
        <v>19</v>
      </c>
      <c r="C3190" s="254"/>
      <c r="D3190" s="253"/>
      <c r="E3190" s="204"/>
      <c r="F3190" s="204"/>
      <c r="G3190" s="204"/>
      <c r="H3190" s="277"/>
      <c r="I3190" s="278" t="s">
        <v>29</v>
      </c>
      <c r="J3190" s="312">
        <f>J3152</f>
        <v>0</v>
      </c>
      <c r="K3190" s="313"/>
      <c r="L3190" s="204"/>
    </row>
    <row r="3191" spans="1:12" s="10" customFormat="1" ht="13.5" customHeight="1" x14ac:dyDescent="0.25">
      <c r="A3191" s="269"/>
      <c r="B3191" s="279"/>
      <c r="C3191" s="204"/>
      <c r="D3191" s="239"/>
      <c r="E3191" s="204"/>
      <c r="F3191" s="204"/>
      <c r="G3191" s="204"/>
      <c r="H3191" s="277"/>
      <c r="I3191" s="280" t="s">
        <v>28</v>
      </c>
      <c r="J3191" s="312">
        <f>J3153</f>
        <v>0</v>
      </c>
      <c r="K3191" s="313"/>
      <c r="L3191" s="254"/>
    </row>
    <row r="3192" spans="1:12" s="10" customFormat="1" ht="7.5" customHeight="1" x14ac:dyDescent="0.25">
      <c r="A3192" s="269"/>
      <c r="B3192" s="279"/>
      <c r="C3192" s="204"/>
      <c r="D3192" s="239"/>
      <c r="E3192" s="204"/>
      <c r="F3192" s="204"/>
      <c r="G3192" s="204"/>
      <c r="H3192" s="277"/>
      <c r="I3192" s="280"/>
      <c r="J3192" s="285"/>
      <c r="K3192" s="285"/>
      <c r="L3192" s="254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23020029</v>
      </c>
      <c r="G3194" s="11" t="s">
        <v>2</v>
      </c>
      <c r="H3194" s="359"/>
      <c r="I3194" s="359"/>
      <c r="J3194" s="359"/>
      <c r="K3194" s="360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63" t="s">
        <v>3</v>
      </c>
      <c r="G3195" s="17"/>
      <c r="H3195" s="361"/>
      <c r="I3195" s="361"/>
      <c r="J3195" s="361"/>
      <c r="K3195" s="362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64"/>
      <c r="E3196" s="365"/>
      <c r="F3196" s="363"/>
      <c r="G3196" s="18"/>
      <c r="H3196" s="366"/>
      <c r="I3196" s="366"/>
      <c r="J3196" s="366"/>
      <c r="K3196" s="367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63"/>
      <c r="G3197" s="18"/>
      <c r="H3197" s="368"/>
      <c r="I3197" s="368"/>
      <c r="J3197" s="368"/>
      <c r="K3197" s="369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70"/>
      <c r="I3198" s="370"/>
      <c r="J3198" s="370"/>
      <c r="K3198" s="371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4"/>
      <c r="E3202" s="114"/>
      <c r="F3202" s="48"/>
      <c r="G3202" s="49"/>
      <c r="H3202" s="50"/>
      <c r="I3202" s="51"/>
      <c r="J3202" s="51"/>
      <c r="K3202" s="52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4"/>
      <c r="E3203" s="114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4"/>
      <c r="E3204" s="114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4"/>
      <c r="E3205" s="114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4"/>
      <c r="E3206" s="114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4"/>
      <c r="E3207" s="114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4"/>
      <c r="E3208" s="114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4"/>
      <c r="E3209" s="115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4"/>
      <c r="E3210" s="114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4"/>
      <c r="E3211" s="114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4"/>
      <c r="E3212" s="114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4"/>
      <c r="E3213" s="114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4"/>
      <c r="E3214" s="114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4"/>
      <c r="E3215" s="114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4"/>
      <c r="E3216" s="114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4"/>
      <c r="E3217" s="115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300"/>
      <c r="C3219" s="300"/>
      <c r="D3219" s="62"/>
      <c r="E3219" s="63"/>
      <c r="F3219" s="63"/>
      <c r="G3219" s="63"/>
      <c r="H3219" s="63"/>
      <c r="I3219" s="64"/>
      <c r="J3219" s="346"/>
      <c r="K3219" s="347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48">
        <f>SUM(K3202:K3217)</f>
        <v>0</v>
      </c>
      <c r="K3220" s="349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50"/>
      <c r="K3221" s="350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47"/>
      <c r="K3223" s="347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51">
        <f>((J3220/1.11)+(K3222/1.11))*11%</f>
        <v>0</v>
      </c>
      <c r="K3224" s="352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47"/>
      <c r="K3225" s="347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7"/>
      <c r="F3227" s="300"/>
      <c r="I3227" s="116"/>
      <c r="J3227" s="117"/>
      <c r="K3227" s="300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73"/>
      <c r="I3228" s="274" t="s">
        <v>29</v>
      </c>
      <c r="J3228" s="353"/>
      <c r="K3228" s="354"/>
    </row>
    <row r="3229" spans="1:12" s="10" customFormat="1" ht="13.5" customHeight="1" x14ac:dyDescent="0.25">
      <c r="A3229" s="78"/>
      <c r="B3229" s="272"/>
      <c r="D3229" s="48"/>
      <c r="H3229" s="273"/>
      <c r="I3229" s="275" t="s">
        <v>28</v>
      </c>
      <c r="J3229" s="353"/>
      <c r="K3229" s="354"/>
      <c r="L3229" s="63"/>
    </row>
    <row r="3230" spans="1:12" s="10" customFormat="1" ht="7.5" customHeight="1" x14ac:dyDescent="0.25">
      <c r="A3230" s="78"/>
      <c r="B3230" s="272"/>
      <c r="D3230" s="48"/>
      <c r="H3230" s="273"/>
      <c r="I3230" s="275"/>
      <c r="J3230" s="276"/>
      <c r="K3230" s="276"/>
      <c r="L3230" s="63"/>
    </row>
    <row r="3231" spans="1:12" ht="7.5" customHeight="1" x14ac:dyDescent="0.25">
      <c r="A3231" s="118"/>
      <c r="B3231" s="119"/>
      <c r="C3231" s="119"/>
      <c r="D3231" s="120"/>
      <c r="E3231" s="119"/>
      <c r="F3231" s="119"/>
      <c r="G3231" s="119"/>
      <c r="H3231" s="119"/>
      <c r="I3231" s="121"/>
      <c r="J3231" s="121"/>
      <c r="K3231" s="119"/>
      <c r="L3231" s="119"/>
    </row>
    <row r="3232" spans="1:12" s="10" customFormat="1" ht="16.5" customHeight="1" x14ac:dyDescent="0.3">
      <c r="A3232" s="122"/>
      <c r="B3232" s="123" t="s">
        <v>0</v>
      </c>
      <c r="C3232" s="124"/>
      <c r="D3232" s="125" t="str">
        <f>D3194</f>
        <v>AM</v>
      </c>
      <c r="E3232" s="126">
        <f>E3194</f>
        <v>23020029</v>
      </c>
      <c r="F3232" s="127"/>
      <c r="G3232" s="128" t="s">
        <v>2</v>
      </c>
      <c r="H3232" s="355">
        <f>H3194</f>
        <v>0</v>
      </c>
      <c r="I3232" s="355"/>
      <c r="J3232" s="355"/>
      <c r="K3232" s="356"/>
      <c r="L3232" s="129"/>
    </row>
    <row r="3233" spans="1:12" s="10" customFormat="1" ht="7.5" customHeight="1" x14ac:dyDescent="0.3">
      <c r="A3233" s="122"/>
      <c r="B3233" s="130"/>
      <c r="C3233" s="131"/>
      <c r="D3233" s="132"/>
      <c r="E3233" s="133"/>
      <c r="F3233" s="331" t="s">
        <v>3</v>
      </c>
      <c r="G3233" s="134"/>
      <c r="H3233" s="357"/>
      <c r="I3233" s="357"/>
      <c r="J3233" s="357"/>
      <c r="K3233" s="358"/>
      <c r="L3233" s="129"/>
    </row>
    <row r="3234" spans="1:12" s="10" customFormat="1" ht="16.5" customHeight="1" x14ac:dyDescent="0.3">
      <c r="A3234" s="122"/>
      <c r="B3234" s="123" t="s">
        <v>4</v>
      </c>
      <c r="C3234" s="124"/>
      <c r="D3234" s="332">
        <f>D3196</f>
        <v>0</v>
      </c>
      <c r="E3234" s="333"/>
      <c r="F3234" s="331"/>
      <c r="G3234" s="135"/>
      <c r="H3234" s="334">
        <f>H3196</f>
        <v>0</v>
      </c>
      <c r="I3234" s="334"/>
      <c r="J3234" s="334"/>
      <c r="K3234" s="335"/>
      <c r="L3234" s="135"/>
    </row>
    <row r="3235" spans="1:12" s="10" customFormat="1" ht="7.5" customHeight="1" x14ac:dyDescent="0.3">
      <c r="A3235" s="122"/>
      <c r="B3235" s="130"/>
      <c r="C3235" s="131"/>
      <c r="D3235" s="132"/>
      <c r="E3235" s="133"/>
      <c r="F3235" s="331"/>
      <c r="G3235" s="135"/>
      <c r="H3235" s="336">
        <f>H3197</f>
        <v>0</v>
      </c>
      <c r="I3235" s="336"/>
      <c r="J3235" s="336"/>
      <c r="K3235" s="337"/>
      <c r="L3235" s="136"/>
    </row>
    <row r="3236" spans="1:12" s="10" customFormat="1" ht="16.5" customHeight="1" x14ac:dyDescent="0.4">
      <c r="A3236" s="122"/>
      <c r="B3236" s="123" t="s">
        <v>5</v>
      </c>
      <c r="C3236" s="124"/>
      <c r="D3236" s="290">
        <f>D3198</f>
        <v>0</v>
      </c>
      <c r="E3236" s="126"/>
      <c r="F3236" s="137"/>
      <c r="G3236" s="138"/>
      <c r="H3236" s="338"/>
      <c r="I3236" s="338"/>
      <c r="J3236" s="338"/>
      <c r="K3236" s="339"/>
      <c r="L3236" s="136"/>
    </row>
    <row r="3237" spans="1:12" s="10" customFormat="1" ht="7.5" customHeight="1" x14ac:dyDescent="0.45">
      <c r="A3237" s="122"/>
      <c r="B3237" s="139"/>
      <c r="C3237" s="140"/>
      <c r="D3237" s="141"/>
      <c r="E3237" s="127"/>
      <c r="F3237" s="142"/>
      <c r="G3237" s="127"/>
      <c r="H3237" s="127"/>
      <c r="I3237" s="143"/>
      <c r="J3237" s="143"/>
      <c r="K3237" s="144"/>
      <c r="L3237" s="127"/>
    </row>
    <row r="3238" spans="1:12" s="10" customFormat="1" ht="14.25" thickBot="1" x14ac:dyDescent="0.3">
      <c r="A3238" s="122"/>
      <c r="B3238" s="145" t="s">
        <v>6</v>
      </c>
      <c r="C3238" s="145" t="s">
        <v>7</v>
      </c>
      <c r="D3238" s="146" t="s">
        <v>8</v>
      </c>
      <c r="E3238" s="147"/>
      <c r="F3238" s="148" t="s">
        <v>9</v>
      </c>
      <c r="G3238" s="149"/>
      <c r="H3238" s="145" t="s">
        <v>10</v>
      </c>
      <c r="I3238" s="150" t="s">
        <v>11</v>
      </c>
      <c r="J3238" s="150" t="s">
        <v>12</v>
      </c>
      <c r="K3238" s="151" t="s">
        <v>13</v>
      </c>
      <c r="L3238" s="152"/>
    </row>
    <row r="3239" spans="1:12" s="10" customFormat="1" ht="9.9499999999999993" customHeight="1" thickTop="1" x14ac:dyDescent="0.25">
      <c r="A3239" s="122"/>
      <c r="B3239" s="153"/>
      <c r="C3239" s="154"/>
      <c r="D3239" s="155"/>
      <c r="E3239" s="156"/>
      <c r="F3239" s="157"/>
      <c r="G3239" s="158"/>
      <c r="H3239" s="153"/>
      <c r="I3239" s="159"/>
      <c r="J3239" s="159"/>
      <c r="K3239" s="160"/>
      <c r="L3239" s="152"/>
    </row>
    <row r="3240" spans="1:12" s="10" customFormat="1" ht="14.1" customHeight="1" x14ac:dyDescent="0.25">
      <c r="A3240" s="161">
        <v>1</v>
      </c>
      <c r="B3240" s="303">
        <f t="shared" ref="B3240:E3240" si="1817">B3202</f>
        <v>0</v>
      </c>
      <c r="C3240" s="291">
        <f t="shared" si="1817"/>
        <v>0</v>
      </c>
      <c r="D3240" s="292">
        <f t="shared" si="1817"/>
        <v>0</v>
      </c>
      <c r="E3240" s="293">
        <f t="shared" si="1817"/>
        <v>0</v>
      </c>
      <c r="F3240" s="162"/>
      <c r="G3240" s="163"/>
      <c r="H3240" s="164">
        <f t="shared" ref="H3240:J3240" si="1818">H3202</f>
        <v>0</v>
      </c>
      <c r="I3240" s="165">
        <f t="shared" si="1818"/>
        <v>0</v>
      </c>
      <c r="J3240" s="165">
        <f t="shared" si="1818"/>
        <v>0</v>
      </c>
      <c r="K3240" s="166">
        <f t="shared" ref="K3240:K3255" si="1819">(B3240*H3240-((B3240*H3240)*I3240))-((B3240*H3240-((B3240*H3240)*I3240))*J3240)</f>
        <v>0</v>
      </c>
      <c r="L3240" s="152"/>
    </row>
    <row r="3241" spans="1:12" s="10" customFormat="1" ht="14.1" customHeight="1" x14ac:dyDescent="0.25">
      <c r="A3241" s="161">
        <v>2</v>
      </c>
      <c r="B3241" s="303">
        <f t="shared" ref="B3241:E3241" si="1820">B3203</f>
        <v>0</v>
      </c>
      <c r="C3241" s="291">
        <f t="shared" si="1820"/>
        <v>0</v>
      </c>
      <c r="D3241" s="292">
        <f t="shared" si="1820"/>
        <v>0</v>
      </c>
      <c r="E3241" s="293">
        <f t="shared" si="1820"/>
        <v>0</v>
      </c>
      <c r="F3241" s="162"/>
      <c r="G3241" s="163"/>
      <c r="H3241" s="164">
        <f t="shared" ref="H3241:J3241" si="1821">H3203</f>
        <v>0</v>
      </c>
      <c r="I3241" s="165">
        <f t="shared" si="1821"/>
        <v>0</v>
      </c>
      <c r="J3241" s="165">
        <f t="shared" si="1821"/>
        <v>0</v>
      </c>
      <c r="K3241" s="166">
        <f t="shared" si="1819"/>
        <v>0</v>
      </c>
      <c r="L3241" s="152"/>
    </row>
    <row r="3242" spans="1:12" s="10" customFormat="1" ht="14.1" customHeight="1" x14ac:dyDescent="0.25">
      <c r="A3242" s="161">
        <v>3</v>
      </c>
      <c r="B3242" s="303">
        <f t="shared" ref="B3242:E3242" si="1822">B3204</f>
        <v>0</v>
      </c>
      <c r="C3242" s="291">
        <f t="shared" si="1822"/>
        <v>0</v>
      </c>
      <c r="D3242" s="292">
        <f t="shared" si="1822"/>
        <v>0</v>
      </c>
      <c r="E3242" s="293">
        <f t="shared" si="1822"/>
        <v>0</v>
      </c>
      <c r="F3242" s="162"/>
      <c r="G3242" s="163"/>
      <c r="H3242" s="164">
        <f t="shared" ref="H3242:J3242" si="1823">H3204</f>
        <v>0</v>
      </c>
      <c r="I3242" s="165">
        <f t="shared" si="1823"/>
        <v>0</v>
      </c>
      <c r="J3242" s="165">
        <f t="shared" si="1823"/>
        <v>0</v>
      </c>
      <c r="K3242" s="166">
        <f t="shared" si="1819"/>
        <v>0</v>
      </c>
      <c r="L3242" s="152"/>
    </row>
    <row r="3243" spans="1:12" s="10" customFormat="1" ht="14.1" customHeight="1" x14ac:dyDescent="0.25">
      <c r="A3243" s="161">
        <v>4</v>
      </c>
      <c r="B3243" s="303">
        <f t="shared" ref="B3243:E3243" si="1824">B3205</f>
        <v>0</v>
      </c>
      <c r="C3243" s="291">
        <f t="shared" si="1824"/>
        <v>0</v>
      </c>
      <c r="D3243" s="292">
        <f t="shared" si="1824"/>
        <v>0</v>
      </c>
      <c r="E3243" s="293">
        <f t="shared" si="1824"/>
        <v>0</v>
      </c>
      <c r="F3243" s="162"/>
      <c r="G3243" s="163"/>
      <c r="H3243" s="164">
        <f t="shared" ref="H3243:J3243" si="1825">H3205</f>
        <v>0</v>
      </c>
      <c r="I3243" s="165">
        <f t="shared" si="1825"/>
        <v>0</v>
      </c>
      <c r="J3243" s="165">
        <f t="shared" si="1825"/>
        <v>0</v>
      </c>
      <c r="K3243" s="166">
        <f t="shared" si="1819"/>
        <v>0</v>
      </c>
      <c r="L3243" s="152"/>
    </row>
    <row r="3244" spans="1:12" s="10" customFormat="1" ht="14.1" customHeight="1" x14ac:dyDescent="0.25">
      <c r="A3244" s="161">
        <v>5</v>
      </c>
      <c r="B3244" s="303">
        <f t="shared" ref="B3244:E3244" si="1826">B3206</f>
        <v>0</v>
      </c>
      <c r="C3244" s="291">
        <f t="shared" si="1826"/>
        <v>0</v>
      </c>
      <c r="D3244" s="292">
        <f t="shared" si="1826"/>
        <v>0</v>
      </c>
      <c r="E3244" s="293">
        <f t="shared" si="1826"/>
        <v>0</v>
      </c>
      <c r="F3244" s="162"/>
      <c r="G3244" s="163"/>
      <c r="H3244" s="164">
        <f t="shared" ref="H3244:J3244" si="1827">H3206</f>
        <v>0</v>
      </c>
      <c r="I3244" s="165">
        <f t="shared" si="1827"/>
        <v>0</v>
      </c>
      <c r="J3244" s="165">
        <f t="shared" si="1827"/>
        <v>0</v>
      </c>
      <c r="K3244" s="166">
        <f t="shared" si="1819"/>
        <v>0</v>
      </c>
      <c r="L3244" s="152"/>
    </row>
    <row r="3245" spans="1:12" s="10" customFormat="1" ht="14.1" customHeight="1" x14ac:dyDescent="0.25">
      <c r="A3245" s="161">
        <v>6</v>
      </c>
      <c r="B3245" s="303">
        <f t="shared" ref="B3245:E3245" si="1828">B3207</f>
        <v>0</v>
      </c>
      <c r="C3245" s="291">
        <f t="shared" si="1828"/>
        <v>0</v>
      </c>
      <c r="D3245" s="292">
        <f t="shared" si="1828"/>
        <v>0</v>
      </c>
      <c r="E3245" s="293">
        <f t="shared" si="1828"/>
        <v>0</v>
      </c>
      <c r="F3245" s="162"/>
      <c r="G3245" s="163"/>
      <c r="H3245" s="164">
        <f t="shared" ref="H3245:J3245" si="1829">H3207</f>
        <v>0</v>
      </c>
      <c r="I3245" s="165">
        <f t="shared" si="1829"/>
        <v>0</v>
      </c>
      <c r="J3245" s="165">
        <f t="shared" si="1829"/>
        <v>0</v>
      </c>
      <c r="K3245" s="166">
        <f t="shared" si="1819"/>
        <v>0</v>
      </c>
      <c r="L3245" s="152"/>
    </row>
    <row r="3246" spans="1:12" s="10" customFormat="1" ht="14.1" customHeight="1" x14ac:dyDescent="0.25">
      <c r="A3246" s="161">
        <v>7</v>
      </c>
      <c r="B3246" s="303">
        <f t="shared" ref="B3246:E3246" si="1830">B3208</f>
        <v>0</v>
      </c>
      <c r="C3246" s="291">
        <f t="shared" si="1830"/>
        <v>0</v>
      </c>
      <c r="D3246" s="292">
        <f t="shared" si="1830"/>
        <v>0</v>
      </c>
      <c r="E3246" s="293">
        <f t="shared" si="1830"/>
        <v>0</v>
      </c>
      <c r="F3246" s="162"/>
      <c r="G3246" s="163"/>
      <c r="H3246" s="164">
        <f t="shared" ref="H3246:J3246" si="1831">H3208</f>
        <v>0</v>
      </c>
      <c r="I3246" s="165">
        <f t="shared" si="1831"/>
        <v>0</v>
      </c>
      <c r="J3246" s="165">
        <f t="shared" si="1831"/>
        <v>0</v>
      </c>
      <c r="K3246" s="166">
        <f t="shared" si="1819"/>
        <v>0</v>
      </c>
      <c r="L3246" s="152"/>
    </row>
    <row r="3247" spans="1:12" s="10" customFormat="1" ht="14.1" customHeight="1" x14ac:dyDescent="0.25">
      <c r="A3247" s="161">
        <v>8</v>
      </c>
      <c r="B3247" s="303">
        <f t="shared" ref="B3247:E3247" si="1832">B3209</f>
        <v>0</v>
      </c>
      <c r="C3247" s="291">
        <f t="shared" si="1832"/>
        <v>0</v>
      </c>
      <c r="D3247" s="292">
        <f t="shared" si="1832"/>
        <v>0</v>
      </c>
      <c r="E3247" s="294">
        <f t="shared" si="1832"/>
        <v>0</v>
      </c>
      <c r="F3247" s="162"/>
      <c r="G3247" s="163"/>
      <c r="H3247" s="164">
        <f t="shared" ref="H3247:J3247" si="1833">H3209</f>
        <v>0</v>
      </c>
      <c r="I3247" s="165">
        <f t="shared" si="1833"/>
        <v>0</v>
      </c>
      <c r="J3247" s="165">
        <f t="shared" si="1833"/>
        <v>0</v>
      </c>
      <c r="K3247" s="166">
        <f t="shared" si="1819"/>
        <v>0</v>
      </c>
      <c r="L3247" s="152"/>
    </row>
    <row r="3248" spans="1:12" s="10" customFormat="1" ht="14.1" customHeight="1" x14ac:dyDescent="0.25">
      <c r="A3248" s="161">
        <v>9</v>
      </c>
      <c r="B3248" s="303">
        <f t="shared" ref="B3248:E3248" si="1834">B3210</f>
        <v>0</v>
      </c>
      <c r="C3248" s="291">
        <f t="shared" si="1834"/>
        <v>0</v>
      </c>
      <c r="D3248" s="292">
        <f t="shared" si="1834"/>
        <v>0</v>
      </c>
      <c r="E3248" s="293">
        <f t="shared" si="1834"/>
        <v>0</v>
      </c>
      <c r="F3248" s="162"/>
      <c r="G3248" s="163"/>
      <c r="H3248" s="164">
        <f t="shared" ref="H3248:J3248" si="1835">H3210</f>
        <v>0</v>
      </c>
      <c r="I3248" s="165">
        <f t="shared" si="1835"/>
        <v>0</v>
      </c>
      <c r="J3248" s="165">
        <f t="shared" si="1835"/>
        <v>0</v>
      </c>
      <c r="K3248" s="166">
        <f t="shared" si="1819"/>
        <v>0</v>
      </c>
      <c r="L3248" s="152"/>
    </row>
    <row r="3249" spans="1:12" s="10" customFormat="1" ht="14.1" customHeight="1" x14ac:dyDescent="0.25">
      <c r="A3249" s="161">
        <v>10</v>
      </c>
      <c r="B3249" s="303">
        <f t="shared" ref="B3249:E3249" si="1836">B3211</f>
        <v>0</v>
      </c>
      <c r="C3249" s="291">
        <f t="shared" si="1836"/>
        <v>0</v>
      </c>
      <c r="D3249" s="292">
        <f t="shared" si="1836"/>
        <v>0</v>
      </c>
      <c r="E3249" s="293">
        <f t="shared" si="1836"/>
        <v>0</v>
      </c>
      <c r="F3249" s="162"/>
      <c r="G3249" s="163"/>
      <c r="H3249" s="164">
        <f t="shared" ref="H3249:J3249" si="1837">H3211</f>
        <v>0</v>
      </c>
      <c r="I3249" s="165">
        <f t="shared" si="1837"/>
        <v>0</v>
      </c>
      <c r="J3249" s="165">
        <f t="shared" si="1837"/>
        <v>0</v>
      </c>
      <c r="K3249" s="166">
        <f t="shared" si="1819"/>
        <v>0</v>
      </c>
      <c r="L3249" s="152"/>
    </row>
    <row r="3250" spans="1:12" s="10" customFormat="1" ht="14.1" customHeight="1" x14ac:dyDescent="0.25">
      <c r="A3250" s="161">
        <v>11</v>
      </c>
      <c r="B3250" s="303">
        <f t="shared" ref="B3250:E3250" si="1838">B3212</f>
        <v>0</v>
      </c>
      <c r="C3250" s="291">
        <f t="shared" si="1838"/>
        <v>0</v>
      </c>
      <c r="D3250" s="292">
        <f t="shared" si="1838"/>
        <v>0</v>
      </c>
      <c r="E3250" s="293">
        <f t="shared" si="1838"/>
        <v>0</v>
      </c>
      <c r="F3250" s="162"/>
      <c r="G3250" s="163"/>
      <c r="H3250" s="164">
        <f t="shared" ref="H3250:J3250" si="1839">H3212</f>
        <v>0</v>
      </c>
      <c r="I3250" s="165">
        <f t="shared" si="1839"/>
        <v>0</v>
      </c>
      <c r="J3250" s="165">
        <f t="shared" si="1839"/>
        <v>0</v>
      </c>
      <c r="K3250" s="166">
        <f t="shared" si="1819"/>
        <v>0</v>
      </c>
      <c r="L3250" s="152"/>
    </row>
    <row r="3251" spans="1:12" s="10" customFormat="1" ht="14.1" customHeight="1" x14ac:dyDescent="0.25">
      <c r="A3251" s="161">
        <v>12</v>
      </c>
      <c r="B3251" s="303">
        <f t="shared" ref="B3251:E3251" si="1840">B3213</f>
        <v>0</v>
      </c>
      <c r="C3251" s="291">
        <f t="shared" si="1840"/>
        <v>0</v>
      </c>
      <c r="D3251" s="292">
        <f t="shared" si="1840"/>
        <v>0</v>
      </c>
      <c r="E3251" s="293">
        <f t="shared" si="1840"/>
        <v>0</v>
      </c>
      <c r="F3251" s="162"/>
      <c r="G3251" s="163"/>
      <c r="H3251" s="164">
        <f t="shared" ref="H3251:J3251" si="1841">H3213</f>
        <v>0</v>
      </c>
      <c r="I3251" s="165">
        <f t="shared" si="1841"/>
        <v>0</v>
      </c>
      <c r="J3251" s="165">
        <f t="shared" si="1841"/>
        <v>0</v>
      </c>
      <c r="K3251" s="166">
        <f t="shared" si="1819"/>
        <v>0</v>
      </c>
      <c r="L3251" s="152"/>
    </row>
    <row r="3252" spans="1:12" s="10" customFormat="1" ht="14.1" customHeight="1" x14ac:dyDescent="0.25">
      <c r="A3252" s="161">
        <v>13</v>
      </c>
      <c r="B3252" s="303">
        <f t="shared" ref="B3252:E3252" si="1842">B3214</f>
        <v>0</v>
      </c>
      <c r="C3252" s="291">
        <f t="shared" si="1842"/>
        <v>0</v>
      </c>
      <c r="D3252" s="292">
        <f t="shared" si="1842"/>
        <v>0</v>
      </c>
      <c r="E3252" s="293">
        <f t="shared" si="1842"/>
        <v>0</v>
      </c>
      <c r="F3252" s="162"/>
      <c r="G3252" s="163"/>
      <c r="H3252" s="164">
        <f t="shared" ref="H3252:J3252" si="1843">H3214</f>
        <v>0</v>
      </c>
      <c r="I3252" s="165">
        <f t="shared" si="1843"/>
        <v>0</v>
      </c>
      <c r="J3252" s="165">
        <f t="shared" si="1843"/>
        <v>0</v>
      </c>
      <c r="K3252" s="166">
        <f t="shared" si="1819"/>
        <v>0</v>
      </c>
      <c r="L3252" s="152"/>
    </row>
    <row r="3253" spans="1:12" s="10" customFormat="1" ht="14.1" customHeight="1" x14ac:dyDescent="0.25">
      <c r="A3253" s="161">
        <v>14</v>
      </c>
      <c r="B3253" s="303">
        <f t="shared" ref="B3253:E3253" si="1844">B3215</f>
        <v>0</v>
      </c>
      <c r="C3253" s="291">
        <f t="shared" si="1844"/>
        <v>0</v>
      </c>
      <c r="D3253" s="292">
        <f t="shared" si="1844"/>
        <v>0</v>
      </c>
      <c r="E3253" s="293">
        <f t="shared" si="1844"/>
        <v>0</v>
      </c>
      <c r="F3253" s="162"/>
      <c r="G3253" s="163"/>
      <c r="H3253" s="164">
        <f t="shared" ref="H3253:J3253" si="1845">H3215</f>
        <v>0</v>
      </c>
      <c r="I3253" s="165">
        <f t="shared" si="1845"/>
        <v>0</v>
      </c>
      <c r="J3253" s="165">
        <f t="shared" si="1845"/>
        <v>0</v>
      </c>
      <c r="K3253" s="166">
        <f t="shared" si="1819"/>
        <v>0</v>
      </c>
      <c r="L3253" s="152"/>
    </row>
    <row r="3254" spans="1:12" s="10" customFormat="1" ht="14.1" customHeight="1" x14ac:dyDescent="0.25">
      <c r="A3254" s="161">
        <v>15</v>
      </c>
      <c r="B3254" s="303">
        <f t="shared" ref="B3254:E3254" si="1846">B3216</f>
        <v>0</v>
      </c>
      <c r="C3254" s="291">
        <f t="shared" si="1846"/>
        <v>0</v>
      </c>
      <c r="D3254" s="292">
        <f t="shared" si="1846"/>
        <v>0</v>
      </c>
      <c r="E3254" s="293">
        <f t="shared" si="1846"/>
        <v>0</v>
      </c>
      <c r="F3254" s="162"/>
      <c r="G3254" s="163"/>
      <c r="H3254" s="164">
        <f t="shared" ref="H3254:J3254" si="1847">H3216</f>
        <v>0</v>
      </c>
      <c r="I3254" s="165">
        <f t="shared" si="1847"/>
        <v>0</v>
      </c>
      <c r="J3254" s="165">
        <f t="shared" si="1847"/>
        <v>0</v>
      </c>
      <c r="K3254" s="166">
        <f t="shared" si="1819"/>
        <v>0</v>
      </c>
      <c r="L3254" s="152"/>
    </row>
    <row r="3255" spans="1:12" s="10" customFormat="1" ht="14.1" customHeight="1" x14ac:dyDescent="0.25">
      <c r="A3255" s="161">
        <v>16</v>
      </c>
      <c r="B3255" s="303">
        <f t="shared" ref="B3255:E3255" si="1848">B3217</f>
        <v>0</v>
      </c>
      <c r="C3255" s="291">
        <f t="shared" si="1848"/>
        <v>0</v>
      </c>
      <c r="D3255" s="292">
        <f t="shared" si="1848"/>
        <v>0</v>
      </c>
      <c r="E3255" s="294">
        <f t="shared" si="1848"/>
        <v>0</v>
      </c>
      <c r="F3255" s="162"/>
      <c r="G3255" s="163"/>
      <c r="H3255" s="164">
        <f t="shared" ref="H3255:J3255" si="1849">H3217</f>
        <v>0</v>
      </c>
      <c r="I3255" s="165">
        <f t="shared" si="1849"/>
        <v>0</v>
      </c>
      <c r="J3255" s="165">
        <f t="shared" si="1849"/>
        <v>0</v>
      </c>
      <c r="K3255" s="166">
        <f t="shared" si="1819"/>
        <v>0</v>
      </c>
      <c r="L3255" s="152"/>
    </row>
    <row r="3256" spans="1:12" s="10" customFormat="1" ht="9.9499999999999993" customHeight="1" x14ac:dyDescent="0.25">
      <c r="A3256" s="122"/>
      <c r="B3256" s="167"/>
      <c r="C3256" s="167"/>
      <c r="D3256" s="168"/>
      <c r="E3256" s="169"/>
      <c r="F3256" s="170"/>
      <c r="G3256" s="171"/>
      <c r="H3256" s="172"/>
      <c r="I3256" s="173"/>
      <c r="J3256" s="173"/>
      <c r="K3256" s="174"/>
      <c r="L3256" s="152"/>
    </row>
    <row r="3257" spans="1:12" s="10" customFormat="1" ht="5.0999999999999996" customHeight="1" x14ac:dyDescent="0.25">
      <c r="A3257" s="122"/>
      <c r="B3257" s="302"/>
      <c r="C3257" s="302"/>
      <c r="D3257" s="176"/>
      <c r="E3257" s="177"/>
      <c r="F3257" s="177"/>
      <c r="G3257" s="177"/>
      <c r="H3257" s="177"/>
      <c r="I3257" s="178"/>
      <c r="J3257" s="340"/>
      <c r="K3257" s="314"/>
      <c r="L3257" s="127"/>
    </row>
    <row r="3258" spans="1:12" s="10" customFormat="1" ht="16.5" customHeight="1" x14ac:dyDescent="0.3">
      <c r="A3258" s="122"/>
      <c r="B3258" s="179"/>
      <c r="C3258" s="179"/>
      <c r="D3258" s="141"/>
      <c r="E3258" s="127"/>
      <c r="F3258" s="127"/>
      <c r="G3258" s="127"/>
      <c r="H3258" s="127"/>
      <c r="I3258" s="180" t="s">
        <v>14</v>
      </c>
      <c r="J3258" s="341">
        <f>SUM(K3240:K3255)</f>
        <v>0</v>
      </c>
      <c r="K3258" s="342"/>
      <c r="L3258" s="152"/>
    </row>
    <row r="3259" spans="1:12" s="10" customFormat="1" ht="5.0999999999999996" customHeight="1" x14ac:dyDescent="0.3">
      <c r="A3259" s="122"/>
      <c r="B3259" s="179"/>
      <c r="C3259" s="179"/>
      <c r="D3259" s="141"/>
      <c r="E3259" s="127"/>
      <c r="F3259" s="127"/>
      <c r="G3259" s="127"/>
      <c r="H3259" s="127"/>
      <c r="I3259" s="181"/>
      <c r="J3259" s="343"/>
      <c r="K3259" s="343"/>
      <c r="L3259" s="127"/>
    </row>
    <row r="3260" spans="1:12" s="10" customFormat="1" ht="16.5" customHeight="1" x14ac:dyDescent="0.3">
      <c r="A3260" s="122"/>
      <c r="B3260" s="179"/>
      <c r="C3260" s="179"/>
      <c r="D3260" s="141"/>
      <c r="E3260" s="127"/>
      <c r="F3260" s="127"/>
      <c r="G3260" s="127"/>
      <c r="H3260" s="127"/>
      <c r="I3260" s="180" t="s">
        <v>15</v>
      </c>
      <c r="J3260" s="182">
        <f>J3222</f>
        <v>0</v>
      </c>
      <c r="K3260" s="183">
        <f>J3258*J3260</f>
        <v>0</v>
      </c>
      <c r="L3260" s="184"/>
    </row>
    <row r="3261" spans="1:12" s="10" customFormat="1" ht="5.0999999999999996" customHeight="1" x14ac:dyDescent="0.3">
      <c r="A3261" s="122"/>
      <c r="B3261" s="179"/>
      <c r="C3261" s="179"/>
      <c r="D3261" s="141"/>
      <c r="E3261" s="127"/>
      <c r="F3261" s="127"/>
      <c r="G3261" s="127"/>
      <c r="H3261" s="127"/>
      <c r="I3261" s="181"/>
      <c r="J3261" s="314"/>
      <c r="K3261" s="314"/>
      <c r="L3261" s="127"/>
    </row>
    <row r="3262" spans="1:12" s="10" customFormat="1" ht="16.5" customHeight="1" x14ac:dyDescent="0.3">
      <c r="A3262" s="122"/>
      <c r="B3262" s="185" t="s">
        <v>16</v>
      </c>
      <c r="C3262" s="185"/>
      <c r="D3262" s="141"/>
      <c r="E3262" s="141" t="s">
        <v>17</v>
      </c>
      <c r="F3262" s="127"/>
      <c r="G3262" s="127"/>
      <c r="H3262" s="127"/>
      <c r="I3262" s="180" t="s">
        <v>27</v>
      </c>
      <c r="J3262" s="344">
        <f>((J3258/1.11)+(K3260/1.11))*11%</f>
        <v>0</v>
      </c>
      <c r="K3262" s="345"/>
      <c r="L3262" s="186"/>
    </row>
    <row r="3263" spans="1:12" s="10" customFormat="1" ht="5.0999999999999996" customHeight="1" x14ac:dyDescent="0.3">
      <c r="A3263" s="122"/>
      <c r="B3263" s="179"/>
      <c r="C3263" s="179"/>
      <c r="D3263" s="141"/>
      <c r="E3263" s="127"/>
      <c r="F3263" s="127"/>
      <c r="G3263" s="127"/>
      <c r="H3263" s="127"/>
      <c r="I3263" s="181"/>
      <c r="J3263" s="314"/>
      <c r="K3263" s="314"/>
      <c r="L3263" s="127"/>
    </row>
    <row r="3264" spans="1:12" s="10" customFormat="1" ht="16.5" customHeight="1" x14ac:dyDescent="0.3">
      <c r="A3264" s="122"/>
      <c r="B3264" s="187"/>
      <c r="C3264" s="188"/>
      <c r="D3264" s="141"/>
      <c r="E3264" s="141"/>
      <c r="F3264" s="127"/>
      <c r="G3264" s="127"/>
      <c r="H3264" s="127"/>
      <c r="I3264" s="180" t="s">
        <v>18</v>
      </c>
      <c r="J3264" s="189"/>
      <c r="K3264" s="190">
        <f>J3258-K3260</f>
        <v>0</v>
      </c>
      <c r="L3264" s="186"/>
    </row>
    <row r="3265" spans="1:12" s="10" customFormat="1" ht="7.5" customHeight="1" x14ac:dyDescent="0.25">
      <c r="A3265" s="192"/>
      <c r="B3265" s="177"/>
      <c r="C3265" s="177"/>
      <c r="D3265" s="176"/>
      <c r="E3265" s="193"/>
      <c r="F3265" s="302"/>
      <c r="G3265" s="127"/>
      <c r="H3265" s="127"/>
      <c r="I3265" s="194"/>
      <c r="J3265" s="193"/>
      <c r="K3265" s="302"/>
      <c r="L3265" s="177"/>
    </row>
    <row r="3266" spans="1:12" s="10" customFormat="1" ht="13.5" customHeight="1" x14ac:dyDescent="0.25">
      <c r="A3266" s="122"/>
      <c r="B3266" s="191" t="s">
        <v>19</v>
      </c>
      <c r="C3266" s="177"/>
      <c r="D3266" s="176"/>
      <c r="E3266" s="127"/>
      <c r="F3266" s="127"/>
      <c r="G3266" s="127"/>
      <c r="H3266" s="281"/>
      <c r="I3266" s="282" t="s">
        <v>29</v>
      </c>
      <c r="J3266" s="315">
        <f>J3228</f>
        <v>0</v>
      </c>
      <c r="K3266" s="316"/>
      <c r="L3266" s="127"/>
    </row>
    <row r="3267" spans="1:12" s="10" customFormat="1" ht="13.5" customHeight="1" x14ac:dyDescent="0.25">
      <c r="A3267" s="192"/>
      <c r="B3267" s="283"/>
      <c r="C3267" s="127"/>
      <c r="D3267" s="162"/>
      <c r="E3267" s="127"/>
      <c r="F3267" s="127"/>
      <c r="G3267" s="127"/>
      <c r="H3267" s="281"/>
      <c r="I3267" s="284" t="s">
        <v>28</v>
      </c>
      <c r="J3267" s="315">
        <f>J3229</f>
        <v>0</v>
      </c>
      <c r="K3267" s="316"/>
      <c r="L3267" s="177"/>
    </row>
    <row r="3268" spans="1:12" s="10" customFormat="1" ht="7.5" customHeight="1" x14ac:dyDescent="0.25">
      <c r="A3268" s="192"/>
      <c r="B3268" s="283"/>
      <c r="C3268" s="127"/>
      <c r="D3268" s="162"/>
      <c r="E3268" s="127"/>
      <c r="F3268" s="127"/>
      <c r="G3268" s="127"/>
      <c r="H3268" s="281"/>
      <c r="I3268" s="284"/>
      <c r="J3268" s="286"/>
      <c r="K3268" s="286"/>
      <c r="L3268" s="177"/>
    </row>
    <row r="3269" spans="1:12" ht="7.5" customHeight="1" x14ac:dyDescent="0.25">
      <c r="A3269" s="195"/>
      <c r="B3269" s="196"/>
      <c r="C3269" s="196"/>
      <c r="D3269" s="197"/>
      <c r="E3269" s="196"/>
      <c r="F3269" s="196"/>
      <c r="G3269" s="196"/>
      <c r="H3269" s="196"/>
      <c r="I3269" s="198"/>
      <c r="J3269" s="198"/>
      <c r="K3269" s="196"/>
      <c r="L3269" s="196"/>
    </row>
    <row r="3270" spans="1:12" s="10" customFormat="1" ht="16.5" customHeight="1" x14ac:dyDescent="0.3">
      <c r="A3270" s="199"/>
      <c r="B3270" s="200" t="s">
        <v>0</v>
      </c>
      <c r="C3270" s="201"/>
      <c r="D3270" s="202" t="str">
        <f>D3232</f>
        <v>AM</v>
      </c>
      <c r="E3270" s="203">
        <f>E3232</f>
        <v>23020029</v>
      </c>
      <c r="F3270" s="204"/>
      <c r="G3270" s="205" t="s">
        <v>2</v>
      </c>
      <c r="H3270" s="317">
        <f>H3232</f>
        <v>0</v>
      </c>
      <c r="I3270" s="317"/>
      <c r="J3270" s="317"/>
      <c r="K3270" s="318"/>
      <c r="L3270" s="206"/>
    </row>
    <row r="3271" spans="1:12" s="10" customFormat="1" ht="7.5" customHeight="1" x14ac:dyDescent="0.3">
      <c r="A3271" s="199"/>
      <c r="B3271" s="207"/>
      <c r="C3271" s="208"/>
      <c r="D3271" s="209"/>
      <c r="E3271" s="210"/>
      <c r="F3271" s="321" t="s">
        <v>3</v>
      </c>
      <c r="G3271" s="211"/>
      <c r="H3271" s="319"/>
      <c r="I3271" s="319"/>
      <c r="J3271" s="319"/>
      <c r="K3271" s="320"/>
      <c r="L3271" s="206"/>
    </row>
    <row r="3272" spans="1:12" s="10" customFormat="1" ht="16.5" customHeight="1" x14ac:dyDescent="0.3">
      <c r="A3272" s="199"/>
      <c r="B3272" s="200" t="s">
        <v>4</v>
      </c>
      <c r="C3272" s="201"/>
      <c r="D3272" s="322">
        <f>D3234</f>
        <v>0</v>
      </c>
      <c r="E3272" s="323"/>
      <c r="F3272" s="321"/>
      <c r="G3272" s="212"/>
      <c r="H3272" s="324">
        <f>H3234</f>
        <v>0</v>
      </c>
      <c r="I3272" s="324"/>
      <c r="J3272" s="324"/>
      <c r="K3272" s="325"/>
      <c r="L3272" s="212"/>
    </row>
    <row r="3273" spans="1:12" s="10" customFormat="1" ht="7.5" customHeight="1" x14ac:dyDescent="0.3">
      <c r="A3273" s="199"/>
      <c r="B3273" s="207"/>
      <c r="C3273" s="208"/>
      <c r="D3273" s="209"/>
      <c r="E3273" s="210"/>
      <c r="F3273" s="321"/>
      <c r="G3273" s="212"/>
      <c r="H3273" s="326">
        <f>H3235</f>
        <v>0</v>
      </c>
      <c r="I3273" s="326"/>
      <c r="J3273" s="326"/>
      <c r="K3273" s="327"/>
      <c r="L3273" s="213"/>
    </row>
    <row r="3274" spans="1:12" s="10" customFormat="1" ht="16.5" customHeight="1" x14ac:dyDescent="0.4">
      <c r="A3274" s="199"/>
      <c r="B3274" s="200" t="s">
        <v>5</v>
      </c>
      <c r="C3274" s="201"/>
      <c r="D3274" s="295">
        <f>D3236</f>
        <v>0</v>
      </c>
      <c r="E3274" s="203"/>
      <c r="F3274" s="214"/>
      <c r="G3274" s="215"/>
      <c r="H3274" s="328"/>
      <c r="I3274" s="328"/>
      <c r="J3274" s="328"/>
      <c r="K3274" s="329"/>
      <c r="L3274" s="213"/>
    </row>
    <row r="3275" spans="1:12" s="10" customFormat="1" ht="7.5" customHeight="1" x14ac:dyDescent="0.45">
      <c r="A3275" s="199"/>
      <c r="B3275" s="216"/>
      <c r="C3275" s="217"/>
      <c r="D3275" s="218"/>
      <c r="E3275" s="204"/>
      <c r="F3275" s="219"/>
      <c r="G3275" s="204"/>
      <c r="H3275" s="204"/>
      <c r="I3275" s="220"/>
      <c r="J3275" s="220"/>
      <c r="K3275" s="221"/>
      <c r="L3275" s="204"/>
    </row>
    <row r="3276" spans="1:12" s="10" customFormat="1" ht="14.25" thickBot="1" x14ac:dyDescent="0.3">
      <c r="A3276" s="199"/>
      <c r="B3276" s="222" t="s">
        <v>6</v>
      </c>
      <c r="C3276" s="222" t="s">
        <v>7</v>
      </c>
      <c r="D3276" s="223" t="s">
        <v>8</v>
      </c>
      <c r="E3276" s="224"/>
      <c r="F3276" s="225" t="s">
        <v>9</v>
      </c>
      <c r="G3276" s="226"/>
      <c r="H3276" s="222" t="s">
        <v>10</v>
      </c>
      <c r="I3276" s="227" t="s">
        <v>11</v>
      </c>
      <c r="J3276" s="227" t="s">
        <v>12</v>
      </c>
      <c r="K3276" s="228" t="s">
        <v>13</v>
      </c>
      <c r="L3276" s="229"/>
    </row>
    <row r="3277" spans="1:12" s="10" customFormat="1" ht="9.9499999999999993" customHeight="1" thickTop="1" x14ac:dyDescent="0.25">
      <c r="A3277" s="199"/>
      <c r="B3277" s="230"/>
      <c r="C3277" s="231"/>
      <c r="D3277" s="232"/>
      <c r="E3277" s="233"/>
      <c r="F3277" s="234"/>
      <c r="G3277" s="235"/>
      <c r="H3277" s="230"/>
      <c r="I3277" s="236"/>
      <c r="J3277" s="236"/>
      <c r="K3277" s="237"/>
      <c r="L3277" s="229"/>
    </row>
    <row r="3278" spans="1:12" s="10" customFormat="1" ht="14.1" customHeight="1" x14ac:dyDescent="0.25">
      <c r="A3278" s="238">
        <v>1</v>
      </c>
      <c r="B3278" s="304">
        <f t="shared" ref="B3278:E3278" si="1850">B3240</f>
        <v>0</v>
      </c>
      <c r="C3278" s="296">
        <f t="shared" si="1850"/>
        <v>0</v>
      </c>
      <c r="D3278" s="297">
        <f t="shared" si="1850"/>
        <v>0</v>
      </c>
      <c r="E3278" s="298">
        <f t="shared" si="1850"/>
        <v>0</v>
      </c>
      <c r="F3278" s="239"/>
      <c r="G3278" s="240"/>
      <c r="H3278" s="241">
        <f t="shared" ref="H3278:J3278" si="1851">H3240</f>
        <v>0</v>
      </c>
      <c r="I3278" s="242">
        <f t="shared" si="1851"/>
        <v>0</v>
      </c>
      <c r="J3278" s="242">
        <f t="shared" si="1851"/>
        <v>0</v>
      </c>
      <c r="K3278" s="243">
        <f t="shared" ref="K3278:K3293" si="1852">(B3278*H3278-((B3278*H3278)*I3278))-((B3278*H3278-((B3278*H3278)*I3278))*J3278)</f>
        <v>0</v>
      </c>
      <c r="L3278" s="229"/>
    </row>
    <row r="3279" spans="1:12" s="10" customFormat="1" ht="14.1" customHeight="1" x14ac:dyDescent="0.25">
      <c r="A3279" s="238">
        <v>2</v>
      </c>
      <c r="B3279" s="304">
        <f t="shared" ref="B3279:E3279" si="1853">B3241</f>
        <v>0</v>
      </c>
      <c r="C3279" s="296">
        <f t="shared" si="1853"/>
        <v>0</v>
      </c>
      <c r="D3279" s="297">
        <f t="shared" si="1853"/>
        <v>0</v>
      </c>
      <c r="E3279" s="298">
        <f t="shared" si="1853"/>
        <v>0</v>
      </c>
      <c r="F3279" s="239"/>
      <c r="G3279" s="240"/>
      <c r="H3279" s="241">
        <f t="shared" ref="H3279:J3279" si="1854">H3241</f>
        <v>0</v>
      </c>
      <c r="I3279" s="242">
        <f t="shared" si="1854"/>
        <v>0</v>
      </c>
      <c r="J3279" s="242">
        <f t="shared" si="1854"/>
        <v>0</v>
      </c>
      <c r="K3279" s="243">
        <f t="shared" si="1852"/>
        <v>0</v>
      </c>
      <c r="L3279" s="229"/>
    </row>
    <row r="3280" spans="1:12" s="10" customFormat="1" ht="14.1" customHeight="1" x14ac:dyDescent="0.25">
      <c r="A3280" s="238">
        <v>3</v>
      </c>
      <c r="B3280" s="304">
        <f t="shared" ref="B3280:E3280" si="1855">B3242</f>
        <v>0</v>
      </c>
      <c r="C3280" s="296">
        <f t="shared" si="1855"/>
        <v>0</v>
      </c>
      <c r="D3280" s="297">
        <f t="shared" si="1855"/>
        <v>0</v>
      </c>
      <c r="E3280" s="298">
        <f t="shared" si="1855"/>
        <v>0</v>
      </c>
      <c r="F3280" s="239"/>
      <c r="G3280" s="240"/>
      <c r="H3280" s="241">
        <f t="shared" ref="H3280:J3280" si="1856">H3242</f>
        <v>0</v>
      </c>
      <c r="I3280" s="242">
        <f t="shared" si="1856"/>
        <v>0</v>
      </c>
      <c r="J3280" s="242">
        <f t="shared" si="1856"/>
        <v>0</v>
      </c>
      <c r="K3280" s="243">
        <f t="shared" si="1852"/>
        <v>0</v>
      </c>
      <c r="L3280" s="229"/>
    </row>
    <row r="3281" spans="1:12" s="10" customFormat="1" ht="14.1" customHeight="1" x14ac:dyDescent="0.25">
      <c r="A3281" s="238">
        <v>4</v>
      </c>
      <c r="B3281" s="304">
        <f t="shared" ref="B3281:E3281" si="1857">B3243</f>
        <v>0</v>
      </c>
      <c r="C3281" s="296">
        <f t="shared" si="1857"/>
        <v>0</v>
      </c>
      <c r="D3281" s="297">
        <f t="shared" si="1857"/>
        <v>0</v>
      </c>
      <c r="E3281" s="298">
        <f t="shared" si="1857"/>
        <v>0</v>
      </c>
      <c r="F3281" s="239"/>
      <c r="G3281" s="240"/>
      <c r="H3281" s="241">
        <f t="shared" ref="H3281:J3281" si="1858">H3243</f>
        <v>0</v>
      </c>
      <c r="I3281" s="242">
        <f t="shared" si="1858"/>
        <v>0</v>
      </c>
      <c r="J3281" s="242">
        <f t="shared" si="1858"/>
        <v>0</v>
      </c>
      <c r="K3281" s="243">
        <f t="shared" si="1852"/>
        <v>0</v>
      </c>
      <c r="L3281" s="229"/>
    </row>
    <row r="3282" spans="1:12" s="10" customFormat="1" ht="14.1" customHeight="1" x14ac:dyDescent="0.25">
      <c r="A3282" s="238">
        <v>5</v>
      </c>
      <c r="B3282" s="304">
        <f t="shared" ref="B3282:E3282" si="1859">B3244</f>
        <v>0</v>
      </c>
      <c r="C3282" s="296">
        <f t="shared" si="1859"/>
        <v>0</v>
      </c>
      <c r="D3282" s="297">
        <f t="shared" si="1859"/>
        <v>0</v>
      </c>
      <c r="E3282" s="298">
        <f t="shared" si="1859"/>
        <v>0</v>
      </c>
      <c r="F3282" s="239"/>
      <c r="G3282" s="240"/>
      <c r="H3282" s="241">
        <f t="shared" ref="H3282:J3282" si="1860">H3244</f>
        <v>0</v>
      </c>
      <c r="I3282" s="242">
        <f t="shared" si="1860"/>
        <v>0</v>
      </c>
      <c r="J3282" s="242">
        <f t="shared" si="1860"/>
        <v>0</v>
      </c>
      <c r="K3282" s="243">
        <f t="shared" si="1852"/>
        <v>0</v>
      </c>
      <c r="L3282" s="229"/>
    </row>
    <row r="3283" spans="1:12" s="10" customFormat="1" ht="14.1" customHeight="1" x14ac:dyDescent="0.25">
      <c r="A3283" s="238">
        <v>6</v>
      </c>
      <c r="B3283" s="304">
        <f t="shared" ref="B3283:E3283" si="1861">B3245</f>
        <v>0</v>
      </c>
      <c r="C3283" s="296">
        <f t="shared" si="1861"/>
        <v>0</v>
      </c>
      <c r="D3283" s="297">
        <f t="shared" si="1861"/>
        <v>0</v>
      </c>
      <c r="E3283" s="298">
        <f t="shared" si="1861"/>
        <v>0</v>
      </c>
      <c r="F3283" s="239"/>
      <c r="G3283" s="240"/>
      <c r="H3283" s="241">
        <f t="shared" ref="H3283:J3283" si="1862">H3245</f>
        <v>0</v>
      </c>
      <c r="I3283" s="242">
        <f t="shared" si="1862"/>
        <v>0</v>
      </c>
      <c r="J3283" s="242">
        <f t="shared" si="1862"/>
        <v>0</v>
      </c>
      <c r="K3283" s="243">
        <f t="shared" si="1852"/>
        <v>0</v>
      </c>
      <c r="L3283" s="229"/>
    </row>
    <row r="3284" spans="1:12" s="10" customFormat="1" ht="14.1" customHeight="1" x14ac:dyDescent="0.25">
      <c r="A3284" s="238">
        <v>7</v>
      </c>
      <c r="B3284" s="304">
        <f t="shared" ref="B3284:E3284" si="1863">B3246</f>
        <v>0</v>
      </c>
      <c r="C3284" s="296">
        <f t="shared" si="1863"/>
        <v>0</v>
      </c>
      <c r="D3284" s="297">
        <f t="shared" si="1863"/>
        <v>0</v>
      </c>
      <c r="E3284" s="298">
        <f t="shared" si="1863"/>
        <v>0</v>
      </c>
      <c r="F3284" s="239"/>
      <c r="G3284" s="240"/>
      <c r="H3284" s="241">
        <f t="shared" ref="H3284:J3284" si="1864">H3246</f>
        <v>0</v>
      </c>
      <c r="I3284" s="242">
        <f t="shared" si="1864"/>
        <v>0</v>
      </c>
      <c r="J3284" s="242">
        <f t="shared" si="1864"/>
        <v>0</v>
      </c>
      <c r="K3284" s="243">
        <f t="shared" si="1852"/>
        <v>0</v>
      </c>
      <c r="L3284" s="229"/>
    </row>
    <row r="3285" spans="1:12" s="10" customFormat="1" ht="14.1" customHeight="1" x14ac:dyDescent="0.25">
      <c r="A3285" s="238">
        <v>8</v>
      </c>
      <c r="B3285" s="304">
        <f t="shared" ref="B3285:E3285" si="1865">B3247</f>
        <v>0</v>
      </c>
      <c r="C3285" s="296">
        <f t="shared" si="1865"/>
        <v>0</v>
      </c>
      <c r="D3285" s="297">
        <f t="shared" si="1865"/>
        <v>0</v>
      </c>
      <c r="E3285" s="299">
        <f t="shared" si="1865"/>
        <v>0</v>
      </c>
      <c r="F3285" s="239"/>
      <c r="G3285" s="240"/>
      <c r="H3285" s="241">
        <f t="shared" ref="H3285:J3285" si="1866">H3247</f>
        <v>0</v>
      </c>
      <c r="I3285" s="242">
        <f t="shared" si="1866"/>
        <v>0</v>
      </c>
      <c r="J3285" s="242">
        <f t="shared" si="1866"/>
        <v>0</v>
      </c>
      <c r="K3285" s="243">
        <f t="shared" si="1852"/>
        <v>0</v>
      </c>
      <c r="L3285" s="229"/>
    </row>
    <row r="3286" spans="1:12" s="10" customFormat="1" ht="14.1" customHeight="1" x14ac:dyDescent="0.25">
      <c r="A3286" s="238">
        <v>9</v>
      </c>
      <c r="B3286" s="304">
        <f t="shared" ref="B3286:E3286" si="1867">B3248</f>
        <v>0</v>
      </c>
      <c r="C3286" s="296">
        <f t="shared" si="1867"/>
        <v>0</v>
      </c>
      <c r="D3286" s="297">
        <f t="shared" si="1867"/>
        <v>0</v>
      </c>
      <c r="E3286" s="298">
        <f t="shared" si="1867"/>
        <v>0</v>
      </c>
      <c r="F3286" s="239"/>
      <c r="G3286" s="240"/>
      <c r="H3286" s="241">
        <f t="shared" ref="H3286:J3286" si="1868">H3248</f>
        <v>0</v>
      </c>
      <c r="I3286" s="242">
        <f t="shared" si="1868"/>
        <v>0</v>
      </c>
      <c r="J3286" s="242">
        <f t="shared" si="1868"/>
        <v>0</v>
      </c>
      <c r="K3286" s="243">
        <f t="shared" si="1852"/>
        <v>0</v>
      </c>
      <c r="L3286" s="229"/>
    </row>
    <row r="3287" spans="1:12" s="10" customFormat="1" ht="14.1" customHeight="1" x14ac:dyDescent="0.25">
      <c r="A3287" s="238">
        <v>10</v>
      </c>
      <c r="B3287" s="304">
        <f t="shared" ref="B3287:E3287" si="1869">B3249</f>
        <v>0</v>
      </c>
      <c r="C3287" s="296">
        <f t="shared" si="1869"/>
        <v>0</v>
      </c>
      <c r="D3287" s="297">
        <f t="shared" si="1869"/>
        <v>0</v>
      </c>
      <c r="E3287" s="298">
        <f t="shared" si="1869"/>
        <v>0</v>
      </c>
      <c r="F3287" s="239"/>
      <c r="G3287" s="240"/>
      <c r="H3287" s="241">
        <f t="shared" ref="H3287:J3287" si="1870">H3249</f>
        <v>0</v>
      </c>
      <c r="I3287" s="242">
        <f t="shared" si="1870"/>
        <v>0</v>
      </c>
      <c r="J3287" s="242">
        <f t="shared" si="1870"/>
        <v>0</v>
      </c>
      <c r="K3287" s="243">
        <f t="shared" si="1852"/>
        <v>0</v>
      </c>
      <c r="L3287" s="229"/>
    </row>
    <row r="3288" spans="1:12" s="10" customFormat="1" ht="14.1" customHeight="1" x14ac:dyDescent="0.25">
      <c r="A3288" s="238">
        <v>11</v>
      </c>
      <c r="B3288" s="304">
        <f t="shared" ref="B3288:E3288" si="1871">B3250</f>
        <v>0</v>
      </c>
      <c r="C3288" s="296">
        <f t="shared" si="1871"/>
        <v>0</v>
      </c>
      <c r="D3288" s="297">
        <f t="shared" si="1871"/>
        <v>0</v>
      </c>
      <c r="E3288" s="298">
        <f t="shared" si="1871"/>
        <v>0</v>
      </c>
      <c r="F3288" s="239"/>
      <c r="G3288" s="240"/>
      <c r="H3288" s="241">
        <f t="shared" ref="H3288:J3288" si="1872">H3250</f>
        <v>0</v>
      </c>
      <c r="I3288" s="242">
        <f t="shared" si="1872"/>
        <v>0</v>
      </c>
      <c r="J3288" s="242">
        <f t="shared" si="1872"/>
        <v>0</v>
      </c>
      <c r="K3288" s="243">
        <f t="shared" si="1852"/>
        <v>0</v>
      </c>
      <c r="L3288" s="229"/>
    </row>
    <row r="3289" spans="1:12" s="10" customFormat="1" ht="14.1" customHeight="1" x14ac:dyDescent="0.25">
      <c r="A3289" s="238">
        <v>12</v>
      </c>
      <c r="B3289" s="304">
        <f t="shared" ref="B3289:E3289" si="1873">B3251</f>
        <v>0</v>
      </c>
      <c r="C3289" s="296">
        <f t="shared" si="1873"/>
        <v>0</v>
      </c>
      <c r="D3289" s="297">
        <f t="shared" si="1873"/>
        <v>0</v>
      </c>
      <c r="E3289" s="298">
        <f t="shared" si="1873"/>
        <v>0</v>
      </c>
      <c r="F3289" s="239"/>
      <c r="G3289" s="240"/>
      <c r="H3289" s="241">
        <f t="shared" ref="H3289:J3289" si="1874">H3251</f>
        <v>0</v>
      </c>
      <c r="I3289" s="242">
        <f t="shared" si="1874"/>
        <v>0</v>
      </c>
      <c r="J3289" s="242">
        <f t="shared" si="1874"/>
        <v>0</v>
      </c>
      <c r="K3289" s="243">
        <f t="shared" si="1852"/>
        <v>0</v>
      </c>
      <c r="L3289" s="229"/>
    </row>
    <row r="3290" spans="1:12" s="10" customFormat="1" ht="14.1" customHeight="1" x14ac:dyDescent="0.25">
      <c r="A3290" s="238">
        <v>13</v>
      </c>
      <c r="B3290" s="304">
        <f t="shared" ref="B3290:E3290" si="1875">B3252</f>
        <v>0</v>
      </c>
      <c r="C3290" s="296">
        <f t="shared" si="1875"/>
        <v>0</v>
      </c>
      <c r="D3290" s="297">
        <f t="shared" si="1875"/>
        <v>0</v>
      </c>
      <c r="E3290" s="298">
        <f t="shared" si="1875"/>
        <v>0</v>
      </c>
      <c r="F3290" s="239"/>
      <c r="G3290" s="240"/>
      <c r="H3290" s="241">
        <f t="shared" ref="H3290:J3290" si="1876">H3252</f>
        <v>0</v>
      </c>
      <c r="I3290" s="242">
        <f t="shared" si="1876"/>
        <v>0</v>
      </c>
      <c r="J3290" s="242">
        <f t="shared" si="1876"/>
        <v>0</v>
      </c>
      <c r="K3290" s="243">
        <f t="shared" si="1852"/>
        <v>0</v>
      </c>
      <c r="L3290" s="229"/>
    </row>
    <row r="3291" spans="1:12" s="10" customFormat="1" ht="14.1" customHeight="1" x14ac:dyDescent="0.25">
      <c r="A3291" s="238">
        <v>14</v>
      </c>
      <c r="B3291" s="304">
        <f t="shared" ref="B3291:E3291" si="1877">B3253</f>
        <v>0</v>
      </c>
      <c r="C3291" s="296">
        <f t="shared" si="1877"/>
        <v>0</v>
      </c>
      <c r="D3291" s="297">
        <f t="shared" si="1877"/>
        <v>0</v>
      </c>
      <c r="E3291" s="298">
        <f t="shared" si="1877"/>
        <v>0</v>
      </c>
      <c r="F3291" s="239"/>
      <c r="G3291" s="240"/>
      <c r="H3291" s="241">
        <f t="shared" ref="H3291:J3291" si="1878">H3253</f>
        <v>0</v>
      </c>
      <c r="I3291" s="242">
        <f t="shared" si="1878"/>
        <v>0</v>
      </c>
      <c r="J3291" s="242">
        <f t="shared" si="1878"/>
        <v>0</v>
      </c>
      <c r="K3291" s="243">
        <f t="shared" si="1852"/>
        <v>0</v>
      </c>
      <c r="L3291" s="229"/>
    </row>
    <row r="3292" spans="1:12" s="10" customFormat="1" ht="14.1" customHeight="1" x14ac:dyDescent="0.25">
      <c r="A3292" s="238">
        <v>15</v>
      </c>
      <c r="B3292" s="304">
        <f t="shared" ref="B3292:E3292" si="1879">B3254</f>
        <v>0</v>
      </c>
      <c r="C3292" s="296">
        <f t="shared" si="1879"/>
        <v>0</v>
      </c>
      <c r="D3292" s="297">
        <f t="shared" si="1879"/>
        <v>0</v>
      </c>
      <c r="E3292" s="298">
        <f t="shared" si="1879"/>
        <v>0</v>
      </c>
      <c r="F3292" s="239"/>
      <c r="G3292" s="240"/>
      <c r="H3292" s="241">
        <f t="shared" ref="H3292:J3292" si="1880">H3254</f>
        <v>0</v>
      </c>
      <c r="I3292" s="242">
        <f t="shared" si="1880"/>
        <v>0</v>
      </c>
      <c r="J3292" s="242">
        <f t="shared" si="1880"/>
        <v>0</v>
      </c>
      <c r="K3292" s="243">
        <f t="shared" si="1852"/>
        <v>0</v>
      </c>
      <c r="L3292" s="229"/>
    </row>
    <row r="3293" spans="1:12" s="10" customFormat="1" ht="14.1" customHeight="1" x14ac:dyDescent="0.25">
      <c r="A3293" s="238">
        <v>16</v>
      </c>
      <c r="B3293" s="304">
        <f t="shared" ref="B3293:E3293" si="1881">B3255</f>
        <v>0</v>
      </c>
      <c r="C3293" s="296">
        <f t="shared" si="1881"/>
        <v>0</v>
      </c>
      <c r="D3293" s="297">
        <f t="shared" si="1881"/>
        <v>0</v>
      </c>
      <c r="E3293" s="299">
        <f t="shared" si="1881"/>
        <v>0</v>
      </c>
      <c r="F3293" s="239"/>
      <c r="G3293" s="240"/>
      <c r="H3293" s="241">
        <f t="shared" ref="H3293:J3293" si="1882">H3255</f>
        <v>0</v>
      </c>
      <c r="I3293" s="242">
        <f t="shared" si="1882"/>
        <v>0</v>
      </c>
      <c r="J3293" s="242">
        <f t="shared" si="1882"/>
        <v>0</v>
      </c>
      <c r="K3293" s="243">
        <f t="shared" si="1852"/>
        <v>0</v>
      </c>
      <c r="L3293" s="229"/>
    </row>
    <row r="3294" spans="1:12" s="10" customFormat="1" ht="9.9499999999999993" customHeight="1" x14ac:dyDescent="0.25">
      <c r="A3294" s="199"/>
      <c r="B3294" s="244"/>
      <c r="C3294" s="244"/>
      <c r="D3294" s="245"/>
      <c r="E3294" s="246"/>
      <c r="F3294" s="247"/>
      <c r="G3294" s="248"/>
      <c r="H3294" s="249"/>
      <c r="I3294" s="250"/>
      <c r="J3294" s="250"/>
      <c r="K3294" s="251"/>
      <c r="L3294" s="229"/>
    </row>
    <row r="3295" spans="1:12" s="10" customFormat="1" ht="5.0999999999999996" customHeight="1" x14ac:dyDescent="0.25">
      <c r="A3295" s="199"/>
      <c r="B3295" s="301"/>
      <c r="C3295" s="301"/>
      <c r="D3295" s="253"/>
      <c r="E3295" s="254"/>
      <c r="F3295" s="254"/>
      <c r="G3295" s="254"/>
      <c r="H3295" s="254"/>
      <c r="I3295" s="255"/>
      <c r="J3295" s="330"/>
      <c r="K3295" s="309"/>
      <c r="L3295" s="204"/>
    </row>
    <row r="3296" spans="1:12" s="10" customFormat="1" ht="16.5" customHeight="1" x14ac:dyDescent="0.3">
      <c r="A3296" s="199"/>
      <c r="B3296" s="256"/>
      <c r="C3296" s="256"/>
      <c r="D3296" s="218"/>
      <c r="E3296" s="204"/>
      <c r="F3296" s="204"/>
      <c r="G3296" s="204"/>
      <c r="H3296" s="204"/>
      <c r="I3296" s="257" t="s">
        <v>14</v>
      </c>
      <c r="J3296" s="306">
        <f>SUM(K3278:K3293)</f>
        <v>0</v>
      </c>
      <c r="K3296" s="307"/>
      <c r="L3296" s="229"/>
    </row>
    <row r="3297" spans="1:12" s="10" customFormat="1" ht="5.0999999999999996" customHeight="1" x14ac:dyDescent="0.3">
      <c r="A3297" s="199"/>
      <c r="B3297" s="256"/>
      <c r="C3297" s="256"/>
      <c r="D3297" s="218"/>
      <c r="E3297" s="204"/>
      <c r="F3297" s="204"/>
      <c r="G3297" s="204"/>
      <c r="H3297" s="204"/>
      <c r="I3297" s="258"/>
      <c r="J3297" s="308"/>
      <c r="K3297" s="308"/>
      <c r="L3297" s="204"/>
    </row>
    <row r="3298" spans="1:12" s="10" customFormat="1" ht="16.5" customHeight="1" x14ac:dyDescent="0.3">
      <c r="A3298" s="199"/>
      <c r="B3298" s="256"/>
      <c r="C3298" s="256"/>
      <c r="D3298" s="218"/>
      <c r="E3298" s="204"/>
      <c r="F3298" s="204"/>
      <c r="G3298" s="204"/>
      <c r="H3298" s="204"/>
      <c r="I3298" s="257" t="s">
        <v>15</v>
      </c>
      <c r="J3298" s="259">
        <f>J3260</f>
        <v>0</v>
      </c>
      <c r="K3298" s="260">
        <f>J3296*J3298</f>
        <v>0</v>
      </c>
      <c r="L3298" s="261"/>
    </row>
    <row r="3299" spans="1:12" s="10" customFormat="1" ht="5.0999999999999996" customHeight="1" x14ac:dyDescent="0.3">
      <c r="A3299" s="199"/>
      <c r="B3299" s="256"/>
      <c r="C3299" s="256"/>
      <c r="D3299" s="218"/>
      <c r="E3299" s="204"/>
      <c r="F3299" s="204"/>
      <c r="G3299" s="204"/>
      <c r="H3299" s="204"/>
      <c r="I3299" s="258"/>
      <c r="J3299" s="309"/>
      <c r="K3299" s="309"/>
      <c r="L3299" s="204"/>
    </row>
    <row r="3300" spans="1:12" s="10" customFormat="1" ht="16.5" customHeight="1" x14ac:dyDescent="0.3">
      <c r="A3300" s="199"/>
      <c r="B3300" s="262" t="s">
        <v>16</v>
      </c>
      <c r="C3300" s="262"/>
      <c r="D3300" s="218"/>
      <c r="E3300" s="218" t="s">
        <v>17</v>
      </c>
      <c r="F3300" s="204"/>
      <c r="G3300" s="204"/>
      <c r="H3300" s="204"/>
      <c r="I3300" s="257" t="s">
        <v>27</v>
      </c>
      <c r="J3300" s="310">
        <f>((J3296/1.11)+(K3298/1.11))*11%</f>
        <v>0</v>
      </c>
      <c r="K3300" s="311"/>
      <c r="L3300" s="263"/>
    </row>
    <row r="3301" spans="1:12" s="10" customFormat="1" ht="5.0999999999999996" customHeight="1" x14ac:dyDescent="0.3">
      <c r="A3301" s="199"/>
      <c r="B3301" s="256"/>
      <c r="C3301" s="256"/>
      <c r="D3301" s="218"/>
      <c r="E3301" s="204"/>
      <c r="F3301" s="204"/>
      <c r="G3301" s="204"/>
      <c r="H3301" s="204"/>
      <c r="I3301" s="258"/>
      <c r="J3301" s="309"/>
      <c r="K3301" s="309"/>
      <c r="L3301" s="204"/>
    </row>
    <row r="3302" spans="1:12" s="10" customFormat="1" ht="16.5" customHeight="1" x14ac:dyDescent="0.3">
      <c r="A3302" s="199"/>
      <c r="B3302" s="264"/>
      <c r="C3302" s="265"/>
      <c r="D3302" s="218"/>
      <c r="E3302" s="218"/>
      <c r="F3302" s="204"/>
      <c r="G3302" s="204"/>
      <c r="H3302" s="204"/>
      <c r="I3302" s="257" t="s">
        <v>18</v>
      </c>
      <c r="J3302" s="266"/>
      <c r="K3302" s="267">
        <f>J3296-K3298</f>
        <v>0</v>
      </c>
      <c r="L3302" s="263"/>
    </row>
    <row r="3303" spans="1:12" s="10" customFormat="1" ht="7.5" customHeight="1" x14ac:dyDescent="0.25">
      <c r="A3303" s="269"/>
      <c r="B3303" s="254"/>
      <c r="C3303" s="254"/>
      <c r="D3303" s="253"/>
      <c r="E3303" s="270"/>
      <c r="F3303" s="301"/>
      <c r="G3303" s="204"/>
      <c r="H3303" s="204"/>
      <c r="I3303" s="271"/>
      <c r="J3303" s="270"/>
      <c r="K3303" s="301"/>
      <c r="L3303" s="254"/>
    </row>
    <row r="3304" spans="1:12" s="10" customFormat="1" ht="13.5" customHeight="1" x14ac:dyDescent="0.25">
      <c r="A3304" s="199"/>
      <c r="B3304" s="268" t="s">
        <v>19</v>
      </c>
      <c r="C3304" s="254"/>
      <c r="D3304" s="253"/>
      <c r="E3304" s="204"/>
      <c r="F3304" s="204"/>
      <c r="G3304" s="204"/>
      <c r="H3304" s="277"/>
      <c r="I3304" s="278" t="s">
        <v>29</v>
      </c>
      <c r="J3304" s="312">
        <f>J3266</f>
        <v>0</v>
      </c>
      <c r="K3304" s="313"/>
      <c r="L3304" s="204"/>
    </row>
    <row r="3305" spans="1:12" s="10" customFormat="1" ht="13.5" customHeight="1" x14ac:dyDescent="0.25">
      <c r="A3305" s="269"/>
      <c r="B3305" s="279"/>
      <c r="C3305" s="204"/>
      <c r="D3305" s="239"/>
      <c r="E3305" s="204"/>
      <c r="F3305" s="204"/>
      <c r="G3305" s="204"/>
      <c r="H3305" s="277"/>
      <c r="I3305" s="280" t="s">
        <v>28</v>
      </c>
      <c r="J3305" s="312">
        <f>J3267</f>
        <v>0</v>
      </c>
      <c r="K3305" s="313"/>
      <c r="L3305" s="254"/>
    </row>
    <row r="3306" spans="1:12" s="10" customFormat="1" ht="7.5" customHeight="1" x14ac:dyDescent="0.25">
      <c r="A3306" s="269"/>
      <c r="B3306" s="279"/>
      <c r="C3306" s="204"/>
      <c r="D3306" s="239"/>
      <c r="E3306" s="204"/>
      <c r="F3306" s="204"/>
      <c r="G3306" s="204"/>
      <c r="H3306" s="277"/>
      <c r="I3306" s="280"/>
      <c r="J3306" s="285"/>
      <c r="K3306" s="285"/>
      <c r="L3306" s="254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23020030</v>
      </c>
      <c r="G3308" s="11" t="s">
        <v>2</v>
      </c>
      <c r="H3308" s="359"/>
      <c r="I3308" s="359"/>
      <c r="J3308" s="359"/>
      <c r="K3308" s="360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63" t="s">
        <v>3</v>
      </c>
      <c r="G3309" s="17"/>
      <c r="H3309" s="361"/>
      <c r="I3309" s="361"/>
      <c r="J3309" s="361"/>
      <c r="K3309" s="362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64"/>
      <c r="E3310" s="365"/>
      <c r="F3310" s="363"/>
      <c r="G3310" s="18"/>
      <c r="H3310" s="366"/>
      <c r="I3310" s="366"/>
      <c r="J3310" s="366"/>
      <c r="K3310" s="367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63"/>
      <c r="G3311" s="18"/>
      <c r="H3311" s="368"/>
      <c r="I3311" s="368"/>
      <c r="J3311" s="368"/>
      <c r="K3311" s="369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70"/>
      <c r="I3312" s="370"/>
      <c r="J3312" s="370"/>
      <c r="K3312" s="371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4"/>
      <c r="E3316" s="114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4"/>
      <c r="E3317" s="114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4"/>
      <c r="E3318" s="114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4"/>
      <c r="E3319" s="114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4"/>
      <c r="E3320" s="114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4"/>
      <c r="E3321" s="114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4"/>
      <c r="E3322" s="114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4"/>
      <c r="E3323" s="115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4"/>
      <c r="E3324" s="114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4"/>
      <c r="E3325" s="114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4"/>
      <c r="E3326" s="114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4"/>
      <c r="E3327" s="114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4"/>
      <c r="E3328" s="114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4"/>
      <c r="E3329" s="114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4"/>
      <c r="E3330" s="114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4"/>
      <c r="E3331" s="115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300"/>
      <c r="C3333" s="300"/>
      <c r="D3333" s="62"/>
      <c r="E3333" s="63"/>
      <c r="F3333" s="63"/>
      <c r="G3333" s="63"/>
      <c r="H3333" s="63"/>
      <c r="I3333" s="64"/>
      <c r="J3333" s="346"/>
      <c r="K3333" s="347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48">
        <f>SUM(K3316:K3331)</f>
        <v>0</v>
      </c>
      <c r="K3334" s="349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50"/>
      <c r="K3335" s="350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47"/>
      <c r="K3337" s="347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51">
        <f>((J3334/1.11)+(K3336/1.11))*11%</f>
        <v>0</v>
      </c>
      <c r="K3338" s="352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47"/>
      <c r="K3339" s="347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7"/>
      <c r="F3341" s="300"/>
      <c r="I3341" s="116"/>
      <c r="J3341" s="117"/>
      <c r="K3341" s="300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73"/>
      <c r="I3342" s="274" t="s">
        <v>29</v>
      </c>
      <c r="J3342" s="353"/>
      <c r="K3342" s="354"/>
    </row>
    <row r="3343" spans="1:12" s="10" customFormat="1" ht="13.5" customHeight="1" x14ac:dyDescent="0.25">
      <c r="A3343" s="78"/>
      <c r="B3343" s="272"/>
      <c r="D3343" s="48"/>
      <c r="H3343" s="273"/>
      <c r="I3343" s="275" t="s">
        <v>28</v>
      </c>
      <c r="J3343" s="353"/>
      <c r="K3343" s="354"/>
      <c r="L3343" s="63"/>
    </row>
    <row r="3344" spans="1:12" s="10" customFormat="1" ht="7.5" customHeight="1" x14ac:dyDescent="0.25">
      <c r="A3344" s="78"/>
      <c r="B3344" s="272"/>
      <c r="D3344" s="48"/>
      <c r="H3344" s="273"/>
      <c r="I3344" s="275"/>
      <c r="J3344" s="276"/>
      <c r="K3344" s="276"/>
      <c r="L3344" s="63"/>
    </row>
    <row r="3345" spans="1:12" ht="7.5" customHeight="1" x14ac:dyDescent="0.25">
      <c r="A3345" s="118"/>
      <c r="B3345" s="119"/>
      <c r="C3345" s="119"/>
      <c r="D3345" s="120"/>
      <c r="E3345" s="119"/>
      <c r="F3345" s="119"/>
      <c r="G3345" s="119"/>
      <c r="H3345" s="119"/>
      <c r="I3345" s="121"/>
      <c r="J3345" s="121"/>
      <c r="K3345" s="119"/>
      <c r="L3345" s="119"/>
    </row>
    <row r="3346" spans="1:12" s="10" customFormat="1" ht="16.5" customHeight="1" x14ac:dyDescent="0.3">
      <c r="A3346" s="122"/>
      <c r="B3346" s="123" t="s">
        <v>0</v>
      </c>
      <c r="C3346" s="124"/>
      <c r="D3346" s="125" t="str">
        <f>D3308</f>
        <v>AM</v>
      </c>
      <c r="E3346" s="126">
        <f>E3308</f>
        <v>23020030</v>
      </c>
      <c r="F3346" s="127"/>
      <c r="G3346" s="128" t="s">
        <v>2</v>
      </c>
      <c r="H3346" s="355">
        <f>H3308</f>
        <v>0</v>
      </c>
      <c r="I3346" s="355"/>
      <c r="J3346" s="355"/>
      <c r="K3346" s="356"/>
      <c r="L3346" s="129"/>
    </row>
    <row r="3347" spans="1:12" s="10" customFormat="1" ht="7.5" customHeight="1" x14ac:dyDescent="0.3">
      <c r="A3347" s="122"/>
      <c r="B3347" s="130"/>
      <c r="C3347" s="131"/>
      <c r="D3347" s="132"/>
      <c r="E3347" s="133"/>
      <c r="F3347" s="331" t="s">
        <v>3</v>
      </c>
      <c r="G3347" s="134"/>
      <c r="H3347" s="357"/>
      <c r="I3347" s="357"/>
      <c r="J3347" s="357"/>
      <c r="K3347" s="358"/>
      <c r="L3347" s="129"/>
    </row>
    <row r="3348" spans="1:12" s="10" customFormat="1" ht="16.5" customHeight="1" x14ac:dyDescent="0.3">
      <c r="A3348" s="122"/>
      <c r="B3348" s="123" t="s">
        <v>4</v>
      </c>
      <c r="C3348" s="124"/>
      <c r="D3348" s="332">
        <f>D3310</f>
        <v>0</v>
      </c>
      <c r="E3348" s="333"/>
      <c r="F3348" s="331"/>
      <c r="G3348" s="135"/>
      <c r="H3348" s="334">
        <f>H3310</f>
        <v>0</v>
      </c>
      <c r="I3348" s="334"/>
      <c r="J3348" s="334"/>
      <c r="K3348" s="335"/>
      <c r="L3348" s="135"/>
    </row>
    <row r="3349" spans="1:12" s="10" customFormat="1" ht="7.5" customHeight="1" x14ac:dyDescent="0.3">
      <c r="A3349" s="122"/>
      <c r="B3349" s="130"/>
      <c r="C3349" s="131"/>
      <c r="D3349" s="132"/>
      <c r="E3349" s="133"/>
      <c r="F3349" s="331"/>
      <c r="G3349" s="135"/>
      <c r="H3349" s="336">
        <f>H3311</f>
        <v>0</v>
      </c>
      <c r="I3349" s="336"/>
      <c r="J3349" s="336"/>
      <c r="K3349" s="337"/>
      <c r="L3349" s="136"/>
    </row>
    <row r="3350" spans="1:12" s="10" customFormat="1" ht="16.5" customHeight="1" x14ac:dyDescent="0.4">
      <c r="A3350" s="122"/>
      <c r="B3350" s="123" t="s">
        <v>5</v>
      </c>
      <c r="C3350" s="124"/>
      <c r="D3350" s="290">
        <f>D3312</f>
        <v>0</v>
      </c>
      <c r="E3350" s="126"/>
      <c r="F3350" s="137"/>
      <c r="G3350" s="138"/>
      <c r="H3350" s="338"/>
      <c r="I3350" s="338"/>
      <c r="J3350" s="338"/>
      <c r="K3350" s="339"/>
      <c r="L3350" s="136"/>
    </row>
    <row r="3351" spans="1:12" s="10" customFormat="1" ht="7.5" customHeight="1" x14ac:dyDescent="0.45">
      <c r="A3351" s="122"/>
      <c r="B3351" s="139"/>
      <c r="C3351" s="140"/>
      <c r="D3351" s="141"/>
      <c r="E3351" s="127"/>
      <c r="F3351" s="142"/>
      <c r="G3351" s="127"/>
      <c r="H3351" s="127"/>
      <c r="I3351" s="143"/>
      <c r="J3351" s="143"/>
      <c r="K3351" s="144"/>
      <c r="L3351" s="127"/>
    </row>
    <row r="3352" spans="1:12" s="10" customFormat="1" ht="14.25" thickBot="1" x14ac:dyDescent="0.3">
      <c r="A3352" s="122"/>
      <c r="B3352" s="145" t="s">
        <v>6</v>
      </c>
      <c r="C3352" s="145" t="s">
        <v>7</v>
      </c>
      <c r="D3352" s="146" t="s">
        <v>8</v>
      </c>
      <c r="E3352" s="147"/>
      <c r="F3352" s="148" t="s">
        <v>9</v>
      </c>
      <c r="G3352" s="149"/>
      <c r="H3352" s="145" t="s">
        <v>10</v>
      </c>
      <c r="I3352" s="150" t="s">
        <v>11</v>
      </c>
      <c r="J3352" s="150" t="s">
        <v>12</v>
      </c>
      <c r="K3352" s="151" t="s">
        <v>13</v>
      </c>
      <c r="L3352" s="152"/>
    </row>
    <row r="3353" spans="1:12" s="10" customFormat="1" ht="9.9499999999999993" customHeight="1" thickTop="1" x14ac:dyDescent="0.25">
      <c r="A3353" s="122"/>
      <c r="B3353" s="153"/>
      <c r="C3353" s="154"/>
      <c r="D3353" s="155"/>
      <c r="E3353" s="156"/>
      <c r="F3353" s="157"/>
      <c r="G3353" s="158"/>
      <c r="H3353" s="153"/>
      <c r="I3353" s="159"/>
      <c r="J3353" s="159"/>
      <c r="K3353" s="160"/>
      <c r="L3353" s="152"/>
    </row>
    <row r="3354" spans="1:12" s="10" customFormat="1" ht="14.1" customHeight="1" x14ac:dyDescent="0.25">
      <c r="A3354" s="161">
        <v>1</v>
      </c>
      <c r="B3354" s="303">
        <f t="shared" ref="B3354:E3354" si="1884">B3316</f>
        <v>0</v>
      </c>
      <c r="C3354" s="291">
        <f t="shared" si="1884"/>
        <v>0</v>
      </c>
      <c r="D3354" s="292">
        <f t="shared" si="1884"/>
        <v>0</v>
      </c>
      <c r="E3354" s="293">
        <f t="shared" si="1884"/>
        <v>0</v>
      </c>
      <c r="F3354" s="162"/>
      <c r="G3354" s="163"/>
      <c r="H3354" s="164">
        <f t="shared" ref="H3354:J3354" si="1885">H3316</f>
        <v>0</v>
      </c>
      <c r="I3354" s="165">
        <f t="shared" si="1885"/>
        <v>0</v>
      </c>
      <c r="J3354" s="165">
        <f t="shared" si="1885"/>
        <v>0</v>
      </c>
      <c r="K3354" s="166">
        <f t="shared" ref="K3354:K3369" si="1886">(B3354*H3354-((B3354*H3354)*I3354))-((B3354*H3354-((B3354*H3354)*I3354))*J3354)</f>
        <v>0</v>
      </c>
      <c r="L3354" s="152"/>
    </row>
    <row r="3355" spans="1:12" s="10" customFormat="1" ht="14.1" customHeight="1" x14ac:dyDescent="0.25">
      <c r="A3355" s="161">
        <v>2</v>
      </c>
      <c r="B3355" s="303">
        <f t="shared" ref="B3355:E3355" si="1887">B3317</f>
        <v>0</v>
      </c>
      <c r="C3355" s="291">
        <f t="shared" si="1887"/>
        <v>0</v>
      </c>
      <c r="D3355" s="292">
        <f t="shared" si="1887"/>
        <v>0</v>
      </c>
      <c r="E3355" s="293">
        <f t="shared" si="1887"/>
        <v>0</v>
      </c>
      <c r="F3355" s="162"/>
      <c r="G3355" s="163"/>
      <c r="H3355" s="164">
        <f t="shared" ref="H3355:J3355" si="1888">H3317</f>
        <v>0</v>
      </c>
      <c r="I3355" s="165">
        <f t="shared" si="1888"/>
        <v>0</v>
      </c>
      <c r="J3355" s="165">
        <f t="shared" si="1888"/>
        <v>0</v>
      </c>
      <c r="K3355" s="166">
        <f t="shared" si="1886"/>
        <v>0</v>
      </c>
      <c r="L3355" s="152"/>
    </row>
    <row r="3356" spans="1:12" s="10" customFormat="1" ht="14.1" customHeight="1" x14ac:dyDescent="0.25">
      <c r="A3356" s="161">
        <v>3</v>
      </c>
      <c r="B3356" s="303">
        <f t="shared" ref="B3356:E3356" si="1889">B3318</f>
        <v>0</v>
      </c>
      <c r="C3356" s="291">
        <f t="shared" si="1889"/>
        <v>0</v>
      </c>
      <c r="D3356" s="292">
        <f t="shared" si="1889"/>
        <v>0</v>
      </c>
      <c r="E3356" s="293">
        <f t="shared" si="1889"/>
        <v>0</v>
      </c>
      <c r="F3356" s="162"/>
      <c r="G3356" s="163"/>
      <c r="H3356" s="164">
        <f t="shared" ref="H3356:J3356" si="1890">H3318</f>
        <v>0</v>
      </c>
      <c r="I3356" s="165">
        <f t="shared" si="1890"/>
        <v>0</v>
      </c>
      <c r="J3356" s="165">
        <f t="shared" si="1890"/>
        <v>0</v>
      </c>
      <c r="K3356" s="166">
        <f t="shared" si="1886"/>
        <v>0</v>
      </c>
      <c r="L3356" s="152"/>
    </row>
    <row r="3357" spans="1:12" s="10" customFormat="1" ht="14.1" customHeight="1" x14ac:dyDescent="0.25">
      <c r="A3357" s="161">
        <v>4</v>
      </c>
      <c r="B3357" s="303">
        <f t="shared" ref="B3357:E3357" si="1891">B3319</f>
        <v>0</v>
      </c>
      <c r="C3357" s="291">
        <f t="shared" si="1891"/>
        <v>0</v>
      </c>
      <c r="D3357" s="292">
        <f t="shared" si="1891"/>
        <v>0</v>
      </c>
      <c r="E3357" s="293">
        <f t="shared" si="1891"/>
        <v>0</v>
      </c>
      <c r="F3357" s="162"/>
      <c r="G3357" s="163"/>
      <c r="H3357" s="164">
        <f t="shared" ref="H3357:J3357" si="1892">H3319</f>
        <v>0</v>
      </c>
      <c r="I3357" s="165">
        <f t="shared" si="1892"/>
        <v>0</v>
      </c>
      <c r="J3357" s="165">
        <f t="shared" si="1892"/>
        <v>0</v>
      </c>
      <c r="K3357" s="166">
        <f t="shared" si="1886"/>
        <v>0</v>
      </c>
      <c r="L3357" s="152"/>
    </row>
    <row r="3358" spans="1:12" s="10" customFormat="1" ht="14.1" customHeight="1" x14ac:dyDescent="0.25">
      <c r="A3358" s="161">
        <v>5</v>
      </c>
      <c r="B3358" s="303">
        <f t="shared" ref="B3358:E3358" si="1893">B3320</f>
        <v>0</v>
      </c>
      <c r="C3358" s="291">
        <f t="shared" si="1893"/>
        <v>0</v>
      </c>
      <c r="D3358" s="292">
        <f t="shared" si="1893"/>
        <v>0</v>
      </c>
      <c r="E3358" s="293">
        <f t="shared" si="1893"/>
        <v>0</v>
      </c>
      <c r="F3358" s="162"/>
      <c r="G3358" s="163"/>
      <c r="H3358" s="164">
        <f t="shared" ref="H3358:J3358" si="1894">H3320</f>
        <v>0</v>
      </c>
      <c r="I3358" s="165">
        <f t="shared" si="1894"/>
        <v>0</v>
      </c>
      <c r="J3358" s="165">
        <f t="shared" si="1894"/>
        <v>0</v>
      </c>
      <c r="K3358" s="166">
        <f t="shared" si="1886"/>
        <v>0</v>
      </c>
      <c r="L3358" s="152"/>
    </row>
    <row r="3359" spans="1:12" s="10" customFormat="1" ht="14.1" customHeight="1" x14ac:dyDescent="0.25">
      <c r="A3359" s="161">
        <v>6</v>
      </c>
      <c r="B3359" s="303">
        <f t="shared" ref="B3359:E3359" si="1895">B3321</f>
        <v>0</v>
      </c>
      <c r="C3359" s="291">
        <f t="shared" si="1895"/>
        <v>0</v>
      </c>
      <c r="D3359" s="292">
        <f t="shared" si="1895"/>
        <v>0</v>
      </c>
      <c r="E3359" s="293">
        <f t="shared" si="1895"/>
        <v>0</v>
      </c>
      <c r="F3359" s="162"/>
      <c r="G3359" s="163"/>
      <c r="H3359" s="164">
        <f t="shared" ref="H3359:J3359" si="1896">H3321</f>
        <v>0</v>
      </c>
      <c r="I3359" s="165">
        <f t="shared" si="1896"/>
        <v>0</v>
      </c>
      <c r="J3359" s="165">
        <f t="shared" si="1896"/>
        <v>0</v>
      </c>
      <c r="K3359" s="166">
        <f t="shared" si="1886"/>
        <v>0</v>
      </c>
      <c r="L3359" s="152"/>
    </row>
    <row r="3360" spans="1:12" s="10" customFormat="1" ht="14.1" customHeight="1" x14ac:dyDescent="0.25">
      <c r="A3360" s="161">
        <v>7</v>
      </c>
      <c r="B3360" s="303">
        <f t="shared" ref="B3360:E3360" si="1897">B3322</f>
        <v>0</v>
      </c>
      <c r="C3360" s="291">
        <f t="shared" si="1897"/>
        <v>0</v>
      </c>
      <c r="D3360" s="292">
        <f t="shared" si="1897"/>
        <v>0</v>
      </c>
      <c r="E3360" s="293">
        <f t="shared" si="1897"/>
        <v>0</v>
      </c>
      <c r="F3360" s="162"/>
      <c r="G3360" s="163"/>
      <c r="H3360" s="164">
        <f t="shared" ref="H3360:J3360" si="1898">H3322</f>
        <v>0</v>
      </c>
      <c r="I3360" s="165">
        <f t="shared" si="1898"/>
        <v>0</v>
      </c>
      <c r="J3360" s="165">
        <f t="shared" si="1898"/>
        <v>0</v>
      </c>
      <c r="K3360" s="166">
        <f t="shared" si="1886"/>
        <v>0</v>
      </c>
      <c r="L3360" s="152"/>
    </row>
    <row r="3361" spans="1:12" s="10" customFormat="1" ht="14.1" customHeight="1" x14ac:dyDescent="0.25">
      <c r="A3361" s="161">
        <v>8</v>
      </c>
      <c r="B3361" s="303">
        <f t="shared" ref="B3361:E3361" si="1899">B3323</f>
        <v>0</v>
      </c>
      <c r="C3361" s="291">
        <f t="shared" si="1899"/>
        <v>0</v>
      </c>
      <c r="D3361" s="292">
        <f t="shared" si="1899"/>
        <v>0</v>
      </c>
      <c r="E3361" s="294">
        <f t="shared" si="1899"/>
        <v>0</v>
      </c>
      <c r="F3361" s="162"/>
      <c r="G3361" s="163"/>
      <c r="H3361" s="164">
        <f t="shared" ref="H3361:J3361" si="1900">H3323</f>
        <v>0</v>
      </c>
      <c r="I3361" s="165">
        <f t="shared" si="1900"/>
        <v>0</v>
      </c>
      <c r="J3361" s="165">
        <f t="shared" si="1900"/>
        <v>0</v>
      </c>
      <c r="K3361" s="166">
        <f t="shared" si="1886"/>
        <v>0</v>
      </c>
      <c r="L3361" s="152"/>
    </row>
    <row r="3362" spans="1:12" s="10" customFormat="1" ht="14.1" customHeight="1" x14ac:dyDescent="0.25">
      <c r="A3362" s="161">
        <v>9</v>
      </c>
      <c r="B3362" s="303">
        <f t="shared" ref="B3362:E3362" si="1901">B3324</f>
        <v>0</v>
      </c>
      <c r="C3362" s="291">
        <f t="shared" si="1901"/>
        <v>0</v>
      </c>
      <c r="D3362" s="292">
        <f t="shared" si="1901"/>
        <v>0</v>
      </c>
      <c r="E3362" s="293">
        <f t="shared" si="1901"/>
        <v>0</v>
      </c>
      <c r="F3362" s="162"/>
      <c r="G3362" s="163"/>
      <c r="H3362" s="164">
        <f t="shared" ref="H3362:J3362" si="1902">H3324</f>
        <v>0</v>
      </c>
      <c r="I3362" s="165">
        <f t="shared" si="1902"/>
        <v>0</v>
      </c>
      <c r="J3362" s="165">
        <f t="shared" si="1902"/>
        <v>0</v>
      </c>
      <c r="K3362" s="166">
        <f t="shared" si="1886"/>
        <v>0</v>
      </c>
      <c r="L3362" s="152"/>
    </row>
    <row r="3363" spans="1:12" s="10" customFormat="1" ht="14.1" customHeight="1" x14ac:dyDescent="0.25">
      <c r="A3363" s="161">
        <v>10</v>
      </c>
      <c r="B3363" s="303">
        <f t="shared" ref="B3363:E3363" si="1903">B3325</f>
        <v>0</v>
      </c>
      <c r="C3363" s="291">
        <f t="shared" si="1903"/>
        <v>0</v>
      </c>
      <c r="D3363" s="292">
        <f t="shared" si="1903"/>
        <v>0</v>
      </c>
      <c r="E3363" s="293">
        <f t="shared" si="1903"/>
        <v>0</v>
      </c>
      <c r="F3363" s="162"/>
      <c r="G3363" s="163"/>
      <c r="H3363" s="164">
        <f t="shared" ref="H3363:J3363" si="1904">H3325</f>
        <v>0</v>
      </c>
      <c r="I3363" s="165">
        <f t="shared" si="1904"/>
        <v>0</v>
      </c>
      <c r="J3363" s="165">
        <f t="shared" si="1904"/>
        <v>0</v>
      </c>
      <c r="K3363" s="166">
        <f t="shared" si="1886"/>
        <v>0</v>
      </c>
      <c r="L3363" s="152"/>
    </row>
    <row r="3364" spans="1:12" s="10" customFormat="1" ht="14.1" customHeight="1" x14ac:dyDescent="0.25">
      <c r="A3364" s="161">
        <v>11</v>
      </c>
      <c r="B3364" s="303">
        <f t="shared" ref="B3364:E3364" si="1905">B3326</f>
        <v>0</v>
      </c>
      <c r="C3364" s="291">
        <f t="shared" si="1905"/>
        <v>0</v>
      </c>
      <c r="D3364" s="292">
        <f t="shared" si="1905"/>
        <v>0</v>
      </c>
      <c r="E3364" s="293">
        <f t="shared" si="1905"/>
        <v>0</v>
      </c>
      <c r="F3364" s="162"/>
      <c r="G3364" s="163"/>
      <c r="H3364" s="164">
        <f t="shared" ref="H3364:J3364" si="1906">H3326</f>
        <v>0</v>
      </c>
      <c r="I3364" s="165">
        <f t="shared" si="1906"/>
        <v>0</v>
      </c>
      <c r="J3364" s="165">
        <f t="shared" si="1906"/>
        <v>0</v>
      </c>
      <c r="K3364" s="166">
        <f t="shared" si="1886"/>
        <v>0</v>
      </c>
      <c r="L3364" s="152"/>
    </row>
    <row r="3365" spans="1:12" s="10" customFormat="1" ht="14.1" customHeight="1" x14ac:dyDescent="0.25">
      <c r="A3365" s="161">
        <v>12</v>
      </c>
      <c r="B3365" s="303">
        <f t="shared" ref="B3365:E3365" si="1907">B3327</f>
        <v>0</v>
      </c>
      <c r="C3365" s="291">
        <f t="shared" si="1907"/>
        <v>0</v>
      </c>
      <c r="D3365" s="292">
        <f t="shared" si="1907"/>
        <v>0</v>
      </c>
      <c r="E3365" s="293">
        <f t="shared" si="1907"/>
        <v>0</v>
      </c>
      <c r="F3365" s="162"/>
      <c r="G3365" s="163"/>
      <c r="H3365" s="164">
        <f t="shared" ref="H3365:J3365" si="1908">H3327</f>
        <v>0</v>
      </c>
      <c r="I3365" s="165">
        <f t="shared" si="1908"/>
        <v>0</v>
      </c>
      <c r="J3365" s="165">
        <f t="shared" si="1908"/>
        <v>0</v>
      </c>
      <c r="K3365" s="166">
        <f t="shared" si="1886"/>
        <v>0</v>
      </c>
      <c r="L3365" s="152"/>
    </row>
    <row r="3366" spans="1:12" s="10" customFormat="1" ht="14.1" customHeight="1" x14ac:dyDescent="0.25">
      <c r="A3366" s="161">
        <v>13</v>
      </c>
      <c r="B3366" s="303">
        <f t="shared" ref="B3366:E3366" si="1909">B3328</f>
        <v>0</v>
      </c>
      <c r="C3366" s="291">
        <f t="shared" si="1909"/>
        <v>0</v>
      </c>
      <c r="D3366" s="292">
        <f t="shared" si="1909"/>
        <v>0</v>
      </c>
      <c r="E3366" s="293">
        <f t="shared" si="1909"/>
        <v>0</v>
      </c>
      <c r="F3366" s="162"/>
      <c r="G3366" s="163"/>
      <c r="H3366" s="164">
        <f t="shared" ref="H3366:J3366" si="1910">H3328</f>
        <v>0</v>
      </c>
      <c r="I3366" s="165">
        <f t="shared" si="1910"/>
        <v>0</v>
      </c>
      <c r="J3366" s="165">
        <f t="shared" si="1910"/>
        <v>0</v>
      </c>
      <c r="K3366" s="166">
        <f t="shared" si="1886"/>
        <v>0</v>
      </c>
      <c r="L3366" s="152"/>
    </row>
    <row r="3367" spans="1:12" s="10" customFormat="1" ht="14.1" customHeight="1" x14ac:dyDescent="0.25">
      <c r="A3367" s="161">
        <v>14</v>
      </c>
      <c r="B3367" s="303">
        <f t="shared" ref="B3367:E3367" si="1911">B3329</f>
        <v>0</v>
      </c>
      <c r="C3367" s="291">
        <f t="shared" si="1911"/>
        <v>0</v>
      </c>
      <c r="D3367" s="292">
        <f t="shared" si="1911"/>
        <v>0</v>
      </c>
      <c r="E3367" s="293">
        <f t="shared" si="1911"/>
        <v>0</v>
      </c>
      <c r="F3367" s="162"/>
      <c r="G3367" s="163"/>
      <c r="H3367" s="164">
        <f t="shared" ref="H3367:J3367" si="1912">H3329</f>
        <v>0</v>
      </c>
      <c r="I3367" s="165">
        <f t="shared" si="1912"/>
        <v>0</v>
      </c>
      <c r="J3367" s="165">
        <f t="shared" si="1912"/>
        <v>0</v>
      </c>
      <c r="K3367" s="166">
        <f t="shared" si="1886"/>
        <v>0</v>
      </c>
      <c r="L3367" s="152"/>
    </row>
    <row r="3368" spans="1:12" s="10" customFormat="1" ht="14.1" customHeight="1" x14ac:dyDescent="0.25">
      <c r="A3368" s="161">
        <v>15</v>
      </c>
      <c r="B3368" s="303">
        <f t="shared" ref="B3368:E3368" si="1913">B3330</f>
        <v>0</v>
      </c>
      <c r="C3368" s="291">
        <f t="shared" si="1913"/>
        <v>0</v>
      </c>
      <c r="D3368" s="292">
        <f t="shared" si="1913"/>
        <v>0</v>
      </c>
      <c r="E3368" s="293">
        <f t="shared" si="1913"/>
        <v>0</v>
      </c>
      <c r="F3368" s="162"/>
      <c r="G3368" s="163"/>
      <c r="H3368" s="164">
        <f t="shared" ref="H3368:J3368" si="1914">H3330</f>
        <v>0</v>
      </c>
      <c r="I3368" s="165">
        <f t="shared" si="1914"/>
        <v>0</v>
      </c>
      <c r="J3368" s="165">
        <f t="shared" si="1914"/>
        <v>0</v>
      </c>
      <c r="K3368" s="166">
        <f t="shared" si="1886"/>
        <v>0</v>
      </c>
      <c r="L3368" s="152"/>
    </row>
    <row r="3369" spans="1:12" s="10" customFormat="1" ht="14.1" customHeight="1" x14ac:dyDescent="0.25">
      <c r="A3369" s="161">
        <v>16</v>
      </c>
      <c r="B3369" s="303">
        <f t="shared" ref="B3369:E3369" si="1915">B3331</f>
        <v>0</v>
      </c>
      <c r="C3369" s="291">
        <f t="shared" si="1915"/>
        <v>0</v>
      </c>
      <c r="D3369" s="292">
        <f t="shared" si="1915"/>
        <v>0</v>
      </c>
      <c r="E3369" s="294">
        <f t="shared" si="1915"/>
        <v>0</v>
      </c>
      <c r="F3369" s="162"/>
      <c r="G3369" s="163"/>
      <c r="H3369" s="164">
        <f t="shared" ref="H3369:J3369" si="1916">H3331</f>
        <v>0</v>
      </c>
      <c r="I3369" s="165">
        <f t="shared" si="1916"/>
        <v>0</v>
      </c>
      <c r="J3369" s="165">
        <f t="shared" si="1916"/>
        <v>0</v>
      </c>
      <c r="K3369" s="166">
        <f t="shared" si="1886"/>
        <v>0</v>
      </c>
      <c r="L3369" s="152"/>
    </row>
    <row r="3370" spans="1:12" s="10" customFormat="1" ht="9.9499999999999993" customHeight="1" x14ac:dyDescent="0.25">
      <c r="A3370" s="122"/>
      <c r="B3370" s="167"/>
      <c r="C3370" s="167"/>
      <c r="D3370" s="168"/>
      <c r="E3370" s="169"/>
      <c r="F3370" s="170"/>
      <c r="G3370" s="171"/>
      <c r="H3370" s="172"/>
      <c r="I3370" s="173"/>
      <c r="J3370" s="173"/>
      <c r="K3370" s="174"/>
      <c r="L3370" s="152"/>
    </row>
    <row r="3371" spans="1:12" s="10" customFormat="1" ht="5.0999999999999996" customHeight="1" x14ac:dyDescent="0.25">
      <c r="A3371" s="122"/>
      <c r="B3371" s="302"/>
      <c r="C3371" s="302"/>
      <c r="D3371" s="176"/>
      <c r="E3371" s="177"/>
      <c r="F3371" s="177"/>
      <c r="G3371" s="177"/>
      <c r="H3371" s="177"/>
      <c r="I3371" s="178"/>
      <c r="J3371" s="340"/>
      <c r="K3371" s="314"/>
      <c r="L3371" s="127"/>
    </row>
    <row r="3372" spans="1:12" s="10" customFormat="1" ht="16.5" customHeight="1" x14ac:dyDescent="0.3">
      <c r="A3372" s="122"/>
      <c r="B3372" s="179"/>
      <c r="C3372" s="179"/>
      <c r="D3372" s="141"/>
      <c r="E3372" s="127"/>
      <c r="F3372" s="127"/>
      <c r="G3372" s="127"/>
      <c r="H3372" s="127"/>
      <c r="I3372" s="180" t="s">
        <v>14</v>
      </c>
      <c r="J3372" s="341">
        <f>SUM(K3354:K3369)</f>
        <v>0</v>
      </c>
      <c r="K3372" s="342"/>
      <c r="L3372" s="152"/>
    </row>
    <row r="3373" spans="1:12" s="10" customFormat="1" ht="5.0999999999999996" customHeight="1" x14ac:dyDescent="0.3">
      <c r="A3373" s="122"/>
      <c r="B3373" s="179"/>
      <c r="C3373" s="179"/>
      <c r="D3373" s="141"/>
      <c r="E3373" s="127"/>
      <c r="F3373" s="127"/>
      <c r="G3373" s="127"/>
      <c r="H3373" s="127"/>
      <c r="I3373" s="181"/>
      <c r="J3373" s="343"/>
      <c r="K3373" s="343"/>
      <c r="L3373" s="127"/>
    </row>
    <row r="3374" spans="1:12" s="10" customFormat="1" ht="16.5" customHeight="1" x14ac:dyDescent="0.3">
      <c r="A3374" s="122"/>
      <c r="B3374" s="179"/>
      <c r="C3374" s="179"/>
      <c r="D3374" s="141"/>
      <c r="E3374" s="127"/>
      <c r="F3374" s="127"/>
      <c r="G3374" s="127"/>
      <c r="H3374" s="127"/>
      <c r="I3374" s="180" t="s">
        <v>15</v>
      </c>
      <c r="J3374" s="182">
        <f>J3336</f>
        <v>0</v>
      </c>
      <c r="K3374" s="183">
        <f>J3372*J3374</f>
        <v>0</v>
      </c>
      <c r="L3374" s="184"/>
    </row>
    <row r="3375" spans="1:12" s="10" customFormat="1" ht="5.0999999999999996" customHeight="1" x14ac:dyDescent="0.3">
      <c r="A3375" s="122"/>
      <c r="B3375" s="179"/>
      <c r="C3375" s="179"/>
      <c r="D3375" s="141"/>
      <c r="E3375" s="127"/>
      <c r="F3375" s="127"/>
      <c r="G3375" s="127"/>
      <c r="H3375" s="127"/>
      <c r="I3375" s="181"/>
      <c r="J3375" s="314"/>
      <c r="K3375" s="314"/>
      <c r="L3375" s="127"/>
    </row>
    <row r="3376" spans="1:12" s="10" customFormat="1" ht="16.5" customHeight="1" x14ac:dyDescent="0.3">
      <c r="A3376" s="122"/>
      <c r="B3376" s="185" t="s">
        <v>16</v>
      </c>
      <c r="C3376" s="185"/>
      <c r="D3376" s="141"/>
      <c r="E3376" s="141" t="s">
        <v>17</v>
      </c>
      <c r="F3376" s="127"/>
      <c r="G3376" s="127"/>
      <c r="H3376" s="127"/>
      <c r="I3376" s="180" t="s">
        <v>27</v>
      </c>
      <c r="J3376" s="344">
        <f>((J3372/1.11)+(K3374/1.11))*11%</f>
        <v>0</v>
      </c>
      <c r="K3376" s="345"/>
      <c r="L3376" s="186"/>
    </row>
    <row r="3377" spans="1:12" s="10" customFormat="1" ht="5.0999999999999996" customHeight="1" x14ac:dyDescent="0.3">
      <c r="A3377" s="122"/>
      <c r="B3377" s="179"/>
      <c r="C3377" s="179"/>
      <c r="D3377" s="141"/>
      <c r="E3377" s="127"/>
      <c r="F3377" s="127"/>
      <c r="G3377" s="127"/>
      <c r="H3377" s="127"/>
      <c r="I3377" s="181"/>
      <c r="J3377" s="314"/>
      <c r="K3377" s="314"/>
      <c r="L3377" s="127"/>
    </row>
    <row r="3378" spans="1:12" s="10" customFormat="1" ht="16.5" customHeight="1" x14ac:dyDescent="0.3">
      <c r="A3378" s="122"/>
      <c r="B3378" s="187"/>
      <c r="C3378" s="188"/>
      <c r="D3378" s="141"/>
      <c r="E3378" s="141"/>
      <c r="F3378" s="127"/>
      <c r="G3378" s="127"/>
      <c r="H3378" s="127"/>
      <c r="I3378" s="180" t="s">
        <v>18</v>
      </c>
      <c r="J3378" s="189"/>
      <c r="K3378" s="190">
        <f>J3372-K3374</f>
        <v>0</v>
      </c>
      <c r="L3378" s="186"/>
    </row>
    <row r="3379" spans="1:12" s="10" customFormat="1" ht="7.5" customHeight="1" x14ac:dyDescent="0.25">
      <c r="A3379" s="192"/>
      <c r="B3379" s="177"/>
      <c r="C3379" s="177"/>
      <c r="D3379" s="176"/>
      <c r="E3379" s="193"/>
      <c r="F3379" s="302"/>
      <c r="G3379" s="127"/>
      <c r="H3379" s="127"/>
      <c r="I3379" s="194"/>
      <c r="J3379" s="193"/>
      <c r="K3379" s="302"/>
      <c r="L3379" s="177"/>
    </row>
    <row r="3380" spans="1:12" s="10" customFormat="1" ht="13.5" customHeight="1" x14ac:dyDescent="0.25">
      <c r="A3380" s="122"/>
      <c r="B3380" s="191" t="s">
        <v>19</v>
      </c>
      <c r="C3380" s="177"/>
      <c r="D3380" s="176"/>
      <c r="E3380" s="127"/>
      <c r="F3380" s="127"/>
      <c r="G3380" s="127"/>
      <c r="H3380" s="281"/>
      <c r="I3380" s="282" t="s">
        <v>29</v>
      </c>
      <c r="J3380" s="315">
        <f>J3342</f>
        <v>0</v>
      </c>
      <c r="K3380" s="316"/>
      <c r="L3380" s="127"/>
    </row>
    <row r="3381" spans="1:12" s="10" customFormat="1" ht="13.5" customHeight="1" x14ac:dyDescent="0.25">
      <c r="A3381" s="192"/>
      <c r="B3381" s="283"/>
      <c r="C3381" s="127"/>
      <c r="D3381" s="162"/>
      <c r="E3381" s="127"/>
      <c r="F3381" s="127"/>
      <c r="G3381" s="127"/>
      <c r="H3381" s="281"/>
      <c r="I3381" s="284" t="s">
        <v>28</v>
      </c>
      <c r="J3381" s="315">
        <f>J3343</f>
        <v>0</v>
      </c>
      <c r="K3381" s="316"/>
      <c r="L3381" s="177"/>
    </row>
    <row r="3382" spans="1:12" s="10" customFormat="1" ht="7.5" customHeight="1" x14ac:dyDescent="0.25">
      <c r="A3382" s="192"/>
      <c r="B3382" s="283"/>
      <c r="C3382" s="127"/>
      <c r="D3382" s="162"/>
      <c r="E3382" s="127"/>
      <c r="F3382" s="127"/>
      <c r="G3382" s="127"/>
      <c r="H3382" s="281"/>
      <c r="I3382" s="284"/>
      <c r="J3382" s="286"/>
      <c r="K3382" s="286"/>
      <c r="L3382" s="177"/>
    </row>
    <row r="3383" spans="1:12" ht="7.5" customHeight="1" x14ac:dyDescent="0.25">
      <c r="A3383" s="195"/>
      <c r="B3383" s="196"/>
      <c r="C3383" s="196"/>
      <c r="D3383" s="197"/>
      <c r="E3383" s="196"/>
      <c r="F3383" s="196"/>
      <c r="G3383" s="196"/>
      <c r="H3383" s="196"/>
      <c r="I3383" s="198"/>
      <c r="J3383" s="198"/>
      <c r="K3383" s="196"/>
      <c r="L3383" s="196"/>
    </row>
    <row r="3384" spans="1:12" s="10" customFormat="1" ht="16.5" customHeight="1" x14ac:dyDescent="0.3">
      <c r="A3384" s="199"/>
      <c r="B3384" s="200" t="s">
        <v>0</v>
      </c>
      <c r="C3384" s="201"/>
      <c r="D3384" s="202" t="str">
        <f>D3346</f>
        <v>AM</v>
      </c>
      <c r="E3384" s="203">
        <f>E3346</f>
        <v>23020030</v>
      </c>
      <c r="F3384" s="204"/>
      <c r="G3384" s="205" t="s">
        <v>2</v>
      </c>
      <c r="H3384" s="317">
        <f>H3346</f>
        <v>0</v>
      </c>
      <c r="I3384" s="317"/>
      <c r="J3384" s="317"/>
      <c r="K3384" s="318"/>
      <c r="L3384" s="206"/>
    </row>
    <row r="3385" spans="1:12" s="10" customFormat="1" ht="7.5" customHeight="1" x14ac:dyDescent="0.3">
      <c r="A3385" s="199"/>
      <c r="B3385" s="207"/>
      <c r="C3385" s="208"/>
      <c r="D3385" s="209"/>
      <c r="E3385" s="210"/>
      <c r="F3385" s="321" t="s">
        <v>3</v>
      </c>
      <c r="G3385" s="211"/>
      <c r="H3385" s="319"/>
      <c r="I3385" s="319"/>
      <c r="J3385" s="319"/>
      <c r="K3385" s="320"/>
      <c r="L3385" s="206"/>
    </row>
    <row r="3386" spans="1:12" s="10" customFormat="1" ht="16.5" customHeight="1" x14ac:dyDescent="0.3">
      <c r="A3386" s="199"/>
      <c r="B3386" s="200" t="s">
        <v>4</v>
      </c>
      <c r="C3386" s="201"/>
      <c r="D3386" s="322">
        <f>D3348</f>
        <v>0</v>
      </c>
      <c r="E3386" s="323"/>
      <c r="F3386" s="321"/>
      <c r="G3386" s="212"/>
      <c r="H3386" s="324">
        <f>H3348</f>
        <v>0</v>
      </c>
      <c r="I3386" s="324"/>
      <c r="J3386" s="324"/>
      <c r="K3386" s="325"/>
      <c r="L3386" s="212"/>
    </row>
    <row r="3387" spans="1:12" s="10" customFormat="1" ht="7.5" customHeight="1" x14ac:dyDescent="0.3">
      <c r="A3387" s="199"/>
      <c r="B3387" s="207"/>
      <c r="C3387" s="208"/>
      <c r="D3387" s="209"/>
      <c r="E3387" s="210"/>
      <c r="F3387" s="321"/>
      <c r="G3387" s="212"/>
      <c r="H3387" s="326">
        <f>H3349</f>
        <v>0</v>
      </c>
      <c r="I3387" s="326"/>
      <c r="J3387" s="326"/>
      <c r="K3387" s="327"/>
      <c r="L3387" s="213"/>
    </row>
    <row r="3388" spans="1:12" s="10" customFormat="1" ht="16.5" customHeight="1" x14ac:dyDescent="0.4">
      <c r="A3388" s="199"/>
      <c r="B3388" s="200" t="s">
        <v>5</v>
      </c>
      <c r="C3388" s="201"/>
      <c r="D3388" s="295">
        <f>D3350</f>
        <v>0</v>
      </c>
      <c r="E3388" s="203"/>
      <c r="F3388" s="214"/>
      <c r="G3388" s="215"/>
      <c r="H3388" s="328"/>
      <c r="I3388" s="328"/>
      <c r="J3388" s="328"/>
      <c r="K3388" s="329"/>
      <c r="L3388" s="213"/>
    </row>
    <row r="3389" spans="1:12" s="10" customFormat="1" ht="7.5" customHeight="1" x14ac:dyDescent="0.45">
      <c r="A3389" s="199"/>
      <c r="B3389" s="216"/>
      <c r="C3389" s="217"/>
      <c r="D3389" s="218"/>
      <c r="E3389" s="204"/>
      <c r="F3389" s="219"/>
      <c r="G3389" s="204"/>
      <c r="H3389" s="204"/>
      <c r="I3389" s="220"/>
      <c r="J3389" s="220"/>
      <c r="K3389" s="221"/>
      <c r="L3389" s="204"/>
    </row>
    <row r="3390" spans="1:12" s="10" customFormat="1" ht="14.25" thickBot="1" x14ac:dyDescent="0.3">
      <c r="A3390" s="199"/>
      <c r="B3390" s="222" t="s">
        <v>6</v>
      </c>
      <c r="C3390" s="222" t="s">
        <v>7</v>
      </c>
      <c r="D3390" s="223" t="s">
        <v>8</v>
      </c>
      <c r="E3390" s="224"/>
      <c r="F3390" s="225" t="s">
        <v>9</v>
      </c>
      <c r="G3390" s="226"/>
      <c r="H3390" s="222" t="s">
        <v>10</v>
      </c>
      <c r="I3390" s="227" t="s">
        <v>11</v>
      </c>
      <c r="J3390" s="227" t="s">
        <v>12</v>
      </c>
      <c r="K3390" s="228" t="s">
        <v>13</v>
      </c>
      <c r="L3390" s="229"/>
    </row>
    <row r="3391" spans="1:12" s="10" customFormat="1" ht="9.9499999999999993" customHeight="1" thickTop="1" x14ac:dyDescent="0.25">
      <c r="A3391" s="199"/>
      <c r="B3391" s="230"/>
      <c r="C3391" s="231"/>
      <c r="D3391" s="232"/>
      <c r="E3391" s="233"/>
      <c r="F3391" s="234"/>
      <c r="G3391" s="235"/>
      <c r="H3391" s="230"/>
      <c r="I3391" s="236"/>
      <c r="J3391" s="236"/>
      <c r="K3391" s="237"/>
      <c r="L3391" s="229"/>
    </row>
    <row r="3392" spans="1:12" s="10" customFormat="1" ht="14.1" customHeight="1" x14ac:dyDescent="0.25">
      <c r="A3392" s="238">
        <v>1</v>
      </c>
      <c r="B3392" s="304">
        <f t="shared" ref="B3392:E3392" si="1917">B3354</f>
        <v>0</v>
      </c>
      <c r="C3392" s="296">
        <f t="shared" si="1917"/>
        <v>0</v>
      </c>
      <c r="D3392" s="297">
        <f t="shared" si="1917"/>
        <v>0</v>
      </c>
      <c r="E3392" s="298">
        <f t="shared" si="1917"/>
        <v>0</v>
      </c>
      <c r="F3392" s="239"/>
      <c r="G3392" s="240"/>
      <c r="H3392" s="241">
        <f t="shared" ref="H3392:J3392" si="1918">H3354</f>
        <v>0</v>
      </c>
      <c r="I3392" s="242">
        <f t="shared" si="1918"/>
        <v>0</v>
      </c>
      <c r="J3392" s="242">
        <f t="shared" si="1918"/>
        <v>0</v>
      </c>
      <c r="K3392" s="243">
        <f t="shared" ref="K3392:K3407" si="1919">(B3392*H3392-((B3392*H3392)*I3392))-((B3392*H3392-((B3392*H3392)*I3392))*J3392)</f>
        <v>0</v>
      </c>
      <c r="L3392" s="229"/>
    </row>
    <row r="3393" spans="1:12" s="10" customFormat="1" ht="14.1" customHeight="1" x14ac:dyDescent="0.25">
      <c r="A3393" s="238">
        <v>2</v>
      </c>
      <c r="B3393" s="304">
        <f t="shared" ref="B3393:E3393" si="1920">B3355</f>
        <v>0</v>
      </c>
      <c r="C3393" s="296">
        <f t="shared" si="1920"/>
        <v>0</v>
      </c>
      <c r="D3393" s="297">
        <f t="shared" si="1920"/>
        <v>0</v>
      </c>
      <c r="E3393" s="298">
        <f t="shared" si="1920"/>
        <v>0</v>
      </c>
      <c r="F3393" s="239"/>
      <c r="G3393" s="240"/>
      <c r="H3393" s="241">
        <f t="shared" ref="H3393:J3393" si="1921">H3355</f>
        <v>0</v>
      </c>
      <c r="I3393" s="242">
        <f t="shared" si="1921"/>
        <v>0</v>
      </c>
      <c r="J3393" s="242">
        <f t="shared" si="1921"/>
        <v>0</v>
      </c>
      <c r="K3393" s="243">
        <f t="shared" si="1919"/>
        <v>0</v>
      </c>
      <c r="L3393" s="229"/>
    </row>
    <row r="3394" spans="1:12" s="10" customFormat="1" ht="14.1" customHeight="1" x14ac:dyDescent="0.25">
      <c r="A3394" s="238">
        <v>3</v>
      </c>
      <c r="B3394" s="304">
        <f t="shared" ref="B3394:E3394" si="1922">B3356</f>
        <v>0</v>
      </c>
      <c r="C3394" s="296">
        <f t="shared" si="1922"/>
        <v>0</v>
      </c>
      <c r="D3394" s="297">
        <f t="shared" si="1922"/>
        <v>0</v>
      </c>
      <c r="E3394" s="298">
        <f t="shared" si="1922"/>
        <v>0</v>
      </c>
      <c r="F3394" s="239"/>
      <c r="G3394" s="240"/>
      <c r="H3394" s="241">
        <f t="shared" ref="H3394:J3394" si="1923">H3356</f>
        <v>0</v>
      </c>
      <c r="I3394" s="242">
        <f t="shared" si="1923"/>
        <v>0</v>
      </c>
      <c r="J3394" s="242">
        <f t="shared" si="1923"/>
        <v>0</v>
      </c>
      <c r="K3394" s="243">
        <f t="shared" si="1919"/>
        <v>0</v>
      </c>
      <c r="L3394" s="229"/>
    </row>
    <row r="3395" spans="1:12" s="10" customFormat="1" ht="14.1" customHeight="1" x14ac:dyDescent="0.25">
      <c r="A3395" s="238">
        <v>4</v>
      </c>
      <c r="B3395" s="304">
        <f t="shared" ref="B3395:E3395" si="1924">B3357</f>
        <v>0</v>
      </c>
      <c r="C3395" s="296">
        <f t="shared" si="1924"/>
        <v>0</v>
      </c>
      <c r="D3395" s="297">
        <f t="shared" si="1924"/>
        <v>0</v>
      </c>
      <c r="E3395" s="298">
        <f t="shared" si="1924"/>
        <v>0</v>
      </c>
      <c r="F3395" s="239"/>
      <c r="G3395" s="240"/>
      <c r="H3395" s="241">
        <f t="shared" ref="H3395:J3395" si="1925">H3357</f>
        <v>0</v>
      </c>
      <c r="I3395" s="242">
        <f t="shared" si="1925"/>
        <v>0</v>
      </c>
      <c r="J3395" s="242">
        <f t="shared" si="1925"/>
        <v>0</v>
      </c>
      <c r="K3395" s="243">
        <f t="shared" si="1919"/>
        <v>0</v>
      </c>
      <c r="L3395" s="229"/>
    </row>
    <row r="3396" spans="1:12" s="10" customFormat="1" ht="14.1" customHeight="1" x14ac:dyDescent="0.25">
      <c r="A3396" s="238">
        <v>5</v>
      </c>
      <c r="B3396" s="304">
        <f t="shared" ref="B3396:E3396" si="1926">B3358</f>
        <v>0</v>
      </c>
      <c r="C3396" s="296">
        <f t="shared" si="1926"/>
        <v>0</v>
      </c>
      <c r="D3396" s="297">
        <f t="shared" si="1926"/>
        <v>0</v>
      </c>
      <c r="E3396" s="298">
        <f t="shared" si="1926"/>
        <v>0</v>
      </c>
      <c r="F3396" s="239"/>
      <c r="G3396" s="240"/>
      <c r="H3396" s="241">
        <f t="shared" ref="H3396:J3396" si="1927">H3358</f>
        <v>0</v>
      </c>
      <c r="I3396" s="242">
        <f t="shared" si="1927"/>
        <v>0</v>
      </c>
      <c r="J3396" s="242">
        <f t="shared" si="1927"/>
        <v>0</v>
      </c>
      <c r="K3396" s="243">
        <f t="shared" si="1919"/>
        <v>0</v>
      </c>
      <c r="L3396" s="229"/>
    </row>
    <row r="3397" spans="1:12" s="10" customFormat="1" ht="14.1" customHeight="1" x14ac:dyDescent="0.25">
      <c r="A3397" s="238">
        <v>6</v>
      </c>
      <c r="B3397" s="304">
        <f t="shared" ref="B3397:E3397" si="1928">B3359</f>
        <v>0</v>
      </c>
      <c r="C3397" s="296">
        <f t="shared" si="1928"/>
        <v>0</v>
      </c>
      <c r="D3397" s="297">
        <f t="shared" si="1928"/>
        <v>0</v>
      </c>
      <c r="E3397" s="298">
        <f t="shared" si="1928"/>
        <v>0</v>
      </c>
      <c r="F3397" s="239"/>
      <c r="G3397" s="240"/>
      <c r="H3397" s="241">
        <f t="shared" ref="H3397:J3397" si="1929">H3359</f>
        <v>0</v>
      </c>
      <c r="I3397" s="242">
        <f t="shared" si="1929"/>
        <v>0</v>
      </c>
      <c r="J3397" s="242">
        <f t="shared" si="1929"/>
        <v>0</v>
      </c>
      <c r="K3397" s="243">
        <f t="shared" si="1919"/>
        <v>0</v>
      </c>
      <c r="L3397" s="229"/>
    </row>
    <row r="3398" spans="1:12" s="10" customFormat="1" ht="14.1" customHeight="1" x14ac:dyDescent="0.25">
      <c r="A3398" s="238">
        <v>7</v>
      </c>
      <c r="B3398" s="304">
        <f t="shared" ref="B3398:E3398" si="1930">B3360</f>
        <v>0</v>
      </c>
      <c r="C3398" s="296">
        <f t="shared" si="1930"/>
        <v>0</v>
      </c>
      <c r="D3398" s="297">
        <f t="shared" si="1930"/>
        <v>0</v>
      </c>
      <c r="E3398" s="298">
        <f t="shared" si="1930"/>
        <v>0</v>
      </c>
      <c r="F3398" s="239"/>
      <c r="G3398" s="240"/>
      <c r="H3398" s="241">
        <f t="shared" ref="H3398:J3398" si="1931">H3360</f>
        <v>0</v>
      </c>
      <c r="I3398" s="242">
        <f t="shared" si="1931"/>
        <v>0</v>
      </c>
      <c r="J3398" s="242">
        <f t="shared" si="1931"/>
        <v>0</v>
      </c>
      <c r="K3398" s="243">
        <f t="shared" si="1919"/>
        <v>0</v>
      </c>
      <c r="L3398" s="229"/>
    </row>
    <row r="3399" spans="1:12" s="10" customFormat="1" ht="14.1" customHeight="1" x14ac:dyDescent="0.25">
      <c r="A3399" s="238">
        <v>8</v>
      </c>
      <c r="B3399" s="304">
        <f t="shared" ref="B3399:E3399" si="1932">B3361</f>
        <v>0</v>
      </c>
      <c r="C3399" s="296">
        <f t="shared" si="1932"/>
        <v>0</v>
      </c>
      <c r="D3399" s="297">
        <f t="shared" si="1932"/>
        <v>0</v>
      </c>
      <c r="E3399" s="299">
        <f t="shared" si="1932"/>
        <v>0</v>
      </c>
      <c r="F3399" s="239"/>
      <c r="G3399" s="240"/>
      <c r="H3399" s="241">
        <f t="shared" ref="H3399:J3399" si="1933">H3361</f>
        <v>0</v>
      </c>
      <c r="I3399" s="242">
        <f t="shared" si="1933"/>
        <v>0</v>
      </c>
      <c r="J3399" s="242">
        <f t="shared" si="1933"/>
        <v>0</v>
      </c>
      <c r="K3399" s="243">
        <f t="shared" si="1919"/>
        <v>0</v>
      </c>
      <c r="L3399" s="229"/>
    </row>
    <row r="3400" spans="1:12" s="10" customFormat="1" ht="14.1" customHeight="1" x14ac:dyDescent="0.25">
      <c r="A3400" s="238">
        <v>9</v>
      </c>
      <c r="B3400" s="304">
        <f t="shared" ref="B3400:E3400" si="1934">B3362</f>
        <v>0</v>
      </c>
      <c r="C3400" s="296">
        <f t="shared" si="1934"/>
        <v>0</v>
      </c>
      <c r="D3400" s="297">
        <f t="shared" si="1934"/>
        <v>0</v>
      </c>
      <c r="E3400" s="298">
        <f t="shared" si="1934"/>
        <v>0</v>
      </c>
      <c r="F3400" s="239"/>
      <c r="G3400" s="240"/>
      <c r="H3400" s="241">
        <f t="shared" ref="H3400:J3400" si="1935">H3362</f>
        <v>0</v>
      </c>
      <c r="I3400" s="242">
        <f t="shared" si="1935"/>
        <v>0</v>
      </c>
      <c r="J3400" s="242">
        <f t="shared" si="1935"/>
        <v>0</v>
      </c>
      <c r="K3400" s="243">
        <f t="shared" si="1919"/>
        <v>0</v>
      </c>
      <c r="L3400" s="229"/>
    </row>
    <row r="3401" spans="1:12" s="10" customFormat="1" ht="14.1" customHeight="1" x14ac:dyDescent="0.25">
      <c r="A3401" s="238">
        <v>10</v>
      </c>
      <c r="B3401" s="304">
        <f t="shared" ref="B3401:E3401" si="1936">B3363</f>
        <v>0</v>
      </c>
      <c r="C3401" s="296">
        <f t="shared" si="1936"/>
        <v>0</v>
      </c>
      <c r="D3401" s="297">
        <f t="shared" si="1936"/>
        <v>0</v>
      </c>
      <c r="E3401" s="298">
        <f t="shared" si="1936"/>
        <v>0</v>
      </c>
      <c r="F3401" s="239"/>
      <c r="G3401" s="240"/>
      <c r="H3401" s="241">
        <f t="shared" ref="H3401:J3401" si="1937">H3363</f>
        <v>0</v>
      </c>
      <c r="I3401" s="242">
        <f t="shared" si="1937"/>
        <v>0</v>
      </c>
      <c r="J3401" s="242">
        <f t="shared" si="1937"/>
        <v>0</v>
      </c>
      <c r="K3401" s="243">
        <f t="shared" si="1919"/>
        <v>0</v>
      </c>
      <c r="L3401" s="229"/>
    </row>
    <row r="3402" spans="1:12" s="10" customFormat="1" ht="14.1" customHeight="1" x14ac:dyDescent="0.25">
      <c r="A3402" s="238">
        <v>11</v>
      </c>
      <c r="B3402" s="304">
        <f t="shared" ref="B3402:E3402" si="1938">B3364</f>
        <v>0</v>
      </c>
      <c r="C3402" s="296">
        <f t="shared" si="1938"/>
        <v>0</v>
      </c>
      <c r="D3402" s="297">
        <f t="shared" si="1938"/>
        <v>0</v>
      </c>
      <c r="E3402" s="298">
        <f t="shared" si="1938"/>
        <v>0</v>
      </c>
      <c r="F3402" s="239"/>
      <c r="G3402" s="240"/>
      <c r="H3402" s="241">
        <f t="shared" ref="H3402:J3402" si="1939">H3364</f>
        <v>0</v>
      </c>
      <c r="I3402" s="242">
        <f t="shared" si="1939"/>
        <v>0</v>
      </c>
      <c r="J3402" s="242">
        <f t="shared" si="1939"/>
        <v>0</v>
      </c>
      <c r="K3402" s="243">
        <f t="shared" si="1919"/>
        <v>0</v>
      </c>
      <c r="L3402" s="229"/>
    </row>
    <row r="3403" spans="1:12" s="10" customFormat="1" ht="14.1" customHeight="1" x14ac:dyDescent="0.25">
      <c r="A3403" s="238">
        <v>12</v>
      </c>
      <c r="B3403" s="304">
        <f t="shared" ref="B3403:E3403" si="1940">B3365</f>
        <v>0</v>
      </c>
      <c r="C3403" s="296">
        <f t="shared" si="1940"/>
        <v>0</v>
      </c>
      <c r="D3403" s="297">
        <f t="shared" si="1940"/>
        <v>0</v>
      </c>
      <c r="E3403" s="298">
        <f t="shared" si="1940"/>
        <v>0</v>
      </c>
      <c r="F3403" s="239"/>
      <c r="G3403" s="240"/>
      <c r="H3403" s="241">
        <f t="shared" ref="H3403:J3403" si="1941">H3365</f>
        <v>0</v>
      </c>
      <c r="I3403" s="242">
        <f t="shared" si="1941"/>
        <v>0</v>
      </c>
      <c r="J3403" s="242">
        <f t="shared" si="1941"/>
        <v>0</v>
      </c>
      <c r="K3403" s="243">
        <f t="shared" si="1919"/>
        <v>0</v>
      </c>
      <c r="L3403" s="229"/>
    </row>
    <row r="3404" spans="1:12" s="10" customFormat="1" ht="14.1" customHeight="1" x14ac:dyDescent="0.25">
      <c r="A3404" s="238">
        <v>13</v>
      </c>
      <c r="B3404" s="304">
        <f t="shared" ref="B3404:E3404" si="1942">B3366</f>
        <v>0</v>
      </c>
      <c r="C3404" s="296">
        <f t="shared" si="1942"/>
        <v>0</v>
      </c>
      <c r="D3404" s="297">
        <f t="shared" si="1942"/>
        <v>0</v>
      </c>
      <c r="E3404" s="298">
        <f t="shared" si="1942"/>
        <v>0</v>
      </c>
      <c r="F3404" s="239"/>
      <c r="G3404" s="240"/>
      <c r="H3404" s="241">
        <f t="shared" ref="H3404:J3404" si="1943">H3366</f>
        <v>0</v>
      </c>
      <c r="I3404" s="242">
        <f t="shared" si="1943"/>
        <v>0</v>
      </c>
      <c r="J3404" s="242">
        <f t="shared" si="1943"/>
        <v>0</v>
      </c>
      <c r="K3404" s="243">
        <f t="shared" si="1919"/>
        <v>0</v>
      </c>
      <c r="L3404" s="229"/>
    </row>
    <row r="3405" spans="1:12" s="10" customFormat="1" ht="14.1" customHeight="1" x14ac:dyDescent="0.25">
      <c r="A3405" s="238">
        <v>14</v>
      </c>
      <c r="B3405" s="304">
        <f t="shared" ref="B3405:E3405" si="1944">B3367</f>
        <v>0</v>
      </c>
      <c r="C3405" s="296">
        <f t="shared" si="1944"/>
        <v>0</v>
      </c>
      <c r="D3405" s="297">
        <f t="shared" si="1944"/>
        <v>0</v>
      </c>
      <c r="E3405" s="298">
        <f t="shared" si="1944"/>
        <v>0</v>
      </c>
      <c r="F3405" s="239"/>
      <c r="G3405" s="240"/>
      <c r="H3405" s="241">
        <f t="shared" ref="H3405:J3405" si="1945">H3367</f>
        <v>0</v>
      </c>
      <c r="I3405" s="242">
        <f t="shared" si="1945"/>
        <v>0</v>
      </c>
      <c r="J3405" s="242">
        <f t="shared" si="1945"/>
        <v>0</v>
      </c>
      <c r="K3405" s="243">
        <f t="shared" si="1919"/>
        <v>0</v>
      </c>
      <c r="L3405" s="229"/>
    </row>
    <row r="3406" spans="1:12" s="10" customFormat="1" ht="14.1" customHeight="1" x14ac:dyDescent="0.25">
      <c r="A3406" s="238">
        <v>15</v>
      </c>
      <c r="B3406" s="304">
        <f t="shared" ref="B3406:E3406" si="1946">B3368</f>
        <v>0</v>
      </c>
      <c r="C3406" s="296">
        <f t="shared" si="1946"/>
        <v>0</v>
      </c>
      <c r="D3406" s="297">
        <f t="shared" si="1946"/>
        <v>0</v>
      </c>
      <c r="E3406" s="298">
        <f t="shared" si="1946"/>
        <v>0</v>
      </c>
      <c r="F3406" s="239"/>
      <c r="G3406" s="240"/>
      <c r="H3406" s="241">
        <f t="shared" ref="H3406:J3406" si="1947">H3368</f>
        <v>0</v>
      </c>
      <c r="I3406" s="242">
        <f t="shared" si="1947"/>
        <v>0</v>
      </c>
      <c r="J3406" s="242">
        <f t="shared" si="1947"/>
        <v>0</v>
      </c>
      <c r="K3406" s="243">
        <f t="shared" si="1919"/>
        <v>0</v>
      </c>
      <c r="L3406" s="229"/>
    </row>
    <row r="3407" spans="1:12" s="10" customFormat="1" ht="14.1" customHeight="1" x14ac:dyDescent="0.25">
      <c r="A3407" s="238">
        <v>16</v>
      </c>
      <c r="B3407" s="304">
        <f t="shared" ref="B3407:E3407" si="1948">B3369</f>
        <v>0</v>
      </c>
      <c r="C3407" s="296">
        <f t="shared" si="1948"/>
        <v>0</v>
      </c>
      <c r="D3407" s="297">
        <f t="shared" si="1948"/>
        <v>0</v>
      </c>
      <c r="E3407" s="299">
        <f t="shared" si="1948"/>
        <v>0</v>
      </c>
      <c r="F3407" s="239"/>
      <c r="G3407" s="240"/>
      <c r="H3407" s="241">
        <f t="shared" ref="H3407:J3407" si="1949">H3369</f>
        <v>0</v>
      </c>
      <c r="I3407" s="242">
        <f t="shared" si="1949"/>
        <v>0</v>
      </c>
      <c r="J3407" s="242">
        <f t="shared" si="1949"/>
        <v>0</v>
      </c>
      <c r="K3407" s="243">
        <f t="shared" si="1919"/>
        <v>0</v>
      </c>
      <c r="L3407" s="229"/>
    </row>
    <row r="3408" spans="1:12" s="10" customFormat="1" ht="9.9499999999999993" customHeight="1" x14ac:dyDescent="0.25">
      <c r="A3408" s="199"/>
      <c r="B3408" s="244"/>
      <c r="C3408" s="244"/>
      <c r="D3408" s="245"/>
      <c r="E3408" s="246"/>
      <c r="F3408" s="247"/>
      <c r="G3408" s="248"/>
      <c r="H3408" s="249"/>
      <c r="I3408" s="250"/>
      <c r="J3408" s="250"/>
      <c r="K3408" s="251"/>
      <c r="L3408" s="229"/>
    </row>
    <row r="3409" spans="1:12" s="10" customFormat="1" ht="5.0999999999999996" customHeight="1" x14ac:dyDescent="0.25">
      <c r="A3409" s="199"/>
      <c r="B3409" s="301"/>
      <c r="C3409" s="301"/>
      <c r="D3409" s="253"/>
      <c r="E3409" s="254"/>
      <c r="F3409" s="254"/>
      <c r="G3409" s="254"/>
      <c r="H3409" s="254"/>
      <c r="I3409" s="255"/>
      <c r="J3409" s="330"/>
      <c r="K3409" s="309"/>
      <c r="L3409" s="204"/>
    </row>
    <row r="3410" spans="1:12" s="10" customFormat="1" ht="16.5" customHeight="1" x14ac:dyDescent="0.3">
      <c r="A3410" s="199"/>
      <c r="B3410" s="256"/>
      <c r="C3410" s="256"/>
      <c r="D3410" s="218"/>
      <c r="E3410" s="204"/>
      <c r="F3410" s="204"/>
      <c r="G3410" s="204"/>
      <c r="H3410" s="204"/>
      <c r="I3410" s="257" t="s">
        <v>14</v>
      </c>
      <c r="J3410" s="306">
        <f>SUM(K3392:K3407)</f>
        <v>0</v>
      </c>
      <c r="K3410" s="307"/>
      <c r="L3410" s="229"/>
    </row>
    <row r="3411" spans="1:12" s="10" customFormat="1" ht="5.0999999999999996" customHeight="1" x14ac:dyDescent="0.3">
      <c r="A3411" s="199"/>
      <c r="B3411" s="256"/>
      <c r="C3411" s="256"/>
      <c r="D3411" s="218"/>
      <c r="E3411" s="204"/>
      <c r="F3411" s="204"/>
      <c r="G3411" s="204"/>
      <c r="H3411" s="204"/>
      <c r="I3411" s="258"/>
      <c r="J3411" s="308"/>
      <c r="K3411" s="308"/>
      <c r="L3411" s="204"/>
    </row>
    <row r="3412" spans="1:12" s="10" customFormat="1" ht="16.5" customHeight="1" x14ac:dyDescent="0.3">
      <c r="A3412" s="199"/>
      <c r="B3412" s="256"/>
      <c r="C3412" s="256"/>
      <c r="D3412" s="218"/>
      <c r="E3412" s="204"/>
      <c r="F3412" s="204"/>
      <c r="G3412" s="204"/>
      <c r="H3412" s="204"/>
      <c r="I3412" s="257" t="s">
        <v>15</v>
      </c>
      <c r="J3412" s="259">
        <f>J3374</f>
        <v>0</v>
      </c>
      <c r="K3412" s="260">
        <f>J3410*J3412</f>
        <v>0</v>
      </c>
      <c r="L3412" s="261"/>
    </row>
    <row r="3413" spans="1:12" s="10" customFormat="1" ht="5.0999999999999996" customHeight="1" x14ac:dyDescent="0.3">
      <c r="A3413" s="199"/>
      <c r="B3413" s="256"/>
      <c r="C3413" s="256"/>
      <c r="D3413" s="218"/>
      <c r="E3413" s="204"/>
      <c r="F3413" s="204"/>
      <c r="G3413" s="204"/>
      <c r="H3413" s="204"/>
      <c r="I3413" s="258"/>
      <c r="J3413" s="309"/>
      <c r="K3413" s="309"/>
      <c r="L3413" s="204"/>
    </row>
    <row r="3414" spans="1:12" s="10" customFormat="1" ht="16.5" customHeight="1" x14ac:dyDescent="0.3">
      <c r="A3414" s="199"/>
      <c r="B3414" s="262" t="s">
        <v>16</v>
      </c>
      <c r="C3414" s="262"/>
      <c r="D3414" s="218"/>
      <c r="E3414" s="218" t="s">
        <v>17</v>
      </c>
      <c r="F3414" s="204"/>
      <c r="G3414" s="204"/>
      <c r="H3414" s="204"/>
      <c r="I3414" s="257" t="s">
        <v>27</v>
      </c>
      <c r="J3414" s="310">
        <f>((J3410/1.11)+(K3412/1.11))*11%</f>
        <v>0</v>
      </c>
      <c r="K3414" s="311"/>
      <c r="L3414" s="263"/>
    </row>
    <row r="3415" spans="1:12" s="10" customFormat="1" ht="5.0999999999999996" customHeight="1" x14ac:dyDescent="0.3">
      <c r="A3415" s="199"/>
      <c r="B3415" s="256"/>
      <c r="C3415" s="256"/>
      <c r="D3415" s="218"/>
      <c r="E3415" s="204"/>
      <c r="F3415" s="204"/>
      <c r="G3415" s="204"/>
      <c r="H3415" s="204"/>
      <c r="I3415" s="258"/>
      <c r="J3415" s="309"/>
      <c r="K3415" s="309"/>
      <c r="L3415" s="204"/>
    </row>
    <row r="3416" spans="1:12" s="10" customFormat="1" ht="16.5" customHeight="1" x14ac:dyDescent="0.3">
      <c r="A3416" s="199"/>
      <c r="B3416" s="264"/>
      <c r="C3416" s="265"/>
      <c r="D3416" s="218"/>
      <c r="E3416" s="218"/>
      <c r="F3416" s="204"/>
      <c r="G3416" s="204"/>
      <c r="H3416" s="204"/>
      <c r="I3416" s="257" t="s">
        <v>18</v>
      </c>
      <c r="J3416" s="266"/>
      <c r="K3416" s="267">
        <f>J3410-K3412</f>
        <v>0</v>
      </c>
      <c r="L3416" s="263"/>
    </row>
    <row r="3417" spans="1:12" s="10" customFormat="1" ht="7.5" customHeight="1" x14ac:dyDescent="0.25">
      <c r="A3417" s="269"/>
      <c r="B3417" s="254"/>
      <c r="C3417" s="254"/>
      <c r="D3417" s="253"/>
      <c r="E3417" s="270"/>
      <c r="F3417" s="301"/>
      <c r="G3417" s="204"/>
      <c r="H3417" s="204"/>
      <c r="I3417" s="271"/>
      <c r="J3417" s="270"/>
      <c r="K3417" s="301"/>
      <c r="L3417" s="254"/>
    </row>
    <row r="3418" spans="1:12" s="10" customFormat="1" ht="13.5" customHeight="1" x14ac:dyDescent="0.25">
      <c r="A3418" s="199"/>
      <c r="B3418" s="268" t="s">
        <v>19</v>
      </c>
      <c r="C3418" s="254"/>
      <c r="D3418" s="253"/>
      <c r="E3418" s="204"/>
      <c r="F3418" s="204"/>
      <c r="G3418" s="204"/>
      <c r="H3418" s="277"/>
      <c r="I3418" s="278" t="s">
        <v>29</v>
      </c>
      <c r="J3418" s="312">
        <f>J3380</f>
        <v>0</v>
      </c>
      <c r="K3418" s="313"/>
      <c r="L3418" s="204"/>
    </row>
    <row r="3419" spans="1:12" s="10" customFormat="1" ht="13.5" customHeight="1" x14ac:dyDescent="0.25">
      <c r="A3419" s="269"/>
      <c r="B3419" s="279"/>
      <c r="C3419" s="204"/>
      <c r="D3419" s="239"/>
      <c r="E3419" s="204"/>
      <c r="F3419" s="204"/>
      <c r="G3419" s="204"/>
      <c r="H3419" s="277"/>
      <c r="I3419" s="280" t="s">
        <v>28</v>
      </c>
      <c r="J3419" s="312">
        <f>J3381</f>
        <v>0</v>
      </c>
      <c r="K3419" s="313"/>
      <c r="L3419" s="254"/>
    </row>
    <row r="3420" spans="1:12" s="10" customFormat="1" ht="7.5" customHeight="1" x14ac:dyDescent="0.25">
      <c r="A3420" s="269"/>
      <c r="B3420" s="279"/>
      <c r="C3420" s="204"/>
      <c r="D3420" s="239"/>
      <c r="E3420" s="204"/>
      <c r="F3420" s="204"/>
      <c r="G3420" s="204"/>
      <c r="H3420" s="277"/>
      <c r="I3420" s="280"/>
      <c r="J3420" s="285"/>
      <c r="K3420" s="285"/>
      <c r="L3420" s="254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23020031</v>
      </c>
      <c r="G3422" s="11" t="s">
        <v>2</v>
      </c>
      <c r="H3422" s="359"/>
      <c r="I3422" s="359"/>
      <c r="J3422" s="359"/>
      <c r="K3422" s="360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63" t="s">
        <v>3</v>
      </c>
      <c r="G3423" s="17"/>
      <c r="H3423" s="361"/>
      <c r="I3423" s="361"/>
      <c r="J3423" s="361"/>
      <c r="K3423" s="362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64"/>
      <c r="E3424" s="365"/>
      <c r="F3424" s="363"/>
      <c r="G3424" s="18"/>
      <c r="H3424" s="366"/>
      <c r="I3424" s="366"/>
      <c r="J3424" s="366"/>
      <c r="K3424" s="367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63"/>
      <c r="G3425" s="18"/>
      <c r="H3425" s="368"/>
      <c r="I3425" s="368"/>
      <c r="J3425" s="368"/>
      <c r="K3425" s="369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70"/>
      <c r="I3426" s="370"/>
      <c r="J3426" s="370"/>
      <c r="K3426" s="371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4"/>
      <c r="E3430" s="114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4"/>
      <c r="E3431" s="114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4"/>
      <c r="E3432" s="114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4"/>
      <c r="E3433" s="114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4"/>
      <c r="E3434" s="114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4"/>
      <c r="E3435" s="114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4"/>
      <c r="E3436" s="114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4"/>
      <c r="E3437" s="115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4"/>
      <c r="E3438" s="114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4"/>
      <c r="E3439" s="114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4"/>
      <c r="E3440" s="114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4"/>
      <c r="E3441" s="114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4"/>
      <c r="E3442" s="114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4"/>
      <c r="E3443" s="114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4"/>
      <c r="E3444" s="114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4"/>
      <c r="E3445" s="115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300"/>
      <c r="C3447" s="300"/>
      <c r="D3447" s="62"/>
      <c r="E3447" s="63"/>
      <c r="F3447" s="63"/>
      <c r="G3447" s="63"/>
      <c r="H3447" s="63"/>
      <c r="I3447" s="64"/>
      <c r="J3447" s="346"/>
      <c r="K3447" s="347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48">
        <f>SUM(K3430:K3445)</f>
        <v>0</v>
      </c>
      <c r="K3448" s="349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50"/>
      <c r="K3449" s="350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47"/>
      <c r="K3451" s="347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51">
        <f>((J3448/1.11)+(K3450/1.11))*11%</f>
        <v>0</v>
      </c>
      <c r="K3452" s="352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47"/>
      <c r="K3453" s="347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7"/>
      <c r="F3455" s="300"/>
      <c r="I3455" s="116"/>
      <c r="J3455" s="117"/>
      <c r="K3455" s="300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73"/>
      <c r="I3456" s="274" t="s">
        <v>29</v>
      </c>
      <c r="J3456" s="353"/>
      <c r="K3456" s="354"/>
    </row>
    <row r="3457" spans="1:12" s="10" customFormat="1" ht="13.5" customHeight="1" x14ac:dyDescent="0.25">
      <c r="A3457" s="78"/>
      <c r="B3457" s="272"/>
      <c r="D3457" s="48"/>
      <c r="H3457" s="273"/>
      <c r="I3457" s="275" t="s">
        <v>28</v>
      </c>
      <c r="J3457" s="353"/>
      <c r="K3457" s="354"/>
      <c r="L3457" s="63"/>
    </row>
    <row r="3458" spans="1:12" s="10" customFormat="1" ht="7.5" customHeight="1" x14ac:dyDescent="0.25">
      <c r="A3458" s="78"/>
      <c r="B3458" s="272"/>
      <c r="D3458" s="48"/>
      <c r="H3458" s="273"/>
      <c r="I3458" s="275"/>
      <c r="J3458" s="276"/>
      <c r="K3458" s="276"/>
      <c r="L3458" s="63"/>
    </row>
    <row r="3459" spans="1:12" ht="7.5" customHeight="1" x14ac:dyDescent="0.25">
      <c r="A3459" s="118"/>
      <c r="B3459" s="119"/>
      <c r="C3459" s="119"/>
      <c r="D3459" s="120"/>
      <c r="E3459" s="119"/>
      <c r="F3459" s="119"/>
      <c r="G3459" s="119"/>
      <c r="H3459" s="119"/>
      <c r="I3459" s="121"/>
      <c r="J3459" s="121"/>
      <c r="K3459" s="119"/>
      <c r="L3459" s="119"/>
    </row>
    <row r="3460" spans="1:12" s="10" customFormat="1" ht="16.5" customHeight="1" x14ac:dyDescent="0.3">
      <c r="A3460" s="122"/>
      <c r="B3460" s="123" t="s">
        <v>0</v>
      </c>
      <c r="C3460" s="124"/>
      <c r="D3460" s="125" t="str">
        <f>D3422</f>
        <v>AM</v>
      </c>
      <c r="E3460" s="126">
        <f>E3422</f>
        <v>23020031</v>
      </c>
      <c r="F3460" s="127"/>
      <c r="G3460" s="128" t="s">
        <v>2</v>
      </c>
      <c r="H3460" s="355">
        <f>H3422</f>
        <v>0</v>
      </c>
      <c r="I3460" s="355"/>
      <c r="J3460" s="355"/>
      <c r="K3460" s="356"/>
      <c r="L3460" s="129"/>
    </row>
    <row r="3461" spans="1:12" s="10" customFormat="1" ht="7.5" customHeight="1" x14ac:dyDescent="0.3">
      <c r="A3461" s="122"/>
      <c r="B3461" s="130"/>
      <c r="C3461" s="131"/>
      <c r="D3461" s="132"/>
      <c r="E3461" s="133"/>
      <c r="F3461" s="331" t="s">
        <v>3</v>
      </c>
      <c r="G3461" s="134"/>
      <c r="H3461" s="357"/>
      <c r="I3461" s="357"/>
      <c r="J3461" s="357"/>
      <c r="K3461" s="358"/>
      <c r="L3461" s="129"/>
    </row>
    <row r="3462" spans="1:12" s="10" customFormat="1" ht="16.5" customHeight="1" x14ac:dyDescent="0.3">
      <c r="A3462" s="122"/>
      <c r="B3462" s="123" t="s">
        <v>4</v>
      </c>
      <c r="C3462" s="124"/>
      <c r="D3462" s="332">
        <f>D3424</f>
        <v>0</v>
      </c>
      <c r="E3462" s="333"/>
      <c r="F3462" s="331"/>
      <c r="G3462" s="135"/>
      <c r="H3462" s="334">
        <f>H3424</f>
        <v>0</v>
      </c>
      <c r="I3462" s="334"/>
      <c r="J3462" s="334"/>
      <c r="K3462" s="335"/>
      <c r="L3462" s="135"/>
    </row>
    <row r="3463" spans="1:12" s="10" customFormat="1" ht="7.5" customHeight="1" x14ac:dyDescent="0.3">
      <c r="A3463" s="122"/>
      <c r="B3463" s="130"/>
      <c r="C3463" s="131"/>
      <c r="D3463" s="132"/>
      <c r="E3463" s="133"/>
      <c r="F3463" s="331"/>
      <c r="G3463" s="135"/>
      <c r="H3463" s="336">
        <f>H3425</f>
        <v>0</v>
      </c>
      <c r="I3463" s="336"/>
      <c r="J3463" s="336"/>
      <c r="K3463" s="337"/>
      <c r="L3463" s="136"/>
    </row>
    <row r="3464" spans="1:12" s="10" customFormat="1" ht="16.5" customHeight="1" x14ac:dyDescent="0.4">
      <c r="A3464" s="122"/>
      <c r="B3464" s="123" t="s">
        <v>5</v>
      </c>
      <c r="C3464" s="124"/>
      <c r="D3464" s="290">
        <f>D3426</f>
        <v>0</v>
      </c>
      <c r="E3464" s="126"/>
      <c r="F3464" s="137"/>
      <c r="G3464" s="138"/>
      <c r="H3464" s="338"/>
      <c r="I3464" s="338"/>
      <c r="J3464" s="338"/>
      <c r="K3464" s="339"/>
      <c r="L3464" s="136"/>
    </row>
    <row r="3465" spans="1:12" s="10" customFormat="1" ht="7.5" customHeight="1" x14ac:dyDescent="0.45">
      <c r="A3465" s="122"/>
      <c r="B3465" s="139"/>
      <c r="C3465" s="140"/>
      <c r="D3465" s="141"/>
      <c r="E3465" s="127"/>
      <c r="F3465" s="142"/>
      <c r="G3465" s="127"/>
      <c r="H3465" s="127"/>
      <c r="I3465" s="143"/>
      <c r="J3465" s="143"/>
      <c r="K3465" s="144"/>
      <c r="L3465" s="127"/>
    </row>
    <row r="3466" spans="1:12" s="10" customFormat="1" ht="14.25" thickBot="1" x14ac:dyDescent="0.3">
      <c r="A3466" s="122"/>
      <c r="B3466" s="145" t="s">
        <v>6</v>
      </c>
      <c r="C3466" s="145" t="s">
        <v>7</v>
      </c>
      <c r="D3466" s="146" t="s">
        <v>8</v>
      </c>
      <c r="E3466" s="147"/>
      <c r="F3466" s="148" t="s">
        <v>9</v>
      </c>
      <c r="G3466" s="149"/>
      <c r="H3466" s="145" t="s">
        <v>10</v>
      </c>
      <c r="I3466" s="150" t="s">
        <v>11</v>
      </c>
      <c r="J3466" s="150" t="s">
        <v>12</v>
      </c>
      <c r="K3466" s="151" t="s">
        <v>13</v>
      </c>
      <c r="L3466" s="152"/>
    </row>
    <row r="3467" spans="1:12" s="10" customFormat="1" ht="9.9499999999999993" customHeight="1" thickTop="1" x14ac:dyDescent="0.25">
      <c r="A3467" s="122"/>
      <c r="B3467" s="153"/>
      <c r="C3467" s="154"/>
      <c r="D3467" s="155"/>
      <c r="E3467" s="156"/>
      <c r="F3467" s="157"/>
      <c r="G3467" s="158"/>
      <c r="H3467" s="153"/>
      <c r="I3467" s="159"/>
      <c r="J3467" s="159"/>
      <c r="K3467" s="160"/>
      <c r="L3467" s="152"/>
    </row>
    <row r="3468" spans="1:12" s="10" customFormat="1" ht="14.1" customHeight="1" x14ac:dyDescent="0.25">
      <c r="A3468" s="161">
        <v>1</v>
      </c>
      <c r="B3468" s="303">
        <f t="shared" ref="B3468:E3468" si="1951">B3430</f>
        <v>0</v>
      </c>
      <c r="C3468" s="291">
        <f t="shared" si="1951"/>
        <v>0</v>
      </c>
      <c r="D3468" s="292">
        <f t="shared" si="1951"/>
        <v>0</v>
      </c>
      <c r="E3468" s="293">
        <f t="shared" si="1951"/>
        <v>0</v>
      </c>
      <c r="F3468" s="162"/>
      <c r="G3468" s="163"/>
      <c r="H3468" s="164">
        <f t="shared" ref="H3468:J3468" si="1952">H3430</f>
        <v>0</v>
      </c>
      <c r="I3468" s="165">
        <f t="shared" si="1952"/>
        <v>0</v>
      </c>
      <c r="J3468" s="165">
        <f t="shared" si="1952"/>
        <v>0</v>
      </c>
      <c r="K3468" s="166">
        <f t="shared" ref="K3468:K3483" si="1953">(B3468*H3468-((B3468*H3468)*I3468))-((B3468*H3468-((B3468*H3468)*I3468))*J3468)</f>
        <v>0</v>
      </c>
      <c r="L3468" s="152"/>
    </row>
    <row r="3469" spans="1:12" s="10" customFormat="1" ht="14.1" customHeight="1" x14ac:dyDescent="0.25">
      <c r="A3469" s="161">
        <v>2</v>
      </c>
      <c r="B3469" s="303">
        <f t="shared" ref="B3469:E3469" si="1954">B3431</f>
        <v>0</v>
      </c>
      <c r="C3469" s="291">
        <f t="shared" si="1954"/>
        <v>0</v>
      </c>
      <c r="D3469" s="292">
        <f t="shared" si="1954"/>
        <v>0</v>
      </c>
      <c r="E3469" s="293">
        <f t="shared" si="1954"/>
        <v>0</v>
      </c>
      <c r="F3469" s="162"/>
      <c r="G3469" s="163"/>
      <c r="H3469" s="164">
        <f t="shared" ref="H3469:J3469" si="1955">H3431</f>
        <v>0</v>
      </c>
      <c r="I3469" s="165">
        <f t="shared" si="1955"/>
        <v>0</v>
      </c>
      <c r="J3469" s="165">
        <f t="shared" si="1955"/>
        <v>0</v>
      </c>
      <c r="K3469" s="166">
        <f t="shared" si="1953"/>
        <v>0</v>
      </c>
      <c r="L3469" s="152"/>
    </row>
    <row r="3470" spans="1:12" s="10" customFormat="1" ht="14.1" customHeight="1" x14ac:dyDescent="0.25">
      <c r="A3470" s="161">
        <v>3</v>
      </c>
      <c r="B3470" s="303">
        <f t="shared" ref="B3470:E3470" si="1956">B3432</f>
        <v>0</v>
      </c>
      <c r="C3470" s="291">
        <f t="shared" si="1956"/>
        <v>0</v>
      </c>
      <c r="D3470" s="292">
        <f t="shared" si="1956"/>
        <v>0</v>
      </c>
      <c r="E3470" s="293">
        <f t="shared" si="1956"/>
        <v>0</v>
      </c>
      <c r="F3470" s="162"/>
      <c r="G3470" s="163"/>
      <c r="H3470" s="164">
        <f t="shared" ref="H3470:J3470" si="1957">H3432</f>
        <v>0</v>
      </c>
      <c r="I3470" s="165">
        <f t="shared" si="1957"/>
        <v>0</v>
      </c>
      <c r="J3470" s="165">
        <f t="shared" si="1957"/>
        <v>0</v>
      </c>
      <c r="K3470" s="166">
        <f t="shared" si="1953"/>
        <v>0</v>
      </c>
      <c r="L3470" s="152"/>
    </row>
    <row r="3471" spans="1:12" s="10" customFormat="1" ht="14.1" customHeight="1" x14ac:dyDescent="0.25">
      <c r="A3471" s="161">
        <v>4</v>
      </c>
      <c r="B3471" s="303">
        <f t="shared" ref="B3471:E3471" si="1958">B3433</f>
        <v>0</v>
      </c>
      <c r="C3471" s="291">
        <f t="shared" si="1958"/>
        <v>0</v>
      </c>
      <c r="D3471" s="292">
        <f t="shared" si="1958"/>
        <v>0</v>
      </c>
      <c r="E3471" s="293">
        <f t="shared" si="1958"/>
        <v>0</v>
      </c>
      <c r="F3471" s="162"/>
      <c r="G3471" s="163"/>
      <c r="H3471" s="164">
        <f t="shared" ref="H3471:J3471" si="1959">H3433</f>
        <v>0</v>
      </c>
      <c r="I3471" s="165">
        <f t="shared" si="1959"/>
        <v>0</v>
      </c>
      <c r="J3471" s="165">
        <f t="shared" si="1959"/>
        <v>0</v>
      </c>
      <c r="K3471" s="166">
        <f t="shared" si="1953"/>
        <v>0</v>
      </c>
      <c r="L3471" s="152"/>
    </row>
    <row r="3472" spans="1:12" s="10" customFormat="1" ht="14.1" customHeight="1" x14ac:dyDescent="0.25">
      <c r="A3472" s="161">
        <v>5</v>
      </c>
      <c r="B3472" s="303">
        <f t="shared" ref="B3472:E3472" si="1960">B3434</f>
        <v>0</v>
      </c>
      <c r="C3472" s="291">
        <f t="shared" si="1960"/>
        <v>0</v>
      </c>
      <c r="D3472" s="292">
        <f t="shared" si="1960"/>
        <v>0</v>
      </c>
      <c r="E3472" s="293">
        <f t="shared" si="1960"/>
        <v>0</v>
      </c>
      <c r="F3472" s="162"/>
      <c r="G3472" s="163"/>
      <c r="H3472" s="164">
        <f t="shared" ref="H3472:J3472" si="1961">H3434</f>
        <v>0</v>
      </c>
      <c r="I3472" s="165">
        <f t="shared" si="1961"/>
        <v>0</v>
      </c>
      <c r="J3472" s="165">
        <f t="shared" si="1961"/>
        <v>0</v>
      </c>
      <c r="K3472" s="166">
        <f t="shared" si="1953"/>
        <v>0</v>
      </c>
      <c r="L3472" s="152"/>
    </row>
    <row r="3473" spans="1:12" s="10" customFormat="1" ht="14.1" customHeight="1" x14ac:dyDescent="0.25">
      <c r="A3473" s="161">
        <v>6</v>
      </c>
      <c r="B3473" s="303">
        <f t="shared" ref="B3473:E3473" si="1962">B3435</f>
        <v>0</v>
      </c>
      <c r="C3473" s="291">
        <f t="shared" si="1962"/>
        <v>0</v>
      </c>
      <c r="D3473" s="292">
        <f t="shared" si="1962"/>
        <v>0</v>
      </c>
      <c r="E3473" s="293">
        <f t="shared" si="1962"/>
        <v>0</v>
      </c>
      <c r="F3473" s="162"/>
      <c r="G3473" s="163"/>
      <c r="H3473" s="164">
        <f t="shared" ref="H3473:J3473" si="1963">H3435</f>
        <v>0</v>
      </c>
      <c r="I3473" s="165">
        <f t="shared" si="1963"/>
        <v>0</v>
      </c>
      <c r="J3473" s="165">
        <f t="shared" si="1963"/>
        <v>0</v>
      </c>
      <c r="K3473" s="166">
        <f t="shared" si="1953"/>
        <v>0</v>
      </c>
      <c r="L3473" s="152"/>
    </row>
    <row r="3474" spans="1:12" s="10" customFormat="1" ht="14.1" customHeight="1" x14ac:dyDescent="0.25">
      <c r="A3474" s="161">
        <v>7</v>
      </c>
      <c r="B3474" s="303">
        <f t="shared" ref="B3474:E3474" si="1964">B3436</f>
        <v>0</v>
      </c>
      <c r="C3474" s="291">
        <f t="shared" si="1964"/>
        <v>0</v>
      </c>
      <c r="D3474" s="292">
        <f t="shared" si="1964"/>
        <v>0</v>
      </c>
      <c r="E3474" s="293">
        <f t="shared" si="1964"/>
        <v>0</v>
      </c>
      <c r="F3474" s="162"/>
      <c r="G3474" s="163"/>
      <c r="H3474" s="164">
        <f t="shared" ref="H3474:J3474" si="1965">H3436</f>
        <v>0</v>
      </c>
      <c r="I3474" s="165">
        <f t="shared" si="1965"/>
        <v>0</v>
      </c>
      <c r="J3474" s="165">
        <f t="shared" si="1965"/>
        <v>0</v>
      </c>
      <c r="K3474" s="166">
        <f t="shared" si="1953"/>
        <v>0</v>
      </c>
      <c r="L3474" s="152"/>
    </row>
    <row r="3475" spans="1:12" s="10" customFormat="1" ht="14.1" customHeight="1" x14ac:dyDescent="0.25">
      <c r="A3475" s="161">
        <v>8</v>
      </c>
      <c r="B3475" s="303">
        <f t="shared" ref="B3475:E3475" si="1966">B3437</f>
        <v>0</v>
      </c>
      <c r="C3475" s="291">
        <f t="shared" si="1966"/>
        <v>0</v>
      </c>
      <c r="D3475" s="292">
        <f t="shared" si="1966"/>
        <v>0</v>
      </c>
      <c r="E3475" s="294">
        <f t="shared" si="1966"/>
        <v>0</v>
      </c>
      <c r="F3475" s="162"/>
      <c r="G3475" s="163"/>
      <c r="H3475" s="164">
        <f t="shared" ref="H3475:J3475" si="1967">H3437</f>
        <v>0</v>
      </c>
      <c r="I3475" s="165">
        <f t="shared" si="1967"/>
        <v>0</v>
      </c>
      <c r="J3475" s="165">
        <f t="shared" si="1967"/>
        <v>0</v>
      </c>
      <c r="K3475" s="166">
        <f t="shared" si="1953"/>
        <v>0</v>
      </c>
      <c r="L3475" s="152"/>
    </row>
    <row r="3476" spans="1:12" s="10" customFormat="1" ht="14.1" customHeight="1" x14ac:dyDescent="0.25">
      <c r="A3476" s="161">
        <v>9</v>
      </c>
      <c r="B3476" s="303">
        <f t="shared" ref="B3476:E3476" si="1968">B3438</f>
        <v>0</v>
      </c>
      <c r="C3476" s="291">
        <f t="shared" si="1968"/>
        <v>0</v>
      </c>
      <c r="D3476" s="292">
        <f t="shared" si="1968"/>
        <v>0</v>
      </c>
      <c r="E3476" s="293">
        <f t="shared" si="1968"/>
        <v>0</v>
      </c>
      <c r="F3476" s="162"/>
      <c r="G3476" s="163"/>
      <c r="H3476" s="164">
        <f t="shared" ref="H3476:J3476" si="1969">H3438</f>
        <v>0</v>
      </c>
      <c r="I3476" s="165">
        <f t="shared" si="1969"/>
        <v>0</v>
      </c>
      <c r="J3476" s="165">
        <f t="shared" si="1969"/>
        <v>0</v>
      </c>
      <c r="K3476" s="166">
        <f t="shared" si="1953"/>
        <v>0</v>
      </c>
      <c r="L3476" s="152"/>
    </row>
    <row r="3477" spans="1:12" s="10" customFormat="1" ht="14.1" customHeight="1" x14ac:dyDescent="0.25">
      <c r="A3477" s="161">
        <v>10</v>
      </c>
      <c r="B3477" s="303">
        <f t="shared" ref="B3477:E3477" si="1970">B3439</f>
        <v>0</v>
      </c>
      <c r="C3477" s="291">
        <f t="shared" si="1970"/>
        <v>0</v>
      </c>
      <c r="D3477" s="292">
        <f t="shared" si="1970"/>
        <v>0</v>
      </c>
      <c r="E3477" s="293">
        <f t="shared" si="1970"/>
        <v>0</v>
      </c>
      <c r="F3477" s="162"/>
      <c r="G3477" s="163"/>
      <c r="H3477" s="164">
        <f t="shared" ref="H3477:J3477" si="1971">H3439</f>
        <v>0</v>
      </c>
      <c r="I3477" s="165">
        <f t="shared" si="1971"/>
        <v>0</v>
      </c>
      <c r="J3477" s="165">
        <f t="shared" si="1971"/>
        <v>0</v>
      </c>
      <c r="K3477" s="166">
        <f t="shared" si="1953"/>
        <v>0</v>
      </c>
      <c r="L3477" s="152"/>
    </row>
    <row r="3478" spans="1:12" s="10" customFormat="1" ht="14.1" customHeight="1" x14ac:dyDescent="0.25">
      <c r="A3478" s="161">
        <v>11</v>
      </c>
      <c r="B3478" s="303">
        <f t="shared" ref="B3478:E3478" si="1972">B3440</f>
        <v>0</v>
      </c>
      <c r="C3478" s="291">
        <f t="shared" si="1972"/>
        <v>0</v>
      </c>
      <c r="D3478" s="292">
        <f t="shared" si="1972"/>
        <v>0</v>
      </c>
      <c r="E3478" s="293">
        <f t="shared" si="1972"/>
        <v>0</v>
      </c>
      <c r="F3478" s="162"/>
      <c r="G3478" s="163"/>
      <c r="H3478" s="164">
        <f t="shared" ref="H3478:J3478" si="1973">H3440</f>
        <v>0</v>
      </c>
      <c r="I3478" s="165">
        <f t="shared" si="1973"/>
        <v>0</v>
      </c>
      <c r="J3478" s="165">
        <f t="shared" si="1973"/>
        <v>0</v>
      </c>
      <c r="K3478" s="166">
        <f t="shared" si="1953"/>
        <v>0</v>
      </c>
      <c r="L3478" s="152"/>
    </row>
    <row r="3479" spans="1:12" s="10" customFormat="1" ht="14.1" customHeight="1" x14ac:dyDescent="0.25">
      <c r="A3479" s="161">
        <v>12</v>
      </c>
      <c r="B3479" s="303">
        <f t="shared" ref="B3479:E3479" si="1974">B3441</f>
        <v>0</v>
      </c>
      <c r="C3479" s="291">
        <f t="shared" si="1974"/>
        <v>0</v>
      </c>
      <c r="D3479" s="292">
        <f t="shared" si="1974"/>
        <v>0</v>
      </c>
      <c r="E3479" s="293">
        <f t="shared" si="1974"/>
        <v>0</v>
      </c>
      <c r="F3479" s="162"/>
      <c r="G3479" s="163"/>
      <c r="H3479" s="164">
        <f t="shared" ref="H3479:J3479" si="1975">H3441</f>
        <v>0</v>
      </c>
      <c r="I3479" s="165">
        <f t="shared" si="1975"/>
        <v>0</v>
      </c>
      <c r="J3479" s="165">
        <f t="shared" si="1975"/>
        <v>0</v>
      </c>
      <c r="K3479" s="166">
        <f t="shared" si="1953"/>
        <v>0</v>
      </c>
      <c r="L3479" s="152"/>
    </row>
    <row r="3480" spans="1:12" s="10" customFormat="1" ht="14.1" customHeight="1" x14ac:dyDescent="0.25">
      <c r="A3480" s="161">
        <v>13</v>
      </c>
      <c r="B3480" s="303">
        <f t="shared" ref="B3480:E3480" si="1976">B3442</f>
        <v>0</v>
      </c>
      <c r="C3480" s="291">
        <f t="shared" si="1976"/>
        <v>0</v>
      </c>
      <c r="D3480" s="292">
        <f t="shared" si="1976"/>
        <v>0</v>
      </c>
      <c r="E3480" s="293">
        <f t="shared" si="1976"/>
        <v>0</v>
      </c>
      <c r="F3480" s="162"/>
      <c r="G3480" s="163"/>
      <c r="H3480" s="164">
        <f t="shared" ref="H3480:J3480" si="1977">H3442</f>
        <v>0</v>
      </c>
      <c r="I3480" s="165">
        <f t="shared" si="1977"/>
        <v>0</v>
      </c>
      <c r="J3480" s="165">
        <f t="shared" si="1977"/>
        <v>0</v>
      </c>
      <c r="K3480" s="166">
        <f t="shared" si="1953"/>
        <v>0</v>
      </c>
      <c r="L3480" s="152"/>
    </row>
    <row r="3481" spans="1:12" s="10" customFormat="1" ht="14.1" customHeight="1" x14ac:dyDescent="0.25">
      <c r="A3481" s="161">
        <v>14</v>
      </c>
      <c r="B3481" s="303">
        <f t="shared" ref="B3481:E3481" si="1978">B3443</f>
        <v>0</v>
      </c>
      <c r="C3481" s="291">
        <f t="shared" si="1978"/>
        <v>0</v>
      </c>
      <c r="D3481" s="292">
        <f t="shared" si="1978"/>
        <v>0</v>
      </c>
      <c r="E3481" s="293">
        <f t="shared" si="1978"/>
        <v>0</v>
      </c>
      <c r="F3481" s="162"/>
      <c r="G3481" s="163"/>
      <c r="H3481" s="164">
        <f t="shared" ref="H3481:J3481" si="1979">H3443</f>
        <v>0</v>
      </c>
      <c r="I3481" s="165">
        <f t="shared" si="1979"/>
        <v>0</v>
      </c>
      <c r="J3481" s="165">
        <f t="shared" si="1979"/>
        <v>0</v>
      </c>
      <c r="K3481" s="166">
        <f t="shared" si="1953"/>
        <v>0</v>
      </c>
      <c r="L3481" s="152"/>
    </row>
    <row r="3482" spans="1:12" s="10" customFormat="1" ht="14.1" customHeight="1" x14ac:dyDescent="0.25">
      <c r="A3482" s="161">
        <v>15</v>
      </c>
      <c r="B3482" s="303">
        <f t="shared" ref="B3482:E3482" si="1980">B3444</f>
        <v>0</v>
      </c>
      <c r="C3482" s="291">
        <f t="shared" si="1980"/>
        <v>0</v>
      </c>
      <c r="D3482" s="292">
        <f t="shared" si="1980"/>
        <v>0</v>
      </c>
      <c r="E3482" s="293">
        <f t="shared" si="1980"/>
        <v>0</v>
      </c>
      <c r="F3482" s="162"/>
      <c r="G3482" s="163"/>
      <c r="H3482" s="164">
        <f t="shared" ref="H3482:J3482" si="1981">H3444</f>
        <v>0</v>
      </c>
      <c r="I3482" s="165">
        <f t="shared" si="1981"/>
        <v>0</v>
      </c>
      <c r="J3482" s="165">
        <f t="shared" si="1981"/>
        <v>0</v>
      </c>
      <c r="K3482" s="166">
        <f t="shared" si="1953"/>
        <v>0</v>
      </c>
      <c r="L3482" s="152"/>
    </row>
    <row r="3483" spans="1:12" s="10" customFormat="1" ht="14.1" customHeight="1" x14ac:dyDescent="0.25">
      <c r="A3483" s="161">
        <v>16</v>
      </c>
      <c r="B3483" s="303">
        <f t="shared" ref="B3483:E3483" si="1982">B3445</f>
        <v>0</v>
      </c>
      <c r="C3483" s="291">
        <f t="shared" si="1982"/>
        <v>0</v>
      </c>
      <c r="D3483" s="292">
        <f t="shared" si="1982"/>
        <v>0</v>
      </c>
      <c r="E3483" s="294">
        <f t="shared" si="1982"/>
        <v>0</v>
      </c>
      <c r="F3483" s="162"/>
      <c r="G3483" s="163"/>
      <c r="H3483" s="164">
        <f t="shared" ref="H3483:J3483" si="1983">H3445</f>
        <v>0</v>
      </c>
      <c r="I3483" s="165">
        <f t="shared" si="1983"/>
        <v>0</v>
      </c>
      <c r="J3483" s="165">
        <f t="shared" si="1983"/>
        <v>0</v>
      </c>
      <c r="K3483" s="166">
        <f t="shared" si="1953"/>
        <v>0</v>
      </c>
      <c r="L3483" s="152"/>
    </row>
    <row r="3484" spans="1:12" s="10" customFormat="1" ht="9.9499999999999993" customHeight="1" x14ac:dyDescent="0.25">
      <c r="A3484" s="122"/>
      <c r="B3484" s="167"/>
      <c r="C3484" s="167"/>
      <c r="D3484" s="168"/>
      <c r="E3484" s="169"/>
      <c r="F3484" s="170"/>
      <c r="G3484" s="171"/>
      <c r="H3484" s="172"/>
      <c r="I3484" s="173"/>
      <c r="J3484" s="173"/>
      <c r="K3484" s="174"/>
      <c r="L3484" s="152"/>
    </row>
    <row r="3485" spans="1:12" s="10" customFormat="1" ht="5.0999999999999996" customHeight="1" x14ac:dyDescent="0.25">
      <c r="A3485" s="122"/>
      <c r="B3485" s="302"/>
      <c r="C3485" s="302"/>
      <c r="D3485" s="176"/>
      <c r="E3485" s="177"/>
      <c r="F3485" s="177"/>
      <c r="G3485" s="177"/>
      <c r="H3485" s="177"/>
      <c r="I3485" s="178"/>
      <c r="J3485" s="340"/>
      <c r="K3485" s="314"/>
      <c r="L3485" s="127"/>
    </row>
    <row r="3486" spans="1:12" s="10" customFormat="1" ht="16.5" customHeight="1" x14ac:dyDescent="0.3">
      <c r="A3486" s="122"/>
      <c r="B3486" s="179"/>
      <c r="C3486" s="179"/>
      <c r="D3486" s="141"/>
      <c r="E3486" s="127"/>
      <c r="F3486" s="127"/>
      <c r="G3486" s="127"/>
      <c r="H3486" s="127"/>
      <c r="I3486" s="180" t="s">
        <v>14</v>
      </c>
      <c r="J3486" s="341">
        <f>SUM(K3468:K3483)</f>
        <v>0</v>
      </c>
      <c r="K3486" s="342"/>
      <c r="L3486" s="152"/>
    </row>
    <row r="3487" spans="1:12" s="10" customFormat="1" ht="5.0999999999999996" customHeight="1" x14ac:dyDescent="0.3">
      <c r="A3487" s="122"/>
      <c r="B3487" s="179"/>
      <c r="C3487" s="179"/>
      <c r="D3487" s="141"/>
      <c r="E3487" s="127"/>
      <c r="F3487" s="127"/>
      <c r="G3487" s="127"/>
      <c r="H3487" s="127"/>
      <c r="I3487" s="181"/>
      <c r="J3487" s="343"/>
      <c r="K3487" s="343"/>
      <c r="L3487" s="127"/>
    </row>
    <row r="3488" spans="1:12" s="10" customFormat="1" ht="16.5" customHeight="1" x14ac:dyDescent="0.3">
      <c r="A3488" s="122"/>
      <c r="B3488" s="179"/>
      <c r="C3488" s="179"/>
      <c r="D3488" s="141"/>
      <c r="E3488" s="127"/>
      <c r="F3488" s="127"/>
      <c r="G3488" s="127"/>
      <c r="H3488" s="127"/>
      <c r="I3488" s="180" t="s">
        <v>15</v>
      </c>
      <c r="J3488" s="182">
        <f>J3450</f>
        <v>0</v>
      </c>
      <c r="K3488" s="183">
        <f>J3486*J3488</f>
        <v>0</v>
      </c>
      <c r="L3488" s="184"/>
    </row>
    <row r="3489" spans="1:12" s="10" customFormat="1" ht="5.0999999999999996" customHeight="1" x14ac:dyDescent="0.3">
      <c r="A3489" s="122"/>
      <c r="B3489" s="179"/>
      <c r="C3489" s="179"/>
      <c r="D3489" s="141"/>
      <c r="E3489" s="127"/>
      <c r="F3489" s="127"/>
      <c r="G3489" s="127"/>
      <c r="H3489" s="127"/>
      <c r="I3489" s="181"/>
      <c r="J3489" s="314"/>
      <c r="K3489" s="314"/>
      <c r="L3489" s="127"/>
    </row>
    <row r="3490" spans="1:12" s="10" customFormat="1" ht="16.5" customHeight="1" x14ac:dyDescent="0.3">
      <c r="A3490" s="122"/>
      <c r="B3490" s="185" t="s">
        <v>16</v>
      </c>
      <c r="C3490" s="185"/>
      <c r="D3490" s="141"/>
      <c r="E3490" s="141" t="s">
        <v>17</v>
      </c>
      <c r="F3490" s="127"/>
      <c r="G3490" s="127"/>
      <c r="H3490" s="127"/>
      <c r="I3490" s="180" t="s">
        <v>27</v>
      </c>
      <c r="J3490" s="344">
        <f>((J3486/1.11)+(K3488/1.11))*11%</f>
        <v>0</v>
      </c>
      <c r="K3490" s="345"/>
      <c r="L3490" s="186"/>
    </row>
    <row r="3491" spans="1:12" s="10" customFormat="1" ht="5.0999999999999996" customHeight="1" x14ac:dyDescent="0.3">
      <c r="A3491" s="122"/>
      <c r="B3491" s="179"/>
      <c r="C3491" s="179"/>
      <c r="D3491" s="141"/>
      <c r="E3491" s="127"/>
      <c r="F3491" s="127"/>
      <c r="G3491" s="127"/>
      <c r="H3491" s="127"/>
      <c r="I3491" s="181"/>
      <c r="J3491" s="314"/>
      <c r="K3491" s="314"/>
      <c r="L3491" s="127"/>
    </row>
    <row r="3492" spans="1:12" s="10" customFormat="1" ht="16.5" customHeight="1" x14ac:dyDescent="0.3">
      <c r="A3492" s="122"/>
      <c r="B3492" s="187"/>
      <c r="C3492" s="188"/>
      <c r="D3492" s="141"/>
      <c r="E3492" s="141"/>
      <c r="F3492" s="127"/>
      <c r="G3492" s="127"/>
      <c r="H3492" s="127"/>
      <c r="I3492" s="180" t="s">
        <v>18</v>
      </c>
      <c r="J3492" s="189"/>
      <c r="K3492" s="190">
        <f>J3486-K3488</f>
        <v>0</v>
      </c>
      <c r="L3492" s="186"/>
    </row>
    <row r="3493" spans="1:12" s="10" customFormat="1" ht="7.5" customHeight="1" x14ac:dyDescent="0.25">
      <c r="A3493" s="192"/>
      <c r="B3493" s="177"/>
      <c r="C3493" s="177"/>
      <c r="D3493" s="176"/>
      <c r="E3493" s="193"/>
      <c r="F3493" s="302"/>
      <c r="G3493" s="127"/>
      <c r="H3493" s="127"/>
      <c r="I3493" s="194"/>
      <c r="J3493" s="193"/>
      <c r="K3493" s="302"/>
      <c r="L3493" s="177"/>
    </row>
    <row r="3494" spans="1:12" s="10" customFormat="1" ht="13.5" customHeight="1" x14ac:dyDescent="0.25">
      <c r="A3494" s="122"/>
      <c r="B3494" s="191" t="s">
        <v>19</v>
      </c>
      <c r="C3494" s="177"/>
      <c r="D3494" s="176"/>
      <c r="E3494" s="127"/>
      <c r="F3494" s="127"/>
      <c r="G3494" s="127"/>
      <c r="H3494" s="281"/>
      <c r="I3494" s="282" t="s">
        <v>29</v>
      </c>
      <c r="J3494" s="315">
        <f>J3456</f>
        <v>0</v>
      </c>
      <c r="K3494" s="316"/>
      <c r="L3494" s="127"/>
    </row>
    <row r="3495" spans="1:12" s="10" customFormat="1" ht="13.5" customHeight="1" x14ac:dyDescent="0.25">
      <c r="A3495" s="192"/>
      <c r="B3495" s="283"/>
      <c r="C3495" s="127"/>
      <c r="D3495" s="162"/>
      <c r="E3495" s="127"/>
      <c r="F3495" s="127"/>
      <c r="G3495" s="127"/>
      <c r="H3495" s="281"/>
      <c r="I3495" s="284" t="s">
        <v>28</v>
      </c>
      <c r="J3495" s="315">
        <f>J3457</f>
        <v>0</v>
      </c>
      <c r="K3495" s="316"/>
      <c r="L3495" s="177"/>
    </row>
    <row r="3496" spans="1:12" s="10" customFormat="1" ht="7.5" customHeight="1" x14ac:dyDescent="0.25">
      <c r="A3496" s="192"/>
      <c r="B3496" s="283"/>
      <c r="C3496" s="127"/>
      <c r="D3496" s="162"/>
      <c r="E3496" s="127"/>
      <c r="F3496" s="127"/>
      <c r="G3496" s="127"/>
      <c r="H3496" s="281"/>
      <c r="I3496" s="284"/>
      <c r="J3496" s="286"/>
      <c r="K3496" s="286"/>
      <c r="L3496" s="177"/>
    </row>
    <row r="3497" spans="1:12" ht="7.5" customHeight="1" x14ac:dyDescent="0.25">
      <c r="A3497" s="195"/>
      <c r="B3497" s="196"/>
      <c r="C3497" s="196"/>
      <c r="D3497" s="197"/>
      <c r="E3497" s="196"/>
      <c r="F3497" s="196"/>
      <c r="G3497" s="196"/>
      <c r="H3497" s="196"/>
      <c r="I3497" s="198"/>
      <c r="J3497" s="198"/>
      <c r="K3497" s="196"/>
      <c r="L3497" s="196"/>
    </row>
    <row r="3498" spans="1:12" s="10" customFormat="1" ht="16.5" customHeight="1" x14ac:dyDescent="0.3">
      <c r="A3498" s="199"/>
      <c r="B3498" s="200" t="s">
        <v>0</v>
      </c>
      <c r="C3498" s="201"/>
      <c r="D3498" s="202" t="str">
        <f>D3460</f>
        <v>AM</v>
      </c>
      <c r="E3498" s="203">
        <f>E3460</f>
        <v>23020031</v>
      </c>
      <c r="F3498" s="204"/>
      <c r="G3498" s="205" t="s">
        <v>2</v>
      </c>
      <c r="H3498" s="317">
        <f>H3460</f>
        <v>0</v>
      </c>
      <c r="I3498" s="317"/>
      <c r="J3498" s="317"/>
      <c r="K3498" s="318"/>
      <c r="L3498" s="206"/>
    </row>
    <row r="3499" spans="1:12" s="10" customFormat="1" ht="7.5" customHeight="1" x14ac:dyDescent="0.3">
      <c r="A3499" s="199"/>
      <c r="B3499" s="207"/>
      <c r="C3499" s="208"/>
      <c r="D3499" s="209"/>
      <c r="E3499" s="210"/>
      <c r="F3499" s="321" t="s">
        <v>3</v>
      </c>
      <c r="G3499" s="211"/>
      <c r="H3499" s="319"/>
      <c r="I3499" s="319"/>
      <c r="J3499" s="319"/>
      <c r="K3499" s="320"/>
      <c r="L3499" s="206"/>
    </row>
    <row r="3500" spans="1:12" s="10" customFormat="1" ht="16.5" customHeight="1" x14ac:dyDescent="0.3">
      <c r="A3500" s="199"/>
      <c r="B3500" s="200" t="s">
        <v>4</v>
      </c>
      <c r="C3500" s="201"/>
      <c r="D3500" s="322">
        <f>D3462</f>
        <v>0</v>
      </c>
      <c r="E3500" s="323"/>
      <c r="F3500" s="321"/>
      <c r="G3500" s="212"/>
      <c r="H3500" s="324">
        <f>H3462</f>
        <v>0</v>
      </c>
      <c r="I3500" s="324"/>
      <c r="J3500" s="324"/>
      <c r="K3500" s="325"/>
      <c r="L3500" s="212"/>
    </row>
    <row r="3501" spans="1:12" s="10" customFormat="1" ht="7.5" customHeight="1" x14ac:dyDescent="0.3">
      <c r="A3501" s="199"/>
      <c r="B3501" s="207"/>
      <c r="C3501" s="208"/>
      <c r="D3501" s="209"/>
      <c r="E3501" s="210"/>
      <c r="F3501" s="321"/>
      <c r="G3501" s="212"/>
      <c r="H3501" s="326">
        <f>H3463</f>
        <v>0</v>
      </c>
      <c r="I3501" s="326"/>
      <c r="J3501" s="326"/>
      <c r="K3501" s="327"/>
      <c r="L3501" s="213"/>
    </row>
    <row r="3502" spans="1:12" s="10" customFormat="1" ht="16.5" customHeight="1" x14ac:dyDescent="0.4">
      <c r="A3502" s="199"/>
      <c r="B3502" s="200" t="s">
        <v>5</v>
      </c>
      <c r="C3502" s="201"/>
      <c r="D3502" s="295">
        <f>D3464</f>
        <v>0</v>
      </c>
      <c r="E3502" s="203"/>
      <c r="F3502" s="214"/>
      <c r="G3502" s="215"/>
      <c r="H3502" s="328"/>
      <c r="I3502" s="328"/>
      <c r="J3502" s="328"/>
      <c r="K3502" s="329"/>
      <c r="L3502" s="213"/>
    </row>
    <row r="3503" spans="1:12" s="10" customFormat="1" ht="7.5" customHeight="1" x14ac:dyDescent="0.45">
      <c r="A3503" s="199"/>
      <c r="B3503" s="216"/>
      <c r="C3503" s="217"/>
      <c r="D3503" s="218"/>
      <c r="E3503" s="204"/>
      <c r="F3503" s="219"/>
      <c r="G3503" s="204"/>
      <c r="H3503" s="204"/>
      <c r="I3503" s="220"/>
      <c r="J3503" s="220"/>
      <c r="K3503" s="221"/>
      <c r="L3503" s="204"/>
    </row>
    <row r="3504" spans="1:12" s="10" customFormat="1" ht="14.25" thickBot="1" x14ac:dyDescent="0.3">
      <c r="A3504" s="199"/>
      <c r="B3504" s="222" t="s">
        <v>6</v>
      </c>
      <c r="C3504" s="222" t="s">
        <v>7</v>
      </c>
      <c r="D3504" s="223" t="s">
        <v>8</v>
      </c>
      <c r="E3504" s="224"/>
      <c r="F3504" s="225" t="s">
        <v>9</v>
      </c>
      <c r="G3504" s="226"/>
      <c r="H3504" s="222" t="s">
        <v>10</v>
      </c>
      <c r="I3504" s="227" t="s">
        <v>11</v>
      </c>
      <c r="J3504" s="227" t="s">
        <v>12</v>
      </c>
      <c r="K3504" s="228" t="s">
        <v>13</v>
      </c>
      <c r="L3504" s="229"/>
    </row>
    <row r="3505" spans="1:12" s="10" customFormat="1" ht="9.9499999999999993" customHeight="1" thickTop="1" x14ac:dyDescent="0.25">
      <c r="A3505" s="199"/>
      <c r="B3505" s="230"/>
      <c r="C3505" s="231"/>
      <c r="D3505" s="232"/>
      <c r="E3505" s="233"/>
      <c r="F3505" s="234"/>
      <c r="G3505" s="235"/>
      <c r="H3505" s="230"/>
      <c r="I3505" s="236"/>
      <c r="J3505" s="236"/>
      <c r="K3505" s="237"/>
      <c r="L3505" s="229"/>
    </row>
    <row r="3506" spans="1:12" s="10" customFormat="1" ht="14.1" customHeight="1" x14ac:dyDescent="0.25">
      <c r="A3506" s="238">
        <v>1</v>
      </c>
      <c r="B3506" s="304">
        <f t="shared" ref="B3506:E3506" si="1984">B3468</f>
        <v>0</v>
      </c>
      <c r="C3506" s="296">
        <f t="shared" si="1984"/>
        <v>0</v>
      </c>
      <c r="D3506" s="297">
        <f t="shared" si="1984"/>
        <v>0</v>
      </c>
      <c r="E3506" s="298">
        <f t="shared" si="1984"/>
        <v>0</v>
      </c>
      <c r="F3506" s="239"/>
      <c r="G3506" s="240"/>
      <c r="H3506" s="241">
        <f t="shared" ref="H3506:J3506" si="1985">H3468</f>
        <v>0</v>
      </c>
      <c r="I3506" s="242">
        <f t="shared" si="1985"/>
        <v>0</v>
      </c>
      <c r="J3506" s="242">
        <f t="shared" si="1985"/>
        <v>0</v>
      </c>
      <c r="K3506" s="243">
        <f t="shared" ref="K3506:K3521" si="1986">(B3506*H3506-((B3506*H3506)*I3506))-((B3506*H3506-((B3506*H3506)*I3506))*J3506)</f>
        <v>0</v>
      </c>
      <c r="L3506" s="229"/>
    </row>
    <row r="3507" spans="1:12" s="10" customFormat="1" ht="14.1" customHeight="1" x14ac:dyDescent="0.25">
      <c r="A3507" s="238">
        <v>2</v>
      </c>
      <c r="B3507" s="304">
        <f t="shared" ref="B3507:E3507" si="1987">B3469</f>
        <v>0</v>
      </c>
      <c r="C3507" s="296">
        <f t="shared" si="1987"/>
        <v>0</v>
      </c>
      <c r="D3507" s="297">
        <f t="shared" si="1987"/>
        <v>0</v>
      </c>
      <c r="E3507" s="298">
        <f t="shared" si="1987"/>
        <v>0</v>
      </c>
      <c r="F3507" s="239"/>
      <c r="G3507" s="240"/>
      <c r="H3507" s="241">
        <f t="shared" ref="H3507:J3507" si="1988">H3469</f>
        <v>0</v>
      </c>
      <c r="I3507" s="242">
        <f t="shared" si="1988"/>
        <v>0</v>
      </c>
      <c r="J3507" s="242">
        <f t="shared" si="1988"/>
        <v>0</v>
      </c>
      <c r="K3507" s="243">
        <f t="shared" si="1986"/>
        <v>0</v>
      </c>
      <c r="L3507" s="229"/>
    </row>
    <row r="3508" spans="1:12" s="10" customFormat="1" ht="14.1" customHeight="1" x14ac:dyDescent="0.25">
      <c r="A3508" s="238">
        <v>3</v>
      </c>
      <c r="B3508" s="304">
        <f t="shared" ref="B3508:E3508" si="1989">B3470</f>
        <v>0</v>
      </c>
      <c r="C3508" s="296">
        <f t="shared" si="1989"/>
        <v>0</v>
      </c>
      <c r="D3508" s="297">
        <f t="shared" si="1989"/>
        <v>0</v>
      </c>
      <c r="E3508" s="298">
        <f t="shared" si="1989"/>
        <v>0</v>
      </c>
      <c r="F3508" s="239"/>
      <c r="G3508" s="240"/>
      <c r="H3508" s="241">
        <f t="shared" ref="H3508:J3508" si="1990">H3470</f>
        <v>0</v>
      </c>
      <c r="I3508" s="242">
        <f t="shared" si="1990"/>
        <v>0</v>
      </c>
      <c r="J3508" s="242">
        <f t="shared" si="1990"/>
        <v>0</v>
      </c>
      <c r="K3508" s="243">
        <f t="shared" si="1986"/>
        <v>0</v>
      </c>
      <c r="L3508" s="229"/>
    </row>
    <row r="3509" spans="1:12" s="10" customFormat="1" ht="14.1" customHeight="1" x14ac:dyDescent="0.25">
      <c r="A3509" s="238">
        <v>4</v>
      </c>
      <c r="B3509" s="304">
        <f t="shared" ref="B3509:E3509" si="1991">B3471</f>
        <v>0</v>
      </c>
      <c r="C3509" s="296">
        <f t="shared" si="1991"/>
        <v>0</v>
      </c>
      <c r="D3509" s="297">
        <f t="shared" si="1991"/>
        <v>0</v>
      </c>
      <c r="E3509" s="298">
        <f t="shared" si="1991"/>
        <v>0</v>
      </c>
      <c r="F3509" s="239"/>
      <c r="G3509" s="240"/>
      <c r="H3509" s="241">
        <f t="shared" ref="H3509:J3509" si="1992">H3471</f>
        <v>0</v>
      </c>
      <c r="I3509" s="242">
        <f t="shared" si="1992"/>
        <v>0</v>
      </c>
      <c r="J3509" s="242">
        <f t="shared" si="1992"/>
        <v>0</v>
      </c>
      <c r="K3509" s="243">
        <f t="shared" si="1986"/>
        <v>0</v>
      </c>
      <c r="L3509" s="229"/>
    </row>
    <row r="3510" spans="1:12" s="10" customFormat="1" ht="14.1" customHeight="1" x14ac:dyDescent="0.25">
      <c r="A3510" s="238">
        <v>5</v>
      </c>
      <c r="B3510" s="304">
        <f t="shared" ref="B3510:E3510" si="1993">B3472</f>
        <v>0</v>
      </c>
      <c r="C3510" s="296">
        <f t="shared" si="1993"/>
        <v>0</v>
      </c>
      <c r="D3510" s="297">
        <f t="shared" si="1993"/>
        <v>0</v>
      </c>
      <c r="E3510" s="298">
        <f t="shared" si="1993"/>
        <v>0</v>
      </c>
      <c r="F3510" s="239"/>
      <c r="G3510" s="240"/>
      <c r="H3510" s="241">
        <f t="shared" ref="H3510:J3510" si="1994">H3472</f>
        <v>0</v>
      </c>
      <c r="I3510" s="242">
        <f t="shared" si="1994"/>
        <v>0</v>
      </c>
      <c r="J3510" s="242">
        <f t="shared" si="1994"/>
        <v>0</v>
      </c>
      <c r="K3510" s="243">
        <f t="shared" si="1986"/>
        <v>0</v>
      </c>
      <c r="L3510" s="229"/>
    </row>
    <row r="3511" spans="1:12" s="10" customFormat="1" ht="14.1" customHeight="1" x14ac:dyDescent="0.25">
      <c r="A3511" s="238">
        <v>6</v>
      </c>
      <c r="B3511" s="304">
        <f t="shared" ref="B3511:E3511" si="1995">B3473</f>
        <v>0</v>
      </c>
      <c r="C3511" s="296">
        <f t="shared" si="1995"/>
        <v>0</v>
      </c>
      <c r="D3511" s="297">
        <f t="shared" si="1995"/>
        <v>0</v>
      </c>
      <c r="E3511" s="298">
        <f t="shared" si="1995"/>
        <v>0</v>
      </c>
      <c r="F3511" s="239"/>
      <c r="G3511" s="240"/>
      <c r="H3511" s="241">
        <f t="shared" ref="H3511:J3511" si="1996">H3473</f>
        <v>0</v>
      </c>
      <c r="I3511" s="242">
        <f t="shared" si="1996"/>
        <v>0</v>
      </c>
      <c r="J3511" s="242">
        <f t="shared" si="1996"/>
        <v>0</v>
      </c>
      <c r="K3511" s="243">
        <f t="shared" si="1986"/>
        <v>0</v>
      </c>
      <c r="L3511" s="229"/>
    </row>
    <row r="3512" spans="1:12" s="10" customFormat="1" ht="14.1" customHeight="1" x14ac:dyDescent="0.25">
      <c r="A3512" s="238">
        <v>7</v>
      </c>
      <c r="B3512" s="304">
        <f t="shared" ref="B3512:E3512" si="1997">B3474</f>
        <v>0</v>
      </c>
      <c r="C3512" s="296">
        <f t="shared" si="1997"/>
        <v>0</v>
      </c>
      <c r="D3512" s="297">
        <f t="shared" si="1997"/>
        <v>0</v>
      </c>
      <c r="E3512" s="298">
        <f t="shared" si="1997"/>
        <v>0</v>
      </c>
      <c r="F3512" s="239"/>
      <c r="G3512" s="240"/>
      <c r="H3512" s="241">
        <f t="shared" ref="H3512:J3512" si="1998">H3474</f>
        <v>0</v>
      </c>
      <c r="I3512" s="242">
        <f t="shared" si="1998"/>
        <v>0</v>
      </c>
      <c r="J3512" s="242">
        <f t="shared" si="1998"/>
        <v>0</v>
      </c>
      <c r="K3512" s="243">
        <f t="shared" si="1986"/>
        <v>0</v>
      </c>
      <c r="L3512" s="229"/>
    </row>
    <row r="3513" spans="1:12" s="10" customFormat="1" ht="14.1" customHeight="1" x14ac:dyDescent="0.25">
      <c r="A3513" s="238">
        <v>8</v>
      </c>
      <c r="B3513" s="304">
        <f t="shared" ref="B3513:E3513" si="1999">B3475</f>
        <v>0</v>
      </c>
      <c r="C3513" s="296">
        <f t="shared" si="1999"/>
        <v>0</v>
      </c>
      <c r="D3513" s="297">
        <f t="shared" si="1999"/>
        <v>0</v>
      </c>
      <c r="E3513" s="299">
        <f t="shared" si="1999"/>
        <v>0</v>
      </c>
      <c r="F3513" s="239"/>
      <c r="G3513" s="240"/>
      <c r="H3513" s="241">
        <f t="shared" ref="H3513:J3513" si="2000">H3475</f>
        <v>0</v>
      </c>
      <c r="I3513" s="242">
        <f t="shared" si="2000"/>
        <v>0</v>
      </c>
      <c r="J3513" s="242">
        <f t="shared" si="2000"/>
        <v>0</v>
      </c>
      <c r="K3513" s="243">
        <f t="shared" si="1986"/>
        <v>0</v>
      </c>
      <c r="L3513" s="229"/>
    </row>
    <row r="3514" spans="1:12" s="10" customFormat="1" ht="14.1" customHeight="1" x14ac:dyDescent="0.25">
      <c r="A3514" s="238">
        <v>9</v>
      </c>
      <c r="B3514" s="304">
        <f t="shared" ref="B3514:E3514" si="2001">B3476</f>
        <v>0</v>
      </c>
      <c r="C3514" s="296">
        <f t="shared" si="2001"/>
        <v>0</v>
      </c>
      <c r="D3514" s="297">
        <f t="shared" si="2001"/>
        <v>0</v>
      </c>
      <c r="E3514" s="298">
        <f t="shared" si="2001"/>
        <v>0</v>
      </c>
      <c r="F3514" s="239"/>
      <c r="G3514" s="240"/>
      <c r="H3514" s="241">
        <f t="shared" ref="H3514:J3514" si="2002">H3476</f>
        <v>0</v>
      </c>
      <c r="I3514" s="242">
        <f t="shared" si="2002"/>
        <v>0</v>
      </c>
      <c r="J3514" s="242">
        <f t="shared" si="2002"/>
        <v>0</v>
      </c>
      <c r="K3514" s="243">
        <f t="shared" si="1986"/>
        <v>0</v>
      </c>
      <c r="L3514" s="229"/>
    </row>
    <row r="3515" spans="1:12" s="10" customFormat="1" ht="14.1" customHeight="1" x14ac:dyDescent="0.25">
      <c r="A3515" s="238">
        <v>10</v>
      </c>
      <c r="B3515" s="304">
        <f t="shared" ref="B3515:E3515" si="2003">B3477</f>
        <v>0</v>
      </c>
      <c r="C3515" s="296">
        <f t="shared" si="2003"/>
        <v>0</v>
      </c>
      <c r="D3515" s="297">
        <f t="shared" si="2003"/>
        <v>0</v>
      </c>
      <c r="E3515" s="298">
        <f t="shared" si="2003"/>
        <v>0</v>
      </c>
      <c r="F3515" s="239"/>
      <c r="G3515" s="240"/>
      <c r="H3515" s="241">
        <f t="shared" ref="H3515:J3515" si="2004">H3477</f>
        <v>0</v>
      </c>
      <c r="I3515" s="242">
        <f t="shared" si="2004"/>
        <v>0</v>
      </c>
      <c r="J3515" s="242">
        <f t="shared" si="2004"/>
        <v>0</v>
      </c>
      <c r="K3515" s="243">
        <f t="shared" si="1986"/>
        <v>0</v>
      </c>
      <c r="L3515" s="229"/>
    </row>
    <row r="3516" spans="1:12" s="10" customFormat="1" ht="14.1" customHeight="1" x14ac:dyDescent="0.25">
      <c r="A3516" s="238">
        <v>11</v>
      </c>
      <c r="B3516" s="304">
        <f t="shared" ref="B3516:E3516" si="2005">B3478</f>
        <v>0</v>
      </c>
      <c r="C3516" s="296">
        <f t="shared" si="2005"/>
        <v>0</v>
      </c>
      <c r="D3516" s="297">
        <f t="shared" si="2005"/>
        <v>0</v>
      </c>
      <c r="E3516" s="298">
        <f t="shared" si="2005"/>
        <v>0</v>
      </c>
      <c r="F3516" s="239"/>
      <c r="G3516" s="240"/>
      <c r="H3516" s="241">
        <f t="shared" ref="H3516:J3516" si="2006">H3478</f>
        <v>0</v>
      </c>
      <c r="I3516" s="242">
        <f t="shared" si="2006"/>
        <v>0</v>
      </c>
      <c r="J3516" s="242">
        <f t="shared" si="2006"/>
        <v>0</v>
      </c>
      <c r="K3516" s="243">
        <f t="shared" si="1986"/>
        <v>0</v>
      </c>
      <c r="L3516" s="229"/>
    </row>
    <row r="3517" spans="1:12" s="10" customFormat="1" ht="14.1" customHeight="1" x14ac:dyDescent="0.25">
      <c r="A3517" s="238">
        <v>12</v>
      </c>
      <c r="B3517" s="304">
        <f t="shared" ref="B3517:E3517" si="2007">B3479</f>
        <v>0</v>
      </c>
      <c r="C3517" s="296">
        <f t="shared" si="2007"/>
        <v>0</v>
      </c>
      <c r="D3517" s="297">
        <f t="shared" si="2007"/>
        <v>0</v>
      </c>
      <c r="E3517" s="298">
        <f t="shared" si="2007"/>
        <v>0</v>
      </c>
      <c r="F3517" s="239"/>
      <c r="G3517" s="240"/>
      <c r="H3517" s="241">
        <f t="shared" ref="H3517:J3517" si="2008">H3479</f>
        <v>0</v>
      </c>
      <c r="I3517" s="242">
        <f t="shared" si="2008"/>
        <v>0</v>
      </c>
      <c r="J3517" s="242">
        <f t="shared" si="2008"/>
        <v>0</v>
      </c>
      <c r="K3517" s="243">
        <f t="shared" si="1986"/>
        <v>0</v>
      </c>
      <c r="L3517" s="229"/>
    </row>
    <row r="3518" spans="1:12" s="10" customFormat="1" ht="14.1" customHeight="1" x14ac:dyDescent="0.25">
      <c r="A3518" s="238">
        <v>13</v>
      </c>
      <c r="B3518" s="304">
        <f t="shared" ref="B3518:E3518" si="2009">B3480</f>
        <v>0</v>
      </c>
      <c r="C3518" s="296">
        <f t="shared" si="2009"/>
        <v>0</v>
      </c>
      <c r="D3518" s="297">
        <f t="shared" si="2009"/>
        <v>0</v>
      </c>
      <c r="E3518" s="298">
        <f t="shared" si="2009"/>
        <v>0</v>
      </c>
      <c r="F3518" s="239"/>
      <c r="G3518" s="240"/>
      <c r="H3518" s="241">
        <f t="shared" ref="H3518:J3518" si="2010">H3480</f>
        <v>0</v>
      </c>
      <c r="I3518" s="242">
        <f t="shared" si="2010"/>
        <v>0</v>
      </c>
      <c r="J3518" s="242">
        <f t="shared" si="2010"/>
        <v>0</v>
      </c>
      <c r="K3518" s="243">
        <f t="shared" si="1986"/>
        <v>0</v>
      </c>
      <c r="L3518" s="229"/>
    </row>
    <row r="3519" spans="1:12" s="10" customFormat="1" ht="14.1" customHeight="1" x14ac:dyDescent="0.25">
      <c r="A3519" s="238">
        <v>14</v>
      </c>
      <c r="B3519" s="304">
        <f t="shared" ref="B3519:E3519" si="2011">B3481</f>
        <v>0</v>
      </c>
      <c r="C3519" s="296">
        <f t="shared" si="2011"/>
        <v>0</v>
      </c>
      <c r="D3519" s="297">
        <f t="shared" si="2011"/>
        <v>0</v>
      </c>
      <c r="E3519" s="298">
        <f t="shared" si="2011"/>
        <v>0</v>
      </c>
      <c r="F3519" s="239"/>
      <c r="G3519" s="240"/>
      <c r="H3519" s="241">
        <f t="shared" ref="H3519:J3519" si="2012">H3481</f>
        <v>0</v>
      </c>
      <c r="I3519" s="242">
        <f t="shared" si="2012"/>
        <v>0</v>
      </c>
      <c r="J3519" s="242">
        <f t="shared" si="2012"/>
        <v>0</v>
      </c>
      <c r="K3519" s="243">
        <f t="shared" si="1986"/>
        <v>0</v>
      </c>
      <c r="L3519" s="229"/>
    </row>
    <row r="3520" spans="1:12" s="10" customFormat="1" ht="14.1" customHeight="1" x14ac:dyDescent="0.25">
      <c r="A3520" s="238">
        <v>15</v>
      </c>
      <c r="B3520" s="304">
        <f t="shared" ref="B3520:E3520" si="2013">B3482</f>
        <v>0</v>
      </c>
      <c r="C3520" s="296">
        <f t="shared" si="2013"/>
        <v>0</v>
      </c>
      <c r="D3520" s="297">
        <f t="shared" si="2013"/>
        <v>0</v>
      </c>
      <c r="E3520" s="298">
        <f t="shared" si="2013"/>
        <v>0</v>
      </c>
      <c r="F3520" s="239"/>
      <c r="G3520" s="240"/>
      <c r="H3520" s="241">
        <f t="shared" ref="H3520:J3520" si="2014">H3482</f>
        <v>0</v>
      </c>
      <c r="I3520" s="242">
        <f t="shared" si="2014"/>
        <v>0</v>
      </c>
      <c r="J3520" s="242">
        <f t="shared" si="2014"/>
        <v>0</v>
      </c>
      <c r="K3520" s="243">
        <f t="shared" si="1986"/>
        <v>0</v>
      </c>
      <c r="L3520" s="229"/>
    </row>
    <row r="3521" spans="1:12" s="10" customFormat="1" ht="14.1" customHeight="1" x14ac:dyDescent="0.25">
      <c r="A3521" s="238">
        <v>16</v>
      </c>
      <c r="B3521" s="304">
        <f t="shared" ref="B3521:E3521" si="2015">B3483</f>
        <v>0</v>
      </c>
      <c r="C3521" s="296">
        <f t="shared" si="2015"/>
        <v>0</v>
      </c>
      <c r="D3521" s="297">
        <f t="shared" si="2015"/>
        <v>0</v>
      </c>
      <c r="E3521" s="299">
        <f t="shared" si="2015"/>
        <v>0</v>
      </c>
      <c r="F3521" s="239"/>
      <c r="G3521" s="240"/>
      <c r="H3521" s="241">
        <f t="shared" ref="H3521:J3521" si="2016">H3483</f>
        <v>0</v>
      </c>
      <c r="I3521" s="242">
        <f t="shared" si="2016"/>
        <v>0</v>
      </c>
      <c r="J3521" s="242">
        <f t="shared" si="2016"/>
        <v>0</v>
      </c>
      <c r="K3521" s="243">
        <f t="shared" si="1986"/>
        <v>0</v>
      </c>
      <c r="L3521" s="229"/>
    </row>
    <row r="3522" spans="1:12" s="10" customFormat="1" ht="9.9499999999999993" customHeight="1" x14ac:dyDescent="0.25">
      <c r="A3522" s="199"/>
      <c r="B3522" s="244"/>
      <c r="C3522" s="244"/>
      <c r="D3522" s="245"/>
      <c r="E3522" s="246"/>
      <c r="F3522" s="247"/>
      <c r="G3522" s="248"/>
      <c r="H3522" s="249"/>
      <c r="I3522" s="250"/>
      <c r="J3522" s="250"/>
      <c r="K3522" s="251"/>
      <c r="L3522" s="229"/>
    </row>
    <row r="3523" spans="1:12" s="10" customFormat="1" ht="5.0999999999999996" customHeight="1" x14ac:dyDescent="0.25">
      <c r="A3523" s="199"/>
      <c r="B3523" s="301"/>
      <c r="C3523" s="301"/>
      <c r="D3523" s="253"/>
      <c r="E3523" s="254"/>
      <c r="F3523" s="254"/>
      <c r="G3523" s="254"/>
      <c r="H3523" s="254"/>
      <c r="I3523" s="255"/>
      <c r="J3523" s="330"/>
      <c r="K3523" s="309"/>
      <c r="L3523" s="204"/>
    </row>
    <row r="3524" spans="1:12" s="10" customFormat="1" ht="16.5" customHeight="1" x14ac:dyDescent="0.3">
      <c r="A3524" s="199"/>
      <c r="B3524" s="256"/>
      <c r="C3524" s="256"/>
      <c r="D3524" s="218"/>
      <c r="E3524" s="204"/>
      <c r="F3524" s="204"/>
      <c r="G3524" s="204"/>
      <c r="H3524" s="204"/>
      <c r="I3524" s="257" t="s">
        <v>14</v>
      </c>
      <c r="J3524" s="306">
        <f>SUM(K3506:K3521)</f>
        <v>0</v>
      </c>
      <c r="K3524" s="307"/>
      <c r="L3524" s="229"/>
    </row>
    <row r="3525" spans="1:12" s="10" customFormat="1" ht="5.0999999999999996" customHeight="1" x14ac:dyDescent="0.3">
      <c r="A3525" s="199"/>
      <c r="B3525" s="256"/>
      <c r="C3525" s="256"/>
      <c r="D3525" s="218"/>
      <c r="E3525" s="204"/>
      <c r="F3525" s="204"/>
      <c r="G3525" s="204"/>
      <c r="H3525" s="204"/>
      <c r="I3525" s="258"/>
      <c r="J3525" s="308"/>
      <c r="K3525" s="308"/>
      <c r="L3525" s="204"/>
    </row>
    <row r="3526" spans="1:12" s="10" customFormat="1" ht="16.5" customHeight="1" x14ac:dyDescent="0.3">
      <c r="A3526" s="199"/>
      <c r="B3526" s="256"/>
      <c r="C3526" s="256"/>
      <c r="D3526" s="218"/>
      <c r="E3526" s="204"/>
      <c r="F3526" s="204"/>
      <c r="G3526" s="204"/>
      <c r="H3526" s="204"/>
      <c r="I3526" s="257" t="s">
        <v>15</v>
      </c>
      <c r="J3526" s="259">
        <f>J3488</f>
        <v>0</v>
      </c>
      <c r="K3526" s="260">
        <f>J3524*J3526</f>
        <v>0</v>
      </c>
      <c r="L3526" s="261"/>
    </row>
    <row r="3527" spans="1:12" s="10" customFormat="1" ht="5.0999999999999996" customHeight="1" x14ac:dyDescent="0.3">
      <c r="A3527" s="199"/>
      <c r="B3527" s="256"/>
      <c r="C3527" s="256"/>
      <c r="D3527" s="218"/>
      <c r="E3527" s="204"/>
      <c r="F3527" s="204"/>
      <c r="G3527" s="204"/>
      <c r="H3527" s="204"/>
      <c r="I3527" s="258"/>
      <c r="J3527" s="309"/>
      <c r="K3527" s="309"/>
      <c r="L3527" s="204"/>
    </row>
    <row r="3528" spans="1:12" s="10" customFormat="1" ht="16.5" customHeight="1" x14ac:dyDescent="0.3">
      <c r="A3528" s="199"/>
      <c r="B3528" s="262" t="s">
        <v>16</v>
      </c>
      <c r="C3528" s="262"/>
      <c r="D3528" s="218"/>
      <c r="E3528" s="218" t="s">
        <v>17</v>
      </c>
      <c r="F3528" s="204"/>
      <c r="G3528" s="204"/>
      <c r="H3528" s="204"/>
      <c r="I3528" s="257" t="s">
        <v>27</v>
      </c>
      <c r="J3528" s="310">
        <f>((J3524/1.11)+(K3526/1.11))*11%</f>
        <v>0</v>
      </c>
      <c r="K3528" s="311"/>
      <c r="L3528" s="263"/>
    </row>
    <row r="3529" spans="1:12" s="10" customFormat="1" ht="5.0999999999999996" customHeight="1" x14ac:dyDescent="0.3">
      <c r="A3529" s="199"/>
      <c r="B3529" s="256"/>
      <c r="C3529" s="256"/>
      <c r="D3529" s="218"/>
      <c r="E3529" s="204"/>
      <c r="F3529" s="204"/>
      <c r="G3529" s="204"/>
      <c r="H3529" s="204"/>
      <c r="I3529" s="258"/>
      <c r="J3529" s="309"/>
      <c r="K3529" s="309"/>
      <c r="L3529" s="204"/>
    </row>
    <row r="3530" spans="1:12" s="10" customFormat="1" ht="16.5" customHeight="1" x14ac:dyDescent="0.3">
      <c r="A3530" s="199"/>
      <c r="B3530" s="264"/>
      <c r="C3530" s="265"/>
      <c r="D3530" s="218"/>
      <c r="E3530" s="218"/>
      <c r="F3530" s="204"/>
      <c r="G3530" s="204"/>
      <c r="H3530" s="204"/>
      <c r="I3530" s="257" t="s">
        <v>18</v>
      </c>
      <c r="J3530" s="266"/>
      <c r="K3530" s="267">
        <f>J3524-K3526</f>
        <v>0</v>
      </c>
      <c r="L3530" s="263"/>
    </row>
    <row r="3531" spans="1:12" s="10" customFormat="1" ht="7.5" customHeight="1" x14ac:dyDescent="0.25">
      <c r="A3531" s="269"/>
      <c r="B3531" s="254"/>
      <c r="C3531" s="254"/>
      <c r="D3531" s="253"/>
      <c r="E3531" s="270"/>
      <c r="F3531" s="301"/>
      <c r="G3531" s="204"/>
      <c r="H3531" s="204"/>
      <c r="I3531" s="271"/>
      <c r="J3531" s="270"/>
      <c r="K3531" s="301"/>
      <c r="L3531" s="254"/>
    </row>
    <row r="3532" spans="1:12" s="10" customFormat="1" ht="13.5" customHeight="1" x14ac:dyDescent="0.25">
      <c r="A3532" s="199"/>
      <c r="B3532" s="268" t="s">
        <v>19</v>
      </c>
      <c r="C3532" s="254"/>
      <c r="D3532" s="253"/>
      <c r="E3532" s="204"/>
      <c r="F3532" s="204"/>
      <c r="G3532" s="204"/>
      <c r="H3532" s="277"/>
      <c r="I3532" s="278" t="s">
        <v>29</v>
      </c>
      <c r="J3532" s="312">
        <f>J3494</f>
        <v>0</v>
      </c>
      <c r="K3532" s="313"/>
      <c r="L3532" s="204"/>
    </row>
    <row r="3533" spans="1:12" s="10" customFormat="1" ht="13.5" customHeight="1" x14ac:dyDescent="0.25">
      <c r="A3533" s="269"/>
      <c r="B3533" s="279"/>
      <c r="C3533" s="204"/>
      <c r="D3533" s="239"/>
      <c r="E3533" s="204"/>
      <c r="F3533" s="204"/>
      <c r="G3533" s="204"/>
      <c r="H3533" s="277"/>
      <c r="I3533" s="280" t="s">
        <v>28</v>
      </c>
      <c r="J3533" s="312">
        <f>J3495</f>
        <v>0</v>
      </c>
      <c r="K3533" s="313"/>
      <c r="L3533" s="254"/>
    </row>
    <row r="3534" spans="1:12" s="10" customFormat="1" ht="7.5" customHeight="1" x14ac:dyDescent="0.25">
      <c r="A3534" s="269"/>
      <c r="B3534" s="279"/>
      <c r="C3534" s="204"/>
      <c r="D3534" s="239"/>
      <c r="E3534" s="204"/>
      <c r="F3534" s="204"/>
      <c r="G3534" s="204"/>
      <c r="H3534" s="277"/>
      <c r="I3534" s="280"/>
      <c r="J3534" s="285"/>
      <c r="K3534" s="285"/>
      <c r="L3534" s="254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23020032</v>
      </c>
      <c r="G3536" s="11" t="s">
        <v>2</v>
      </c>
      <c r="H3536" s="359"/>
      <c r="I3536" s="359"/>
      <c r="J3536" s="359"/>
      <c r="K3536" s="360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63" t="s">
        <v>3</v>
      </c>
      <c r="G3537" s="17"/>
      <c r="H3537" s="361"/>
      <c r="I3537" s="361"/>
      <c r="J3537" s="361"/>
      <c r="K3537" s="362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64"/>
      <c r="E3538" s="365"/>
      <c r="F3538" s="363"/>
      <c r="G3538" s="18"/>
      <c r="H3538" s="366"/>
      <c r="I3538" s="366"/>
      <c r="J3538" s="366"/>
      <c r="K3538" s="367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63"/>
      <c r="G3539" s="18"/>
      <c r="H3539" s="368"/>
      <c r="I3539" s="368"/>
      <c r="J3539" s="368"/>
      <c r="K3539" s="369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70"/>
      <c r="I3540" s="370"/>
      <c r="J3540" s="370"/>
      <c r="K3540" s="371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4"/>
      <c r="E3544" s="114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4"/>
      <c r="E3545" s="114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4"/>
      <c r="E3546" s="114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4"/>
      <c r="E3547" s="114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4"/>
      <c r="E3548" s="114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4"/>
      <c r="E3549" s="114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4"/>
      <c r="E3550" s="114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4"/>
      <c r="E3551" s="115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4"/>
      <c r="E3552" s="114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4"/>
      <c r="E3553" s="114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4"/>
      <c r="E3554" s="114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4"/>
      <c r="E3555" s="114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4"/>
      <c r="E3556" s="114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4"/>
      <c r="E3557" s="114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4"/>
      <c r="E3558" s="114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4"/>
      <c r="E3559" s="115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300"/>
      <c r="C3561" s="300"/>
      <c r="D3561" s="62"/>
      <c r="E3561" s="63"/>
      <c r="F3561" s="63"/>
      <c r="G3561" s="63"/>
      <c r="H3561" s="63"/>
      <c r="I3561" s="64"/>
      <c r="J3561" s="346"/>
      <c r="K3561" s="347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48">
        <f>SUM(K3544:K3559)</f>
        <v>0</v>
      </c>
      <c r="K3562" s="349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50"/>
      <c r="K3563" s="350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47"/>
      <c r="K3565" s="347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51">
        <f>((J3562/1.11)+(K3564/1.11))*11%</f>
        <v>0</v>
      </c>
      <c r="K3566" s="352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47"/>
      <c r="K3567" s="347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7"/>
      <c r="F3569" s="300"/>
      <c r="I3569" s="116"/>
      <c r="J3569" s="117"/>
      <c r="K3569" s="300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73"/>
      <c r="I3570" s="274" t="s">
        <v>29</v>
      </c>
      <c r="J3570" s="353"/>
      <c r="K3570" s="354"/>
    </row>
    <row r="3571" spans="1:12" s="10" customFormat="1" ht="13.5" customHeight="1" x14ac:dyDescent="0.25">
      <c r="A3571" s="78"/>
      <c r="B3571" s="272"/>
      <c r="D3571" s="48"/>
      <c r="H3571" s="273"/>
      <c r="I3571" s="275" t="s">
        <v>28</v>
      </c>
      <c r="J3571" s="353"/>
      <c r="K3571" s="354"/>
      <c r="L3571" s="63"/>
    </row>
    <row r="3572" spans="1:12" s="10" customFormat="1" ht="7.5" customHeight="1" x14ac:dyDescent="0.25">
      <c r="A3572" s="78"/>
      <c r="B3572" s="272"/>
      <c r="D3572" s="48"/>
      <c r="H3572" s="273"/>
      <c r="I3572" s="275"/>
      <c r="J3572" s="276"/>
      <c r="K3572" s="276"/>
      <c r="L3572" s="63"/>
    </row>
    <row r="3573" spans="1:12" ht="7.5" customHeight="1" x14ac:dyDescent="0.25">
      <c r="A3573" s="118"/>
      <c r="B3573" s="119"/>
      <c r="C3573" s="119"/>
      <c r="D3573" s="120"/>
      <c r="E3573" s="119"/>
      <c r="F3573" s="119"/>
      <c r="G3573" s="119"/>
      <c r="H3573" s="119"/>
      <c r="I3573" s="121"/>
      <c r="J3573" s="121"/>
      <c r="K3573" s="119"/>
      <c r="L3573" s="119"/>
    </row>
    <row r="3574" spans="1:12" s="10" customFormat="1" ht="16.5" customHeight="1" x14ac:dyDescent="0.3">
      <c r="A3574" s="122"/>
      <c r="B3574" s="123" t="s">
        <v>0</v>
      </c>
      <c r="C3574" s="124"/>
      <c r="D3574" s="125" t="str">
        <f>D3536</f>
        <v>AM</v>
      </c>
      <c r="E3574" s="126">
        <f>E3536</f>
        <v>23020032</v>
      </c>
      <c r="F3574" s="127"/>
      <c r="G3574" s="128" t="s">
        <v>2</v>
      </c>
      <c r="H3574" s="355">
        <f>H3536</f>
        <v>0</v>
      </c>
      <c r="I3574" s="355"/>
      <c r="J3574" s="355"/>
      <c r="K3574" s="356"/>
      <c r="L3574" s="129"/>
    </row>
    <row r="3575" spans="1:12" s="10" customFormat="1" ht="7.5" customHeight="1" x14ac:dyDescent="0.3">
      <c r="A3575" s="122"/>
      <c r="B3575" s="130"/>
      <c r="C3575" s="131"/>
      <c r="D3575" s="132"/>
      <c r="E3575" s="133"/>
      <c r="F3575" s="331" t="s">
        <v>3</v>
      </c>
      <c r="G3575" s="134"/>
      <c r="H3575" s="357"/>
      <c r="I3575" s="357"/>
      <c r="J3575" s="357"/>
      <c r="K3575" s="358"/>
      <c r="L3575" s="129"/>
    </row>
    <row r="3576" spans="1:12" s="10" customFormat="1" ht="16.5" customHeight="1" x14ac:dyDescent="0.3">
      <c r="A3576" s="122"/>
      <c r="B3576" s="123" t="s">
        <v>4</v>
      </c>
      <c r="C3576" s="124"/>
      <c r="D3576" s="332">
        <f>D3538</f>
        <v>0</v>
      </c>
      <c r="E3576" s="333"/>
      <c r="F3576" s="331"/>
      <c r="G3576" s="135"/>
      <c r="H3576" s="334">
        <f>H3538</f>
        <v>0</v>
      </c>
      <c r="I3576" s="334"/>
      <c r="J3576" s="334"/>
      <c r="K3576" s="335"/>
      <c r="L3576" s="135"/>
    </row>
    <row r="3577" spans="1:12" s="10" customFormat="1" ht="7.5" customHeight="1" x14ac:dyDescent="0.3">
      <c r="A3577" s="122"/>
      <c r="B3577" s="130"/>
      <c r="C3577" s="131"/>
      <c r="D3577" s="132"/>
      <c r="E3577" s="133"/>
      <c r="F3577" s="331"/>
      <c r="G3577" s="135"/>
      <c r="H3577" s="336">
        <f>H3539</f>
        <v>0</v>
      </c>
      <c r="I3577" s="336"/>
      <c r="J3577" s="336"/>
      <c r="K3577" s="337"/>
      <c r="L3577" s="136"/>
    </row>
    <row r="3578" spans="1:12" s="10" customFormat="1" ht="16.5" customHeight="1" x14ac:dyDescent="0.4">
      <c r="A3578" s="122"/>
      <c r="B3578" s="123" t="s">
        <v>5</v>
      </c>
      <c r="C3578" s="124"/>
      <c r="D3578" s="290">
        <f>D3540</f>
        <v>0</v>
      </c>
      <c r="E3578" s="126"/>
      <c r="F3578" s="137"/>
      <c r="G3578" s="138"/>
      <c r="H3578" s="338"/>
      <c r="I3578" s="338"/>
      <c r="J3578" s="338"/>
      <c r="K3578" s="339"/>
      <c r="L3578" s="136"/>
    </row>
    <row r="3579" spans="1:12" s="10" customFormat="1" ht="7.5" customHeight="1" x14ac:dyDescent="0.45">
      <c r="A3579" s="122"/>
      <c r="B3579" s="139"/>
      <c r="C3579" s="140"/>
      <c r="D3579" s="141"/>
      <c r="E3579" s="127"/>
      <c r="F3579" s="142"/>
      <c r="G3579" s="127"/>
      <c r="H3579" s="127"/>
      <c r="I3579" s="143"/>
      <c r="J3579" s="143"/>
      <c r="K3579" s="144"/>
      <c r="L3579" s="127"/>
    </row>
    <row r="3580" spans="1:12" s="10" customFormat="1" ht="14.25" thickBot="1" x14ac:dyDescent="0.3">
      <c r="A3580" s="122"/>
      <c r="B3580" s="145" t="s">
        <v>6</v>
      </c>
      <c r="C3580" s="145" t="s">
        <v>7</v>
      </c>
      <c r="D3580" s="146" t="s">
        <v>8</v>
      </c>
      <c r="E3580" s="147"/>
      <c r="F3580" s="148" t="s">
        <v>9</v>
      </c>
      <c r="G3580" s="149"/>
      <c r="H3580" s="145" t="s">
        <v>10</v>
      </c>
      <c r="I3580" s="150" t="s">
        <v>11</v>
      </c>
      <c r="J3580" s="150" t="s">
        <v>12</v>
      </c>
      <c r="K3580" s="151" t="s">
        <v>13</v>
      </c>
      <c r="L3580" s="152"/>
    </row>
    <row r="3581" spans="1:12" s="10" customFormat="1" ht="9.9499999999999993" customHeight="1" thickTop="1" x14ac:dyDescent="0.25">
      <c r="A3581" s="122"/>
      <c r="B3581" s="153"/>
      <c r="C3581" s="154"/>
      <c r="D3581" s="155"/>
      <c r="E3581" s="156"/>
      <c r="F3581" s="157"/>
      <c r="G3581" s="158"/>
      <c r="H3581" s="153"/>
      <c r="I3581" s="159"/>
      <c r="J3581" s="159"/>
      <c r="K3581" s="160"/>
      <c r="L3581" s="152"/>
    </row>
    <row r="3582" spans="1:12" s="10" customFormat="1" ht="14.1" customHeight="1" x14ac:dyDescent="0.25">
      <c r="A3582" s="161">
        <v>1</v>
      </c>
      <c r="B3582" s="303">
        <f t="shared" ref="B3582:E3582" si="2018">B3544</f>
        <v>0</v>
      </c>
      <c r="C3582" s="291">
        <f t="shared" si="2018"/>
        <v>0</v>
      </c>
      <c r="D3582" s="292">
        <f t="shared" si="2018"/>
        <v>0</v>
      </c>
      <c r="E3582" s="293">
        <f t="shared" si="2018"/>
        <v>0</v>
      </c>
      <c r="F3582" s="162"/>
      <c r="G3582" s="163"/>
      <c r="H3582" s="164">
        <f t="shared" ref="H3582:J3582" si="2019">H3544</f>
        <v>0</v>
      </c>
      <c r="I3582" s="165">
        <f t="shared" si="2019"/>
        <v>0</v>
      </c>
      <c r="J3582" s="165">
        <f t="shared" si="2019"/>
        <v>0</v>
      </c>
      <c r="K3582" s="166">
        <f t="shared" ref="K3582:K3597" si="2020">(B3582*H3582-((B3582*H3582)*I3582))-((B3582*H3582-((B3582*H3582)*I3582))*J3582)</f>
        <v>0</v>
      </c>
      <c r="L3582" s="152"/>
    </row>
    <row r="3583" spans="1:12" s="10" customFormat="1" ht="14.1" customHeight="1" x14ac:dyDescent="0.25">
      <c r="A3583" s="161">
        <v>2</v>
      </c>
      <c r="B3583" s="303">
        <f t="shared" ref="B3583:E3583" si="2021">B3545</f>
        <v>0</v>
      </c>
      <c r="C3583" s="291">
        <f t="shared" si="2021"/>
        <v>0</v>
      </c>
      <c r="D3583" s="292">
        <f t="shared" si="2021"/>
        <v>0</v>
      </c>
      <c r="E3583" s="293">
        <f t="shared" si="2021"/>
        <v>0</v>
      </c>
      <c r="F3583" s="162"/>
      <c r="G3583" s="163"/>
      <c r="H3583" s="164">
        <f t="shared" ref="H3583:J3583" si="2022">H3545</f>
        <v>0</v>
      </c>
      <c r="I3583" s="165">
        <f t="shared" si="2022"/>
        <v>0</v>
      </c>
      <c r="J3583" s="165">
        <f t="shared" si="2022"/>
        <v>0</v>
      </c>
      <c r="K3583" s="166">
        <f t="shared" si="2020"/>
        <v>0</v>
      </c>
      <c r="L3583" s="152"/>
    </row>
    <row r="3584" spans="1:12" s="10" customFormat="1" ht="14.1" customHeight="1" x14ac:dyDescent="0.25">
      <c r="A3584" s="161">
        <v>3</v>
      </c>
      <c r="B3584" s="303">
        <f t="shared" ref="B3584:E3584" si="2023">B3546</f>
        <v>0</v>
      </c>
      <c r="C3584" s="291">
        <f t="shared" si="2023"/>
        <v>0</v>
      </c>
      <c r="D3584" s="292">
        <f t="shared" si="2023"/>
        <v>0</v>
      </c>
      <c r="E3584" s="293">
        <f t="shared" si="2023"/>
        <v>0</v>
      </c>
      <c r="F3584" s="162"/>
      <c r="G3584" s="163"/>
      <c r="H3584" s="164">
        <f t="shared" ref="H3584:J3584" si="2024">H3546</f>
        <v>0</v>
      </c>
      <c r="I3584" s="165">
        <f t="shared" si="2024"/>
        <v>0</v>
      </c>
      <c r="J3584" s="165">
        <f t="shared" si="2024"/>
        <v>0</v>
      </c>
      <c r="K3584" s="166">
        <f t="shared" si="2020"/>
        <v>0</v>
      </c>
      <c r="L3584" s="152"/>
    </row>
    <row r="3585" spans="1:12" s="10" customFormat="1" ht="14.1" customHeight="1" x14ac:dyDescent="0.25">
      <c r="A3585" s="161">
        <v>4</v>
      </c>
      <c r="B3585" s="303">
        <f t="shared" ref="B3585:E3585" si="2025">B3547</f>
        <v>0</v>
      </c>
      <c r="C3585" s="291">
        <f t="shared" si="2025"/>
        <v>0</v>
      </c>
      <c r="D3585" s="292">
        <f t="shared" si="2025"/>
        <v>0</v>
      </c>
      <c r="E3585" s="293">
        <f t="shared" si="2025"/>
        <v>0</v>
      </c>
      <c r="F3585" s="162"/>
      <c r="G3585" s="163"/>
      <c r="H3585" s="164">
        <f t="shared" ref="H3585:J3585" si="2026">H3547</f>
        <v>0</v>
      </c>
      <c r="I3585" s="165">
        <f t="shared" si="2026"/>
        <v>0</v>
      </c>
      <c r="J3585" s="165">
        <f t="shared" si="2026"/>
        <v>0</v>
      </c>
      <c r="K3585" s="166">
        <f t="shared" si="2020"/>
        <v>0</v>
      </c>
      <c r="L3585" s="152"/>
    </row>
    <row r="3586" spans="1:12" s="10" customFormat="1" ht="14.1" customHeight="1" x14ac:dyDescent="0.25">
      <c r="A3586" s="161">
        <v>5</v>
      </c>
      <c r="B3586" s="303">
        <f t="shared" ref="B3586:E3586" si="2027">B3548</f>
        <v>0</v>
      </c>
      <c r="C3586" s="291">
        <f t="shared" si="2027"/>
        <v>0</v>
      </c>
      <c r="D3586" s="292">
        <f t="shared" si="2027"/>
        <v>0</v>
      </c>
      <c r="E3586" s="293">
        <f t="shared" si="2027"/>
        <v>0</v>
      </c>
      <c r="F3586" s="162"/>
      <c r="G3586" s="163"/>
      <c r="H3586" s="164">
        <f t="shared" ref="H3586:J3586" si="2028">H3548</f>
        <v>0</v>
      </c>
      <c r="I3586" s="165">
        <f t="shared" si="2028"/>
        <v>0</v>
      </c>
      <c r="J3586" s="165">
        <f t="shared" si="2028"/>
        <v>0</v>
      </c>
      <c r="K3586" s="166">
        <f t="shared" si="2020"/>
        <v>0</v>
      </c>
      <c r="L3586" s="152"/>
    </row>
    <row r="3587" spans="1:12" s="10" customFormat="1" ht="14.1" customHeight="1" x14ac:dyDescent="0.25">
      <c r="A3587" s="161">
        <v>6</v>
      </c>
      <c r="B3587" s="303">
        <f t="shared" ref="B3587:E3587" si="2029">B3549</f>
        <v>0</v>
      </c>
      <c r="C3587" s="291">
        <f t="shared" si="2029"/>
        <v>0</v>
      </c>
      <c r="D3587" s="292">
        <f t="shared" si="2029"/>
        <v>0</v>
      </c>
      <c r="E3587" s="293">
        <f t="shared" si="2029"/>
        <v>0</v>
      </c>
      <c r="F3587" s="162"/>
      <c r="G3587" s="163"/>
      <c r="H3587" s="164">
        <f t="shared" ref="H3587:J3587" si="2030">H3549</f>
        <v>0</v>
      </c>
      <c r="I3587" s="165">
        <f t="shared" si="2030"/>
        <v>0</v>
      </c>
      <c r="J3587" s="165">
        <f t="shared" si="2030"/>
        <v>0</v>
      </c>
      <c r="K3587" s="166">
        <f t="shared" si="2020"/>
        <v>0</v>
      </c>
      <c r="L3587" s="152"/>
    </row>
    <row r="3588" spans="1:12" s="10" customFormat="1" ht="14.1" customHeight="1" x14ac:dyDescent="0.25">
      <c r="A3588" s="161">
        <v>7</v>
      </c>
      <c r="B3588" s="303">
        <f t="shared" ref="B3588:E3588" si="2031">B3550</f>
        <v>0</v>
      </c>
      <c r="C3588" s="291">
        <f t="shared" si="2031"/>
        <v>0</v>
      </c>
      <c r="D3588" s="292">
        <f t="shared" si="2031"/>
        <v>0</v>
      </c>
      <c r="E3588" s="293">
        <f t="shared" si="2031"/>
        <v>0</v>
      </c>
      <c r="F3588" s="162"/>
      <c r="G3588" s="163"/>
      <c r="H3588" s="164">
        <f t="shared" ref="H3588:J3588" si="2032">H3550</f>
        <v>0</v>
      </c>
      <c r="I3588" s="165">
        <f t="shared" si="2032"/>
        <v>0</v>
      </c>
      <c r="J3588" s="165">
        <f t="shared" si="2032"/>
        <v>0</v>
      </c>
      <c r="K3588" s="166">
        <f t="shared" si="2020"/>
        <v>0</v>
      </c>
      <c r="L3588" s="152"/>
    </row>
    <row r="3589" spans="1:12" s="10" customFormat="1" ht="14.1" customHeight="1" x14ac:dyDescent="0.25">
      <c r="A3589" s="161">
        <v>8</v>
      </c>
      <c r="B3589" s="303">
        <f t="shared" ref="B3589:E3589" si="2033">B3551</f>
        <v>0</v>
      </c>
      <c r="C3589" s="291">
        <f t="shared" si="2033"/>
        <v>0</v>
      </c>
      <c r="D3589" s="292">
        <f t="shared" si="2033"/>
        <v>0</v>
      </c>
      <c r="E3589" s="294">
        <f t="shared" si="2033"/>
        <v>0</v>
      </c>
      <c r="F3589" s="162"/>
      <c r="G3589" s="163"/>
      <c r="H3589" s="164">
        <f t="shared" ref="H3589:J3589" si="2034">H3551</f>
        <v>0</v>
      </c>
      <c r="I3589" s="165">
        <f t="shared" si="2034"/>
        <v>0</v>
      </c>
      <c r="J3589" s="165">
        <f t="shared" si="2034"/>
        <v>0</v>
      </c>
      <c r="K3589" s="166">
        <f t="shared" si="2020"/>
        <v>0</v>
      </c>
      <c r="L3589" s="152"/>
    </row>
    <row r="3590" spans="1:12" s="10" customFormat="1" ht="14.1" customHeight="1" x14ac:dyDescent="0.25">
      <c r="A3590" s="161">
        <v>9</v>
      </c>
      <c r="B3590" s="303">
        <f t="shared" ref="B3590:E3590" si="2035">B3552</f>
        <v>0</v>
      </c>
      <c r="C3590" s="291">
        <f t="shared" si="2035"/>
        <v>0</v>
      </c>
      <c r="D3590" s="292">
        <f t="shared" si="2035"/>
        <v>0</v>
      </c>
      <c r="E3590" s="293">
        <f t="shared" si="2035"/>
        <v>0</v>
      </c>
      <c r="F3590" s="162"/>
      <c r="G3590" s="163"/>
      <c r="H3590" s="164">
        <f t="shared" ref="H3590:J3590" si="2036">H3552</f>
        <v>0</v>
      </c>
      <c r="I3590" s="165">
        <f t="shared" si="2036"/>
        <v>0</v>
      </c>
      <c r="J3590" s="165">
        <f t="shared" si="2036"/>
        <v>0</v>
      </c>
      <c r="K3590" s="166">
        <f t="shared" si="2020"/>
        <v>0</v>
      </c>
      <c r="L3590" s="152"/>
    </row>
    <row r="3591" spans="1:12" s="10" customFormat="1" ht="14.1" customHeight="1" x14ac:dyDescent="0.25">
      <c r="A3591" s="161">
        <v>10</v>
      </c>
      <c r="B3591" s="303">
        <f t="shared" ref="B3591:E3591" si="2037">B3553</f>
        <v>0</v>
      </c>
      <c r="C3591" s="291">
        <f t="shared" si="2037"/>
        <v>0</v>
      </c>
      <c r="D3591" s="292">
        <f t="shared" si="2037"/>
        <v>0</v>
      </c>
      <c r="E3591" s="293">
        <f t="shared" si="2037"/>
        <v>0</v>
      </c>
      <c r="F3591" s="162"/>
      <c r="G3591" s="163"/>
      <c r="H3591" s="164">
        <f t="shared" ref="H3591:J3591" si="2038">H3553</f>
        <v>0</v>
      </c>
      <c r="I3591" s="165">
        <f t="shared" si="2038"/>
        <v>0</v>
      </c>
      <c r="J3591" s="165">
        <f t="shared" si="2038"/>
        <v>0</v>
      </c>
      <c r="K3591" s="166">
        <f t="shared" si="2020"/>
        <v>0</v>
      </c>
      <c r="L3591" s="152"/>
    </row>
    <row r="3592" spans="1:12" s="10" customFormat="1" ht="14.1" customHeight="1" x14ac:dyDescent="0.25">
      <c r="A3592" s="161">
        <v>11</v>
      </c>
      <c r="B3592" s="303">
        <f t="shared" ref="B3592:E3592" si="2039">B3554</f>
        <v>0</v>
      </c>
      <c r="C3592" s="291">
        <f t="shared" si="2039"/>
        <v>0</v>
      </c>
      <c r="D3592" s="292">
        <f t="shared" si="2039"/>
        <v>0</v>
      </c>
      <c r="E3592" s="293">
        <f t="shared" si="2039"/>
        <v>0</v>
      </c>
      <c r="F3592" s="162"/>
      <c r="G3592" s="163"/>
      <c r="H3592" s="164">
        <f t="shared" ref="H3592:J3592" si="2040">H3554</f>
        <v>0</v>
      </c>
      <c r="I3592" s="165">
        <f t="shared" si="2040"/>
        <v>0</v>
      </c>
      <c r="J3592" s="165">
        <f t="shared" si="2040"/>
        <v>0</v>
      </c>
      <c r="K3592" s="166">
        <f t="shared" si="2020"/>
        <v>0</v>
      </c>
      <c r="L3592" s="152"/>
    </row>
    <row r="3593" spans="1:12" s="10" customFormat="1" ht="14.1" customHeight="1" x14ac:dyDescent="0.25">
      <c r="A3593" s="161">
        <v>12</v>
      </c>
      <c r="B3593" s="303">
        <f t="shared" ref="B3593:E3593" si="2041">B3555</f>
        <v>0</v>
      </c>
      <c r="C3593" s="291">
        <f t="shared" si="2041"/>
        <v>0</v>
      </c>
      <c r="D3593" s="292">
        <f t="shared" si="2041"/>
        <v>0</v>
      </c>
      <c r="E3593" s="293">
        <f t="shared" si="2041"/>
        <v>0</v>
      </c>
      <c r="F3593" s="162"/>
      <c r="G3593" s="163"/>
      <c r="H3593" s="164">
        <f t="shared" ref="H3593:J3593" si="2042">H3555</f>
        <v>0</v>
      </c>
      <c r="I3593" s="165">
        <f t="shared" si="2042"/>
        <v>0</v>
      </c>
      <c r="J3593" s="165">
        <f t="shared" si="2042"/>
        <v>0</v>
      </c>
      <c r="K3593" s="166">
        <f t="shared" si="2020"/>
        <v>0</v>
      </c>
      <c r="L3593" s="152"/>
    </row>
    <row r="3594" spans="1:12" s="10" customFormat="1" ht="14.1" customHeight="1" x14ac:dyDescent="0.25">
      <c r="A3594" s="161">
        <v>13</v>
      </c>
      <c r="B3594" s="303">
        <f t="shared" ref="B3594:E3594" si="2043">B3556</f>
        <v>0</v>
      </c>
      <c r="C3594" s="291">
        <f t="shared" si="2043"/>
        <v>0</v>
      </c>
      <c r="D3594" s="292">
        <f t="shared" si="2043"/>
        <v>0</v>
      </c>
      <c r="E3594" s="293">
        <f t="shared" si="2043"/>
        <v>0</v>
      </c>
      <c r="F3594" s="162"/>
      <c r="G3594" s="163"/>
      <c r="H3594" s="164">
        <f t="shared" ref="H3594:J3594" si="2044">H3556</f>
        <v>0</v>
      </c>
      <c r="I3594" s="165">
        <f t="shared" si="2044"/>
        <v>0</v>
      </c>
      <c r="J3594" s="165">
        <f t="shared" si="2044"/>
        <v>0</v>
      </c>
      <c r="K3594" s="166">
        <f t="shared" si="2020"/>
        <v>0</v>
      </c>
      <c r="L3594" s="152"/>
    </row>
    <row r="3595" spans="1:12" s="10" customFormat="1" ht="14.1" customHeight="1" x14ac:dyDescent="0.25">
      <c r="A3595" s="161">
        <v>14</v>
      </c>
      <c r="B3595" s="303">
        <f t="shared" ref="B3595:E3595" si="2045">B3557</f>
        <v>0</v>
      </c>
      <c r="C3595" s="291">
        <f t="shared" si="2045"/>
        <v>0</v>
      </c>
      <c r="D3595" s="292">
        <f t="shared" si="2045"/>
        <v>0</v>
      </c>
      <c r="E3595" s="293">
        <f t="shared" si="2045"/>
        <v>0</v>
      </c>
      <c r="F3595" s="162"/>
      <c r="G3595" s="163"/>
      <c r="H3595" s="164">
        <f t="shared" ref="H3595:J3595" si="2046">H3557</f>
        <v>0</v>
      </c>
      <c r="I3595" s="165">
        <f t="shared" si="2046"/>
        <v>0</v>
      </c>
      <c r="J3595" s="165">
        <f t="shared" si="2046"/>
        <v>0</v>
      </c>
      <c r="K3595" s="166">
        <f t="shared" si="2020"/>
        <v>0</v>
      </c>
      <c r="L3595" s="152"/>
    </row>
    <row r="3596" spans="1:12" s="10" customFormat="1" ht="14.1" customHeight="1" x14ac:dyDescent="0.25">
      <c r="A3596" s="161">
        <v>15</v>
      </c>
      <c r="B3596" s="303">
        <f t="shared" ref="B3596:E3596" si="2047">B3558</f>
        <v>0</v>
      </c>
      <c r="C3596" s="291">
        <f t="shared" si="2047"/>
        <v>0</v>
      </c>
      <c r="D3596" s="292">
        <f t="shared" si="2047"/>
        <v>0</v>
      </c>
      <c r="E3596" s="293">
        <f t="shared" si="2047"/>
        <v>0</v>
      </c>
      <c r="F3596" s="162"/>
      <c r="G3596" s="163"/>
      <c r="H3596" s="164">
        <f t="shared" ref="H3596:J3596" si="2048">H3558</f>
        <v>0</v>
      </c>
      <c r="I3596" s="165">
        <f t="shared" si="2048"/>
        <v>0</v>
      </c>
      <c r="J3596" s="165">
        <f t="shared" si="2048"/>
        <v>0</v>
      </c>
      <c r="K3596" s="166">
        <f t="shared" si="2020"/>
        <v>0</v>
      </c>
      <c r="L3596" s="152"/>
    </row>
    <row r="3597" spans="1:12" s="10" customFormat="1" ht="14.1" customHeight="1" x14ac:dyDescent="0.25">
      <c r="A3597" s="161">
        <v>16</v>
      </c>
      <c r="B3597" s="303">
        <f t="shared" ref="B3597:E3597" si="2049">B3559</f>
        <v>0</v>
      </c>
      <c r="C3597" s="291">
        <f t="shared" si="2049"/>
        <v>0</v>
      </c>
      <c r="D3597" s="292">
        <f t="shared" si="2049"/>
        <v>0</v>
      </c>
      <c r="E3597" s="294">
        <f t="shared" si="2049"/>
        <v>0</v>
      </c>
      <c r="F3597" s="162"/>
      <c r="G3597" s="163"/>
      <c r="H3597" s="164">
        <f t="shared" ref="H3597:J3597" si="2050">H3559</f>
        <v>0</v>
      </c>
      <c r="I3597" s="165">
        <f t="shared" si="2050"/>
        <v>0</v>
      </c>
      <c r="J3597" s="165">
        <f t="shared" si="2050"/>
        <v>0</v>
      </c>
      <c r="K3597" s="166">
        <f t="shared" si="2020"/>
        <v>0</v>
      </c>
      <c r="L3597" s="152"/>
    </row>
    <row r="3598" spans="1:12" s="10" customFormat="1" ht="9.9499999999999993" customHeight="1" x14ac:dyDescent="0.25">
      <c r="A3598" s="122"/>
      <c r="B3598" s="167"/>
      <c r="C3598" s="167"/>
      <c r="D3598" s="168"/>
      <c r="E3598" s="169"/>
      <c r="F3598" s="170"/>
      <c r="G3598" s="171"/>
      <c r="H3598" s="172"/>
      <c r="I3598" s="173"/>
      <c r="J3598" s="173"/>
      <c r="K3598" s="174"/>
      <c r="L3598" s="152"/>
    </row>
    <row r="3599" spans="1:12" s="10" customFormat="1" ht="5.0999999999999996" customHeight="1" x14ac:dyDescent="0.25">
      <c r="A3599" s="122"/>
      <c r="B3599" s="302"/>
      <c r="C3599" s="302"/>
      <c r="D3599" s="176"/>
      <c r="E3599" s="177"/>
      <c r="F3599" s="177"/>
      <c r="G3599" s="177"/>
      <c r="H3599" s="177"/>
      <c r="I3599" s="178"/>
      <c r="J3599" s="340"/>
      <c r="K3599" s="314"/>
      <c r="L3599" s="127"/>
    </row>
    <row r="3600" spans="1:12" s="10" customFormat="1" ht="16.5" customHeight="1" x14ac:dyDescent="0.3">
      <c r="A3600" s="122"/>
      <c r="B3600" s="179"/>
      <c r="C3600" s="179"/>
      <c r="D3600" s="141"/>
      <c r="E3600" s="127"/>
      <c r="F3600" s="127"/>
      <c r="G3600" s="127"/>
      <c r="H3600" s="127"/>
      <c r="I3600" s="180" t="s">
        <v>14</v>
      </c>
      <c r="J3600" s="341">
        <f>SUM(K3582:K3597)</f>
        <v>0</v>
      </c>
      <c r="K3600" s="342"/>
      <c r="L3600" s="152"/>
    </row>
    <row r="3601" spans="1:12" s="10" customFormat="1" ht="5.0999999999999996" customHeight="1" x14ac:dyDescent="0.3">
      <c r="A3601" s="122"/>
      <c r="B3601" s="179"/>
      <c r="C3601" s="179"/>
      <c r="D3601" s="141"/>
      <c r="E3601" s="127"/>
      <c r="F3601" s="127"/>
      <c r="G3601" s="127"/>
      <c r="H3601" s="127"/>
      <c r="I3601" s="181"/>
      <c r="J3601" s="343"/>
      <c r="K3601" s="343"/>
      <c r="L3601" s="127"/>
    </row>
    <row r="3602" spans="1:12" s="10" customFormat="1" ht="16.5" customHeight="1" x14ac:dyDescent="0.3">
      <c r="A3602" s="122"/>
      <c r="B3602" s="179"/>
      <c r="C3602" s="179"/>
      <c r="D3602" s="141"/>
      <c r="E3602" s="127"/>
      <c r="F3602" s="127"/>
      <c r="G3602" s="127"/>
      <c r="H3602" s="127"/>
      <c r="I3602" s="180" t="s">
        <v>15</v>
      </c>
      <c r="J3602" s="182">
        <f>J3564</f>
        <v>0</v>
      </c>
      <c r="K3602" s="183">
        <f>J3600*J3602</f>
        <v>0</v>
      </c>
      <c r="L3602" s="184"/>
    </row>
    <row r="3603" spans="1:12" s="10" customFormat="1" ht="5.0999999999999996" customHeight="1" x14ac:dyDescent="0.3">
      <c r="A3603" s="122"/>
      <c r="B3603" s="179"/>
      <c r="C3603" s="179"/>
      <c r="D3603" s="141"/>
      <c r="E3603" s="127"/>
      <c r="F3603" s="127"/>
      <c r="G3603" s="127"/>
      <c r="H3603" s="127"/>
      <c r="I3603" s="181"/>
      <c r="J3603" s="314"/>
      <c r="K3603" s="314"/>
      <c r="L3603" s="127"/>
    </row>
    <row r="3604" spans="1:12" s="10" customFormat="1" ht="16.5" customHeight="1" x14ac:dyDescent="0.3">
      <c r="A3604" s="122"/>
      <c r="B3604" s="185" t="s">
        <v>16</v>
      </c>
      <c r="C3604" s="185"/>
      <c r="D3604" s="141"/>
      <c r="E3604" s="141" t="s">
        <v>17</v>
      </c>
      <c r="F3604" s="127"/>
      <c r="G3604" s="127"/>
      <c r="H3604" s="127"/>
      <c r="I3604" s="180" t="s">
        <v>27</v>
      </c>
      <c r="J3604" s="344">
        <f>((J3600/1.11)+(K3602/1.11))*11%</f>
        <v>0</v>
      </c>
      <c r="K3604" s="345"/>
      <c r="L3604" s="186"/>
    </row>
    <row r="3605" spans="1:12" s="10" customFormat="1" ht="5.0999999999999996" customHeight="1" x14ac:dyDescent="0.3">
      <c r="A3605" s="122"/>
      <c r="B3605" s="179"/>
      <c r="C3605" s="179"/>
      <c r="D3605" s="141"/>
      <c r="E3605" s="127"/>
      <c r="F3605" s="127"/>
      <c r="G3605" s="127"/>
      <c r="H3605" s="127"/>
      <c r="I3605" s="181"/>
      <c r="J3605" s="314"/>
      <c r="K3605" s="314"/>
      <c r="L3605" s="127"/>
    </row>
    <row r="3606" spans="1:12" s="10" customFormat="1" ht="16.5" customHeight="1" x14ac:dyDescent="0.3">
      <c r="A3606" s="122"/>
      <c r="B3606" s="187"/>
      <c r="C3606" s="188"/>
      <c r="D3606" s="141"/>
      <c r="E3606" s="141"/>
      <c r="F3606" s="127"/>
      <c r="G3606" s="127"/>
      <c r="H3606" s="127"/>
      <c r="I3606" s="180" t="s">
        <v>18</v>
      </c>
      <c r="J3606" s="189"/>
      <c r="K3606" s="190">
        <f>J3600-K3602</f>
        <v>0</v>
      </c>
      <c r="L3606" s="186"/>
    </row>
    <row r="3607" spans="1:12" s="10" customFormat="1" ht="7.5" customHeight="1" x14ac:dyDescent="0.25">
      <c r="A3607" s="192"/>
      <c r="B3607" s="177"/>
      <c r="C3607" s="177"/>
      <c r="D3607" s="176"/>
      <c r="E3607" s="193"/>
      <c r="F3607" s="302"/>
      <c r="G3607" s="127"/>
      <c r="H3607" s="127"/>
      <c r="I3607" s="194"/>
      <c r="J3607" s="193"/>
      <c r="K3607" s="302"/>
      <c r="L3607" s="177"/>
    </row>
    <row r="3608" spans="1:12" s="10" customFormat="1" ht="13.5" customHeight="1" x14ac:dyDescent="0.25">
      <c r="A3608" s="122"/>
      <c r="B3608" s="191" t="s">
        <v>19</v>
      </c>
      <c r="C3608" s="177"/>
      <c r="D3608" s="176"/>
      <c r="E3608" s="127"/>
      <c r="F3608" s="127"/>
      <c r="G3608" s="127"/>
      <c r="H3608" s="281"/>
      <c r="I3608" s="282" t="s">
        <v>29</v>
      </c>
      <c r="J3608" s="315">
        <f>J3570</f>
        <v>0</v>
      </c>
      <c r="K3608" s="316"/>
      <c r="L3608" s="127"/>
    </row>
    <row r="3609" spans="1:12" s="10" customFormat="1" ht="13.5" customHeight="1" x14ac:dyDescent="0.25">
      <c r="A3609" s="192"/>
      <c r="B3609" s="283"/>
      <c r="C3609" s="127"/>
      <c r="D3609" s="162"/>
      <c r="E3609" s="127"/>
      <c r="F3609" s="127"/>
      <c r="G3609" s="127"/>
      <c r="H3609" s="281"/>
      <c r="I3609" s="284" t="s">
        <v>28</v>
      </c>
      <c r="J3609" s="315">
        <f>J3571</f>
        <v>0</v>
      </c>
      <c r="K3609" s="316"/>
      <c r="L3609" s="177"/>
    </row>
    <row r="3610" spans="1:12" s="10" customFormat="1" ht="7.5" customHeight="1" x14ac:dyDescent="0.25">
      <c r="A3610" s="192"/>
      <c r="B3610" s="283"/>
      <c r="C3610" s="127"/>
      <c r="D3610" s="162"/>
      <c r="E3610" s="127"/>
      <c r="F3610" s="127"/>
      <c r="G3610" s="127"/>
      <c r="H3610" s="281"/>
      <c r="I3610" s="284"/>
      <c r="J3610" s="286"/>
      <c r="K3610" s="286"/>
      <c r="L3610" s="177"/>
    </row>
    <row r="3611" spans="1:12" ht="7.5" customHeight="1" x14ac:dyDescent="0.25">
      <c r="A3611" s="195"/>
      <c r="B3611" s="196"/>
      <c r="C3611" s="196"/>
      <c r="D3611" s="197"/>
      <c r="E3611" s="196"/>
      <c r="F3611" s="196"/>
      <c r="G3611" s="196"/>
      <c r="H3611" s="196"/>
      <c r="I3611" s="198"/>
      <c r="J3611" s="198"/>
      <c r="K3611" s="196"/>
      <c r="L3611" s="196"/>
    </row>
    <row r="3612" spans="1:12" s="10" customFormat="1" ht="16.5" customHeight="1" x14ac:dyDescent="0.3">
      <c r="A3612" s="199"/>
      <c r="B3612" s="200" t="s">
        <v>0</v>
      </c>
      <c r="C3612" s="201"/>
      <c r="D3612" s="202" t="str">
        <f>D3574</f>
        <v>AM</v>
      </c>
      <c r="E3612" s="203">
        <f>E3574</f>
        <v>23020032</v>
      </c>
      <c r="F3612" s="204"/>
      <c r="G3612" s="205" t="s">
        <v>2</v>
      </c>
      <c r="H3612" s="317">
        <f>H3574</f>
        <v>0</v>
      </c>
      <c r="I3612" s="317"/>
      <c r="J3612" s="317"/>
      <c r="K3612" s="318"/>
      <c r="L3612" s="206"/>
    </row>
    <row r="3613" spans="1:12" s="10" customFormat="1" ht="7.5" customHeight="1" x14ac:dyDescent="0.3">
      <c r="A3613" s="199"/>
      <c r="B3613" s="207"/>
      <c r="C3613" s="208"/>
      <c r="D3613" s="209"/>
      <c r="E3613" s="210"/>
      <c r="F3613" s="321" t="s">
        <v>3</v>
      </c>
      <c r="G3613" s="211"/>
      <c r="H3613" s="319"/>
      <c r="I3613" s="319"/>
      <c r="J3613" s="319"/>
      <c r="K3613" s="320"/>
      <c r="L3613" s="206"/>
    </row>
    <row r="3614" spans="1:12" s="10" customFormat="1" ht="16.5" customHeight="1" x14ac:dyDescent="0.3">
      <c r="A3614" s="199"/>
      <c r="B3614" s="200" t="s">
        <v>4</v>
      </c>
      <c r="C3614" s="201"/>
      <c r="D3614" s="322">
        <f>D3576</f>
        <v>0</v>
      </c>
      <c r="E3614" s="323"/>
      <c r="F3614" s="321"/>
      <c r="G3614" s="212"/>
      <c r="H3614" s="324">
        <f>H3576</f>
        <v>0</v>
      </c>
      <c r="I3614" s="324"/>
      <c r="J3614" s="324"/>
      <c r="K3614" s="325"/>
      <c r="L3614" s="212"/>
    </row>
    <row r="3615" spans="1:12" s="10" customFormat="1" ht="7.5" customHeight="1" x14ac:dyDescent="0.3">
      <c r="A3615" s="199"/>
      <c r="B3615" s="207"/>
      <c r="C3615" s="208"/>
      <c r="D3615" s="209"/>
      <c r="E3615" s="210"/>
      <c r="F3615" s="321"/>
      <c r="G3615" s="212"/>
      <c r="H3615" s="326">
        <f>H3577</f>
        <v>0</v>
      </c>
      <c r="I3615" s="326"/>
      <c r="J3615" s="326"/>
      <c r="K3615" s="327"/>
      <c r="L3615" s="213"/>
    </row>
    <row r="3616" spans="1:12" s="10" customFormat="1" ht="16.5" customHeight="1" x14ac:dyDescent="0.4">
      <c r="A3616" s="199"/>
      <c r="B3616" s="200" t="s">
        <v>5</v>
      </c>
      <c r="C3616" s="201"/>
      <c r="D3616" s="295">
        <f>D3578</f>
        <v>0</v>
      </c>
      <c r="E3616" s="203"/>
      <c r="F3616" s="214"/>
      <c r="G3616" s="215"/>
      <c r="H3616" s="328"/>
      <c r="I3616" s="328"/>
      <c r="J3616" s="328"/>
      <c r="K3616" s="329"/>
      <c r="L3616" s="213"/>
    </row>
    <row r="3617" spans="1:12" s="10" customFormat="1" ht="7.5" customHeight="1" x14ac:dyDescent="0.45">
      <c r="A3617" s="199"/>
      <c r="B3617" s="216"/>
      <c r="C3617" s="217"/>
      <c r="D3617" s="218"/>
      <c r="E3617" s="204"/>
      <c r="F3617" s="219"/>
      <c r="G3617" s="204"/>
      <c r="H3617" s="204"/>
      <c r="I3617" s="220"/>
      <c r="J3617" s="220"/>
      <c r="K3617" s="221"/>
      <c r="L3617" s="204"/>
    </row>
    <row r="3618" spans="1:12" s="10" customFormat="1" ht="14.25" thickBot="1" x14ac:dyDescent="0.3">
      <c r="A3618" s="199"/>
      <c r="B3618" s="222" t="s">
        <v>6</v>
      </c>
      <c r="C3618" s="222" t="s">
        <v>7</v>
      </c>
      <c r="D3618" s="223" t="s">
        <v>8</v>
      </c>
      <c r="E3618" s="224"/>
      <c r="F3618" s="225" t="s">
        <v>9</v>
      </c>
      <c r="G3618" s="226"/>
      <c r="H3618" s="222" t="s">
        <v>10</v>
      </c>
      <c r="I3618" s="227" t="s">
        <v>11</v>
      </c>
      <c r="J3618" s="227" t="s">
        <v>12</v>
      </c>
      <c r="K3618" s="228" t="s">
        <v>13</v>
      </c>
      <c r="L3618" s="229"/>
    </row>
    <row r="3619" spans="1:12" s="10" customFormat="1" ht="9.9499999999999993" customHeight="1" thickTop="1" x14ac:dyDescent="0.25">
      <c r="A3619" s="199"/>
      <c r="B3619" s="230"/>
      <c r="C3619" s="231"/>
      <c r="D3619" s="232"/>
      <c r="E3619" s="233"/>
      <c r="F3619" s="234"/>
      <c r="G3619" s="235"/>
      <c r="H3619" s="230"/>
      <c r="I3619" s="236"/>
      <c r="J3619" s="236"/>
      <c r="K3619" s="237"/>
      <c r="L3619" s="229"/>
    </row>
    <row r="3620" spans="1:12" s="10" customFormat="1" ht="14.1" customHeight="1" x14ac:dyDescent="0.25">
      <c r="A3620" s="238">
        <v>1</v>
      </c>
      <c r="B3620" s="304">
        <f t="shared" ref="B3620:E3620" si="2051">B3582</f>
        <v>0</v>
      </c>
      <c r="C3620" s="296">
        <f t="shared" si="2051"/>
        <v>0</v>
      </c>
      <c r="D3620" s="297">
        <f t="shared" si="2051"/>
        <v>0</v>
      </c>
      <c r="E3620" s="298">
        <f t="shared" si="2051"/>
        <v>0</v>
      </c>
      <c r="F3620" s="239"/>
      <c r="G3620" s="240"/>
      <c r="H3620" s="241">
        <f t="shared" ref="H3620:J3620" si="2052">H3582</f>
        <v>0</v>
      </c>
      <c r="I3620" s="242">
        <f t="shared" si="2052"/>
        <v>0</v>
      </c>
      <c r="J3620" s="242">
        <f t="shared" si="2052"/>
        <v>0</v>
      </c>
      <c r="K3620" s="243">
        <f t="shared" ref="K3620:K3635" si="2053">(B3620*H3620-((B3620*H3620)*I3620))-((B3620*H3620-((B3620*H3620)*I3620))*J3620)</f>
        <v>0</v>
      </c>
      <c r="L3620" s="229"/>
    </row>
    <row r="3621" spans="1:12" s="10" customFormat="1" ht="14.1" customHeight="1" x14ac:dyDescent="0.25">
      <c r="A3621" s="238">
        <v>2</v>
      </c>
      <c r="B3621" s="304">
        <f t="shared" ref="B3621:E3621" si="2054">B3583</f>
        <v>0</v>
      </c>
      <c r="C3621" s="296">
        <f t="shared" si="2054"/>
        <v>0</v>
      </c>
      <c r="D3621" s="297">
        <f t="shared" si="2054"/>
        <v>0</v>
      </c>
      <c r="E3621" s="298">
        <f t="shared" si="2054"/>
        <v>0</v>
      </c>
      <c r="F3621" s="239"/>
      <c r="G3621" s="240"/>
      <c r="H3621" s="241">
        <f t="shared" ref="H3621:J3621" si="2055">H3583</f>
        <v>0</v>
      </c>
      <c r="I3621" s="242">
        <f t="shared" si="2055"/>
        <v>0</v>
      </c>
      <c r="J3621" s="242">
        <f t="shared" si="2055"/>
        <v>0</v>
      </c>
      <c r="K3621" s="243">
        <f t="shared" si="2053"/>
        <v>0</v>
      </c>
      <c r="L3621" s="229"/>
    </row>
    <row r="3622" spans="1:12" s="10" customFormat="1" ht="14.1" customHeight="1" x14ac:dyDescent="0.25">
      <c r="A3622" s="238">
        <v>3</v>
      </c>
      <c r="B3622" s="304">
        <f t="shared" ref="B3622:E3622" si="2056">B3584</f>
        <v>0</v>
      </c>
      <c r="C3622" s="296">
        <f t="shared" si="2056"/>
        <v>0</v>
      </c>
      <c r="D3622" s="297">
        <f t="shared" si="2056"/>
        <v>0</v>
      </c>
      <c r="E3622" s="298">
        <f t="shared" si="2056"/>
        <v>0</v>
      </c>
      <c r="F3622" s="239"/>
      <c r="G3622" s="240"/>
      <c r="H3622" s="241">
        <f t="shared" ref="H3622:J3622" si="2057">H3584</f>
        <v>0</v>
      </c>
      <c r="I3622" s="242">
        <f t="shared" si="2057"/>
        <v>0</v>
      </c>
      <c r="J3622" s="242">
        <f t="shared" si="2057"/>
        <v>0</v>
      </c>
      <c r="K3622" s="243">
        <f t="shared" si="2053"/>
        <v>0</v>
      </c>
      <c r="L3622" s="229"/>
    </row>
    <row r="3623" spans="1:12" s="10" customFormat="1" ht="14.1" customHeight="1" x14ac:dyDescent="0.25">
      <c r="A3623" s="238">
        <v>4</v>
      </c>
      <c r="B3623" s="304">
        <f t="shared" ref="B3623:E3623" si="2058">B3585</f>
        <v>0</v>
      </c>
      <c r="C3623" s="296">
        <f t="shared" si="2058"/>
        <v>0</v>
      </c>
      <c r="D3623" s="297">
        <f t="shared" si="2058"/>
        <v>0</v>
      </c>
      <c r="E3623" s="298">
        <f t="shared" si="2058"/>
        <v>0</v>
      </c>
      <c r="F3623" s="239"/>
      <c r="G3623" s="240"/>
      <c r="H3623" s="241">
        <f t="shared" ref="H3623:J3623" si="2059">H3585</f>
        <v>0</v>
      </c>
      <c r="I3623" s="242">
        <f t="shared" si="2059"/>
        <v>0</v>
      </c>
      <c r="J3623" s="242">
        <f t="shared" si="2059"/>
        <v>0</v>
      </c>
      <c r="K3623" s="243">
        <f t="shared" si="2053"/>
        <v>0</v>
      </c>
      <c r="L3623" s="229"/>
    </row>
    <row r="3624" spans="1:12" s="10" customFormat="1" ht="14.1" customHeight="1" x14ac:dyDescent="0.25">
      <c r="A3624" s="238">
        <v>5</v>
      </c>
      <c r="B3624" s="304">
        <f t="shared" ref="B3624:E3624" si="2060">B3586</f>
        <v>0</v>
      </c>
      <c r="C3624" s="296">
        <f t="shared" si="2060"/>
        <v>0</v>
      </c>
      <c r="D3624" s="297">
        <f t="shared" si="2060"/>
        <v>0</v>
      </c>
      <c r="E3624" s="298">
        <f t="shared" si="2060"/>
        <v>0</v>
      </c>
      <c r="F3624" s="239"/>
      <c r="G3624" s="240"/>
      <c r="H3624" s="241">
        <f t="shared" ref="H3624:J3624" si="2061">H3586</f>
        <v>0</v>
      </c>
      <c r="I3624" s="242">
        <f t="shared" si="2061"/>
        <v>0</v>
      </c>
      <c r="J3624" s="242">
        <f t="shared" si="2061"/>
        <v>0</v>
      </c>
      <c r="K3624" s="243">
        <f t="shared" si="2053"/>
        <v>0</v>
      </c>
      <c r="L3624" s="229"/>
    </row>
    <row r="3625" spans="1:12" s="10" customFormat="1" ht="14.1" customHeight="1" x14ac:dyDescent="0.25">
      <c r="A3625" s="238">
        <v>6</v>
      </c>
      <c r="B3625" s="304">
        <f t="shared" ref="B3625:E3625" si="2062">B3587</f>
        <v>0</v>
      </c>
      <c r="C3625" s="296">
        <f t="shared" si="2062"/>
        <v>0</v>
      </c>
      <c r="D3625" s="297">
        <f t="shared" si="2062"/>
        <v>0</v>
      </c>
      <c r="E3625" s="298">
        <f t="shared" si="2062"/>
        <v>0</v>
      </c>
      <c r="F3625" s="239"/>
      <c r="G3625" s="240"/>
      <c r="H3625" s="241">
        <f t="shared" ref="H3625:J3625" si="2063">H3587</f>
        <v>0</v>
      </c>
      <c r="I3625" s="242">
        <f t="shared" si="2063"/>
        <v>0</v>
      </c>
      <c r="J3625" s="242">
        <f t="shared" si="2063"/>
        <v>0</v>
      </c>
      <c r="K3625" s="243">
        <f t="shared" si="2053"/>
        <v>0</v>
      </c>
      <c r="L3625" s="229"/>
    </row>
    <row r="3626" spans="1:12" s="10" customFormat="1" ht="14.1" customHeight="1" x14ac:dyDescent="0.25">
      <c r="A3626" s="238">
        <v>7</v>
      </c>
      <c r="B3626" s="304">
        <f t="shared" ref="B3626:E3626" si="2064">B3588</f>
        <v>0</v>
      </c>
      <c r="C3626" s="296">
        <f t="shared" si="2064"/>
        <v>0</v>
      </c>
      <c r="D3626" s="297">
        <f t="shared" si="2064"/>
        <v>0</v>
      </c>
      <c r="E3626" s="298">
        <f t="shared" si="2064"/>
        <v>0</v>
      </c>
      <c r="F3626" s="239"/>
      <c r="G3626" s="240"/>
      <c r="H3626" s="241">
        <f t="shared" ref="H3626:J3626" si="2065">H3588</f>
        <v>0</v>
      </c>
      <c r="I3626" s="242">
        <f t="shared" si="2065"/>
        <v>0</v>
      </c>
      <c r="J3626" s="242">
        <f t="shared" si="2065"/>
        <v>0</v>
      </c>
      <c r="K3626" s="243">
        <f t="shared" si="2053"/>
        <v>0</v>
      </c>
      <c r="L3626" s="229"/>
    </row>
    <row r="3627" spans="1:12" s="10" customFormat="1" ht="14.1" customHeight="1" x14ac:dyDescent="0.25">
      <c r="A3627" s="238">
        <v>8</v>
      </c>
      <c r="B3627" s="304">
        <f t="shared" ref="B3627:E3627" si="2066">B3589</f>
        <v>0</v>
      </c>
      <c r="C3627" s="296">
        <f t="shared" si="2066"/>
        <v>0</v>
      </c>
      <c r="D3627" s="297">
        <f t="shared" si="2066"/>
        <v>0</v>
      </c>
      <c r="E3627" s="299">
        <f t="shared" si="2066"/>
        <v>0</v>
      </c>
      <c r="F3627" s="239"/>
      <c r="G3627" s="240"/>
      <c r="H3627" s="241">
        <f t="shared" ref="H3627:J3627" si="2067">H3589</f>
        <v>0</v>
      </c>
      <c r="I3627" s="242">
        <f t="shared" si="2067"/>
        <v>0</v>
      </c>
      <c r="J3627" s="242">
        <f t="shared" si="2067"/>
        <v>0</v>
      </c>
      <c r="K3627" s="243">
        <f t="shared" si="2053"/>
        <v>0</v>
      </c>
      <c r="L3627" s="229"/>
    </row>
    <row r="3628" spans="1:12" s="10" customFormat="1" ht="14.1" customHeight="1" x14ac:dyDescent="0.25">
      <c r="A3628" s="238">
        <v>9</v>
      </c>
      <c r="B3628" s="304">
        <f t="shared" ref="B3628:E3628" si="2068">B3590</f>
        <v>0</v>
      </c>
      <c r="C3628" s="296">
        <f t="shared" si="2068"/>
        <v>0</v>
      </c>
      <c r="D3628" s="297">
        <f t="shared" si="2068"/>
        <v>0</v>
      </c>
      <c r="E3628" s="298">
        <f t="shared" si="2068"/>
        <v>0</v>
      </c>
      <c r="F3628" s="239"/>
      <c r="G3628" s="240"/>
      <c r="H3628" s="241">
        <f t="shared" ref="H3628:J3628" si="2069">H3590</f>
        <v>0</v>
      </c>
      <c r="I3628" s="242">
        <f t="shared" si="2069"/>
        <v>0</v>
      </c>
      <c r="J3628" s="242">
        <f t="shared" si="2069"/>
        <v>0</v>
      </c>
      <c r="K3628" s="243">
        <f t="shared" si="2053"/>
        <v>0</v>
      </c>
      <c r="L3628" s="229"/>
    </row>
    <row r="3629" spans="1:12" s="10" customFormat="1" ht="14.1" customHeight="1" x14ac:dyDescent="0.25">
      <c r="A3629" s="238">
        <v>10</v>
      </c>
      <c r="B3629" s="304">
        <f t="shared" ref="B3629:E3629" si="2070">B3591</f>
        <v>0</v>
      </c>
      <c r="C3629" s="296">
        <f t="shared" si="2070"/>
        <v>0</v>
      </c>
      <c r="D3629" s="297">
        <f t="shared" si="2070"/>
        <v>0</v>
      </c>
      <c r="E3629" s="298">
        <f t="shared" si="2070"/>
        <v>0</v>
      </c>
      <c r="F3629" s="239"/>
      <c r="G3629" s="240"/>
      <c r="H3629" s="241">
        <f t="shared" ref="H3629:J3629" si="2071">H3591</f>
        <v>0</v>
      </c>
      <c r="I3629" s="242">
        <f t="shared" si="2071"/>
        <v>0</v>
      </c>
      <c r="J3629" s="242">
        <f t="shared" si="2071"/>
        <v>0</v>
      </c>
      <c r="K3629" s="243">
        <f t="shared" si="2053"/>
        <v>0</v>
      </c>
      <c r="L3629" s="229"/>
    </row>
    <row r="3630" spans="1:12" s="10" customFormat="1" ht="14.1" customHeight="1" x14ac:dyDescent="0.25">
      <c r="A3630" s="238">
        <v>11</v>
      </c>
      <c r="B3630" s="304">
        <f t="shared" ref="B3630:E3630" si="2072">B3592</f>
        <v>0</v>
      </c>
      <c r="C3630" s="296">
        <f t="shared" si="2072"/>
        <v>0</v>
      </c>
      <c r="D3630" s="297">
        <f t="shared" si="2072"/>
        <v>0</v>
      </c>
      <c r="E3630" s="298">
        <f t="shared" si="2072"/>
        <v>0</v>
      </c>
      <c r="F3630" s="239"/>
      <c r="G3630" s="240"/>
      <c r="H3630" s="241">
        <f t="shared" ref="H3630:J3630" si="2073">H3592</f>
        <v>0</v>
      </c>
      <c r="I3630" s="242">
        <f t="shared" si="2073"/>
        <v>0</v>
      </c>
      <c r="J3630" s="242">
        <f t="shared" si="2073"/>
        <v>0</v>
      </c>
      <c r="K3630" s="243">
        <f t="shared" si="2053"/>
        <v>0</v>
      </c>
      <c r="L3630" s="229"/>
    </row>
    <row r="3631" spans="1:12" s="10" customFormat="1" ht="14.1" customHeight="1" x14ac:dyDescent="0.25">
      <c r="A3631" s="238">
        <v>12</v>
      </c>
      <c r="B3631" s="304">
        <f t="shared" ref="B3631:E3631" si="2074">B3593</f>
        <v>0</v>
      </c>
      <c r="C3631" s="296">
        <f t="shared" si="2074"/>
        <v>0</v>
      </c>
      <c r="D3631" s="297">
        <f t="shared" si="2074"/>
        <v>0</v>
      </c>
      <c r="E3631" s="298">
        <f t="shared" si="2074"/>
        <v>0</v>
      </c>
      <c r="F3631" s="239"/>
      <c r="G3631" s="240"/>
      <c r="H3631" s="241">
        <f t="shared" ref="H3631:J3631" si="2075">H3593</f>
        <v>0</v>
      </c>
      <c r="I3631" s="242">
        <f t="shared" si="2075"/>
        <v>0</v>
      </c>
      <c r="J3631" s="242">
        <f t="shared" si="2075"/>
        <v>0</v>
      </c>
      <c r="K3631" s="243">
        <f t="shared" si="2053"/>
        <v>0</v>
      </c>
      <c r="L3631" s="229"/>
    </row>
    <row r="3632" spans="1:12" s="10" customFormat="1" ht="14.1" customHeight="1" x14ac:dyDescent="0.25">
      <c r="A3632" s="238">
        <v>13</v>
      </c>
      <c r="B3632" s="304">
        <f t="shared" ref="B3632:E3632" si="2076">B3594</f>
        <v>0</v>
      </c>
      <c r="C3632" s="296">
        <f t="shared" si="2076"/>
        <v>0</v>
      </c>
      <c r="D3632" s="297">
        <f t="shared" si="2076"/>
        <v>0</v>
      </c>
      <c r="E3632" s="298">
        <f t="shared" si="2076"/>
        <v>0</v>
      </c>
      <c r="F3632" s="239"/>
      <c r="G3632" s="240"/>
      <c r="H3632" s="241">
        <f t="shared" ref="H3632:J3632" si="2077">H3594</f>
        <v>0</v>
      </c>
      <c r="I3632" s="242">
        <f t="shared" si="2077"/>
        <v>0</v>
      </c>
      <c r="J3632" s="242">
        <f t="shared" si="2077"/>
        <v>0</v>
      </c>
      <c r="K3632" s="243">
        <f t="shared" si="2053"/>
        <v>0</v>
      </c>
      <c r="L3632" s="229"/>
    </row>
    <row r="3633" spans="1:12" s="10" customFormat="1" ht="14.1" customHeight="1" x14ac:dyDescent="0.25">
      <c r="A3633" s="238">
        <v>14</v>
      </c>
      <c r="B3633" s="304">
        <f t="shared" ref="B3633:E3633" si="2078">B3595</f>
        <v>0</v>
      </c>
      <c r="C3633" s="296">
        <f t="shared" si="2078"/>
        <v>0</v>
      </c>
      <c r="D3633" s="297">
        <f t="shared" si="2078"/>
        <v>0</v>
      </c>
      <c r="E3633" s="298">
        <f t="shared" si="2078"/>
        <v>0</v>
      </c>
      <c r="F3633" s="239"/>
      <c r="G3633" s="240"/>
      <c r="H3633" s="241">
        <f t="shared" ref="H3633:J3633" si="2079">H3595</f>
        <v>0</v>
      </c>
      <c r="I3633" s="242">
        <f t="shared" si="2079"/>
        <v>0</v>
      </c>
      <c r="J3633" s="242">
        <f t="shared" si="2079"/>
        <v>0</v>
      </c>
      <c r="K3633" s="243">
        <f t="shared" si="2053"/>
        <v>0</v>
      </c>
      <c r="L3633" s="229"/>
    </row>
    <row r="3634" spans="1:12" s="10" customFormat="1" ht="14.1" customHeight="1" x14ac:dyDescent="0.25">
      <c r="A3634" s="238">
        <v>15</v>
      </c>
      <c r="B3634" s="304">
        <f t="shared" ref="B3634:E3634" si="2080">B3596</f>
        <v>0</v>
      </c>
      <c r="C3634" s="296">
        <f t="shared" si="2080"/>
        <v>0</v>
      </c>
      <c r="D3634" s="297">
        <f t="shared" si="2080"/>
        <v>0</v>
      </c>
      <c r="E3634" s="298">
        <f t="shared" si="2080"/>
        <v>0</v>
      </c>
      <c r="F3634" s="239"/>
      <c r="G3634" s="240"/>
      <c r="H3634" s="241">
        <f t="shared" ref="H3634:J3634" si="2081">H3596</f>
        <v>0</v>
      </c>
      <c r="I3634" s="242">
        <f t="shared" si="2081"/>
        <v>0</v>
      </c>
      <c r="J3634" s="242">
        <f t="shared" si="2081"/>
        <v>0</v>
      </c>
      <c r="K3634" s="243">
        <f t="shared" si="2053"/>
        <v>0</v>
      </c>
      <c r="L3634" s="229"/>
    </row>
    <row r="3635" spans="1:12" s="10" customFormat="1" ht="14.1" customHeight="1" x14ac:dyDescent="0.25">
      <c r="A3635" s="238">
        <v>16</v>
      </c>
      <c r="B3635" s="304">
        <f t="shared" ref="B3635:E3635" si="2082">B3597</f>
        <v>0</v>
      </c>
      <c r="C3635" s="296">
        <f t="shared" si="2082"/>
        <v>0</v>
      </c>
      <c r="D3635" s="297">
        <f t="shared" si="2082"/>
        <v>0</v>
      </c>
      <c r="E3635" s="299">
        <f t="shared" si="2082"/>
        <v>0</v>
      </c>
      <c r="F3635" s="239"/>
      <c r="G3635" s="240"/>
      <c r="H3635" s="241">
        <f t="shared" ref="H3635:J3635" si="2083">H3597</f>
        <v>0</v>
      </c>
      <c r="I3635" s="242">
        <f t="shared" si="2083"/>
        <v>0</v>
      </c>
      <c r="J3635" s="242">
        <f t="shared" si="2083"/>
        <v>0</v>
      </c>
      <c r="K3635" s="243">
        <f t="shared" si="2053"/>
        <v>0</v>
      </c>
      <c r="L3635" s="229"/>
    </row>
    <row r="3636" spans="1:12" s="10" customFormat="1" ht="9.9499999999999993" customHeight="1" x14ac:dyDescent="0.25">
      <c r="A3636" s="199"/>
      <c r="B3636" s="244"/>
      <c r="C3636" s="244"/>
      <c r="D3636" s="245"/>
      <c r="E3636" s="246"/>
      <c r="F3636" s="247"/>
      <c r="G3636" s="248"/>
      <c r="H3636" s="249"/>
      <c r="I3636" s="250"/>
      <c r="J3636" s="250"/>
      <c r="K3636" s="251"/>
      <c r="L3636" s="229"/>
    </row>
    <row r="3637" spans="1:12" s="10" customFormat="1" ht="5.0999999999999996" customHeight="1" x14ac:dyDescent="0.25">
      <c r="A3637" s="199"/>
      <c r="B3637" s="301"/>
      <c r="C3637" s="301"/>
      <c r="D3637" s="253"/>
      <c r="E3637" s="254"/>
      <c r="F3637" s="254"/>
      <c r="G3637" s="254"/>
      <c r="H3637" s="254"/>
      <c r="I3637" s="255"/>
      <c r="J3637" s="330"/>
      <c r="K3637" s="309"/>
      <c r="L3637" s="204"/>
    </row>
    <row r="3638" spans="1:12" s="10" customFormat="1" ht="16.5" customHeight="1" x14ac:dyDescent="0.3">
      <c r="A3638" s="199"/>
      <c r="B3638" s="256"/>
      <c r="C3638" s="256"/>
      <c r="D3638" s="218"/>
      <c r="E3638" s="204"/>
      <c r="F3638" s="204"/>
      <c r="G3638" s="204"/>
      <c r="H3638" s="204"/>
      <c r="I3638" s="257" t="s">
        <v>14</v>
      </c>
      <c r="J3638" s="306">
        <f>SUM(K3620:K3635)</f>
        <v>0</v>
      </c>
      <c r="K3638" s="307"/>
      <c r="L3638" s="229"/>
    </row>
    <row r="3639" spans="1:12" s="10" customFormat="1" ht="5.0999999999999996" customHeight="1" x14ac:dyDescent="0.3">
      <c r="A3639" s="199"/>
      <c r="B3639" s="256"/>
      <c r="C3639" s="256"/>
      <c r="D3639" s="218"/>
      <c r="E3639" s="204"/>
      <c r="F3639" s="204"/>
      <c r="G3639" s="204"/>
      <c r="H3639" s="204"/>
      <c r="I3639" s="258"/>
      <c r="J3639" s="308"/>
      <c r="K3639" s="308"/>
      <c r="L3639" s="204"/>
    </row>
    <row r="3640" spans="1:12" s="10" customFormat="1" ht="16.5" customHeight="1" x14ac:dyDescent="0.3">
      <c r="A3640" s="199"/>
      <c r="B3640" s="256"/>
      <c r="C3640" s="256"/>
      <c r="D3640" s="218"/>
      <c r="E3640" s="204"/>
      <c r="F3640" s="204"/>
      <c r="G3640" s="204"/>
      <c r="H3640" s="204"/>
      <c r="I3640" s="257" t="s">
        <v>15</v>
      </c>
      <c r="J3640" s="259">
        <f>J3602</f>
        <v>0</v>
      </c>
      <c r="K3640" s="260">
        <f>J3638*J3640</f>
        <v>0</v>
      </c>
      <c r="L3640" s="261"/>
    </row>
    <row r="3641" spans="1:12" s="10" customFormat="1" ht="5.0999999999999996" customHeight="1" x14ac:dyDescent="0.3">
      <c r="A3641" s="199"/>
      <c r="B3641" s="256"/>
      <c r="C3641" s="256"/>
      <c r="D3641" s="218"/>
      <c r="E3641" s="204"/>
      <c r="F3641" s="204"/>
      <c r="G3641" s="204"/>
      <c r="H3641" s="204"/>
      <c r="I3641" s="258"/>
      <c r="J3641" s="309"/>
      <c r="K3641" s="309"/>
      <c r="L3641" s="204"/>
    </row>
    <row r="3642" spans="1:12" s="10" customFormat="1" ht="16.5" customHeight="1" x14ac:dyDescent="0.3">
      <c r="A3642" s="199"/>
      <c r="B3642" s="262" t="s">
        <v>16</v>
      </c>
      <c r="C3642" s="262"/>
      <c r="D3642" s="218"/>
      <c r="E3642" s="218" t="s">
        <v>17</v>
      </c>
      <c r="F3642" s="204"/>
      <c r="G3642" s="204"/>
      <c r="H3642" s="204"/>
      <c r="I3642" s="257" t="s">
        <v>27</v>
      </c>
      <c r="J3642" s="310">
        <f>((J3638/1.11)+(K3640/1.11))*11%</f>
        <v>0</v>
      </c>
      <c r="K3642" s="311"/>
      <c r="L3642" s="263"/>
    </row>
    <row r="3643" spans="1:12" s="10" customFormat="1" ht="5.0999999999999996" customHeight="1" x14ac:dyDescent="0.3">
      <c r="A3643" s="199"/>
      <c r="B3643" s="256"/>
      <c r="C3643" s="256"/>
      <c r="D3643" s="218"/>
      <c r="E3643" s="204"/>
      <c r="F3643" s="204"/>
      <c r="G3643" s="204"/>
      <c r="H3643" s="204"/>
      <c r="I3643" s="258"/>
      <c r="J3643" s="309"/>
      <c r="K3643" s="309"/>
      <c r="L3643" s="204"/>
    </row>
    <row r="3644" spans="1:12" s="10" customFormat="1" ht="16.5" customHeight="1" x14ac:dyDescent="0.3">
      <c r="A3644" s="199"/>
      <c r="B3644" s="264"/>
      <c r="C3644" s="265"/>
      <c r="D3644" s="218"/>
      <c r="E3644" s="218"/>
      <c r="F3644" s="204"/>
      <c r="G3644" s="204"/>
      <c r="H3644" s="204"/>
      <c r="I3644" s="257" t="s">
        <v>18</v>
      </c>
      <c r="J3644" s="266"/>
      <c r="K3644" s="267">
        <f>J3638-K3640</f>
        <v>0</v>
      </c>
      <c r="L3644" s="263"/>
    </row>
    <row r="3645" spans="1:12" s="10" customFormat="1" ht="7.5" customHeight="1" x14ac:dyDescent="0.25">
      <c r="A3645" s="269"/>
      <c r="B3645" s="254"/>
      <c r="C3645" s="254"/>
      <c r="D3645" s="253"/>
      <c r="E3645" s="270"/>
      <c r="F3645" s="301"/>
      <c r="G3645" s="204"/>
      <c r="H3645" s="204"/>
      <c r="I3645" s="271"/>
      <c r="J3645" s="270"/>
      <c r="K3645" s="301"/>
      <c r="L3645" s="254"/>
    </row>
    <row r="3646" spans="1:12" s="10" customFormat="1" ht="13.5" customHeight="1" x14ac:dyDescent="0.25">
      <c r="A3646" s="199"/>
      <c r="B3646" s="268" t="s">
        <v>19</v>
      </c>
      <c r="C3646" s="254"/>
      <c r="D3646" s="253"/>
      <c r="E3646" s="204"/>
      <c r="F3646" s="204"/>
      <c r="G3646" s="204"/>
      <c r="H3646" s="277"/>
      <c r="I3646" s="278" t="s">
        <v>29</v>
      </c>
      <c r="J3646" s="312">
        <f>J3608</f>
        <v>0</v>
      </c>
      <c r="K3646" s="313"/>
      <c r="L3646" s="204"/>
    </row>
    <row r="3647" spans="1:12" s="10" customFormat="1" ht="13.5" customHeight="1" x14ac:dyDescent="0.25">
      <c r="A3647" s="269"/>
      <c r="B3647" s="279"/>
      <c r="C3647" s="204"/>
      <c r="D3647" s="239"/>
      <c r="E3647" s="204"/>
      <c r="F3647" s="204"/>
      <c r="G3647" s="204"/>
      <c r="H3647" s="277"/>
      <c r="I3647" s="280" t="s">
        <v>28</v>
      </c>
      <c r="J3647" s="312">
        <f>J3609</f>
        <v>0</v>
      </c>
      <c r="K3647" s="313"/>
      <c r="L3647" s="254"/>
    </row>
    <row r="3648" spans="1:12" s="10" customFormat="1" ht="7.5" customHeight="1" x14ac:dyDescent="0.25">
      <c r="A3648" s="269"/>
      <c r="B3648" s="279"/>
      <c r="C3648" s="204"/>
      <c r="D3648" s="239"/>
      <c r="E3648" s="204"/>
      <c r="F3648" s="204"/>
      <c r="G3648" s="204"/>
      <c r="H3648" s="277"/>
      <c r="I3648" s="280"/>
      <c r="J3648" s="285"/>
      <c r="K3648" s="285"/>
      <c r="L3648" s="254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23020033</v>
      </c>
      <c r="G3650" s="11" t="s">
        <v>2</v>
      </c>
      <c r="H3650" s="359"/>
      <c r="I3650" s="359"/>
      <c r="J3650" s="359"/>
      <c r="K3650" s="360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63" t="s">
        <v>3</v>
      </c>
      <c r="G3651" s="17"/>
      <c r="H3651" s="361"/>
      <c r="I3651" s="361"/>
      <c r="J3651" s="361"/>
      <c r="K3651" s="362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64"/>
      <c r="E3652" s="365"/>
      <c r="F3652" s="363"/>
      <c r="G3652" s="18"/>
      <c r="H3652" s="366"/>
      <c r="I3652" s="366"/>
      <c r="J3652" s="366"/>
      <c r="K3652" s="367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63"/>
      <c r="G3653" s="18"/>
      <c r="H3653" s="368"/>
      <c r="I3653" s="368"/>
      <c r="J3653" s="368"/>
      <c r="K3653" s="369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70"/>
      <c r="I3654" s="370"/>
      <c r="J3654" s="370"/>
      <c r="K3654" s="371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4"/>
      <c r="E3658" s="114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4"/>
      <c r="E3659" s="114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4"/>
      <c r="E3660" s="114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4"/>
      <c r="E3661" s="114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4"/>
      <c r="E3662" s="114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4"/>
      <c r="E3663" s="114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4"/>
      <c r="E3664" s="114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4"/>
      <c r="E3665" s="115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4"/>
      <c r="E3666" s="114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4"/>
      <c r="E3667" s="114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4"/>
      <c r="E3668" s="114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4"/>
      <c r="E3669" s="114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4"/>
      <c r="E3670" s="114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4"/>
      <c r="E3671" s="114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4"/>
      <c r="E3672" s="114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4"/>
      <c r="E3673" s="115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300"/>
      <c r="C3675" s="300"/>
      <c r="D3675" s="62"/>
      <c r="E3675" s="63"/>
      <c r="F3675" s="63"/>
      <c r="G3675" s="63"/>
      <c r="H3675" s="63"/>
      <c r="I3675" s="64"/>
      <c r="J3675" s="346"/>
      <c r="K3675" s="347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48">
        <f>SUM(K3658:K3673)</f>
        <v>0</v>
      </c>
      <c r="K3676" s="349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50"/>
      <c r="K3677" s="350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47"/>
      <c r="K3679" s="347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51">
        <f>((J3676/1.11)+(K3678/1.11))*11%</f>
        <v>0</v>
      </c>
      <c r="K3680" s="352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47"/>
      <c r="K3681" s="347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7"/>
      <c r="F3683" s="300"/>
      <c r="I3683" s="116"/>
      <c r="J3683" s="117"/>
      <c r="K3683" s="300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73"/>
      <c r="I3684" s="274" t="s">
        <v>29</v>
      </c>
      <c r="J3684" s="353"/>
      <c r="K3684" s="354"/>
    </row>
    <row r="3685" spans="1:12" s="10" customFormat="1" ht="13.5" customHeight="1" x14ac:dyDescent="0.25">
      <c r="A3685" s="78"/>
      <c r="B3685" s="272"/>
      <c r="D3685" s="48"/>
      <c r="H3685" s="273"/>
      <c r="I3685" s="275" t="s">
        <v>28</v>
      </c>
      <c r="J3685" s="353"/>
      <c r="K3685" s="354"/>
      <c r="L3685" s="63"/>
    </row>
    <row r="3686" spans="1:12" s="10" customFormat="1" ht="7.5" customHeight="1" x14ac:dyDescent="0.25">
      <c r="A3686" s="78"/>
      <c r="B3686" s="272"/>
      <c r="D3686" s="48"/>
      <c r="H3686" s="273"/>
      <c r="I3686" s="275"/>
      <c r="J3686" s="276"/>
      <c r="K3686" s="276"/>
      <c r="L3686" s="63"/>
    </row>
    <row r="3687" spans="1:12" ht="7.5" customHeight="1" x14ac:dyDescent="0.25">
      <c r="A3687" s="118"/>
      <c r="B3687" s="119"/>
      <c r="C3687" s="119"/>
      <c r="D3687" s="120"/>
      <c r="E3687" s="119"/>
      <c r="F3687" s="119"/>
      <c r="G3687" s="119"/>
      <c r="H3687" s="119"/>
      <c r="I3687" s="121"/>
      <c r="J3687" s="121"/>
      <c r="K3687" s="119"/>
      <c r="L3687" s="119"/>
    </row>
    <row r="3688" spans="1:12" s="10" customFormat="1" ht="16.5" customHeight="1" x14ac:dyDescent="0.3">
      <c r="A3688" s="122"/>
      <c r="B3688" s="123" t="s">
        <v>0</v>
      </c>
      <c r="C3688" s="124"/>
      <c r="D3688" s="125" t="str">
        <f>D3650</f>
        <v>AM</v>
      </c>
      <c r="E3688" s="126">
        <f>E3650</f>
        <v>23020033</v>
      </c>
      <c r="F3688" s="127"/>
      <c r="G3688" s="128" t="s">
        <v>2</v>
      </c>
      <c r="H3688" s="355">
        <f>H3650</f>
        <v>0</v>
      </c>
      <c r="I3688" s="355"/>
      <c r="J3688" s="355"/>
      <c r="K3688" s="356"/>
      <c r="L3688" s="129"/>
    </row>
    <row r="3689" spans="1:12" s="10" customFormat="1" ht="7.5" customHeight="1" x14ac:dyDescent="0.3">
      <c r="A3689" s="122"/>
      <c r="B3689" s="130"/>
      <c r="C3689" s="131"/>
      <c r="D3689" s="132"/>
      <c r="E3689" s="133"/>
      <c r="F3689" s="331" t="s">
        <v>3</v>
      </c>
      <c r="G3689" s="134"/>
      <c r="H3689" s="357"/>
      <c r="I3689" s="357"/>
      <c r="J3689" s="357"/>
      <c r="K3689" s="358"/>
      <c r="L3689" s="129"/>
    </row>
    <row r="3690" spans="1:12" s="10" customFormat="1" ht="16.5" customHeight="1" x14ac:dyDescent="0.3">
      <c r="A3690" s="122"/>
      <c r="B3690" s="123" t="s">
        <v>4</v>
      </c>
      <c r="C3690" s="124"/>
      <c r="D3690" s="332">
        <f>D3652</f>
        <v>0</v>
      </c>
      <c r="E3690" s="333"/>
      <c r="F3690" s="331"/>
      <c r="G3690" s="135"/>
      <c r="H3690" s="334">
        <f>H3652</f>
        <v>0</v>
      </c>
      <c r="I3690" s="334"/>
      <c r="J3690" s="334"/>
      <c r="K3690" s="335"/>
      <c r="L3690" s="135"/>
    </row>
    <row r="3691" spans="1:12" s="10" customFormat="1" ht="7.5" customHeight="1" x14ac:dyDescent="0.3">
      <c r="A3691" s="122"/>
      <c r="B3691" s="130"/>
      <c r="C3691" s="131"/>
      <c r="D3691" s="132"/>
      <c r="E3691" s="133"/>
      <c r="F3691" s="331"/>
      <c r="G3691" s="135"/>
      <c r="H3691" s="336">
        <f>H3653</f>
        <v>0</v>
      </c>
      <c r="I3691" s="336"/>
      <c r="J3691" s="336"/>
      <c r="K3691" s="337"/>
      <c r="L3691" s="136"/>
    </row>
    <row r="3692" spans="1:12" s="10" customFormat="1" ht="16.5" customHeight="1" x14ac:dyDescent="0.4">
      <c r="A3692" s="122"/>
      <c r="B3692" s="123" t="s">
        <v>5</v>
      </c>
      <c r="C3692" s="124"/>
      <c r="D3692" s="290">
        <f>D3654</f>
        <v>0</v>
      </c>
      <c r="E3692" s="126"/>
      <c r="F3692" s="137"/>
      <c r="G3692" s="138"/>
      <c r="H3692" s="338"/>
      <c r="I3692" s="338"/>
      <c r="J3692" s="338"/>
      <c r="K3692" s="339"/>
      <c r="L3692" s="136"/>
    </row>
    <row r="3693" spans="1:12" s="10" customFormat="1" ht="7.5" customHeight="1" x14ac:dyDescent="0.45">
      <c r="A3693" s="122"/>
      <c r="B3693" s="139"/>
      <c r="C3693" s="140"/>
      <c r="D3693" s="141"/>
      <c r="E3693" s="127"/>
      <c r="F3693" s="142"/>
      <c r="G3693" s="127"/>
      <c r="H3693" s="127"/>
      <c r="I3693" s="143"/>
      <c r="J3693" s="143"/>
      <c r="K3693" s="144"/>
      <c r="L3693" s="127"/>
    </row>
    <row r="3694" spans="1:12" s="10" customFormat="1" ht="14.25" thickBot="1" x14ac:dyDescent="0.3">
      <c r="A3694" s="122"/>
      <c r="B3694" s="145" t="s">
        <v>6</v>
      </c>
      <c r="C3694" s="145" t="s">
        <v>7</v>
      </c>
      <c r="D3694" s="146" t="s">
        <v>8</v>
      </c>
      <c r="E3694" s="147"/>
      <c r="F3694" s="148" t="s">
        <v>9</v>
      </c>
      <c r="G3694" s="149"/>
      <c r="H3694" s="145" t="s">
        <v>10</v>
      </c>
      <c r="I3694" s="150" t="s">
        <v>11</v>
      </c>
      <c r="J3694" s="150" t="s">
        <v>12</v>
      </c>
      <c r="K3694" s="151" t="s">
        <v>13</v>
      </c>
      <c r="L3694" s="152"/>
    </row>
    <row r="3695" spans="1:12" s="10" customFormat="1" ht="9.9499999999999993" customHeight="1" thickTop="1" x14ac:dyDescent="0.25">
      <c r="A3695" s="122"/>
      <c r="B3695" s="153"/>
      <c r="C3695" s="154"/>
      <c r="D3695" s="155"/>
      <c r="E3695" s="156"/>
      <c r="F3695" s="157"/>
      <c r="G3695" s="158"/>
      <c r="H3695" s="153"/>
      <c r="I3695" s="159"/>
      <c r="J3695" s="159"/>
      <c r="K3695" s="160"/>
      <c r="L3695" s="152"/>
    </row>
    <row r="3696" spans="1:12" s="10" customFormat="1" ht="14.1" customHeight="1" x14ac:dyDescent="0.25">
      <c r="A3696" s="161">
        <v>1</v>
      </c>
      <c r="B3696" s="303">
        <f t="shared" ref="B3696:E3696" si="2085">B3658</f>
        <v>0</v>
      </c>
      <c r="C3696" s="291">
        <f t="shared" si="2085"/>
        <v>0</v>
      </c>
      <c r="D3696" s="292">
        <f t="shared" si="2085"/>
        <v>0</v>
      </c>
      <c r="E3696" s="293">
        <f t="shared" si="2085"/>
        <v>0</v>
      </c>
      <c r="F3696" s="162"/>
      <c r="G3696" s="163"/>
      <c r="H3696" s="164">
        <f t="shared" ref="H3696:J3696" si="2086">H3658</f>
        <v>0</v>
      </c>
      <c r="I3696" s="165">
        <f t="shared" si="2086"/>
        <v>0</v>
      </c>
      <c r="J3696" s="165">
        <f t="shared" si="2086"/>
        <v>0</v>
      </c>
      <c r="K3696" s="166">
        <f t="shared" ref="K3696:K3711" si="2087">(B3696*H3696-((B3696*H3696)*I3696))-((B3696*H3696-((B3696*H3696)*I3696))*J3696)</f>
        <v>0</v>
      </c>
      <c r="L3696" s="152"/>
    </row>
    <row r="3697" spans="1:12" s="10" customFormat="1" ht="14.1" customHeight="1" x14ac:dyDescent="0.25">
      <c r="A3697" s="161">
        <v>2</v>
      </c>
      <c r="B3697" s="303">
        <f t="shared" ref="B3697:E3697" si="2088">B3659</f>
        <v>0</v>
      </c>
      <c r="C3697" s="291">
        <f t="shared" si="2088"/>
        <v>0</v>
      </c>
      <c r="D3697" s="292">
        <f t="shared" si="2088"/>
        <v>0</v>
      </c>
      <c r="E3697" s="293">
        <f t="shared" si="2088"/>
        <v>0</v>
      </c>
      <c r="F3697" s="162"/>
      <c r="G3697" s="163"/>
      <c r="H3697" s="164">
        <f t="shared" ref="H3697:J3697" si="2089">H3659</f>
        <v>0</v>
      </c>
      <c r="I3697" s="165">
        <f t="shared" si="2089"/>
        <v>0</v>
      </c>
      <c r="J3697" s="165">
        <f t="shared" si="2089"/>
        <v>0</v>
      </c>
      <c r="K3697" s="166">
        <f t="shared" si="2087"/>
        <v>0</v>
      </c>
      <c r="L3697" s="152"/>
    </row>
    <row r="3698" spans="1:12" s="10" customFormat="1" ht="14.1" customHeight="1" x14ac:dyDescent="0.25">
      <c r="A3698" s="161">
        <v>3</v>
      </c>
      <c r="B3698" s="303">
        <f t="shared" ref="B3698:E3698" si="2090">B3660</f>
        <v>0</v>
      </c>
      <c r="C3698" s="291">
        <f t="shared" si="2090"/>
        <v>0</v>
      </c>
      <c r="D3698" s="292">
        <f t="shared" si="2090"/>
        <v>0</v>
      </c>
      <c r="E3698" s="293">
        <f t="shared" si="2090"/>
        <v>0</v>
      </c>
      <c r="F3698" s="162"/>
      <c r="G3698" s="163"/>
      <c r="H3698" s="164">
        <f t="shared" ref="H3698:J3698" si="2091">H3660</f>
        <v>0</v>
      </c>
      <c r="I3698" s="165">
        <f t="shared" si="2091"/>
        <v>0</v>
      </c>
      <c r="J3698" s="165">
        <f t="shared" si="2091"/>
        <v>0</v>
      </c>
      <c r="K3698" s="166">
        <f t="shared" si="2087"/>
        <v>0</v>
      </c>
      <c r="L3698" s="152"/>
    </row>
    <row r="3699" spans="1:12" s="10" customFormat="1" ht="14.1" customHeight="1" x14ac:dyDescent="0.25">
      <c r="A3699" s="161">
        <v>4</v>
      </c>
      <c r="B3699" s="303">
        <f t="shared" ref="B3699:E3699" si="2092">B3661</f>
        <v>0</v>
      </c>
      <c r="C3699" s="291">
        <f t="shared" si="2092"/>
        <v>0</v>
      </c>
      <c r="D3699" s="292">
        <f t="shared" si="2092"/>
        <v>0</v>
      </c>
      <c r="E3699" s="293">
        <f t="shared" si="2092"/>
        <v>0</v>
      </c>
      <c r="F3699" s="162"/>
      <c r="G3699" s="163"/>
      <c r="H3699" s="164">
        <f t="shared" ref="H3699:J3699" si="2093">H3661</f>
        <v>0</v>
      </c>
      <c r="I3699" s="165">
        <f t="shared" si="2093"/>
        <v>0</v>
      </c>
      <c r="J3699" s="165">
        <f t="shared" si="2093"/>
        <v>0</v>
      </c>
      <c r="K3699" s="166">
        <f t="shared" si="2087"/>
        <v>0</v>
      </c>
      <c r="L3699" s="152"/>
    </row>
    <row r="3700" spans="1:12" s="10" customFormat="1" ht="14.1" customHeight="1" x14ac:dyDescent="0.25">
      <c r="A3700" s="161">
        <v>5</v>
      </c>
      <c r="B3700" s="303">
        <f t="shared" ref="B3700:E3700" si="2094">B3662</f>
        <v>0</v>
      </c>
      <c r="C3700" s="291">
        <f t="shared" si="2094"/>
        <v>0</v>
      </c>
      <c r="D3700" s="292">
        <f t="shared" si="2094"/>
        <v>0</v>
      </c>
      <c r="E3700" s="293">
        <f t="shared" si="2094"/>
        <v>0</v>
      </c>
      <c r="F3700" s="162"/>
      <c r="G3700" s="163"/>
      <c r="H3700" s="164">
        <f t="shared" ref="H3700:J3700" si="2095">H3662</f>
        <v>0</v>
      </c>
      <c r="I3700" s="165">
        <f t="shared" si="2095"/>
        <v>0</v>
      </c>
      <c r="J3700" s="165">
        <f t="shared" si="2095"/>
        <v>0</v>
      </c>
      <c r="K3700" s="166">
        <f t="shared" si="2087"/>
        <v>0</v>
      </c>
      <c r="L3700" s="152"/>
    </row>
    <row r="3701" spans="1:12" s="10" customFormat="1" ht="14.1" customHeight="1" x14ac:dyDescent="0.25">
      <c r="A3701" s="161">
        <v>6</v>
      </c>
      <c r="B3701" s="303">
        <f t="shared" ref="B3701:E3701" si="2096">B3663</f>
        <v>0</v>
      </c>
      <c r="C3701" s="291">
        <f t="shared" si="2096"/>
        <v>0</v>
      </c>
      <c r="D3701" s="292">
        <f t="shared" si="2096"/>
        <v>0</v>
      </c>
      <c r="E3701" s="293">
        <f t="shared" si="2096"/>
        <v>0</v>
      </c>
      <c r="F3701" s="162"/>
      <c r="G3701" s="163"/>
      <c r="H3701" s="164">
        <f t="shared" ref="H3701:J3701" si="2097">H3663</f>
        <v>0</v>
      </c>
      <c r="I3701" s="165">
        <f t="shared" si="2097"/>
        <v>0</v>
      </c>
      <c r="J3701" s="165">
        <f t="shared" si="2097"/>
        <v>0</v>
      </c>
      <c r="K3701" s="166">
        <f t="shared" si="2087"/>
        <v>0</v>
      </c>
      <c r="L3701" s="152"/>
    </row>
    <row r="3702" spans="1:12" s="10" customFormat="1" ht="14.1" customHeight="1" x14ac:dyDescent="0.25">
      <c r="A3702" s="161">
        <v>7</v>
      </c>
      <c r="B3702" s="303">
        <f t="shared" ref="B3702:E3702" si="2098">B3664</f>
        <v>0</v>
      </c>
      <c r="C3702" s="291">
        <f t="shared" si="2098"/>
        <v>0</v>
      </c>
      <c r="D3702" s="292">
        <f t="shared" si="2098"/>
        <v>0</v>
      </c>
      <c r="E3702" s="293">
        <f t="shared" si="2098"/>
        <v>0</v>
      </c>
      <c r="F3702" s="162"/>
      <c r="G3702" s="163"/>
      <c r="H3702" s="164">
        <f t="shared" ref="H3702:J3702" si="2099">H3664</f>
        <v>0</v>
      </c>
      <c r="I3702" s="165">
        <f t="shared" si="2099"/>
        <v>0</v>
      </c>
      <c r="J3702" s="165">
        <f t="shared" si="2099"/>
        <v>0</v>
      </c>
      <c r="K3702" s="166">
        <f t="shared" si="2087"/>
        <v>0</v>
      </c>
      <c r="L3702" s="152"/>
    </row>
    <row r="3703" spans="1:12" s="10" customFormat="1" ht="14.1" customHeight="1" x14ac:dyDescent="0.25">
      <c r="A3703" s="161">
        <v>8</v>
      </c>
      <c r="B3703" s="303">
        <f t="shared" ref="B3703:E3703" si="2100">B3665</f>
        <v>0</v>
      </c>
      <c r="C3703" s="291">
        <f t="shared" si="2100"/>
        <v>0</v>
      </c>
      <c r="D3703" s="292">
        <f t="shared" si="2100"/>
        <v>0</v>
      </c>
      <c r="E3703" s="294">
        <f t="shared" si="2100"/>
        <v>0</v>
      </c>
      <c r="F3703" s="162"/>
      <c r="G3703" s="163"/>
      <c r="H3703" s="164">
        <f t="shared" ref="H3703:J3703" si="2101">H3665</f>
        <v>0</v>
      </c>
      <c r="I3703" s="165">
        <f t="shared" si="2101"/>
        <v>0</v>
      </c>
      <c r="J3703" s="165">
        <f t="shared" si="2101"/>
        <v>0</v>
      </c>
      <c r="K3703" s="166">
        <f t="shared" si="2087"/>
        <v>0</v>
      </c>
      <c r="L3703" s="152"/>
    </row>
    <row r="3704" spans="1:12" s="10" customFormat="1" ht="14.1" customHeight="1" x14ac:dyDescent="0.25">
      <c r="A3704" s="161">
        <v>9</v>
      </c>
      <c r="B3704" s="303">
        <f t="shared" ref="B3704:E3704" si="2102">B3666</f>
        <v>0</v>
      </c>
      <c r="C3704" s="291">
        <f t="shared" si="2102"/>
        <v>0</v>
      </c>
      <c r="D3704" s="292">
        <f t="shared" si="2102"/>
        <v>0</v>
      </c>
      <c r="E3704" s="293">
        <f t="shared" si="2102"/>
        <v>0</v>
      </c>
      <c r="F3704" s="162"/>
      <c r="G3704" s="163"/>
      <c r="H3704" s="164">
        <f t="shared" ref="H3704:J3704" si="2103">H3666</f>
        <v>0</v>
      </c>
      <c r="I3704" s="165">
        <f t="shared" si="2103"/>
        <v>0</v>
      </c>
      <c r="J3704" s="165">
        <f t="shared" si="2103"/>
        <v>0</v>
      </c>
      <c r="K3704" s="166">
        <f t="shared" si="2087"/>
        <v>0</v>
      </c>
      <c r="L3704" s="152"/>
    </row>
    <row r="3705" spans="1:12" s="10" customFormat="1" ht="14.1" customHeight="1" x14ac:dyDescent="0.25">
      <c r="A3705" s="161">
        <v>10</v>
      </c>
      <c r="B3705" s="303">
        <f t="shared" ref="B3705:E3705" si="2104">B3667</f>
        <v>0</v>
      </c>
      <c r="C3705" s="291">
        <f t="shared" si="2104"/>
        <v>0</v>
      </c>
      <c r="D3705" s="292">
        <f t="shared" si="2104"/>
        <v>0</v>
      </c>
      <c r="E3705" s="293">
        <f t="shared" si="2104"/>
        <v>0</v>
      </c>
      <c r="F3705" s="162"/>
      <c r="G3705" s="163"/>
      <c r="H3705" s="164">
        <f t="shared" ref="H3705:J3705" si="2105">H3667</f>
        <v>0</v>
      </c>
      <c r="I3705" s="165">
        <f t="shared" si="2105"/>
        <v>0</v>
      </c>
      <c r="J3705" s="165">
        <f t="shared" si="2105"/>
        <v>0</v>
      </c>
      <c r="K3705" s="166">
        <f t="shared" si="2087"/>
        <v>0</v>
      </c>
      <c r="L3705" s="152"/>
    </row>
    <row r="3706" spans="1:12" s="10" customFormat="1" ht="14.1" customHeight="1" x14ac:dyDescent="0.25">
      <c r="A3706" s="161">
        <v>11</v>
      </c>
      <c r="B3706" s="303">
        <f t="shared" ref="B3706:E3706" si="2106">B3668</f>
        <v>0</v>
      </c>
      <c r="C3706" s="291">
        <f t="shared" si="2106"/>
        <v>0</v>
      </c>
      <c r="D3706" s="292">
        <f t="shared" si="2106"/>
        <v>0</v>
      </c>
      <c r="E3706" s="293">
        <f t="shared" si="2106"/>
        <v>0</v>
      </c>
      <c r="F3706" s="162"/>
      <c r="G3706" s="163"/>
      <c r="H3706" s="164">
        <f t="shared" ref="H3706:J3706" si="2107">H3668</f>
        <v>0</v>
      </c>
      <c r="I3706" s="165">
        <f t="shared" si="2107"/>
        <v>0</v>
      </c>
      <c r="J3706" s="165">
        <f t="shared" si="2107"/>
        <v>0</v>
      </c>
      <c r="K3706" s="166">
        <f t="shared" si="2087"/>
        <v>0</v>
      </c>
      <c r="L3706" s="152"/>
    </row>
    <row r="3707" spans="1:12" s="10" customFormat="1" ht="14.1" customHeight="1" x14ac:dyDescent="0.25">
      <c r="A3707" s="161">
        <v>12</v>
      </c>
      <c r="B3707" s="303">
        <f t="shared" ref="B3707:E3707" si="2108">B3669</f>
        <v>0</v>
      </c>
      <c r="C3707" s="291">
        <f t="shared" si="2108"/>
        <v>0</v>
      </c>
      <c r="D3707" s="292">
        <f t="shared" si="2108"/>
        <v>0</v>
      </c>
      <c r="E3707" s="293">
        <f t="shared" si="2108"/>
        <v>0</v>
      </c>
      <c r="F3707" s="162"/>
      <c r="G3707" s="163"/>
      <c r="H3707" s="164">
        <f t="shared" ref="H3707:J3707" si="2109">H3669</f>
        <v>0</v>
      </c>
      <c r="I3707" s="165">
        <f t="shared" si="2109"/>
        <v>0</v>
      </c>
      <c r="J3707" s="165">
        <f t="shared" si="2109"/>
        <v>0</v>
      </c>
      <c r="K3707" s="166">
        <f t="shared" si="2087"/>
        <v>0</v>
      </c>
      <c r="L3707" s="152"/>
    </row>
    <row r="3708" spans="1:12" s="10" customFormat="1" ht="14.1" customHeight="1" x14ac:dyDescent="0.25">
      <c r="A3708" s="161">
        <v>13</v>
      </c>
      <c r="B3708" s="303">
        <f t="shared" ref="B3708:E3708" si="2110">B3670</f>
        <v>0</v>
      </c>
      <c r="C3708" s="291">
        <f t="shared" si="2110"/>
        <v>0</v>
      </c>
      <c r="D3708" s="292">
        <f t="shared" si="2110"/>
        <v>0</v>
      </c>
      <c r="E3708" s="293">
        <f t="shared" si="2110"/>
        <v>0</v>
      </c>
      <c r="F3708" s="162"/>
      <c r="G3708" s="163"/>
      <c r="H3708" s="164">
        <f t="shared" ref="H3708:J3708" si="2111">H3670</f>
        <v>0</v>
      </c>
      <c r="I3708" s="165">
        <f t="shared" si="2111"/>
        <v>0</v>
      </c>
      <c r="J3708" s="165">
        <f t="shared" si="2111"/>
        <v>0</v>
      </c>
      <c r="K3708" s="166">
        <f t="shared" si="2087"/>
        <v>0</v>
      </c>
      <c r="L3708" s="152"/>
    </row>
    <row r="3709" spans="1:12" s="10" customFormat="1" ht="14.1" customHeight="1" x14ac:dyDescent="0.25">
      <c r="A3709" s="161">
        <v>14</v>
      </c>
      <c r="B3709" s="303">
        <f t="shared" ref="B3709:E3709" si="2112">B3671</f>
        <v>0</v>
      </c>
      <c r="C3709" s="291">
        <f t="shared" si="2112"/>
        <v>0</v>
      </c>
      <c r="D3709" s="292">
        <f t="shared" si="2112"/>
        <v>0</v>
      </c>
      <c r="E3709" s="293">
        <f t="shared" si="2112"/>
        <v>0</v>
      </c>
      <c r="F3709" s="162"/>
      <c r="G3709" s="163"/>
      <c r="H3709" s="164">
        <f t="shared" ref="H3709:J3709" si="2113">H3671</f>
        <v>0</v>
      </c>
      <c r="I3709" s="165">
        <f t="shared" si="2113"/>
        <v>0</v>
      </c>
      <c r="J3709" s="165">
        <f t="shared" si="2113"/>
        <v>0</v>
      </c>
      <c r="K3709" s="166">
        <f t="shared" si="2087"/>
        <v>0</v>
      </c>
      <c r="L3709" s="152"/>
    </row>
    <row r="3710" spans="1:12" s="10" customFormat="1" ht="14.1" customHeight="1" x14ac:dyDescent="0.25">
      <c r="A3710" s="161">
        <v>15</v>
      </c>
      <c r="B3710" s="303">
        <f t="shared" ref="B3710:E3710" si="2114">B3672</f>
        <v>0</v>
      </c>
      <c r="C3710" s="291">
        <f t="shared" si="2114"/>
        <v>0</v>
      </c>
      <c r="D3710" s="292">
        <f t="shared" si="2114"/>
        <v>0</v>
      </c>
      <c r="E3710" s="293">
        <f t="shared" si="2114"/>
        <v>0</v>
      </c>
      <c r="F3710" s="162"/>
      <c r="G3710" s="163"/>
      <c r="H3710" s="164">
        <f t="shared" ref="H3710:J3710" si="2115">H3672</f>
        <v>0</v>
      </c>
      <c r="I3710" s="165">
        <f t="shared" si="2115"/>
        <v>0</v>
      </c>
      <c r="J3710" s="165">
        <f t="shared" si="2115"/>
        <v>0</v>
      </c>
      <c r="K3710" s="166">
        <f t="shared" si="2087"/>
        <v>0</v>
      </c>
      <c r="L3710" s="152"/>
    </row>
    <row r="3711" spans="1:12" s="10" customFormat="1" ht="14.1" customHeight="1" x14ac:dyDescent="0.25">
      <c r="A3711" s="161">
        <v>16</v>
      </c>
      <c r="B3711" s="303">
        <f t="shared" ref="B3711:E3711" si="2116">B3673</f>
        <v>0</v>
      </c>
      <c r="C3711" s="291">
        <f t="shared" si="2116"/>
        <v>0</v>
      </c>
      <c r="D3711" s="292">
        <f t="shared" si="2116"/>
        <v>0</v>
      </c>
      <c r="E3711" s="294">
        <f t="shared" si="2116"/>
        <v>0</v>
      </c>
      <c r="F3711" s="162"/>
      <c r="G3711" s="163"/>
      <c r="H3711" s="164">
        <f t="shared" ref="H3711:J3711" si="2117">H3673</f>
        <v>0</v>
      </c>
      <c r="I3711" s="165">
        <f t="shared" si="2117"/>
        <v>0</v>
      </c>
      <c r="J3711" s="165">
        <f t="shared" si="2117"/>
        <v>0</v>
      </c>
      <c r="K3711" s="166">
        <f t="shared" si="2087"/>
        <v>0</v>
      </c>
      <c r="L3711" s="152"/>
    </row>
    <row r="3712" spans="1:12" s="10" customFormat="1" ht="9.9499999999999993" customHeight="1" x14ac:dyDescent="0.25">
      <c r="A3712" s="122"/>
      <c r="B3712" s="167"/>
      <c r="C3712" s="167"/>
      <c r="D3712" s="168"/>
      <c r="E3712" s="169"/>
      <c r="F3712" s="170"/>
      <c r="G3712" s="171"/>
      <c r="H3712" s="172"/>
      <c r="I3712" s="173"/>
      <c r="J3712" s="173"/>
      <c r="K3712" s="174"/>
      <c r="L3712" s="152"/>
    </row>
    <row r="3713" spans="1:12" s="10" customFormat="1" ht="5.0999999999999996" customHeight="1" x14ac:dyDescent="0.25">
      <c r="A3713" s="122"/>
      <c r="B3713" s="302"/>
      <c r="C3713" s="302"/>
      <c r="D3713" s="176"/>
      <c r="E3713" s="177"/>
      <c r="F3713" s="177"/>
      <c r="G3713" s="177"/>
      <c r="H3713" s="177"/>
      <c r="I3713" s="178"/>
      <c r="J3713" s="340"/>
      <c r="K3713" s="314"/>
      <c r="L3713" s="127"/>
    </row>
    <row r="3714" spans="1:12" s="10" customFormat="1" ht="16.5" customHeight="1" x14ac:dyDescent="0.3">
      <c r="A3714" s="122"/>
      <c r="B3714" s="179"/>
      <c r="C3714" s="179"/>
      <c r="D3714" s="141"/>
      <c r="E3714" s="127"/>
      <c r="F3714" s="127"/>
      <c r="G3714" s="127"/>
      <c r="H3714" s="127"/>
      <c r="I3714" s="180" t="s">
        <v>14</v>
      </c>
      <c r="J3714" s="341">
        <f>SUM(K3696:K3711)</f>
        <v>0</v>
      </c>
      <c r="K3714" s="342"/>
      <c r="L3714" s="152"/>
    </row>
    <row r="3715" spans="1:12" s="10" customFormat="1" ht="5.0999999999999996" customHeight="1" x14ac:dyDescent="0.3">
      <c r="A3715" s="122"/>
      <c r="B3715" s="179"/>
      <c r="C3715" s="179"/>
      <c r="D3715" s="141"/>
      <c r="E3715" s="127"/>
      <c r="F3715" s="127"/>
      <c r="G3715" s="127"/>
      <c r="H3715" s="127"/>
      <c r="I3715" s="181"/>
      <c r="J3715" s="343"/>
      <c r="K3715" s="343"/>
      <c r="L3715" s="127"/>
    </row>
    <row r="3716" spans="1:12" s="10" customFormat="1" ht="16.5" customHeight="1" x14ac:dyDescent="0.3">
      <c r="A3716" s="122"/>
      <c r="B3716" s="179"/>
      <c r="C3716" s="179"/>
      <c r="D3716" s="141"/>
      <c r="E3716" s="127"/>
      <c r="F3716" s="127"/>
      <c r="G3716" s="127"/>
      <c r="H3716" s="127"/>
      <c r="I3716" s="180" t="s">
        <v>15</v>
      </c>
      <c r="J3716" s="182">
        <f>J3678</f>
        <v>0</v>
      </c>
      <c r="K3716" s="183">
        <f>J3714*J3716</f>
        <v>0</v>
      </c>
      <c r="L3716" s="184"/>
    </row>
    <row r="3717" spans="1:12" s="10" customFormat="1" ht="5.0999999999999996" customHeight="1" x14ac:dyDescent="0.3">
      <c r="A3717" s="122"/>
      <c r="B3717" s="179"/>
      <c r="C3717" s="179"/>
      <c r="D3717" s="141"/>
      <c r="E3717" s="127"/>
      <c r="F3717" s="127"/>
      <c r="G3717" s="127"/>
      <c r="H3717" s="127"/>
      <c r="I3717" s="181"/>
      <c r="J3717" s="314"/>
      <c r="K3717" s="314"/>
      <c r="L3717" s="127"/>
    </row>
    <row r="3718" spans="1:12" s="10" customFormat="1" ht="16.5" customHeight="1" x14ac:dyDescent="0.3">
      <c r="A3718" s="122"/>
      <c r="B3718" s="185" t="s">
        <v>16</v>
      </c>
      <c r="C3718" s="185"/>
      <c r="D3718" s="141"/>
      <c r="E3718" s="141" t="s">
        <v>17</v>
      </c>
      <c r="F3718" s="127"/>
      <c r="G3718" s="127"/>
      <c r="H3718" s="127"/>
      <c r="I3718" s="180" t="s">
        <v>27</v>
      </c>
      <c r="J3718" s="344">
        <f>((J3714/1.11)+(K3716/1.11))*11%</f>
        <v>0</v>
      </c>
      <c r="K3718" s="345"/>
      <c r="L3718" s="186"/>
    </row>
    <row r="3719" spans="1:12" s="10" customFormat="1" ht="5.0999999999999996" customHeight="1" x14ac:dyDescent="0.3">
      <c r="A3719" s="122"/>
      <c r="B3719" s="179"/>
      <c r="C3719" s="179"/>
      <c r="D3719" s="141"/>
      <c r="E3719" s="127"/>
      <c r="F3719" s="127"/>
      <c r="G3719" s="127"/>
      <c r="H3719" s="127"/>
      <c r="I3719" s="181"/>
      <c r="J3719" s="314"/>
      <c r="K3719" s="314"/>
      <c r="L3719" s="127"/>
    </row>
    <row r="3720" spans="1:12" s="10" customFormat="1" ht="16.5" customHeight="1" x14ac:dyDescent="0.3">
      <c r="A3720" s="122"/>
      <c r="B3720" s="187"/>
      <c r="C3720" s="188"/>
      <c r="D3720" s="141"/>
      <c r="E3720" s="141"/>
      <c r="F3720" s="127"/>
      <c r="G3720" s="127"/>
      <c r="H3720" s="127"/>
      <c r="I3720" s="180" t="s">
        <v>18</v>
      </c>
      <c r="J3720" s="189"/>
      <c r="K3720" s="190">
        <f>J3714-K3716</f>
        <v>0</v>
      </c>
      <c r="L3720" s="186"/>
    </row>
    <row r="3721" spans="1:12" s="10" customFormat="1" ht="7.5" customHeight="1" x14ac:dyDescent="0.25">
      <c r="A3721" s="192"/>
      <c r="B3721" s="177"/>
      <c r="C3721" s="177"/>
      <c r="D3721" s="176"/>
      <c r="E3721" s="193"/>
      <c r="F3721" s="302"/>
      <c r="G3721" s="127"/>
      <c r="H3721" s="127"/>
      <c r="I3721" s="194"/>
      <c r="J3721" s="193"/>
      <c r="K3721" s="302"/>
      <c r="L3721" s="177"/>
    </row>
    <row r="3722" spans="1:12" s="10" customFormat="1" ht="13.5" customHeight="1" x14ac:dyDescent="0.25">
      <c r="A3722" s="122"/>
      <c r="B3722" s="191" t="s">
        <v>19</v>
      </c>
      <c r="C3722" s="177"/>
      <c r="D3722" s="176"/>
      <c r="E3722" s="127"/>
      <c r="F3722" s="127"/>
      <c r="G3722" s="127"/>
      <c r="H3722" s="281"/>
      <c r="I3722" s="282" t="s">
        <v>29</v>
      </c>
      <c r="J3722" s="315">
        <f>J3684</f>
        <v>0</v>
      </c>
      <c r="K3722" s="316"/>
      <c r="L3722" s="127"/>
    </row>
    <row r="3723" spans="1:12" s="10" customFormat="1" ht="13.5" customHeight="1" x14ac:dyDescent="0.25">
      <c r="A3723" s="192"/>
      <c r="B3723" s="283"/>
      <c r="C3723" s="127"/>
      <c r="D3723" s="162"/>
      <c r="E3723" s="127"/>
      <c r="F3723" s="127"/>
      <c r="G3723" s="127"/>
      <c r="H3723" s="281"/>
      <c r="I3723" s="284" t="s">
        <v>28</v>
      </c>
      <c r="J3723" s="315">
        <f>J3685</f>
        <v>0</v>
      </c>
      <c r="K3723" s="316"/>
      <c r="L3723" s="177"/>
    </row>
    <row r="3724" spans="1:12" s="10" customFormat="1" ht="7.5" customHeight="1" x14ac:dyDescent="0.25">
      <c r="A3724" s="192"/>
      <c r="B3724" s="283"/>
      <c r="C3724" s="127"/>
      <c r="D3724" s="162"/>
      <c r="E3724" s="127"/>
      <c r="F3724" s="127"/>
      <c r="G3724" s="127"/>
      <c r="H3724" s="281"/>
      <c r="I3724" s="284"/>
      <c r="J3724" s="286"/>
      <c r="K3724" s="286"/>
      <c r="L3724" s="177"/>
    </row>
    <row r="3725" spans="1:12" ht="7.5" customHeight="1" x14ac:dyDescent="0.25">
      <c r="A3725" s="195"/>
      <c r="B3725" s="196"/>
      <c r="C3725" s="196"/>
      <c r="D3725" s="197"/>
      <c r="E3725" s="196"/>
      <c r="F3725" s="196"/>
      <c r="G3725" s="196"/>
      <c r="H3725" s="196"/>
      <c r="I3725" s="198"/>
      <c r="J3725" s="198"/>
      <c r="K3725" s="196"/>
      <c r="L3725" s="196"/>
    </row>
    <row r="3726" spans="1:12" s="10" customFormat="1" ht="16.5" customHeight="1" x14ac:dyDescent="0.3">
      <c r="A3726" s="199"/>
      <c r="B3726" s="200" t="s">
        <v>0</v>
      </c>
      <c r="C3726" s="201"/>
      <c r="D3726" s="202" t="str">
        <f>D3688</f>
        <v>AM</v>
      </c>
      <c r="E3726" s="203">
        <f>E3688</f>
        <v>23020033</v>
      </c>
      <c r="F3726" s="204"/>
      <c r="G3726" s="205" t="s">
        <v>2</v>
      </c>
      <c r="H3726" s="317">
        <f>H3688</f>
        <v>0</v>
      </c>
      <c r="I3726" s="317"/>
      <c r="J3726" s="317"/>
      <c r="K3726" s="318"/>
      <c r="L3726" s="206"/>
    </row>
    <row r="3727" spans="1:12" s="10" customFormat="1" ht="7.5" customHeight="1" x14ac:dyDescent="0.3">
      <c r="A3727" s="199"/>
      <c r="B3727" s="207"/>
      <c r="C3727" s="208"/>
      <c r="D3727" s="209"/>
      <c r="E3727" s="210"/>
      <c r="F3727" s="321" t="s">
        <v>3</v>
      </c>
      <c r="G3727" s="211"/>
      <c r="H3727" s="319"/>
      <c r="I3727" s="319"/>
      <c r="J3727" s="319"/>
      <c r="K3727" s="320"/>
      <c r="L3727" s="206"/>
    </row>
    <row r="3728" spans="1:12" s="10" customFormat="1" ht="16.5" customHeight="1" x14ac:dyDescent="0.3">
      <c r="A3728" s="199"/>
      <c r="B3728" s="200" t="s">
        <v>4</v>
      </c>
      <c r="C3728" s="201"/>
      <c r="D3728" s="322">
        <f>D3690</f>
        <v>0</v>
      </c>
      <c r="E3728" s="323"/>
      <c r="F3728" s="321"/>
      <c r="G3728" s="212"/>
      <c r="H3728" s="324">
        <f>H3690</f>
        <v>0</v>
      </c>
      <c r="I3728" s="324"/>
      <c r="J3728" s="324"/>
      <c r="K3728" s="325"/>
      <c r="L3728" s="212"/>
    </row>
    <row r="3729" spans="1:12" s="10" customFormat="1" ht="7.5" customHeight="1" x14ac:dyDescent="0.3">
      <c r="A3729" s="199"/>
      <c r="B3729" s="207"/>
      <c r="C3729" s="208"/>
      <c r="D3729" s="209"/>
      <c r="E3729" s="210"/>
      <c r="F3729" s="321"/>
      <c r="G3729" s="212"/>
      <c r="H3729" s="326">
        <f>H3691</f>
        <v>0</v>
      </c>
      <c r="I3729" s="326"/>
      <c r="J3729" s="326"/>
      <c r="K3729" s="327"/>
      <c r="L3729" s="213"/>
    </row>
    <row r="3730" spans="1:12" s="10" customFormat="1" ht="16.5" customHeight="1" x14ac:dyDescent="0.4">
      <c r="A3730" s="199"/>
      <c r="B3730" s="200" t="s">
        <v>5</v>
      </c>
      <c r="C3730" s="201"/>
      <c r="D3730" s="295">
        <f>D3692</f>
        <v>0</v>
      </c>
      <c r="E3730" s="203"/>
      <c r="F3730" s="214"/>
      <c r="G3730" s="215"/>
      <c r="H3730" s="328"/>
      <c r="I3730" s="328"/>
      <c r="J3730" s="328"/>
      <c r="K3730" s="329"/>
      <c r="L3730" s="213"/>
    </row>
    <row r="3731" spans="1:12" s="10" customFormat="1" ht="7.5" customHeight="1" x14ac:dyDescent="0.45">
      <c r="A3731" s="199"/>
      <c r="B3731" s="216"/>
      <c r="C3731" s="217"/>
      <c r="D3731" s="218"/>
      <c r="E3731" s="204"/>
      <c r="F3731" s="219"/>
      <c r="G3731" s="204"/>
      <c r="H3731" s="204"/>
      <c r="I3731" s="220"/>
      <c r="J3731" s="220"/>
      <c r="K3731" s="221"/>
      <c r="L3731" s="204"/>
    </row>
    <row r="3732" spans="1:12" s="10" customFormat="1" ht="14.25" thickBot="1" x14ac:dyDescent="0.3">
      <c r="A3732" s="199"/>
      <c r="B3732" s="222" t="s">
        <v>6</v>
      </c>
      <c r="C3732" s="222" t="s">
        <v>7</v>
      </c>
      <c r="D3732" s="223" t="s">
        <v>8</v>
      </c>
      <c r="E3732" s="224"/>
      <c r="F3732" s="225" t="s">
        <v>9</v>
      </c>
      <c r="G3732" s="226"/>
      <c r="H3732" s="222" t="s">
        <v>10</v>
      </c>
      <c r="I3732" s="227" t="s">
        <v>11</v>
      </c>
      <c r="J3732" s="227" t="s">
        <v>12</v>
      </c>
      <c r="K3732" s="228" t="s">
        <v>13</v>
      </c>
      <c r="L3732" s="229"/>
    </row>
    <row r="3733" spans="1:12" s="10" customFormat="1" ht="9.9499999999999993" customHeight="1" thickTop="1" x14ac:dyDescent="0.25">
      <c r="A3733" s="199"/>
      <c r="B3733" s="230"/>
      <c r="C3733" s="231"/>
      <c r="D3733" s="232"/>
      <c r="E3733" s="233"/>
      <c r="F3733" s="234"/>
      <c r="G3733" s="235"/>
      <c r="H3733" s="230"/>
      <c r="I3733" s="236"/>
      <c r="J3733" s="236"/>
      <c r="K3733" s="237"/>
      <c r="L3733" s="229"/>
    </row>
    <row r="3734" spans="1:12" s="10" customFormat="1" ht="14.1" customHeight="1" x14ac:dyDescent="0.25">
      <c r="A3734" s="238">
        <v>1</v>
      </c>
      <c r="B3734" s="304">
        <f t="shared" ref="B3734:E3734" si="2118">B3696</f>
        <v>0</v>
      </c>
      <c r="C3734" s="296">
        <f t="shared" si="2118"/>
        <v>0</v>
      </c>
      <c r="D3734" s="297">
        <f t="shared" si="2118"/>
        <v>0</v>
      </c>
      <c r="E3734" s="298">
        <f t="shared" si="2118"/>
        <v>0</v>
      </c>
      <c r="F3734" s="239"/>
      <c r="G3734" s="240"/>
      <c r="H3734" s="241">
        <f t="shared" ref="H3734:J3734" si="2119">H3696</f>
        <v>0</v>
      </c>
      <c r="I3734" s="242">
        <f t="shared" si="2119"/>
        <v>0</v>
      </c>
      <c r="J3734" s="242">
        <f t="shared" si="2119"/>
        <v>0</v>
      </c>
      <c r="K3734" s="243">
        <f t="shared" ref="K3734:K3749" si="2120">(B3734*H3734-((B3734*H3734)*I3734))-((B3734*H3734-((B3734*H3734)*I3734))*J3734)</f>
        <v>0</v>
      </c>
      <c r="L3734" s="229"/>
    </row>
    <row r="3735" spans="1:12" s="10" customFormat="1" ht="14.1" customHeight="1" x14ac:dyDescent="0.25">
      <c r="A3735" s="238">
        <v>2</v>
      </c>
      <c r="B3735" s="304">
        <f t="shared" ref="B3735:E3735" si="2121">B3697</f>
        <v>0</v>
      </c>
      <c r="C3735" s="296">
        <f t="shared" si="2121"/>
        <v>0</v>
      </c>
      <c r="D3735" s="297">
        <f t="shared" si="2121"/>
        <v>0</v>
      </c>
      <c r="E3735" s="298">
        <f t="shared" si="2121"/>
        <v>0</v>
      </c>
      <c r="F3735" s="239"/>
      <c r="G3735" s="240"/>
      <c r="H3735" s="241">
        <f t="shared" ref="H3735:J3735" si="2122">H3697</f>
        <v>0</v>
      </c>
      <c r="I3735" s="242">
        <f t="shared" si="2122"/>
        <v>0</v>
      </c>
      <c r="J3735" s="242">
        <f t="shared" si="2122"/>
        <v>0</v>
      </c>
      <c r="K3735" s="243">
        <f t="shared" si="2120"/>
        <v>0</v>
      </c>
      <c r="L3735" s="229"/>
    </row>
    <row r="3736" spans="1:12" s="10" customFormat="1" ht="14.1" customHeight="1" x14ac:dyDescent="0.25">
      <c r="A3736" s="238">
        <v>3</v>
      </c>
      <c r="B3736" s="304">
        <f t="shared" ref="B3736:E3736" si="2123">B3698</f>
        <v>0</v>
      </c>
      <c r="C3736" s="296">
        <f t="shared" si="2123"/>
        <v>0</v>
      </c>
      <c r="D3736" s="297">
        <f t="shared" si="2123"/>
        <v>0</v>
      </c>
      <c r="E3736" s="298">
        <f t="shared" si="2123"/>
        <v>0</v>
      </c>
      <c r="F3736" s="239"/>
      <c r="G3736" s="240"/>
      <c r="H3736" s="241">
        <f t="shared" ref="H3736:J3736" si="2124">H3698</f>
        <v>0</v>
      </c>
      <c r="I3736" s="242">
        <f t="shared" si="2124"/>
        <v>0</v>
      </c>
      <c r="J3736" s="242">
        <f t="shared" si="2124"/>
        <v>0</v>
      </c>
      <c r="K3736" s="243">
        <f t="shared" si="2120"/>
        <v>0</v>
      </c>
      <c r="L3736" s="229"/>
    </row>
    <row r="3737" spans="1:12" s="10" customFormat="1" ht="14.1" customHeight="1" x14ac:dyDescent="0.25">
      <c r="A3737" s="238">
        <v>4</v>
      </c>
      <c r="B3737" s="304">
        <f t="shared" ref="B3737:E3737" si="2125">B3699</f>
        <v>0</v>
      </c>
      <c r="C3737" s="296">
        <f t="shared" si="2125"/>
        <v>0</v>
      </c>
      <c r="D3737" s="297">
        <f t="shared" si="2125"/>
        <v>0</v>
      </c>
      <c r="E3737" s="298">
        <f t="shared" si="2125"/>
        <v>0</v>
      </c>
      <c r="F3737" s="239"/>
      <c r="G3737" s="240"/>
      <c r="H3737" s="241">
        <f t="shared" ref="H3737:J3737" si="2126">H3699</f>
        <v>0</v>
      </c>
      <c r="I3737" s="242">
        <f t="shared" si="2126"/>
        <v>0</v>
      </c>
      <c r="J3737" s="242">
        <f t="shared" si="2126"/>
        <v>0</v>
      </c>
      <c r="K3737" s="243">
        <f t="shared" si="2120"/>
        <v>0</v>
      </c>
      <c r="L3737" s="229"/>
    </row>
    <row r="3738" spans="1:12" s="10" customFormat="1" ht="14.1" customHeight="1" x14ac:dyDescent="0.25">
      <c r="A3738" s="238">
        <v>5</v>
      </c>
      <c r="B3738" s="304">
        <f t="shared" ref="B3738:E3738" si="2127">B3700</f>
        <v>0</v>
      </c>
      <c r="C3738" s="296">
        <f t="shared" si="2127"/>
        <v>0</v>
      </c>
      <c r="D3738" s="297">
        <f t="shared" si="2127"/>
        <v>0</v>
      </c>
      <c r="E3738" s="298">
        <f t="shared" si="2127"/>
        <v>0</v>
      </c>
      <c r="F3738" s="239"/>
      <c r="G3738" s="240"/>
      <c r="H3738" s="241">
        <f t="shared" ref="H3738:J3738" si="2128">H3700</f>
        <v>0</v>
      </c>
      <c r="I3738" s="242">
        <f t="shared" si="2128"/>
        <v>0</v>
      </c>
      <c r="J3738" s="242">
        <f t="shared" si="2128"/>
        <v>0</v>
      </c>
      <c r="K3738" s="243">
        <f t="shared" si="2120"/>
        <v>0</v>
      </c>
      <c r="L3738" s="229"/>
    </row>
    <row r="3739" spans="1:12" s="10" customFormat="1" ht="14.1" customHeight="1" x14ac:dyDescent="0.25">
      <c r="A3739" s="238">
        <v>6</v>
      </c>
      <c r="B3739" s="304">
        <f t="shared" ref="B3739:E3739" si="2129">B3701</f>
        <v>0</v>
      </c>
      <c r="C3739" s="296">
        <f t="shared" si="2129"/>
        <v>0</v>
      </c>
      <c r="D3739" s="297">
        <f t="shared" si="2129"/>
        <v>0</v>
      </c>
      <c r="E3739" s="298">
        <f t="shared" si="2129"/>
        <v>0</v>
      </c>
      <c r="F3739" s="239"/>
      <c r="G3739" s="240"/>
      <c r="H3739" s="241">
        <f t="shared" ref="H3739:J3739" si="2130">H3701</f>
        <v>0</v>
      </c>
      <c r="I3739" s="242">
        <f t="shared" si="2130"/>
        <v>0</v>
      </c>
      <c r="J3739" s="242">
        <f t="shared" si="2130"/>
        <v>0</v>
      </c>
      <c r="K3739" s="243">
        <f t="shared" si="2120"/>
        <v>0</v>
      </c>
      <c r="L3739" s="229"/>
    </row>
    <row r="3740" spans="1:12" s="10" customFormat="1" ht="14.1" customHeight="1" x14ac:dyDescent="0.25">
      <c r="A3740" s="238">
        <v>7</v>
      </c>
      <c r="B3740" s="304">
        <f t="shared" ref="B3740:E3740" si="2131">B3702</f>
        <v>0</v>
      </c>
      <c r="C3740" s="296">
        <f t="shared" si="2131"/>
        <v>0</v>
      </c>
      <c r="D3740" s="297">
        <f t="shared" si="2131"/>
        <v>0</v>
      </c>
      <c r="E3740" s="298">
        <f t="shared" si="2131"/>
        <v>0</v>
      </c>
      <c r="F3740" s="239"/>
      <c r="G3740" s="240"/>
      <c r="H3740" s="241">
        <f t="shared" ref="H3740:J3740" si="2132">H3702</f>
        <v>0</v>
      </c>
      <c r="I3740" s="242">
        <f t="shared" si="2132"/>
        <v>0</v>
      </c>
      <c r="J3740" s="242">
        <f t="shared" si="2132"/>
        <v>0</v>
      </c>
      <c r="K3740" s="243">
        <f t="shared" si="2120"/>
        <v>0</v>
      </c>
      <c r="L3740" s="229"/>
    </row>
    <row r="3741" spans="1:12" s="10" customFormat="1" ht="14.1" customHeight="1" x14ac:dyDescent="0.25">
      <c r="A3741" s="238">
        <v>8</v>
      </c>
      <c r="B3741" s="304">
        <f t="shared" ref="B3741:E3741" si="2133">B3703</f>
        <v>0</v>
      </c>
      <c r="C3741" s="296">
        <f t="shared" si="2133"/>
        <v>0</v>
      </c>
      <c r="D3741" s="297">
        <f t="shared" si="2133"/>
        <v>0</v>
      </c>
      <c r="E3741" s="299">
        <f t="shared" si="2133"/>
        <v>0</v>
      </c>
      <c r="F3741" s="239"/>
      <c r="G3741" s="240"/>
      <c r="H3741" s="241">
        <f t="shared" ref="H3741:J3741" si="2134">H3703</f>
        <v>0</v>
      </c>
      <c r="I3741" s="242">
        <f t="shared" si="2134"/>
        <v>0</v>
      </c>
      <c r="J3741" s="242">
        <f t="shared" si="2134"/>
        <v>0</v>
      </c>
      <c r="K3741" s="243">
        <f t="shared" si="2120"/>
        <v>0</v>
      </c>
      <c r="L3741" s="229"/>
    </row>
    <row r="3742" spans="1:12" s="10" customFormat="1" ht="14.1" customHeight="1" x14ac:dyDescent="0.25">
      <c r="A3742" s="238">
        <v>9</v>
      </c>
      <c r="B3742" s="304">
        <f t="shared" ref="B3742:E3742" si="2135">B3704</f>
        <v>0</v>
      </c>
      <c r="C3742" s="296">
        <f t="shared" si="2135"/>
        <v>0</v>
      </c>
      <c r="D3742" s="297">
        <f t="shared" si="2135"/>
        <v>0</v>
      </c>
      <c r="E3742" s="298">
        <f t="shared" si="2135"/>
        <v>0</v>
      </c>
      <c r="F3742" s="239"/>
      <c r="G3742" s="240"/>
      <c r="H3742" s="241">
        <f t="shared" ref="H3742:J3742" si="2136">H3704</f>
        <v>0</v>
      </c>
      <c r="I3742" s="242">
        <f t="shared" si="2136"/>
        <v>0</v>
      </c>
      <c r="J3742" s="242">
        <f t="shared" si="2136"/>
        <v>0</v>
      </c>
      <c r="K3742" s="243">
        <f t="shared" si="2120"/>
        <v>0</v>
      </c>
      <c r="L3742" s="229"/>
    </row>
    <row r="3743" spans="1:12" s="10" customFormat="1" ht="14.1" customHeight="1" x14ac:dyDescent="0.25">
      <c r="A3743" s="238">
        <v>10</v>
      </c>
      <c r="B3743" s="304">
        <f t="shared" ref="B3743:E3743" si="2137">B3705</f>
        <v>0</v>
      </c>
      <c r="C3743" s="296">
        <f t="shared" si="2137"/>
        <v>0</v>
      </c>
      <c r="D3743" s="297">
        <f t="shared" si="2137"/>
        <v>0</v>
      </c>
      <c r="E3743" s="298">
        <f t="shared" si="2137"/>
        <v>0</v>
      </c>
      <c r="F3743" s="239"/>
      <c r="G3743" s="240"/>
      <c r="H3743" s="241">
        <f t="shared" ref="H3743:J3743" si="2138">H3705</f>
        <v>0</v>
      </c>
      <c r="I3743" s="242">
        <f t="shared" si="2138"/>
        <v>0</v>
      </c>
      <c r="J3743" s="242">
        <f t="shared" si="2138"/>
        <v>0</v>
      </c>
      <c r="K3743" s="243">
        <f t="shared" si="2120"/>
        <v>0</v>
      </c>
      <c r="L3743" s="229"/>
    </row>
    <row r="3744" spans="1:12" s="10" customFormat="1" ht="14.1" customHeight="1" x14ac:dyDescent="0.25">
      <c r="A3744" s="238">
        <v>11</v>
      </c>
      <c r="B3744" s="304">
        <f t="shared" ref="B3744:E3744" si="2139">B3706</f>
        <v>0</v>
      </c>
      <c r="C3744" s="296">
        <f t="shared" si="2139"/>
        <v>0</v>
      </c>
      <c r="D3744" s="297">
        <f t="shared" si="2139"/>
        <v>0</v>
      </c>
      <c r="E3744" s="298">
        <f t="shared" si="2139"/>
        <v>0</v>
      </c>
      <c r="F3744" s="239"/>
      <c r="G3744" s="240"/>
      <c r="H3744" s="241">
        <f t="shared" ref="H3744:J3744" si="2140">H3706</f>
        <v>0</v>
      </c>
      <c r="I3744" s="242">
        <f t="shared" si="2140"/>
        <v>0</v>
      </c>
      <c r="J3744" s="242">
        <f t="shared" si="2140"/>
        <v>0</v>
      </c>
      <c r="K3744" s="243">
        <f t="shared" si="2120"/>
        <v>0</v>
      </c>
      <c r="L3744" s="229"/>
    </row>
    <row r="3745" spans="1:12" s="10" customFormat="1" ht="14.1" customHeight="1" x14ac:dyDescent="0.25">
      <c r="A3745" s="238">
        <v>12</v>
      </c>
      <c r="B3745" s="304">
        <f t="shared" ref="B3745:E3745" si="2141">B3707</f>
        <v>0</v>
      </c>
      <c r="C3745" s="296">
        <f t="shared" si="2141"/>
        <v>0</v>
      </c>
      <c r="D3745" s="297">
        <f t="shared" si="2141"/>
        <v>0</v>
      </c>
      <c r="E3745" s="298">
        <f t="shared" si="2141"/>
        <v>0</v>
      </c>
      <c r="F3745" s="239"/>
      <c r="G3745" s="240"/>
      <c r="H3745" s="241">
        <f t="shared" ref="H3745:J3745" si="2142">H3707</f>
        <v>0</v>
      </c>
      <c r="I3745" s="242">
        <f t="shared" si="2142"/>
        <v>0</v>
      </c>
      <c r="J3745" s="242">
        <f t="shared" si="2142"/>
        <v>0</v>
      </c>
      <c r="K3745" s="243">
        <f t="shared" si="2120"/>
        <v>0</v>
      </c>
      <c r="L3745" s="229"/>
    </row>
    <row r="3746" spans="1:12" s="10" customFormat="1" ht="14.1" customHeight="1" x14ac:dyDescent="0.25">
      <c r="A3746" s="238">
        <v>13</v>
      </c>
      <c r="B3746" s="304">
        <f t="shared" ref="B3746:E3746" si="2143">B3708</f>
        <v>0</v>
      </c>
      <c r="C3746" s="296">
        <f t="shared" si="2143"/>
        <v>0</v>
      </c>
      <c r="D3746" s="297">
        <f t="shared" si="2143"/>
        <v>0</v>
      </c>
      <c r="E3746" s="298">
        <f t="shared" si="2143"/>
        <v>0</v>
      </c>
      <c r="F3746" s="239"/>
      <c r="G3746" s="240"/>
      <c r="H3746" s="241">
        <f t="shared" ref="H3746:J3746" si="2144">H3708</f>
        <v>0</v>
      </c>
      <c r="I3746" s="242">
        <f t="shared" si="2144"/>
        <v>0</v>
      </c>
      <c r="J3746" s="242">
        <f t="shared" si="2144"/>
        <v>0</v>
      </c>
      <c r="K3746" s="243">
        <f t="shared" si="2120"/>
        <v>0</v>
      </c>
      <c r="L3746" s="229"/>
    </row>
    <row r="3747" spans="1:12" s="10" customFormat="1" ht="14.1" customHeight="1" x14ac:dyDescent="0.25">
      <c r="A3747" s="238">
        <v>14</v>
      </c>
      <c r="B3747" s="304">
        <f t="shared" ref="B3747:E3747" si="2145">B3709</f>
        <v>0</v>
      </c>
      <c r="C3747" s="296">
        <f t="shared" si="2145"/>
        <v>0</v>
      </c>
      <c r="D3747" s="297">
        <f t="shared" si="2145"/>
        <v>0</v>
      </c>
      <c r="E3747" s="298">
        <f t="shared" si="2145"/>
        <v>0</v>
      </c>
      <c r="F3747" s="239"/>
      <c r="G3747" s="240"/>
      <c r="H3747" s="241">
        <f t="shared" ref="H3747:J3747" si="2146">H3709</f>
        <v>0</v>
      </c>
      <c r="I3747" s="242">
        <f t="shared" si="2146"/>
        <v>0</v>
      </c>
      <c r="J3747" s="242">
        <f t="shared" si="2146"/>
        <v>0</v>
      </c>
      <c r="K3747" s="243">
        <f t="shared" si="2120"/>
        <v>0</v>
      </c>
      <c r="L3747" s="229"/>
    </row>
    <row r="3748" spans="1:12" s="10" customFormat="1" ht="14.1" customHeight="1" x14ac:dyDescent="0.25">
      <c r="A3748" s="238">
        <v>15</v>
      </c>
      <c r="B3748" s="304">
        <f t="shared" ref="B3748:E3748" si="2147">B3710</f>
        <v>0</v>
      </c>
      <c r="C3748" s="296">
        <f t="shared" si="2147"/>
        <v>0</v>
      </c>
      <c r="D3748" s="297">
        <f t="shared" si="2147"/>
        <v>0</v>
      </c>
      <c r="E3748" s="298">
        <f t="shared" si="2147"/>
        <v>0</v>
      </c>
      <c r="F3748" s="239"/>
      <c r="G3748" s="240"/>
      <c r="H3748" s="241">
        <f t="shared" ref="H3748:J3748" si="2148">H3710</f>
        <v>0</v>
      </c>
      <c r="I3748" s="242">
        <f t="shared" si="2148"/>
        <v>0</v>
      </c>
      <c r="J3748" s="242">
        <f t="shared" si="2148"/>
        <v>0</v>
      </c>
      <c r="K3748" s="243">
        <f t="shared" si="2120"/>
        <v>0</v>
      </c>
      <c r="L3748" s="229"/>
    </row>
    <row r="3749" spans="1:12" s="10" customFormat="1" ht="14.1" customHeight="1" x14ac:dyDescent="0.25">
      <c r="A3749" s="238">
        <v>16</v>
      </c>
      <c r="B3749" s="304">
        <f t="shared" ref="B3749:E3749" si="2149">B3711</f>
        <v>0</v>
      </c>
      <c r="C3749" s="296">
        <f t="shared" si="2149"/>
        <v>0</v>
      </c>
      <c r="D3749" s="297">
        <f t="shared" si="2149"/>
        <v>0</v>
      </c>
      <c r="E3749" s="299">
        <f t="shared" si="2149"/>
        <v>0</v>
      </c>
      <c r="F3749" s="239"/>
      <c r="G3749" s="240"/>
      <c r="H3749" s="241">
        <f t="shared" ref="H3749:J3749" si="2150">H3711</f>
        <v>0</v>
      </c>
      <c r="I3749" s="242">
        <f t="shared" si="2150"/>
        <v>0</v>
      </c>
      <c r="J3749" s="242">
        <f t="shared" si="2150"/>
        <v>0</v>
      </c>
      <c r="K3749" s="243">
        <f t="shared" si="2120"/>
        <v>0</v>
      </c>
      <c r="L3749" s="229"/>
    </row>
    <row r="3750" spans="1:12" s="10" customFormat="1" ht="9.9499999999999993" customHeight="1" x14ac:dyDescent="0.25">
      <c r="A3750" s="199"/>
      <c r="B3750" s="244"/>
      <c r="C3750" s="244"/>
      <c r="D3750" s="245"/>
      <c r="E3750" s="246"/>
      <c r="F3750" s="247"/>
      <c r="G3750" s="248"/>
      <c r="H3750" s="249"/>
      <c r="I3750" s="250"/>
      <c r="J3750" s="250"/>
      <c r="K3750" s="251"/>
      <c r="L3750" s="229"/>
    </row>
    <row r="3751" spans="1:12" s="10" customFormat="1" ht="5.0999999999999996" customHeight="1" x14ac:dyDescent="0.25">
      <c r="A3751" s="199"/>
      <c r="B3751" s="301"/>
      <c r="C3751" s="301"/>
      <c r="D3751" s="253"/>
      <c r="E3751" s="254"/>
      <c r="F3751" s="254"/>
      <c r="G3751" s="254"/>
      <c r="H3751" s="254"/>
      <c r="I3751" s="255"/>
      <c r="J3751" s="330"/>
      <c r="K3751" s="309"/>
      <c r="L3751" s="204"/>
    </row>
    <row r="3752" spans="1:12" s="10" customFormat="1" ht="16.5" customHeight="1" x14ac:dyDescent="0.3">
      <c r="A3752" s="199"/>
      <c r="B3752" s="256"/>
      <c r="C3752" s="256"/>
      <c r="D3752" s="218"/>
      <c r="E3752" s="204"/>
      <c r="F3752" s="204"/>
      <c r="G3752" s="204"/>
      <c r="H3752" s="204"/>
      <c r="I3752" s="257" t="s">
        <v>14</v>
      </c>
      <c r="J3752" s="306">
        <f>SUM(K3734:K3749)</f>
        <v>0</v>
      </c>
      <c r="K3752" s="307"/>
      <c r="L3752" s="229"/>
    </row>
    <row r="3753" spans="1:12" s="10" customFormat="1" ht="5.0999999999999996" customHeight="1" x14ac:dyDescent="0.3">
      <c r="A3753" s="199"/>
      <c r="B3753" s="256"/>
      <c r="C3753" s="256"/>
      <c r="D3753" s="218"/>
      <c r="E3753" s="204"/>
      <c r="F3753" s="204"/>
      <c r="G3753" s="204"/>
      <c r="H3753" s="204"/>
      <c r="I3753" s="258"/>
      <c r="J3753" s="308"/>
      <c r="K3753" s="308"/>
      <c r="L3753" s="204"/>
    </row>
    <row r="3754" spans="1:12" s="10" customFormat="1" ht="16.5" customHeight="1" x14ac:dyDescent="0.3">
      <c r="A3754" s="199"/>
      <c r="B3754" s="256"/>
      <c r="C3754" s="256"/>
      <c r="D3754" s="218"/>
      <c r="E3754" s="204"/>
      <c r="F3754" s="204"/>
      <c r="G3754" s="204"/>
      <c r="H3754" s="204"/>
      <c r="I3754" s="257" t="s">
        <v>15</v>
      </c>
      <c r="J3754" s="259">
        <f>J3716</f>
        <v>0</v>
      </c>
      <c r="K3754" s="260">
        <f>J3752*J3754</f>
        <v>0</v>
      </c>
      <c r="L3754" s="261"/>
    </row>
    <row r="3755" spans="1:12" s="10" customFormat="1" ht="5.0999999999999996" customHeight="1" x14ac:dyDescent="0.3">
      <c r="A3755" s="199"/>
      <c r="B3755" s="256"/>
      <c r="C3755" s="256"/>
      <c r="D3755" s="218"/>
      <c r="E3755" s="204"/>
      <c r="F3755" s="204"/>
      <c r="G3755" s="204"/>
      <c r="H3755" s="204"/>
      <c r="I3755" s="258"/>
      <c r="J3755" s="309"/>
      <c r="K3755" s="309"/>
      <c r="L3755" s="204"/>
    </row>
    <row r="3756" spans="1:12" s="10" customFormat="1" ht="16.5" customHeight="1" x14ac:dyDescent="0.3">
      <c r="A3756" s="199"/>
      <c r="B3756" s="262" t="s">
        <v>16</v>
      </c>
      <c r="C3756" s="262"/>
      <c r="D3756" s="218"/>
      <c r="E3756" s="218" t="s">
        <v>17</v>
      </c>
      <c r="F3756" s="204"/>
      <c r="G3756" s="204"/>
      <c r="H3756" s="204"/>
      <c r="I3756" s="257" t="s">
        <v>27</v>
      </c>
      <c r="J3756" s="310">
        <f>((J3752/1.11)+(K3754/1.11))*11%</f>
        <v>0</v>
      </c>
      <c r="K3756" s="311"/>
      <c r="L3756" s="263"/>
    </row>
    <row r="3757" spans="1:12" s="10" customFormat="1" ht="5.0999999999999996" customHeight="1" x14ac:dyDescent="0.3">
      <c r="A3757" s="199"/>
      <c r="B3757" s="256"/>
      <c r="C3757" s="256"/>
      <c r="D3757" s="218"/>
      <c r="E3757" s="204"/>
      <c r="F3757" s="204"/>
      <c r="G3757" s="204"/>
      <c r="H3757" s="204"/>
      <c r="I3757" s="258"/>
      <c r="J3757" s="309"/>
      <c r="K3757" s="309"/>
      <c r="L3757" s="204"/>
    </row>
    <row r="3758" spans="1:12" s="10" customFormat="1" ht="16.5" customHeight="1" x14ac:dyDescent="0.3">
      <c r="A3758" s="199"/>
      <c r="B3758" s="264"/>
      <c r="C3758" s="265"/>
      <c r="D3758" s="218"/>
      <c r="E3758" s="218"/>
      <c r="F3758" s="204"/>
      <c r="G3758" s="204"/>
      <c r="H3758" s="204"/>
      <c r="I3758" s="257" t="s">
        <v>18</v>
      </c>
      <c r="J3758" s="266"/>
      <c r="K3758" s="267">
        <f>J3752-K3754</f>
        <v>0</v>
      </c>
      <c r="L3758" s="263"/>
    </row>
    <row r="3759" spans="1:12" s="10" customFormat="1" ht="7.5" customHeight="1" x14ac:dyDescent="0.25">
      <c r="A3759" s="269"/>
      <c r="B3759" s="254"/>
      <c r="C3759" s="254"/>
      <c r="D3759" s="253"/>
      <c r="E3759" s="270"/>
      <c r="F3759" s="301"/>
      <c r="G3759" s="204"/>
      <c r="H3759" s="204"/>
      <c r="I3759" s="271"/>
      <c r="J3759" s="270"/>
      <c r="K3759" s="301"/>
      <c r="L3759" s="254"/>
    </row>
    <row r="3760" spans="1:12" s="10" customFormat="1" ht="13.5" customHeight="1" x14ac:dyDescent="0.25">
      <c r="A3760" s="199"/>
      <c r="B3760" s="268" t="s">
        <v>19</v>
      </c>
      <c r="C3760" s="254"/>
      <c r="D3760" s="253"/>
      <c r="E3760" s="204"/>
      <c r="F3760" s="204"/>
      <c r="G3760" s="204"/>
      <c r="H3760" s="277"/>
      <c r="I3760" s="278" t="s">
        <v>29</v>
      </c>
      <c r="J3760" s="312">
        <f>J3722</f>
        <v>0</v>
      </c>
      <c r="K3760" s="313"/>
      <c r="L3760" s="204"/>
    </row>
    <row r="3761" spans="1:12" s="10" customFormat="1" ht="13.5" customHeight="1" x14ac:dyDescent="0.25">
      <c r="A3761" s="269"/>
      <c r="B3761" s="279"/>
      <c r="C3761" s="204"/>
      <c r="D3761" s="239"/>
      <c r="E3761" s="204"/>
      <c r="F3761" s="204"/>
      <c r="G3761" s="204"/>
      <c r="H3761" s="277"/>
      <c r="I3761" s="280" t="s">
        <v>28</v>
      </c>
      <c r="J3761" s="312">
        <f>J3723</f>
        <v>0</v>
      </c>
      <c r="K3761" s="313"/>
      <c r="L3761" s="254"/>
    </row>
    <row r="3762" spans="1:12" s="10" customFormat="1" ht="7.5" customHeight="1" x14ac:dyDescent="0.25">
      <c r="A3762" s="269"/>
      <c r="B3762" s="279"/>
      <c r="C3762" s="204"/>
      <c r="D3762" s="239"/>
      <c r="E3762" s="204"/>
      <c r="F3762" s="204"/>
      <c r="G3762" s="204"/>
      <c r="H3762" s="277"/>
      <c r="I3762" s="280"/>
      <c r="J3762" s="285"/>
      <c r="K3762" s="285"/>
      <c r="L3762" s="254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23020034</v>
      </c>
      <c r="G3764" s="11" t="s">
        <v>2</v>
      </c>
      <c r="H3764" s="359"/>
      <c r="I3764" s="359"/>
      <c r="J3764" s="359"/>
      <c r="K3764" s="360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63" t="s">
        <v>3</v>
      </c>
      <c r="G3765" s="17"/>
      <c r="H3765" s="361"/>
      <c r="I3765" s="361"/>
      <c r="J3765" s="361"/>
      <c r="K3765" s="362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64"/>
      <c r="E3766" s="365"/>
      <c r="F3766" s="363"/>
      <c r="G3766" s="18"/>
      <c r="H3766" s="366"/>
      <c r="I3766" s="366"/>
      <c r="J3766" s="366"/>
      <c r="K3766" s="367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63"/>
      <c r="G3767" s="18"/>
      <c r="H3767" s="368"/>
      <c r="I3767" s="368"/>
      <c r="J3767" s="368"/>
      <c r="K3767" s="369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70"/>
      <c r="I3768" s="370"/>
      <c r="J3768" s="370"/>
      <c r="K3768" s="371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4"/>
      <c r="E3772" s="114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4"/>
      <c r="E3773" s="114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4"/>
      <c r="E3774" s="114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4"/>
      <c r="E3775" s="114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4"/>
      <c r="E3776" s="114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4"/>
      <c r="E3777" s="114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4"/>
      <c r="E3778" s="114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4"/>
      <c r="E3779" s="115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4"/>
      <c r="E3780" s="114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4"/>
      <c r="E3781" s="114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4"/>
      <c r="E3782" s="114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4"/>
      <c r="E3783" s="114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4"/>
      <c r="E3784" s="114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4"/>
      <c r="E3785" s="114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4"/>
      <c r="E3786" s="114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4"/>
      <c r="E3787" s="115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300"/>
      <c r="C3789" s="300"/>
      <c r="D3789" s="62"/>
      <c r="E3789" s="63"/>
      <c r="F3789" s="63"/>
      <c r="G3789" s="63"/>
      <c r="H3789" s="63"/>
      <c r="I3789" s="64"/>
      <c r="J3789" s="346"/>
      <c r="K3789" s="347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48">
        <f>SUM(K3772:K3787)</f>
        <v>0</v>
      </c>
      <c r="K3790" s="349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50"/>
      <c r="K3791" s="350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47"/>
      <c r="K3793" s="347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51">
        <f>((J3790/1.11)+(K3792/1.11))*11%</f>
        <v>0</v>
      </c>
      <c r="K3794" s="352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47"/>
      <c r="K3795" s="347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7"/>
      <c r="F3797" s="300"/>
      <c r="I3797" s="116"/>
      <c r="J3797" s="117"/>
      <c r="K3797" s="300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73"/>
      <c r="I3798" s="274" t="s">
        <v>29</v>
      </c>
      <c r="J3798" s="353"/>
      <c r="K3798" s="354"/>
    </row>
    <row r="3799" spans="1:12" s="10" customFormat="1" ht="13.5" customHeight="1" x14ac:dyDescent="0.25">
      <c r="A3799" s="78"/>
      <c r="B3799" s="272"/>
      <c r="D3799" s="48"/>
      <c r="H3799" s="273"/>
      <c r="I3799" s="275" t="s">
        <v>28</v>
      </c>
      <c r="J3799" s="353"/>
      <c r="K3799" s="354"/>
      <c r="L3799" s="63"/>
    </row>
    <row r="3800" spans="1:12" s="10" customFormat="1" ht="7.5" customHeight="1" x14ac:dyDescent="0.25">
      <c r="A3800" s="78"/>
      <c r="B3800" s="272"/>
      <c r="D3800" s="48"/>
      <c r="H3800" s="273"/>
      <c r="I3800" s="275"/>
      <c r="J3800" s="276"/>
      <c r="K3800" s="276"/>
      <c r="L3800" s="63"/>
    </row>
    <row r="3801" spans="1:12" ht="7.5" customHeight="1" x14ac:dyDescent="0.25">
      <c r="A3801" s="118"/>
      <c r="B3801" s="119"/>
      <c r="C3801" s="119"/>
      <c r="D3801" s="120"/>
      <c r="E3801" s="119"/>
      <c r="F3801" s="119"/>
      <c r="G3801" s="119"/>
      <c r="H3801" s="119"/>
      <c r="I3801" s="121"/>
      <c r="J3801" s="121"/>
      <c r="K3801" s="119"/>
      <c r="L3801" s="119"/>
    </row>
    <row r="3802" spans="1:12" s="10" customFormat="1" ht="16.5" customHeight="1" x14ac:dyDescent="0.3">
      <c r="A3802" s="122"/>
      <c r="B3802" s="123" t="s">
        <v>0</v>
      </c>
      <c r="C3802" s="124"/>
      <c r="D3802" s="125" t="str">
        <f>D3764</f>
        <v>AM</v>
      </c>
      <c r="E3802" s="126">
        <f>E3764</f>
        <v>23020034</v>
      </c>
      <c r="F3802" s="127"/>
      <c r="G3802" s="128" t="s">
        <v>2</v>
      </c>
      <c r="H3802" s="355">
        <f>H3764</f>
        <v>0</v>
      </c>
      <c r="I3802" s="355"/>
      <c r="J3802" s="355"/>
      <c r="K3802" s="356"/>
      <c r="L3802" s="129"/>
    </row>
    <row r="3803" spans="1:12" s="10" customFormat="1" ht="7.5" customHeight="1" x14ac:dyDescent="0.3">
      <c r="A3803" s="122"/>
      <c r="B3803" s="130"/>
      <c r="C3803" s="131"/>
      <c r="D3803" s="132"/>
      <c r="E3803" s="133"/>
      <c r="F3803" s="331" t="s">
        <v>3</v>
      </c>
      <c r="G3803" s="134"/>
      <c r="H3803" s="357"/>
      <c r="I3803" s="357"/>
      <c r="J3803" s="357"/>
      <c r="K3803" s="358"/>
      <c r="L3803" s="129"/>
    </row>
    <row r="3804" spans="1:12" s="10" customFormat="1" ht="16.5" customHeight="1" x14ac:dyDescent="0.3">
      <c r="A3804" s="122"/>
      <c r="B3804" s="123" t="s">
        <v>4</v>
      </c>
      <c r="C3804" s="124"/>
      <c r="D3804" s="332">
        <f>D3766</f>
        <v>0</v>
      </c>
      <c r="E3804" s="333"/>
      <c r="F3804" s="331"/>
      <c r="G3804" s="135"/>
      <c r="H3804" s="334">
        <f>H3766</f>
        <v>0</v>
      </c>
      <c r="I3804" s="334"/>
      <c r="J3804" s="334"/>
      <c r="K3804" s="335"/>
      <c r="L3804" s="135"/>
    </row>
    <row r="3805" spans="1:12" s="10" customFormat="1" ht="7.5" customHeight="1" x14ac:dyDescent="0.3">
      <c r="A3805" s="122"/>
      <c r="B3805" s="130"/>
      <c r="C3805" s="131"/>
      <c r="D3805" s="132"/>
      <c r="E3805" s="133"/>
      <c r="F3805" s="331"/>
      <c r="G3805" s="135"/>
      <c r="H3805" s="336">
        <f>H3767</f>
        <v>0</v>
      </c>
      <c r="I3805" s="336"/>
      <c r="J3805" s="336"/>
      <c r="K3805" s="337"/>
      <c r="L3805" s="136"/>
    </row>
    <row r="3806" spans="1:12" s="10" customFormat="1" ht="16.5" customHeight="1" x14ac:dyDescent="0.4">
      <c r="A3806" s="122"/>
      <c r="B3806" s="123" t="s">
        <v>5</v>
      </c>
      <c r="C3806" s="124"/>
      <c r="D3806" s="290">
        <f>D3768</f>
        <v>0</v>
      </c>
      <c r="E3806" s="126"/>
      <c r="F3806" s="137"/>
      <c r="G3806" s="138"/>
      <c r="H3806" s="338"/>
      <c r="I3806" s="338"/>
      <c r="J3806" s="338"/>
      <c r="K3806" s="339"/>
      <c r="L3806" s="136"/>
    </row>
    <row r="3807" spans="1:12" s="10" customFormat="1" ht="7.5" customHeight="1" x14ac:dyDescent="0.45">
      <c r="A3807" s="122"/>
      <c r="B3807" s="139"/>
      <c r="C3807" s="140"/>
      <c r="D3807" s="141"/>
      <c r="E3807" s="127"/>
      <c r="F3807" s="142"/>
      <c r="G3807" s="127"/>
      <c r="H3807" s="127"/>
      <c r="I3807" s="143"/>
      <c r="J3807" s="143"/>
      <c r="K3807" s="144"/>
      <c r="L3807" s="127"/>
    </row>
    <row r="3808" spans="1:12" s="10" customFormat="1" ht="14.25" thickBot="1" x14ac:dyDescent="0.3">
      <c r="A3808" s="122"/>
      <c r="B3808" s="145" t="s">
        <v>6</v>
      </c>
      <c r="C3808" s="145" t="s">
        <v>7</v>
      </c>
      <c r="D3808" s="146" t="s">
        <v>8</v>
      </c>
      <c r="E3808" s="147"/>
      <c r="F3808" s="148" t="s">
        <v>9</v>
      </c>
      <c r="G3808" s="149"/>
      <c r="H3808" s="145" t="s">
        <v>10</v>
      </c>
      <c r="I3808" s="150" t="s">
        <v>11</v>
      </c>
      <c r="J3808" s="150" t="s">
        <v>12</v>
      </c>
      <c r="K3808" s="151" t="s">
        <v>13</v>
      </c>
      <c r="L3808" s="152"/>
    </row>
    <row r="3809" spans="1:12" s="10" customFormat="1" ht="9.9499999999999993" customHeight="1" thickTop="1" x14ac:dyDescent="0.25">
      <c r="A3809" s="122"/>
      <c r="B3809" s="153"/>
      <c r="C3809" s="154"/>
      <c r="D3809" s="155"/>
      <c r="E3809" s="156"/>
      <c r="F3809" s="157"/>
      <c r="G3809" s="158"/>
      <c r="H3809" s="153"/>
      <c r="I3809" s="159"/>
      <c r="J3809" s="159"/>
      <c r="K3809" s="160"/>
      <c r="L3809" s="152"/>
    </row>
    <row r="3810" spans="1:12" s="10" customFormat="1" ht="14.1" customHeight="1" x14ac:dyDescent="0.25">
      <c r="A3810" s="161">
        <v>1</v>
      </c>
      <c r="B3810" s="303">
        <f t="shared" ref="B3810:E3810" si="2152">B3772</f>
        <v>0</v>
      </c>
      <c r="C3810" s="291">
        <f t="shared" si="2152"/>
        <v>0</v>
      </c>
      <c r="D3810" s="292">
        <f t="shared" si="2152"/>
        <v>0</v>
      </c>
      <c r="E3810" s="293">
        <f t="shared" si="2152"/>
        <v>0</v>
      </c>
      <c r="F3810" s="162"/>
      <c r="G3810" s="163"/>
      <c r="H3810" s="164">
        <f t="shared" ref="H3810:J3810" si="2153">H3772</f>
        <v>0</v>
      </c>
      <c r="I3810" s="165">
        <f t="shared" si="2153"/>
        <v>0</v>
      </c>
      <c r="J3810" s="165">
        <f t="shared" si="2153"/>
        <v>0</v>
      </c>
      <c r="K3810" s="166">
        <f t="shared" ref="K3810:K3825" si="2154">(B3810*H3810-((B3810*H3810)*I3810))-((B3810*H3810-((B3810*H3810)*I3810))*J3810)</f>
        <v>0</v>
      </c>
      <c r="L3810" s="152"/>
    </row>
    <row r="3811" spans="1:12" s="10" customFormat="1" ht="14.1" customHeight="1" x14ac:dyDescent="0.25">
      <c r="A3811" s="161">
        <v>2</v>
      </c>
      <c r="B3811" s="303">
        <f t="shared" ref="B3811:E3811" si="2155">B3773</f>
        <v>0</v>
      </c>
      <c r="C3811" s="291">
        <f t="shared" si="2155"/>
        <v>0</v>
      </c>
      <c r="D3811" s="292">
        <f t="shared" si="2155"/>
        <v>0</v>
      </c>
      <c r="E3811" s="293">
        <f t="shared" si="2155"/>
        <v>0</v>
      </c>
      <c r="F3811" s="162"/>
      <c r="G3811" s="163"/>
      <c r="H3811" s="164">
        <f t="shared" ref="H3811:J3811" si="2156">H3773</f>
        <v>0</v>
      </c>
      <c r="I3811" s="165">
        <f t="shared" si="2156"/>
        <v>0</v>
      </c>
      <c r="J3811" s="165">
        <f t="shared" si="2156"/>
        <v>0</v>
      </c>
      <c r="K3811" s="166">
        <f t="shared" si="2154"/>
        <v>0</v>
      </c>
      <c r="L3811" s="152"/>
    </row>
    <row r="3812" spans="1:12" s="10" customFormat="1" ht="14.1" customHeight="1" x14ac:dyDescent="0.25">
      <c r="A3812" s="161">
        <v>3</v>
      </c>
      <c r="B3812" s="303">
        <f t="shared" ref="B3812:E3812" si="2157">B3774</f>
        <v>0</v>
      </c>
      <c r="C3812" s="291">
        <f t="shared" si="2157"/>
        <v>0</v>
      </c>
      <c r="D3812" s="292">
        <f t="shared" si="2157"/>
        <v>0</v>
      </c>
      <c r="E3812" s="293">
        <f t="shared" si="2157"/>
        <v>0</v>
      </c>
      <c r="F3812" s="162"/>
      <c r="G3812" s="163"/>
      <c r="H3812" s="164">
        <f t="shared" ref="H3812:J3812" si="2158">H3774</f>
        <v>0</v>
      </c>
      <c r="I3812" s="165">
        <f t="shared" si="2158"/>
        <v>0</v>
      </c>
      <c r="J3812" s="165">
        <f t="shared" si="2158"/>
        <v>0</v>
      </c>
      <c r="K3812" s="166">
        <f t="shared" si="2154"/>
        <v>0</v>
      </c>
      <c r="L3812" s="152"/>
    </row>
    <row r="3813" spans="1:12" s="10" customFormat="1" ht="14.1" customHeight="1" x14ac:dyDescent="0.25">
      <c r="A3813" s="161">
        <v>4</v>
      </c>
      <c r="B3813" s="303">
        <f t="shared" ref="B3813:E3813" si="2159">B3775</f>
        <v>0</v>
      </c>
      <c r="C3813" s="291">
        <f t="shared" si="2159"/>
        <v>0</v>
      </c>
      <c r="D3813" s="292">
        <f t="shared" si="2159"/>
        <v>0</v>
      </c>
      <c r="E3813" s="293">
        <f t="shared" si="2159"/>
        <v>0</v>
      </c>
      <c r="F3813" s="162"/>
      <c r="G3813" s="163"/>
      <c r="H3813" s="164">
        <f t="shared" ref="H3813:J3813" si="2160">H3775</f>
        <v>0</v>
      </c>
      <c r="I3813" s="165">
        <f t="shared" si="2160"/>
        <v>0</v>
      </c>
      <c r="J3813" s="165">
        <f t="shared" si="2160"/>
        <v>0</v>
      </c>
      <c r="K3813" s="166">
        <f t="shared" si="2154"/>
        <v>0</v>
      </c>
      <c r="L3813" s="152"/>
    </row>
    <row r="3814" spans="1:12" s="10" customFormat="1" ht="14.1" customHeight="1" x14ac:dyDescent="0.25">
      <c r="A3814" s="161">
        <v>5</v>
      </c>
      <c r="B3814" s="303">
        <f t="shared" ref="B3814:E3814" si="2161">B3776</f>
        <v>0</v>
      </c>
      <c r="C3814" s="291">
        <f t="shared" si="2161"/>
        <v>0</v>
      </c>
      <c r="D3814" s="292">
        <f t="shared" si="2161"/>
        <v>0</v>
      </c>
      <c r="E3814" s="293">
        <f t="shared" si="2161"/>
        <v>0</v>
      </c>
      <c r="F3814" s="162"/>
      <c r="G3814" s="163"/>
      <c r="H3814" s="164">
        <f t="shared" ref="H3814:J3814" si="2162">H3776</f>
        <v>0</v>
      </c>
      <c r="I3814" s="165">
        <f t="shared" si="2162"/>
        <v>0</v>
      </c>
      <c r="J3814" s="165">
        <f t="shared" si="2162"/>
        <v>0</v>
      </c>
      <c r="K3814" s="166">
        <f t="shared" si="2154"/>
        <v>0</v>
      </c>
      <c r="L3814" s="152"/>
    </row>
    <row r="3815" spans="1:12" s="10" customFormat="1" ht="14.1" customHeight="1" x14ac:dyDescent="0.25">
      <c r="A3815" s="161">
        <v>6</v>
      </c>
      <c r="B3815" s="303">
        <f t="shared" ref="B3815:E3815" si="2163">B3777</f>
        <v>0</v>
      </c>
      <c r="C3815" s="291">
        <f t="shared" si="2163"/>
        <v>0</v>
      </c>
      <c r="D3815" s="292">
        <f t="shared" si="2163"/>
        <v>0</v>
      </c>
      <c r="E3815" s="293">
        <f t="shared" si="2163"/>
        <v>0</v>
      </c>
      <c r="F3815" s="162"/>
      <c r="G3815" s="163"/>
      <c r="H3815" s="164">
        <f t="shared" ref="H3815:J3815" si="2164">H3777</f>
        <v>0</v>
      </c>
      <c r="I3815" s="165">
        <f t="shared" si="2164"/>
        <v>0</v>
      </c>
      <c r="J3815" s="165">
        <f t="shared" si="2164"/>
        <v>0</v>
      </c>
      <c r="K3815" s="166">
        <f t="shared" si="2154"/>
        <v>0</v>
      </c>
      <c r="L3815" s="152"/>
    </row>
    <row r="3816" spans="1:12" s="10" customFormat="1" ht="14.1" customHeight="1" x14ac:dyDescent="0.25">
      <c r="A3816" s="161">
        <v>7</v>
      </c>
      <c r="B3816" s="303">
        <f t="shared" ref="B3816:E3816" si="2165">B3778</f>
        <v>0</v>
      </c>
      <c r="C3816" s="291">
        <f t="shared" si="2165"/>
        <v>0</v>
      </c>
      <c r="D3816" s="292">
        <f t="shared" si="2165"/>
        <v>0</v>
      </c>
      <c r="E3816" s="293">
        <f t="shared" si="2165"/>
        <v>0</v>
      </c>
      <c r="F3816" s="162"/>
      <c r="G3816" s="163"/>
      <c r="H3816" s="164">
        <f t="shared" ref="H3816:J3816" si="2166">H3778</f>
        <v>0</v>
      </c>
      <c r="I3816" s="165">
        <f t="shared" si="2166"/>
        <v>0</v>
      </c>
      <c r="J3816" s="165">
        <f t="shared" si="2166"/>
        <v>0</v>
      </c>
      <c r="K3816" s="166">
        <f t="shared" si="2154"/>
        <v>0</v>
      </c>
      <c r="L3816" s="152"/>
    </row>
    <row r="3817" spans="1:12" s="10" customFormat="1" ht="14.1" customHeight="1" x14ac:dyDescent="0.25">
      <c r="A3817" s="161">
        <v>8</v>
      </c>
      <c r="B3817" s="303">
        <f t="shared" ref="B3817:E3817" si="2167">B3779</f>
        <v>0</v>
      </c>
      <c r="C3817" s="291">
        <f t="shared" si="2167"/>
        <v>0</v>
      </c>
      <c r="D3817" s="292">
        <f t="shared" si="2167"/>
        <v>0</v>
      </c>
      <c r="E3817" s="294">
        <f t="shared" si="2167"/>
        <v>0</v>
      </c>
      <c r="F3817" s="162"/>
      <c r="G3817" s="163"/>
      <c r="H3817" s="164">
        <f t="shared" ref="H3817:J3817" si="2168">H3779</f>
        <v>0</v>
      </c>
      <c r="I3817" s="165">
        <f t="shared" si="2168"/>
        <v>0</v>
      </c>
      <c r="J3817" s="165">
        <f t="shared" si="2168"/>
        <v>0</v>
      </c>
      <c r="K3817" s="166">
        <f t="shared" si="2154"/>
        <v>0</v>
      </c>
      <c r="L3817" s="152"/>
    </row>
    <row r="3818" spans="1:12" s="10" customFormat="1" ht="14.1" customHeight="1" x14ac:dyDescent="0.25">
      <c r="A3818" s="161">
        <v>9</v>
      </c>
      <c r="B3818" s="303">
        <f t="shared" ref="B3818:E3818" si="2169">B3780</f>
        <v>0</v>
      </c>
      <c r="C3818" s="291">
        <f t="shared" si="2169"/>
        <v>0</v>
      </c>
      <c r="D3818" s="292">
        <f t="shared" si="2169"/>
        <v>0</v>
      </c>
      <c r="E3818" s="293">
        <f t="shared" si="2169"/>
        <v>0</v>
      </c>
      <c r="F3818" s="162"/>
      <c r="G3818" s="163"/>
      <c r="H3818" s="164">
        <f t="shared" ref="H3818:J3818" si="2170">H3780</f>
        <v>0</v>
      </c>
      <c r="I3818" s="165">
        <f t="shared" si="2170"/>
        <v>0</v>
      </c>
      <c r="J3818" s="165">
        <f t="shared" si="2170"/>
        <v>0</v>
      </c>
      <c r="K3818" s="166">
        <f t="shared" si="2154"/>
        <v>0</v>
      </c>
      <c r="L3818" s="152"/>
    </row>
    <row r="3819" spans="1:12" s="10" customFormat="1" ht="14.1" customHeight="1" x14ac:dyDescent="0.25">
      <c r="A3819" s="161">
        <v>10</v>
      </c>
      <c r="B3819" s="303">
        <f t="shared" ref="B3819:E3819" si="2171">B3781</f>
        <v>0</v>
      </c>
      <c r="C3819" s="291">
        <f t="shared" si="2171"/>
        <v>0</v>
      </c>
      <c r="D3819" s="292">
        <f t="shared" si="2171"/>
        <v>0</v>
      </c>
      <c r="E3819" s="293">
        <f t="shared" si="2171"/>
        <v>0</v>
      </c>
      <c r="F3819" s="162"/>
      <c r="G3819" s="163"/>
      <c r="H3819" s="164">
        <f t="shared" ref="H3819:J3819" si="2172">H3781</f>
        <v>0</v>
      </c>
      <c r="I3819" s="165">
        <f t="shared" si="2172"/>
        <v>0</v>
      </c>
      <c r="J3819" s="165">
        <f t="shared" si="2172"/>
        <v>0</v>
      </c>
      <c r="K3819" s="166">
        <f t="shared" si="2154"/>
        <v>0</v>
      </c>
      <c r="L3819" s="152"/>
    </row>
    <row r="3820" spans="1:12" s="10" customFormat="1" ht="14.1" customHeight="1" x14ac:dyDescent="0.25">
      <c r="A3820" s="161">
        <v>11</v>
      </c>
      <c r="B3820" s="303">
        <f t="shared" ref="B3820:E3820" si="2173">B3782</f>
        <v>0</v>
      </c>
      <c r="C3820" s="291">
        <f t="shared" si="2173"/>
        <v>0</v>
      </c>
      <c r="D3820" s="292">
        <f t="shared" si="2173"/>
        <v>0</v>
      </c>
      <c r="E3820" s="293">
        <f t="shared" si="2173"/>
        <v>0</v>
      </c>
      <c r="F3820" s="162"/>
      <c r="G3820" s="163"/>
      <c r="H3820" s="164">
        <f t="shared" ref="H3820:J3820" si="2174">H3782</f>
        <v>0</v>
      </c>
      <c r="I3820" s="165">
        <f t="shared" si="2174"/>
        <v>0</v>
      </c>
      <c r="J3820" s="165">
        <f t="shared" si="2174"/>
        <v>0</v>
      </c>
      <c r="K3820" s="166">
        <f t="shared" si="2154"/>
        <v>0</v>
      </c>
      <c r="L3820" s="152"/>
    </row>
    <row r="3821" spans="1:12" s="10" customFormat="1" ht="14.1" customHeight="1" x14ac:dyDescent="0.25">
      <c r="A3821" s="161">
        <v>12</v>
      </c>
      <c r="B3821" s="303">
        <f t="shared" ref="B3821:E3821" si="2175">B3783</f>
        <v>0</v>
      </c>
      <c r="C3821" s="291">
        <f t="shared" si="2175"/>
        <v>0</v>
      </c>
      <c r="D3821" s="292">
        <f t="shared" si="2175"/>
        <v>0</v>
      </c>
      <c r="E3821" s="293">
        <f t="shared" si="2175"/>
        <v>0</v>
      </c>
      <c r="F3821" s="162"/>
      <c r="G3821" s="163"/>
      <c r="H3821" s="164">
        <f t="shared" ref="H3821:J3821" si="2176">H3783</f>
        <v>0</v>
      </c>
      <c r="I3821" s="165">
        <f t="shared" si="2176"/>
        <v>0</v>
      </c>
      <c r="J3821" s="165">
        <f t="shared" si="2176"/>
        <v>0</v>
      </c>
      <c r="K3821" s="166">
        <f t="shared" si="2154"/>
        <v>0</v>
      </c>
      <c r="L3821" s="152"/>
    </row>
    <row r="3822" spans="1:12" s="10" customFormat="1" ht="14.1" customHeight="1" x14ac:dyDescent="0.25">
      <c r="A3822" s="161">
        <v>13</v>
      </c>
      <c r="B3822" s="303">
        <f t="shared" ref="B3822:E3822" si="2177">B3784</f>
        <v>0</v>
      </c>
      <c r="C3822" s="291">
        <f t="shared" si="2177"/>
        <v>0</v>
      </c>
      <c r="D3822" s="292">
        <f t="shared" si="2177"/>
        <v>0</v>
      </c>
      <c r="E3822" s="293">
        <f t="shared" si="2177"/>
        <v>0</v>
      </c>
      <c r="F3822" s="162"/>
      <c r="G3822" s="163"/>
      <c r="H3822" s="164">
        <f t="shared" ref="H3822:J3822" si="2178">H3784</f>
        <v>0</v>
      </c>
      <c r="I3822" s="165">
        <f t="shared" si="2178"/>
        <v>0</v>
      </c>
      <c r="J3822" s="165">
        <f t="shared" si="2178"/>
        <v>0</v>
      </c>
      <c r="K3822" s="166">
        <f t="shared" si="2154"/>
        <v>0</v>
      </c>
      <c r="L3822" s="152"/>
    </row>
    <row r="3823" spans="1:12" s="10" customFormat="1" ht="14.1" customHeight="1" x14ac:dyDescent="0.25">
      <c r="A3823" s="161">
        <v>14</v>
      </c>
      <c r="B3823" s="303">
        <f t="shared" ref="B3823:E3823" si="2179">B3785</f>
        <v>0</v>
      </c>
      <c r="C3823" s="291">
        <f t="shared" si="2179"/>
        <v>0</v>
      </c>
      <c r="D3823" s="292">
        <f t="shared" si="2179"/>
        <v>0</v>
      </c>
      <c r="E3823" s="293">
        <f t="shared" si="2179"/>
        <v>0</v>
      </c>
      <c r="F3823" s="162"/>
      <c r="G3823" s="163"/>
      <c r="H3823" s="164">
        <f t="shared" ref="H3823:J3823" si="2180">H3785</f>
        <v>0</v>
      </c>
      <c r="I3823" s="165">
        <f t="shared" si="2180"/>
        <v>0</v>
      </c>
      <c r="J3823" s="165">
        <f t="shared" si="2180"/>
        <v>0</v>
      </c>
      <c r="K3823" s="166">
        <f t="shared" si="2154"/>
        <v>0</v>
      </c>
      <c r="L3823" s="152"/>
    </row>
    <row r="3824" spans="1:12" s="10" customFormat="1" ht="14.1" customHeight="1" x14ac:dyDescent="0.25">
      <c r="A3824" s="161">
        <v>15</v>
      </c>
      <c r="B3824" s="303">
        <f t="shared" ref="B3824:E3824" si="2181">B3786</f>
        <v>0</v>
      </c>
      <c r="C3824" s="291">
        <f t="shared" si="2181"/>
        <v>0</v>
      </c>
      <c r="D3824" s="292">
        <f t="shared" si="2181"/>
        <v>0</v>
      </c>
      <c r="E3824" s="293">
        <f t="shared" si="2181"/>
        <v>0</v>
      </c>
      <c r="F3824" s="162"/>
      <c r="G3824" s="163"/>
      <c r="H3824" s="164">
        <f t="shared" ref="H3824:J3824" si="2182">H3786</f>
        <v>0</v>
      </c>
      <c r="I3824" s="165">
        <f t="shared" si="2182"/>
        <v>0</v>
      </c>
      <c r="J3824" s="165">
        <f t="shared" si="2182"/>
        <v>0</v>
      </c>
      <c r="K3824" s="166">
        <f t="shared" si="2154"/>
        <v>0</v>
      </c>
      <c r="L3824" s="152"/>
    </row>
    <row r="3825" spans="1:12" s="10" customFormat="1" ht="14.1" customHeight="1" x14ac:dyDescent="0.25">
      <c r="A3825" s="161">
        <v>16</v>
      </c>
      <c r="B3825" s="303">
        <f t="shared" ref="B3825:E3825" si="2183">B3787</f>
        <v>0</v>
      </c>
      <c r="C3825" s="291">
        <f t="shared" si="2183"/>
        <v>0</v>
      </c>
      <c r="D3825" s="292">
        <f t="shared" si="2183"/>
        <v>0</v>
      </c>
      <c r="E3825" s="294">
        <f t="shared" si="2183"/>
        <v>0</v>
      </c>
      <c r="F3825" s="162"/>
      <c r="G3825" s="163"/>
      <c r="H3825" s="164">
        <f t="shared" ref="H3825:J3825" si="2184">H3787</f>
        <v>0</v>
      </c>
      <c r="I3825" s="165">
        <f t="shared" si="2184"/>
        <v>0</v>
      </c>
      <c r="J3825" s="165">
        <f t="shared" si="2184"/>
        <v>0</v>
      </c>
      <c r="K3825" s="166">
        <f t="shared" si="2154"/>
        <v>0</v>
      </c>
      <c r="L3825" s="152"/>
    </row>
    <row r="3826" spans="1:12" s="10" customFormat="1" ht="9.9499999999999993" customHeight="1" x14ac:dyDescent="0.25">
      <c r="A3826" s="122"/>
      <c r="B3826" s="167"/>
      <c r="C3826" s="167"/>
      <c r="D3826" s="168"/>
      <c r="E3826" s="169"/>
      <c r="F3826" s="170"/>
      <c r="G3826" s="171"/>
      <c r="H3826" s="172"/>
      <c r="I3826" s="173"/>
      <c r="J3826" s="173"/>
      <c r="K3826" s="174"/>
      <c r="L3826" s="152"/>
    </row>
    <row r="3827" spans="1:12" s="10" customFormat="1" ht="5.0999999999999996" customHeight="1" x14ac:dyDescent="0.25">
      <c r="A3827" s="122"/>
      <c r="B3827" s="302"/>
      <c r="C3827" s="302"/>
      <c r="D3827" s="176"/>
      <c r="E3827" s="177"/>
      <c r="F3827" s="177"/>
      <c r="G3827" s="177"/>
      <c r="H3827" s="177"/>
      <c r="I3827" s="178"/>
      <c r="J3827" s="340"/>
      <c r="K3827" s="314"/>
      <c r="L3827" s="127"/>
    </row>
    <row r="3828" spans="1:12" s="10" customFormat="1" ht="16.5" customHeight="1" x14ac:dyDescent="0.3">
      <c r="A3828" s="122"/>
      <c r="B3828" s="179"/>
      <c r="C3828" s="179"/>
      <c r="D3828" s="141"/>
      <c r="E3828" s="127"/>
      <c r="F3828" s="127"/>
      <c r="G3828" s="127"/>
      <c r="H3828" s="127"/>
      <c r="I3828" s="180" t="s">
        <v>14</v>
      </c>
      <c r="J3828" s="341">
        <f>SUM(K3810:K3825)</f>
        <v>0</v>
      </c>
      <c r="K3828" s="342"/>
      <c r="L3828" s="152"/>
    </row>
    <row r="3829" spans="1:12" s="10" customFormat="1" ht="5.0999999999999996" customHeight="1" x14ac:dyDescent="0.3">
      <c r="A3829" s="122"/>
      <c r="B3829" s="179"/>
      <c r="C3829" s="179"/>
      <c r="D3829" s="141"/>
      <c r="E3829" s="127"/>
      <c r="F3829" s="127"/>
      <c r="G3829" s="127"/>
      <c r="H3829" s="127"/>
      <c r="I3829" s="181"/>
      <c r="J3829" s="343"/>
      <c r="K3829" s="343"/>
      <c r="L3829" s="127"/>
    </row>
    <row r="3830" spans="1:12" s="10" customFormat="1" ht="16.5" customHeight="1" x14ac:dyDescent="0.3">
      <c r="A3830" s="122"/>
      <c r="B3830" s="179"/>
      <c r="C3830" s="179"/>
      <c r="D3830" s="141"/>
      <c r="E3830" s="127"/>
      <c r="F3830" s="127"/>
      <c r="G3830" s="127"/>
      <c r="H3830" s="127"/>
      <c r="I3830" s="180" t="s">
        <v>15</v>
      </c>
      <c r="J3830" s="182">
        <f>J3792</f>
        <v>0</v>
      </c>
      <c r="K3830" s="183">
        <f>J3828*J3830</f>
        <v>0</v>
      </c>
      <c r="L3830" s="184"/>
    </row>
    <row r="3831" spans="1:12" s="10" customFormat="1" ht="5.0999999999999996" customHeight="1" x14ac:dyDescent="0.3">
      <c r="A3831" s="122"/>
      <c r="B3831" s="179"/>
      <c r="C3831" s="179"/>
      <c r="D3831" s="141"/>
      <c r="E3831" s="127"/>
      <c r="F3831" s="127"/>
      <c r="G3831" s="127"/>
      <c r="H3831" s="127"/>
      <c r="I3831" s="181"/>
      <c r="J3831" s="314"/>
      <c r="K3831" s="314"/>
      <c r="L3831" s="127"/>
    </row>
    <row r="3832" spans="1:12" s="10" customFormat="1" ht="16.5" customHeight="1" x14ac:dyDescent="0.3">
      <c r="A3832" s="122"/>
      <c r="B3832" s="185" t="s">
        <v>16</v>
      </c>
      <c r="C3832" s="185"/>
      <c r="D3832" s="141"/>
      <c r="E3832" s="141" t="s">
        <v>17</v>
      </c>
      <c r="F3832" s="127"/>
      <c r="G3832" s="127"/>
      <c r="H3832" s="127"/>
      <c r="I3832" s="180" t="s">
        <v>27</v>
      </c>
      <c r="J3832" s="344">
        <f>((J3828/1.11)+(K3830/1.11))*11%</f>
        <v>0</v>
      </c>
      <c r="K3832" s="345"/>
      <c r="L3832" s="186"/>
    </row>
    <row r="3833" spans="1:12" s="10" customFormat="1" ht="5.0999999999999996" customHeight="1" x14ac:dyDescent="0.3">
      <c r="A3833" s="122"/>
      <c r="B3833" s="179"/>
      <c r="C3833" s="179"/>
      <c r="D3833" s="141"/>
      <c r="E3833" s="127"/>
      <c r="F3833" s="127"/>
      <c r="G3833" s="127"/>
      <c r="H3833" s="127"/>
      <c r="I3833" s="181"/>
      <c r="J3833" s="314"/>
      <c r="K3833" s="314"/>
      <c r="L3833" s="127"/>
    </row>
    <row r="3834" spans="1:12" s="10" customFormat="1" ht="16.5" customHeight="1" x14ac:dyDescent="0.3">
      <c r="A3834" s="122"/>
      <c r="B3834" s="187"/>
      <c r="C3834" s="188"/>
      <c r="D3834" s="141"/>
      <c r="E3834" s="141"/>
      <c r="F3834" s="127"/>
      <c r="G3834" s="127"/>
      <c r="H3834" s="127"/>
      <c r="I3834" s="180" t="s">
        <v>18</v>
      </c>
      <c r="J3834" s="189"/>
      <c r="K3834" s="190">
        <f>J3828-K3830</f>
        <v>0</v>
      </c>
      <c r="L3834" s="186"/>
    </row>
    <row r="3835" spans="1:12" s="10" customFormat="1" ht="7.5" customHeight="1" x14ac:dyDescent="0.25">
      <c r="A3835" s="192"/>
      <c r="B3835" s="177"/>
      <c r="C3835" s="177"/>
      <c r="D3835" s="176"/>
      <c r="E3835" s="193"/>
      <c r="F3835" s="302"/>
      <c r="G3835" s="127"/>
      <c r="H3835" s="127"/>
      <c r="I3835" s="194"/>
      <c r="J3835" s="193"/>
      <c r="K3835" s="302"/>
      <c r="L3835" s="177"/>
    </row>
    <row r="3836" spans="1:12" s="10" customFormat="1" ht="13.5" customHeight="1" x14ac:dyDescent="0.25">
      <c r="A3836" s="122"/>
      <c r="B3836" s="191" t="s">
        <v>19</v>
      </c>
      <c r="C3836" s="177"/>
      <c r="D3836" s="176"/>
      <c r="E3836" s="127"/>
      <c r="F3836" s="127"/>
      <c r="G3836" s="127"/>
      <c r="H3836" s="281"/>
      <c r="I3836" s="282" t="s">
        <v>29</v>
      </c>
      <c r="J3836" s="315">
        <f>J3798</f>
        <v>0</v>
      </c>
      <c r="K3836" s="316"/>
      <c r="L3836" s="127"/>
    </row>
    <row r="3837" spans="1:12" s="10" customFormat="1" ht="13.5" customHeight="1" x14ac:dyDescent="0.25">
      <c r="A3837" s="192"/>
      <c r="B3837" s="283"/>
      <c r="C3837" s="127"/>
      <c r="D3837" s="162"/>
      <c r="E3837" s="127"/>
      <c r="F3837" s="127"/>
      <c r="G3837" s="127"/>
      <c r="H3837" s="281"/>
      <c r="I3837" s="284" t="s">
        <v>28</v>
      </c>
      <c r="J3837" s="315">
        <f>J3799</f>
        <v>0</v>
      </c>
      <c r="K3837" s="316"/>
      <c r="L3837" s="177"/>
    </row>
    <row r="3838" spans="1:12" s="10" customFormat="1" ht="7.5" customHeight="1" x14ac:dyDescent="0.25">
      <c r="A3838" s="192"/>
      <c r="B3838" s="283"/>
      <c r="C3838" s="127"/>
      <c r="D3838" s="162"/>
      <c r="E3838" s="127"/>
      <c r="F3838" s="127"/>
      <c r="G3838" s="127"/>
      <c r="H3838" s="281"/>
      <c r="I3838" s="284"/>
      <c r="J3838" s="286"/>
      <c r="K3838" s="286"/>
      <c r="L3838" s="177"/>
    </row>
    <row r="3839" spans="1:12" ht="7.5" customHeight="1" x14ac:dyDescent="0.25">
      <c r="A3839" s="195"/>
      <c r="B3839" s="196"/>
      <c r="C3839" s="196"/>
      <c r="D3839" s="197"/>
      <c r="E3839" s="196"/>
      <c r="F3839" s="196"/>
      <c r="G3839" s="196"/>
      <c r="H3839" s="196"/>
      <c r="I3839" s="198"/>
      <c r="J3839" s="198"/>
      <c r="K3839" s="196"/>
      <c r="L3839" s="196"/>
    </row>
    <row r="3840" spans="1:12" s="10" customFormat="1" ht="16.5" customHeight="1" x14ac:dyDescent="0.3">
      <c r="A3840" s="199"/>
      <c r="B3840" s="200" t="s">
        <v>0</v>
      </c>
      <c r="C3840" s="201"/>
      <c r="D3840" s="202" t="str">
        <f>D3802</f>
        <v>AM</v>
      </c>
      <c r="E3840" s="203">
        <f>E3802</f>
        <v>23020034</v>
      </c>
      <c r="F3840" s="204"/>
      <c r="G3840" s="205" t="s">
        <v>2</v>
      </c>
      <c r="H3840" s="317">
        <f>H3802</f>
        <v>0</v>
      </c>
      <c r="I3840" s="317"/>
      <c r="J3840" s="317"/>
      <c r="K3840" s="318"/>
      <c r="L3840" s="206"/>
    </row>
    <row r="3841" spans="1:12" s="10" customFormat="1" ht="7.5" customHeight="1" x14ac:dyDescent="0.3">
      <c r="A3841" s="199"/>
      <c r="B3841" s="207"/>
      <c r="C3841" s="208"/>
      <c r="D3841" s="209"/>
      <c r="E3841" s="210"/>
      <c r="F3841" s="321" t="s">
        <v>3</v>
      </c>
      <c r="G3841" s="211"/>
      <c r="H3841" s="319"/>
      <c r="I3841" s="319"/>
      <c r="J3841" s="319"/>
      <c r="K3841" s="320"/>
      <c r="L3841" s="206"/>
    </row>
    <row r="3842" spans="1:12" s="10" customFormat="1" ht="16.5" customHeight="1" x14ac:dyDescent="0.3">
      <c r="A3842" s="199"/>
      <c r="B3842" s="200" t="s">
        <v>4</v>
      </c>
      <c r="C3842" s="201"/>
      <c r="D3842" s="322">
        <f>D3804</f>
        <v>0</v>
      </c>
      <c r="E3842" s="323"/>
      <c r="F3842" s="321"/>
      <c r="G3842" s="212"/>
      <c r="H3842" s="324">
        <f>H3804</f>
        <v>0</v>
      </c>
      <c r="I3842" s="324"/>
      <c r="J3842" s="324"/>
      <c r="K3842" s="325"/>
      <c r="L3842" s="212"/>
    </row>
    <row r="3843" spans="1:12" s="10" customFormat="1" ht="7.5" customHeight="1" x14ac:dyDescent="0.3">
      <c r="A3843" s="199"/>
      <c r="B3843" s="207"/>
      <c r="C3843" s="208"/>
      <c r="D3843" s="209"/>
      <c r="E3843" s="210"/>
      <c r="F3843" s="321"/>
      <c r="G3843" s="212"/>
      <c r="H3843" s="326">
        <f>H3805</f>
        <v>0</v>
      </c>
      <c r="I3843" s="326"/>
      <c r="J3843" s="326"/>
      <c r="K3843" s="327"/>
      <c r="L3843" s="213"/>
    </row>
    <row r="3844" spans="1:12" s="10" customFormat="1" ht="16.5" customHeight="1" x14ac:dyDescent="0.4">
      <c r="A3844" s="199"/>
      <c r="B3844" s="200" t="s">
        <v>5</v>
      </c>
      <c r="C3844" s="201"/>
      <c r="D3844" s="295">
        <f>D3806</f>
        <v>0</v>
      </c>
      <c r="E3844" s="203"/>
      <c r="F3844" s="214"/>
      <c r="G3844" s="215"/>
      <c r="H3844" s="328"/>
      <c r="I3844" s="328"/>
      <c r="J3844" s="328"/>
      <c r="K3844" s="329"/>
      <c r="L3844" s="213"/>
    </row>
    <row r="3845" spans="1:12" s="10" customFormat="1" ht="7.5" customHeight="1" x14ac:dyDescent="0.45">
      <c r="A3845" s="199"/>
      <c r="B3845" s="216"/>
      <c r="C3845" s="217"/>
      <c r="D3845" s="218"/>
      <c r="E3845" s="204"/>
      <c r="F3845" s="219"/>
      <c r="G3845" s="204"/>
      <c r="H3845" s="204"/>
      <c r="I3845" s="220"/>
      <c r="J3845" s="220"/>
      <c r="K3845" s="221"/>
      <c r="L3845" s="204"/>
    </row>
    <row r="3846" spans="1:12" s="10" customFormat="1" ht="14.25" thickBot="1" x14ac:dyDescent="0.3">
      <c r="A3846" s="199"/>
      <c r="B3846" s="222" t="s">
        <v>6</v>
      </c>
      <c r="C3846" s="222" t="s">
        <v>7</v>
      </c>
      <c r="D3846" s="223" t="s">
        <v>8</v>
      </c>
      <c r="E3846" s="224"/>
      <c r="F3846" s="225" t="s">
        <v>9</v>
      </c>
      <c r="G3846" s="226"/>
      <c r="H3846" s="222" t="s">
        <v>10</v>
      </c>
      <c r="I3846" s="227" t="s">
        <v>11</v>
      </c>
      <c r="J3846" s="227" t="s">
        <v>12</v>
      </c>
      <c r="K3846" s="228" t="s">
        <v>13</v>
      </c>
      <c r="L3846" s="229"/>
    </row>
    <row r="3847" spans="1:12" s="10" customFormat="1" ht="9.9499999999999993" customHeight="1" thickTop="1" x14ac:dyDescent="0.25">
      <c r="A3847" s="199"/>
      <c r="B3847" s="230"/>
      <c r="C3847" s="231"/>
      <c r="D3847" s="232"/>
      <c r="E3847" s="233"/>
      <c r="F3847" s="234"/>
      <c r="G3847" s="235"/>
      <c r="H3847" s="230"/>
      <c r="I3847" s="236"/>
      <c r="J3847" s="236"/>
      <c r="K3847" s="237"/>
      <c r="L3847" s="229"/>
    </row>
    <row r="3848" spans="1:12" s="10" customFormat="1" ht="14.1" customHeight="1" x14ac:dyDescent="0.25">
      <c r="A3848" s="238">
        <v>1</v>
      </c>
      <c r="B3848" s="304">
        <f t="shared" ref="B3848:E3848" si="2185">B3810</f>
        <v>0</v>
      </c>
      <c r="C3848" s="296">
        <f t="shared" si="2185"/>
        <v>0</v>
      </c>
      <c r="D3848" s="297">
        <f t="shared" si="2185"/>
        <v>0</v>
      </c>
      <c r="E3848" s="298">
        <f t="shared" si="2185"/>
        <v>0</v>
      </c>
      <c r="F3848" s="239"/>
      <c r="G3848" s="240"/>
      <c r="H3848" s="241">
        <f t="shared" ref="H3848:J3848" si="2186">H3810</f>
        <v>0</v>
      </c>
      <c r="I3848" s="242">
        <f t="shared" si="2186"/>
        <v>0</v>
      </c>
      <c r="J3848" s="242">
        <f t="shared" si="2186"/>
        <v>0</v>
      </c>
      <c r="K3848" s="243">
        <f t="shared" ref="K3848:K3863" si="2187">(B3848*H3848-((B3848*H3848)*I3848))-((B3848*H3848-((B3848*H3848)*I3848))*J3848)</f>
        <v>0</v>
      </c>
      <c r="L3848" s="229"/>
    </row>
    <row r="3849" spans="1:12" s="10" customFormat="1" ht="14.1" customHeight="1" x14ac:dyDescent="0.25">
      <c r="A3849" s="238">
        <v>2</v>
      </c>
      <c r="B3849" s="304">
        <f t="shared" ref="B3849:E3849" si="2188">B3811</f>
        <v>0</v>
      </c>
      <c r="C3849" s="296">
        <f t="shared" si="2188"/>
        <v>0</v>
      </c>
      <c r="D3849" s="297">
        <f t="shared" si="2188"/>
        <v>0</v>
      </c>
      <c r="E3849" s="298">
        <f t="shared" si="2188"/>
        <v>0</v>
      </c>
      <c r="F3849" s="239"/>
      <c r="G3849" s="240"/>
      <c r="H3849" s="241">
        <f t="shared" ref="H3849:J3849" si="2189">H3811</f>
        <v>0</v>
      </c>
      <c r="I3849" s="242">
        <f t="shared" si="2189"/>
        <v>0</v>
      </c>
      <c r="J3849" s="242">
        <f t="shared" si="2189"/>
        <v>0</v>
      </c>
      <c r="K3849" s="243">
        <f t="shared" si="2187"/>
        <v>0</v>
      </c>
      <c r="L3849" s="229"/>
    </row>
    <row r="3850" spans="1:12" s="10" customFormat="1" ht="14.1" customHeight="1" x14ac:dyDescent="0.25">
      <c r="A3850" s="238">
        <v>3</v>
      </c>
      <c r="B3850" s="304">
        <f t="shared" ref="B3850:E3850" si="2190">B3812</f>
        <v>0</v>
      </c>
      <c r="C3850" s="296">
        <f t="shared" si="2190"/>
        <v>0</v>
      </c>
      <c r="D3850" s="297">
        <f t="shared" si="2190"/>
        <v>0</v>
      </c>
      <c r="E3850" s="298">
        <f t="shared" si="2190"/>
        <v>0</v>
      </c>
      <c r="F3850" s="239"/>
      <c r="G3850" s="240"/>
      <c r="H3850" s="241">
        <f t="shared" ref="H3850:J3850" si="2191">H3812</f>
        <v>0</v>
      </c>
      <c r="I3850" s="242">
        <f t="shared" si="2191"/>
        <v>0</v>
      </c>
      <c r="J3850" s="242">
        <f t="shared" si="2191"/>
        <v>0</v>
      </c>
      <c r="K3850" s="243">
        <f t="shared" si="2187"/>
        <v>0</v>
      </c>
      <c r="L3850" s="229"/>
    </row>
    <row r="3851" spans="1:12" s="10" customFormat="1" ht="14.1" customHeight="1" x14ac:dyDescent="0.25">
      <c r="A3851" s="238">
        <v>4</v>
      </c>
      <c r="B3851" s="304">
        <f t="shared" ref="B3851:E3851" si="2192">B3813</f>
        <v>0</v>
      </c>
      <c r="C3851" s="296">
        <f t="shared" si="2192"/>
        <v>0</v>
      </c>
      <c r="D3851" s="297">
        <f t="shared" si="2192"/>
        <v>0</v>
      </c>
      <c r="E3851" s="298">
        <f t="shared" si="2192"/>
        <v>0</v>
      </c>
      <c r="F3851" s="239"/>
      <c r="G3851" s="240"/>
      <c r="H3851" s="241">
        <f t="shared" ref="H3851:J3851" si="2193">H3813</f>
        <v>0</v>
      </c>
      <c r="I3851" s="242">
        <f t="shared" si="2193"/>
        <v>0</v>
      </c>
      <c r="J3851" s="242">
        <f t="shared" si="2193"/>
        <v>0</v>
      </c>
      <c r="K3851" s="243">
        <f t="shared" si="2187"/>
        <v>0</v>
      </c>
      <c r="L3851" s="229"/>
    </row>
    <row r="3852" spans="1:12" s="10" customFormat="1" ht="14.1" customHeight="1" x14ac:dyDescent="0.25">
      <c r="A3852" s="238">
        <v>5</v>
      </c>
      <c r="B3852" s="304">
        <f t="shared" ref="B3852:E3852" si="2194">B3814</f>
        <v>0</v>
      </c>
      <c r="C3852" s="296">
        <f t="shared" si="2194"/>
        <v>0</v>
      </c>
      <c r="D3852" s="297">
        <f t="shared" si="2194"/>
        <v>0</v>
      </c>
      <c r="E3852" s="298">
        <f t="shared" si="2194"/>
        <v>0</v>
      </c>
      <c r="F3852" s="239"/>
      <c r="G3852" s="240"/>
      <c r="H3852" s="241">
        <f t="shared" ref="H3852:J3852" si="2195">H3814</f>
        <v>0</v>
      </c>
      <c r="I3852" s="242">
        <f t="shared" si="2195"/>
        <v>0</v>
      </c>
      <c r="J3852" s="242">
        <f t="shared" si="2195"/>
        <v>0</v>
      </c>
      <c r="K3852" s="243">
        <f t="shared" si="2187"/>
        <v>0</v>
      </c>
      <c r="L3852" s="229"/>
    </row>
    <row r="3853" spans="1:12" s="10" customFormat="1" ht="14.1" customHeight="1" x14ac:dyDescent="0.25">
      <c r="A3853" s="238">
        <v>6</v>
      </c>
      <c r="B3853" s="304">
        <f t="shared" ref="B3853:E3853" si="2196">B3815</f>
        <v>0</v>
      </c>
      <c r="C3853" s="296">
        <f t="shared" si="2196"/>
        <v>0</v>
      </c>
      <c r="D3853" s="297">
        <f t="shared" si="2196"/>
        <v>0</v>
      </c>
      <c r="E3853" s="298">
        <f t="shared" si="2196"/>
        <v>0</v>
      </c>
      <c r="F3853" s="239"/>
      <c r="G3853" s="240"/>
      <c r="H3853" s="241">
        <f t="shared" ref="H3853:J3853" si="2197">H3815</f>
        <v>0</v>
      </c>
      <c r="I3853" s="242">
        <f t="shared" si="2197"/>
        <v>0</v>
      </c>
      <c r="J3853" s="242">
        <f t="shared" si="2197"/>
        <v>0</v>
      </c>
      <c r="K3853" s="243">
        <f t="shared" si="2187"/>
        <v>0</v>
      </c>
      <c r="L3853" s="229"/>
    </row>
    <row r="3854" spans="1:12" s="10" customFormat="1" ht="14.1" customHeight="1" x14ac:dyDescent="0.25">
      <c r="A3854" s="238">
        <v>7</v>
      </c>
      <c r="B3854" s="304">
        <f t="shared" ref="B3854:E3854" si="2198">B3816</f>
        <v>0</v>
      </c>
      <c r="C3854" s="296">
        <f t="shared" si="2198"/>
        <v>0</v>
      </c>
      <c r="D3854" s="297">
        <f t="shared" si="2198"/>
        <v>0</v>
      </c>
      <c r="E3854" s="298">
        <f t="shared" si="2198"/>
        <v>0</v>
      </c>
      <c r="F3854" s="239"/>
      <c r="G3854" s="240"/>
      <c r="H3854" s="241">
        <f t="shared" ref="H3854:J3854" si="2199">H3816</f>
        <v>0</v>
      </c>
      <c r="I3854" s="242">
        <f t="shared" si="2199"/>
        <v>0</v>
      </c>
      <c r="J3854" s="242">
        <f t="shared" si="2199"/>
        <v>0</v>
      </c>
      <c r="K3854" s="243">
        <f t="shared" si="2187"/>
        <v>0</v>
      </c>
      <c r="L3854" s="229"/>
    </row>
    <row r="3855" spans="1:12" s="10" customFormat="1" ht="14.1" customHeight="1" x14ac:dyDescent="0.25">
      <c r="A3855" s="238">
        <v>8</v>
      </c>
      <c r="B3855" s="304">
        <f t="shared" ref="B3855:E3855" si="2200">B3817</f>
        <v>0</v>
      </c>
      <c r="C3855" s="296">
        <f t="shared" si="2200"/>
        <v>0</v>
      </c>
      <c r="D3855" s="297">
        <f t="shared" si="2200"/>
        <v>0</v>
      </c>
      <c r="E3855" s="299">
        <f t="shared" si="2200"/>
        <v>0</v>
      </c>
      <c r="F3855" s="239"/>
      <c r="G3855" s="240"/>
      <c r="H3855" s="241">
        <f t="shared" ref="H3855:J3855" si="2201">H3817</f>
        <v>0</v>
      </c>
      <c r="I3855" s="242">
        <f t="shared" si="2201"/>
        <v>0</v>
      </c>
      <c r="J3855" s="242">
        <f t="shared" si="2201"/>
        <v>0</v>
      </c>
      <c r="K3855" s="243">
        <f t="shared" si="2187"/>
        <v>0</v>
      </c>
      <c r="L3855" s="229"/>
    </row>
    <row r="3856" spans="1:12" s="10" customFormat="1" ht="14.1" customHeight="1" x14ac:dyDescent="0.25">
      <c r="A3856" s="238">
        <v>9</v>
      </c>
      <c r="B3856" s="304">
        <f t="shared" ref="B3856:E3856" si="2202">B3818</f>
        <v>0</v>
      </c>
      <c r="C3856" s="296">
        <f t="shared" si="2202"/>
        <v>0</v>
      </c>
      <c r="D3856" s="297">
        <f t="shared" si="2202"/>
        <v>0</v>
      </c>
      <c r="E3856" s="298">
        <f t="shared" si="2202"/>
        <v>0</v>
      </c>
      <c r="F3856" s="239"/>
      <c r="G3856" s="240"/>
      <c r="H3856" s="241">
        <f t="shared" ref="H3856:J3856" si="2203">H3818</f>
        <v>0</v>
      </c>
      <c r="I3856" s="242">
        <f t="shared" si="2203"/>
        <v>0</v>
      </c>
      <c r="J3856" s="242">
        <f t="shared" si="2203"/>
        <v>0</v>
      </c>
      <c r="K3856" s="243">
        <f t="shared" si="2187"/>
        <v>0</v>
      </c>
      <c r="L3856" s="229"/>
    </row>
    <row r="3857" spans="1:12" s="10" customFormat="1" ht="14.1" customHeight="1" x14ac:dyDescent="0.25">
      <c r="A3857" s="238">
        <v>10</v>
      </c>
      <c r="B3857" s="304">
        <f t="shared" ref="B3857:E3857" si="2204">B3819</f>
        <v>0</v>
      </c>
      <c r="C3857" s="296">
        <f t="shared" si="2204"/>
        <v>0</v>
      </c>
      <c r="D3857" s="297">
        <f t="shared" si="2204"/>
        <v>0</v>
      </c>
      <c r="E3857" s="298">
        <f t="shared" si="2204"/>
        <v>0</v>
      </c>
      <c r="F3857" s="239"/>
      <c r="G3857" s="240"/>
      <c r="H3857" s="241">
        <f t="shared" ref="H3857:J3857" si="2205">H3819</f>
        <v>0</v>
      </c>
      <c r="I3857" s="242">
        <f t="shared" si="2205"/>
        <v>0</v>
      </c>
      <c r="J3857" s="242">
        <f t="shared" si="2205"/>
        <v>0</v>
      </c>
      <c r="K3857" s="243">
        <f t="shared" si="2187"/>
        <v>0</v>
      </c>
      <c r="L3857" s="229"/>
    </row>
    <row r="3858" spans="1:12" s="10" customFormat="1" ht="14.1" customHeight="1" x14ac:dyDescent="0.25">
      <c r="A3858" s="238">
        <v>11</v>
      </c>
      <c r="B3858" s="304">
        <f t="shared" ref="B3858:E3858" si="2206">B3820</f>
        <v>0</v>
      </c>
      <c r="C3858" s="296">
        <f t="shared" si="2206"/>
        <v>0</v>
      </c>
      <c r="D3858" s="297">
        <f t="shared" si="2206"/>
        <v>0</v>
      </c>
      <c r="E3858" s="298">
        <f t="shared" si="2206"/>
        <v>0</v>
      </c>
      <c r="F3858" s="239"/>
      <c r="G3858" s="240"/>
      <c r="H3858" s="241">
        <f t="shared" ref="H3858:J3858" si="2207">H3820</f>
        <v>0</v>
      </c>
      <c r="I3858" s="242">
        <f t="shared" si="2207"/>
        <v>0</v>
      </c>
      <c r="J3858" s="242">
        <f t="shared" si="2207"/>
        <v>0</v>
      </c>
      <c r="K3858" s="243">
        <f t="shared" si="2187"/>
        <v>0</v>
      </c>
      <c r="L3858" s="229"/>
    </row>
    <row r="3859" spans="1:12" s="10" customFormat="1" ht="14.1" customHeight="1" x14ac:dyDescent="0.25">
      <c r="A3859" s="238">
        <v>12</v>
      </c>
      <c r="B3859" s="304">
        <f t="shared" ref="B3859:E3859" si="2208">B3821</f>
        <v>0</v>
      </c>
      <c r="C3859" s="296">
        <f t="shared" si="2208"/>
        <v>0</v>
      </c>
      <c r="D3859" s="297">
        <f t="shared" si="2208"/>
        <v>0</v>
      </c>
      <c r="E3859" s="298">
        <f t="shared" si="2208"/>
        <v>0</v>
      </c>
      <c r="F3859" s="239"/>
      <c r="G3859" s="240"/>
      <c r="H3859" s="241">
        <f t="shared" ref="H3859:J3859" si="2209">H3821</f>
        <v>0</v>
      </c>
      <c r="I3859" s="242">
        <f t="shared" si="2209"/>
        <v>0</v>
      </c>
      <c r="J3859" s="242">
        <f t="shared" si="2209"/>
        <v>0</v>
      </c>
      <c r="K3859" s="243">
        <f t="shared" si="2187"/>
        <v>0</v>
      </c>
      <c r="L3859" s="229"/>
    </row>
    <row r="3860" spans="1:12" s="10" customFormat="1" ht="14.1" customHeight="1" x14ac:dyDescent="0.25">
      <c r="A3860" s="238">
        <v>13</v>
      </c>
      <c r="B3860" s="304">
        <f t="shared" ref="B3860:E3860" si="2210">B3822</f>
        <v>0</v>
      </c>
      <c r="C3860" s="296">
        <f t="shared" si="2210"/>
        <v>0</v>
      </c>
      <c r="D3860" s="297">
        <f t="shared" si="2210"/>
        <v>0</v>
      </c>
      <c r="E3860" s="298">
        <f t="shared" si="2210"/>
        <v>0</v>
      </c>
      <c r="F3860" s="239"/>
      <c r="G3860" s="240"/>
      <c r="H3860" s="241">
        <f t="shared" ref="H3860:J3860" si="2211">H3822</f>
        <v>0</v>
      </c>
      <c r="I3860" s="242">
        <f t="shared" si="2211"/>
        <v>0</v>
      </c>
      <c r="J3860" s="242">
        <f t="shared" si="2211"/>
        <v>0</v>
      </c>
      <c r="K3860" s="243">
        <f t="shared" si="2187"/>
        <v>0</v>
      </c>
      <c r="L3860" s="229"/>
    </row>
    <row r="3861" spans="1:12" s="10" customFormat="1" ht="14.1" customHeight="1" x14ac:dyDescent="0.25">
      <c r="A3861" s="238">
        <v>14</v>
      </c>
      <c r="B3861" s="304">
        <f t="shared" ref="B3861:E3861" si="2212">B3823</f>
        <v>0</v>
      </c>
      <c r="C3861" s="296">
        <f t="shared" si="2212"/>
        <v>0</v>
      </c>
      <c r="D3861" s="297">
        <f t="shared" si="2212"/>
        <v>0</v>
      </c>
      <c r="E3861" s="298">
        <f t="shared" si="2212"/>
        <v>0</v>
      </c>
      <c r="F3861" s="239"/>
      <c r="G3861" s="240"/>
      <c r="H3861" s="241">
        <f t="shared" ref="H3861:J3861" si="2213">H3823</f>
        <v>0</v>
      </c>
      <c r="I3861" s="242">
        <f t="shared" si="2213"/>
        <v>0</v>
      </c>
      <c r="J3861" s="242">
        <f t="shared" si="2213"/>
        <v>0</v>
      </c>
      <c r="K3861" s="243">
        <f t="shared" si="2187"/>
        <v>0</v>
      </c>
      <c r="L3861" s="229"/>
    </row>
    <row r="3862" spans="1:12" s="10" customFormat="1" ht="14.1" customHeight="1" x14ac:dyDescent="0.25">
      <c r="A3862" s="238">
        <v>15</v>
      </c>
      <c r="B3862" s="304">
        <f t="shared" ref="B3862:E3862" si="2214">B3824</f>
        <v>0</v>
      </c>
      <c r="C3862" s="296">
        <f t="shared" si="2214"/>
        <v>0</v>
      </c>
      <c r="D3862" s="297">
        <f t="shared" si="2214"/>
        <v>0</v>
      </c>
      <c r="E3862" s="298">
        <f t="shared" si="2214"/>
        <v>0</v>
      </c>
      <c r="F3862" s="239"/>
      <c r="G3862" s="240"/>
      <c r="H3862" s="241">
        <f t="shared" ref="H3862:J3862" si="2215">H3824</f>
        <v>0</v>
      </c>
      <c r="I3862" s="242">
        <f t="shared" si="2215"/>
        <v>0</v>
      </c>
      <c r="J3862" s="242">
        <f t="shared" si="2215"/>
        <v>0</v>
      </c>
      <c r="K3862" s="243">
        <f t="shared" si="2187"/>
        <v>0</v>
      </c>
      <c r="L3862" s="229"/>
    </row>
    <row r="3863" spans="1:12" s="10" customFormat="1" ht="14.1" customHeight="1" x14ac:dyDescent="0.25">
      <c r="A3863" s="238">
        <v>16</v>
      </c>
      <c r="B3863" s="304">
        <f t="shared" ref="B3863:E3863" si="2216">B3825</f>
        <v>0</v>
      </c>
      <c r="C3863" s="296">
        <f t="shared" si="2216"/>
        <v>0</v>
      </c>
      <c r="D3863" s="297">
        <f t="shared" si="2216"/>
        <v>0</v>
      </c>
      <c r="E3863" s="299">
        <f t="shared" si="2216"/>
        <v>0</v>
      </c>
      <c r="F3863" s="239"/>
      <c r="G3863" s="240"/>
      <c r="H3863" s="241">
        <f t="shared" ref="H3863:J3863" si="2217">H3825</f>
        <v>0</v>
      </c>
      <c r="I3863" s="242">
        <f t="shared" si="2217"/>
        <v>0</v>
      </c>
      <c r="J3863" s="242">
        <f t="shared" si="2217"/>
        <v>0</v>
      </c>
      <c r="K3863" s="243">
        <f t="shared" si="2187"/>
        <v>0</v>
      </c>
      <c r="L3863" s="229"/>
    </row>
    <row r="3864" spans="1:12" s="10" customFormat="1" ht="9.9499999999999993" customHeight="1" x14ac:dyDescent="0.25">
      <c r="A3864" s="199"/>
      <c r="B3864" s="244"/>
      <c r="C3864" s="244"/>
      <c r="D3864" s="245"/>
      <c r="E3864" s="246"/>
      <c r="F3864" s="247"/>
      <c r="G3864" s="248"/>
      <c r="H3864" s="249"/>
      <c r="I3864" s="250"/>
      <c r="J3864" s="250"/>
      <c r="K3864" s="251"/>
      <c r="L3864" s="229"/>
    </row>
    <row r="3865" spans="1:12" s="10" customFormat="1" ht="5.0999999999999996" customHeight="1" x14ac:dyDescent="0.25">
      <c r="A3865" s="199"/>
      <c r="B3865" s="301"/>
      <c r="C3865" s="301"/>
      <c r="D3865" s="253"/>
      <c r="E3865" s="254"/>
      <c r="F3865" s="254"/>
      <c r="G3865" s="254"/>
      <c r="H3865" s="254"/>
      <c r="I3865" s="255"/>
      <c r="J3865" s="330"/>
      <c r="K3865" s="309"/>
      <c r="L3865" s="204"/>
    </row>
    <row r="3866" spans="1:12" s="10" customFormat="1" ht="16.5" customHeight="1" x14ac:dyDescent="0.3">
      <c r="A3866" s="199"/>
      <c r="B3866" s="256"/>
      <c r="C3866" s="256"/>
      <c r="D3866" s="218"/>
      <c r="E3866" s="204"/>
      <c r="F3866" s="204"/>
      <c r="G3866" s="204"/>
      <c r="H3866" s="204"/>
      <c r="I3866" s="257" t="s">
        <v>14</v>
      </c>
      <c r="J3866" s="306">
        <f>SUM(K3848:K3863)</f>
        <v>0</v>
      </c>
      <c r="K3866" s="307"/>
      <c r="L3866" s="229"/>
    </row>
    <row r="3867" spans="1:12" s="10" customFormat="1" ht="5.0999999999999996" customHeight="1" x14ac:dyDescent="0.3">
      <c r="A3867" s="199"/>
      <c r="B3867" s="256"/>
      <c r="C3867" s="256"/>
      <c r="D3867" s="218"/>
      <c r="E3867" s="204"/>
      <c r="F3867" s="204"/>
      <c r="G3867" s="204"/>
      <c r="H3867" s="204"/>
      <c r="I3867" s="258"/>
      <c r="J3867" s="308"/>
      <c r="K3867" s="308"/>
      <c r="L3867" s="204"/>
    </row>
    <row r="3868" spans="1:12" s="10" customFormat="1" ht="16.5" customHeight="1" x14ac:dyDescent="0.3">
      <c r="A3868" s="199"/>
      <c r="B3868" s="256"/>
      <c r="C3868" s="256"/>
      <c r="D3868" s="218"/>
      <c r="E3868" s="204"/>
      <c r="F3868" s="204"/>
      <c r="G3868" s="204"/>
      <c r="H3868" s="204"/>
      <c r="I3868" s="257" t="s">
        <v>15</v>
      </c>
      <c r="J3868" s="259">
        <f>J3830</f>
        <v>0</v>
      </c>
      <c r="K3868" s="260">
        <f>J3866*J3868</f>
        <v>0</v>
      </c>
      <c r="L3868" s="261"/>
    </row>
    <row r="3869" spans="1:12" s="10" customFormat="1" ht="5.0999999999999996" customHeight="1" x14ac:dyDescent="0.3">
      <c r="A3869" s="199"/>
      <c r="B3869" s="256"/>
      <c r="C3869" s="256"/>
      <c r="D3869" s="218"/>
      <c r="E3869" s="204"/>
      <c r="F3869" s="204"/>
      <c r="G3869" s="204"/>
      <c r="H3869" s="204"/>
      <c r="I3869" s="258"/>
      <c r="J3869" s="309"/>
      <c r="K3869" s="309"/>
      <c r="L3869" s="204"/>
    </row>
    <row r="3870" spans="1:12" s="10" customFormat="1" ht="16.5" customHeight="1" x14ac:dyDescent="0.3">
      <c r="A3870" s="199"/>
      <c r="B3870" s="262" t="s">
        <v>16</v>
      </c>
      <c r="C3870" s="262"/>
      <c r="D3870" s="218"/>
      <c r="E3870" s="218" t="s">
        <v>17</v>
      </c>
      <c r="F3870" s="204"/>
      <c r="G3870" s="204"/>
      <c r="H3870" s="204"/>
      <c r="I3870" s="257" t="s">
        <v>27</v>
      </c>
      <c r="J3870" s="310">
        <f>((J3866/1.11)+(K3868/1.11))*11%</f>
        <v>0</v>
      </c>
      <c r="K3870" s="311"/>
      <c r="L3870" s="263"/>
    </row>
    <row r="3871" spans="1:12" s="10" customFormat="1" ht="5.0999999999999996" customHeight="1" x14ac:dyDescent="0.3">
      <c r="A3871" s="199"/>
      <c r="B3871" s="256"/>
      <c r="C3871" s="256"/>
      <c r="D3871" s="218"/>
      <c r="E3871" s="204"/>
      <c r="F3871" s="204"/>
      <c r="G3871" s="204"/>
      <c r="H3871" s="204"/>
      <c r="I3871" s="258"/>
      <c r="J3871" s="309"/>
      <c r="K3871" s="309"/>
      <c r="L3871" s="204"/>
    </row>
    <row r="3872" spans="1:12" s="10" customFormat="1" ht="16.5" customHeight="1" x14ac:dyDescent="0.3">
      <c r="A3872" s="199"/>
      <c r="B3872" s="264"/>
      <c r="C3872" s="265"/>
      <c r="D3872" s="218"/>
      <c r="E3872" s="218"/>
      <c r="F3872" s="204"/>
      <c r="G3872" s="204"/>
      <c r="H3872" s="204"/>
      <c r="I3872" s="257" t="s">
        <v>18</v>
      </c>
      <c r="J3872" s="266"/>
      <c r="K3872" s="267">
        <f>J3866-K3868</f>
        <v>0</v>
      </c>
      <c r="L3872" s="263"/>
    </row>
    <row r="3873" spans="1:12" s="10" customFormat="1" ht="7.5" customHeight="1" x14ac:dyDescent="0.25">
      <c r="A3873" s="269"/>
      <c r="B3873" s="254"/>
      <c r="C3873" s="254"/>
      <c r="D3873" s="253"/>
      <c r="E3873" s="270"/>
      <c r="F3873" s="301"/>
      <c r="G3873" s="204"/>
      <c r="H3873" s="204"/>
      <c r="I3873" s="271"/>
      <c r="J3873" s="270"/>
      <c r="K3873" s="301"/>
      <c r="L3873" s="254"/>
    </row>
    <row r="3874" spans="1:12" s="10" customFormat="1" ht="13.5" customHeight="1" x14ac:dyDescent="0.25">
      <c r="A3874" s="199"/>
      <c r="B3874" s="268" t="s">
        <v>19</v>
      </c>
      <c r="C3874" s="254"/>
      <c r="D3874" s="253"/>
      <c r="E3874" s="204"/>
      <c r="F3874" s="204"/>
      <c r="G3874" s="204"/>
      <c r="H3874" s="277"/>
      <c r="I3874" s="278" t="s">
        <v>29</v>
      </c>
      <c r="J3874" s="312">
        <f>J3836</f>
        <v>0</v>
      </c>
      <c r="K3874" s="313"/>
      <c r="L3874" s="204"/>
    </row>
    <row r="3875" spans="1:12" s="10" customFormat="1" ht="13.5" customHeight="1" x14ac:dyDescent="0.25">
      <c r="A3875" s="269"/>
      <c r="B3875" s="279"/>
      <c r="C3875" s="204"/>
      <c r="D3875" s="239"/>
      <c r="E3875" s="204"/>
      <c r="F3875" s="204"/>
      <c r="G3875" s="204"/>
      <c r="H3875" s="277"/>
      <c r="I3875" s="280" t="s">
        <v>28</v>
      </c>
      <c r="J3875" s="312">
        <f>J3837</f>
        <v>0</v>
      </c>
      <c r="K3875" s="313"/>
      <c r="L3875" s="254"/>
    </row>
    <row r="3876" spans="1:12" s="10" customFormat="1" ht="7.5" customHeight="1" x14ac:dyDescent="0.25">
      <c r="A3876" s="269"/>
      <c r="B3876" s="279"/>
      <c r="C3876" s="204"/>
      <c r="D3876" s="239"/>
      <c r="E3876" s="204"/>
      <c r="F3876" s="204"/>
      <c r="G3876" s="204"/>
      <c r="H3876" s="277"/>
      <c r="I3876" s="280"/>
      <c r="J3876" s="285"/>
      <c r="K3876" s="285"/>
      <c r="L3876" s="254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23020035</v>
      </c>
      <c r="G3878" s="11" t="s">
        <v>2</v>
      </c>
      <c r="H3878" s="359"/>
      <c r="I3878" s="359"/>
      <c r="J3878" s="359"/>
      <c r="K3878" s="360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63" t="s">
        <v>3</v>
      </c>
      <c r="G3879" s="17"/>
      <c r="H3879" s="361"/>
      <c r="I3879" s="361"/>
      <c r="J3879" s="361"/>
      <c r="K3879" s="362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64"/>
      <c r="E3880" s="365"/>
      <c r="F3880" s="363"/>
      <c r="G3880" s="18"/>
      <c r="H3880" s="366"/>
      <c r="I3880" s="366"/>
      <c r="J3880" s="366"/>
      <c r="K3880" s="367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63"/>
      <c r="G3881" s="18"/>
      <c r="H3881" s="368"/>
      <c r="I3881" s="368"/>
      <c r="J3881" s="368"/>
      <c r="K3881" s="369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70"/>
      <c r="I3882" s="370"/>
      <c r="J3882" s="370"/>
      <c r="K3882" s="371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4"/>
      <c r="E3886" s="114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4"/>
      <c r="E3887" s="114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4"/>
      <c r="E3888" s="114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4"/>
      <c r="E3889" s="114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4"/>
      <c r="E3890" s="114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4"/>
      <c r="E3891" s="114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4"/>
      <c r="E3892" s="114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4"/>
      <c r="E3893" s="115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4"/>
      <c r="E3894" s="114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4"/>
      <c r="E3895" s="114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4"/>
      <c r="E3896" s="114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4"/>
      <c r="E3897" s="114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4"/>
      <c r="E3898" s="114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4"/>
      <c r="E3899" s="114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4"/>
      <c r="E3900" s="114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4"/>
      <c r="E3901" s="115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300"/>
      <c r="C3903" s="300"/>
      <c r="D3903" s="62"/>
      <c r="E3903" s="63"/>
      <c r="F3903" s="63"/>
      <c r="G3903" s="63"/>
      <c r="H3903" s="63"/>
      <c r="I3903" s="64"/>
      <c r="J3903" s="346"/>
      <c r="K3903" s="347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48">
        <f>SUM(K3886:K3901)</f>
        <v>0</v>
      </c>
      <c r="K3904" s="349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50"/>
      <c r="K3905" s="350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47"/>
      <c r="K3907" s="347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51">
        <f>((J3904/1.11)+(K3906/1.11))*11%</f>
        <v>0</v>
      </c>
      <c r="K3908" s="352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47"/>
      <c r="K3909" s="347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7"/>
      <c r="F3911" s="300"/>
      <c r="I3911" s="116"/>
      <c r="J3911" s="117"/>
      <c r="K3911" s="300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73"/>
      <c r="I3912" s="274" t="s">
        <v>29</v>
      </c>
      <c r="J3912" s="353"/>
      <c r="K3912" s="354"/>
    </row>
    <row r="3913" spans="1:12" s="10" customFormat="1" ht="13.5" customHeight="1" x14ac:dyDescent="0.25">
      <c r="A3913" s="78"/>
      <c r="B3913" s="272"/>
      <c r="D3913" s="48"/>
      <c r="H3913" s="273"/>
      <c r="I3913" s="275" t="s">
        <v>28</v>
      </c>
      <c r="J3913" s="353"/>
      <c r="K3913" s="354"/>
      <c r="L3913" s="63"/>
    </row>
    <row r="3914" spans="1:12" s="10" customFormat="1" ht="7.5" customHeight="1" x14ac:dyDescent="0.25">
      <c r="A3914" s="78"/>
      <c r="B3914" s="272"/>
      <c r="D3914" s="48"/>
      <c r="H3914" s="273"/>
      <c r="I3914" s="275"/>
      <c r="J3914" s="276"/>
      <c r="K3914" s="276"/>
      <c r="L3914" s="63"/>
    </row>
    <row r="3915" spans="1:12" ht="7.5" customHeight="1" x14ac:dyDescent="0.25">
      <c r="A3915" s="118"/>
      <c r="B3915" s="119"/>
      <c r="C3915" s="119"/>
      <c r="D3915" s="120"/>
      <c r="E3915" s="119"/>
      <c r="F3915" s="119"/>
      <c r="G3915" s="119"/>
      <c r="H3915" s="119"/>
      <c r="I3915" s="121"/>
      <c r="J3915" s="121"/>
      <c r="K3915" s="119"/>
      <c r="L3915" s="119"/>
    </row>
    <row r="3916" spans="1:12" s="10" customFormat="1" ht="16.5" customHeight="1" x14ac:dyDescent="0.3">
      <c r="A3916" s="122"/>
      <c r="B3916" s="123" t="s">
        <v>0</v>
      </c>
      <c r="C3916" s="124"/>
      <c r="D3916" s="125" t="str">
        <f>D3878</f>
        <v>AM</v>
      </c>
      <c r="E3916" s="126">
        <f>E3878</f>
        <v>23020035</v>
      </c>
      <c r="F3916" s="127"/>
      <c r="G3916" s="128" t="s">
        <v>2</v>
      </c>
      <c r="H3916" s="355">
        <f>H3878</f>
        <v>0</v>
      </c>
      <c r="I3916" s="355"/>
      <c r="J3916" s="355"/>
      <c r="K3916" s="356"/>
      <c r="L3916" s="129"/>
    </row>
    <row r="3917" spans="1:12" s="10" customFormat="1" ht="7.5" customHeight="1" x14ac:dyDescent="0.3">
      <c r="A3917" s="122"/>
      <c r="B3917" s="130"/>
      <c r="C3917" s="131"/>
      <c r="D3917" s="132"/>
      <c r="E3917" s="133"/>
      <c r="F3917" s="331" t="s">
        <v>3</v>
      </c>
      <c r="G3917" s="134"/>
      <c r="H3917" s="357"/>
      <c r="I3917" s="357"/>
      <c r="J3917" s="357"/>
      <c r="K3917" s="358"/>
      <c r="L3917" s="129"/>
    </row>
    <row r="3918" spans="1:12" s="10" customFormat="1" ht="16.5" customHeight="1" x14ac:dyDescent="0.3">
      <c r="A3918" s="122"/>
      <c r="B3918" s="123" t="s">
        <v>4</v>
      </c>
      <c r="C3918" s="124"/>
      <c r="D3918" s="332">
        <f>D3880</f>
        <v>0</v>
      </c>
      <c r="E3918" s="333"/>
      <c r="F3918" s="331"/>
      <c r="G3918" s="135"/>
      <c r="H3918" s="334">
        <f>H3880</f>
        <v>0</v>
      </c>
      <c r="I3918" s="334"/>
      <c r="J3918" s="334"/>
      <c r="K3918" s="335"/>
      <c r="L3918" s="135"/>
    </row>
    <row r="3919" spans="1:12" s="10" customFormat="1" ht="7.5" customHeight="1" x14ac:dyDescent="0.3">
      <c r="A3919" s="122"/>
      <c r="B3919" s="130"/>
      <c r="C3919" s="131"/>
      <c r="D3919" s="132"/>
      <c r="E3919" s="133"/>
      <c r="F3919" s="331"/>
      <c r="G3919" s="135"/>
      <c r="H3919" s="336">
        <f>H3881</f>
        <v>0</v>
      </c>
      <c r="I3919" s="336"/>
      <c r="J3919" s="336"/>
      <c r="K3919" s="337"/>
      <c r="L3919" s="136"/>
    </row>
    <row r="3920" spans="1:12" s="10" customFormat="1" ht="16.5" customHeight="1" x14ac:dyDescent="0.4">
      <c r="A3920" s="122"/>
      <c r="B3920" s="123" t="s">
        <v>5</v>
      </c>
      <c r="C3920" s="124"/>
      <c r="D3920" s="290">
        <f>D3882</f>
        <v>0</v>
      </c>
      <c r="E3920" s="126"/>
      <c r="F3920" s="137"/>
      <c r="G3920" s="138"/>
      <c r="H3920" s="338"/>
      <c r="I3920" s="338"/>
      <c r="J3920" s="338"/>
      <c r="K3920" s="339"/>
      <c r="L3920" s="136"/>
    </row>
    <row r="3921" spans="1:12" s="10" customFormat="1" ht="7.5" customHeight="1" x14ac:dyDescent="0.45">
      <c r="A3921" s="122"/>
      <c r="B3921" s="139"/>
      <c r="C3921" s="140"/>
      <c r="D3921" s="141"/>
      <c r="E3921" s="127"/>
      <c r="F3921" s="142"/>
      <c r="G3921" s="127"/>
      <c r="H3921" s="127"/>
      <c r="I3921" s="143"/>
      <c r="J3921" s="143"/>
      <c r="K3921" s="144"/>
      <c r="L3921" s="127"/>
    </row>
    <row r="3922" spans="1:12" s="10" customFormat="1" ht="14.25" thickBot="1" x14ac:dyDescent="0.3">
      <c r="A3922" s="122"/>
      <c r="B3922" s="145" t="s">
        <v>6</v>
      </c>
      <c r="C3922" s="145" t="s">
        <v>7</v>
      </c>
      <c r="D3922" s="146" t="s">
        <v>8</v>
      </c>
      <c r="E3922" s="147"/>
      <c r="F3922" s="148" t="s">
        <v>9</v>
      </c>
      <c r="G3922" s="149"/>
      <c r="H3922" s="145" t="s">
        <v>10</v>
      </c>
      <c r="I3922" s="150" t="s">
        <v>11</v>
      </c>
      <c r="J3922" s="150" t="s">
        <v>12</v>
      </c>
      <c r="K3922" s="151" t="s">
        <v>13</v>
      </c>
      <c r="L3922" s="152"/>
    </row>
    <row r="3923" spans="1:12" s="10" customFormat="1" ht="9.9499999999999993" customHeight="1" thickTop="1" x14ac:dyDescent="0.25">
      <c r="A3923" s="122"/>
      <c r="B3923" s="153"/>
      <c r="C3923" s="154"/>
      <c r="D3923" s="155"/>
      <c r="E3923" s="156"/>
      <c r="F3923" s="157"/>
      <c r="G3923" s="158"/>
      <c r="H3923" s="153"/>
      <c r="I3923" s="159"/>
      <c r="J3923" s="159"/>
      <c r="K3923" s="160"/>
      <c r="L3923" s="152"/>
    </row>
    <row r="3924" spans="1:12" s="10" customFormat="1" ht="14.1" customHeight="1" x14ac:dyDescent="0.25">
      <c r="A3924" s="161">
        <v>1</v>
      </c>
      <c r="B3924" s="303">
        <f t="shared" ref="B3924:E3924" si="2219">B3886</f>
        <v>0</v>
      </c>
      <c r="C3924" s="291">
        <f t="shared" si="2219"/>
        <v>0</v>
      </c>
      <c r="D3924" s="292">
        <f t="shared" si="2219"/>
        <v>0</v>
      </c>
      <c r="E3924" s="293">
        <f t="shared" si="2219"/>
        <v>0</v>
      </c>
      <c r="F3924" s="162"/>
      <c r="G3924" s="163"/>
      <c r="H3924" s="164">
        <f t="shared" ref="H3924:J3924" si="2220">H3886</f>
        <v>0</v>
      </c>
      <c r="I3924" s="165">
        <f t="shared" si="2220"/>
        <v>0</v>
      </c>
      <c r="J3924" s="165">
        <f t="shared" si="2220"/>
        <v>0</v>
      </c>
      <c r="K3924" s="166">
        <f t="shared" ref="K3924:K3939" si="2221">(B3924*H3924-((B3924*H3924)*I3924))-((B3924*H3924-((B3924*H3924)*I3924))*J3924)</f>
        <v>0</v>
      </c>
      <c r="L3924" s="152"/>
    </row>
    <row r="3925" spans="1:12" s="10" customFormat="1" ht="14.1" customHeight="1" x14ac:dyDescent="0.25">
      <c r="A3925" s="161">
        <v>2</v>
      </c>
      <c r="B3925" s="303">
        <f t="shared" ref="B3925:E3925" si="2222">B3887</f>
        <v>0</v>
      </c>
      <c r="C3925" s="291">
        <f t="shared" si="2222"/>
        <v>0</v>
      </c>
      <c r="D3925" s="292">
        <f t="shared" si="2222"/>
        <v>0</v>
      </c>
      <c r="E3925" s="293">
        <f t="shared" si="2222"/>
        <v>0</v>
      </c>
      <c r="F3925" s="162"/>
      <c r="G3925" s="163"/>
      <c r="H3925" s="164">
        <f t="shared" ref="H3925:J3925" si="2223">H3887</f>
        <v>0</v>
      </c>
      <c r="I3925" s="165">
        <f t="shared" si="2223"/>
        <v>0</v>
      </c>
      <c r="J3925" s="165">
        <f t="shared" si="2223"/>
        <v>0</v>
      </c>
      <c r="K3925" s="166">
        <f t="shared" si="2221"/>
        <v>0</v>
      </c>
      <c r="L3925" s="152"/>
    </row>
    <row r="3926" spans="1:12" s="10" customFormat="1" ht="14.1" customHeight="1" x14ac:dyDescent="0.25">
      <c r="A3926" s="161">
        <v>3</v>
      </c>
      <c r="B3926" s="303">
        <f t="shared" ref="B3926:E3926" si="2224">B3888</f>
        <v>0</v>
      </c>
      <c r="C3926" s="291">
        <f t="shared" si="2224"/>
        <v>0</v>
      </c>
      <c r="D3926" s="292">
        <f t="shared" si="2224"/>
        <v>0</v>
      </c>
      <c r="E3926" s="293">
        <f t="shared" si="2224"/>
        <v>0</v>
      </c>
      <c r="F3926" s="162"/>
      <c r="G3926" s="163"/>
      <c r="H3926" s="164">
        <f t="shared" ref="H3926:J3926" si="2225">H3888</f>
        <v>0</v>
      </c>
      <c r="I3926" s="165">
        <f t="shared" si="2225"/>
        <v>0</v>
      </c>
      <c r="J3926" s="165">
        <f t="shared" si="2225"/>
        <v>0</v>
      </c>
      <c r="K3926" s="166">
        <f t="shared" si="2221"/>
        <v>0</v>
      </c>
      <c r="L3926" s="152"/>
    </row>
    <row r="3927" spans="1:12" s="10" customFormat="1" ht="14.1" customHeight="1" x14ac:dyDescent="0.25">
      <c r="A3927" s="161">
        <v>4</v>
      </c>
      <c r="B3927" s="303">
        <f t="shared" ref="B3927:E3927" si="2226">B3889</f>
        <v>0</v>
      </c>
      <c r="C3927" s="291">
        <f t="shared" si="2226"/>
        <v>0</v>
      </c>
      <c r="D3927" s="292">
        <f t="shared" si="2226"/>
        <v>0</v>
      </c>
      <c r="E3927" s="293">
        <f t="shared" si="2226"/>
        <v>0</v>
      </c>
      <c r="F3927" s="162"/>
      <c r="G3927" s="163"/>
      <c r="H3927" s="164">
        <f t="shared" ref="H3927:J3927" si="2227">H3889</f>
        <v>0</v>
      </c>
      <c r="I3927" s="165">
        <f t="shared" si="2227"/>
        <v>0</v>
      </c>
      <c r="J3927" s="165">
        <f t="shared" si="2227"/>
        <v>0</v>
      </c>
      <c r="K3927" s="166">
        <f t="shared" si="2221"/>
        <v>0</v>
      </c>
      <c r="L3927" s="152"/>
    </row>
    <row r="3928" spans="1:12" s="10" customFormat="1" ht="14.1" customHeight="1" x14ac:dyDescent="0.25">
      <c r="A3928" s="161">
        <v>5</v>
      </c>
      <c r="B3928" s="303">
        <f t="shared" ref="B3928:E3928" si="2228">B3890</f>
        <v>0</v>
      </c>
      <c r="C3928" s="291">
        <f t="shared" si="2228"/>
        <v>0</v>
      </c>
      <c r="D3928" s="292">
        <f t="shared" si="2228"/>
        <v>0</v>
      </c>
      <c r="E3928" s="293">
        <f t="shared" si="2228"/>
        <v>0</v>
      </c>
      <c r="F3928" s="162"/>
      <c r="G3928" s="163"/>
      <c r="H3928" s="164">
        <f t="shared" ref="H3928:J3928" si="2229">H3890</f>
        <v>0</v>
      </c>
      <c r="I3928" s="165">
        <f t="shared" si="2229"/>
        <v>0</v>
      </c>
      <c r="J3928" s="165">
        <f t="shared" si="2229"/>
        <v>0</v>
      </c>
      <c r="K3928" s="166">
        <f t="shared" si="2221"/>
        <v>0</v>
      </c>
      <c r="L3928" s="152"/>
    </row>
    <row r="3929" spans="1:12" s="10" customFormat="1" ht="14.1" customHeight="1" x14ac:dyDescent="0.25">
      <c r="A3929" s="161">
        <v>6</v>
      </c>
      <c r="B3929" s="303">
        <f t="shared" ref="B3929:E3929" si="2230">B3891</f>
        <v>0</v>
      </c>
      <c r="C3929" s="291">
        <f t="shared" si="2230"/>
        <v>0</v>
      </c>
      <c r="D3929" s="292">
        <f t="shared" si="2230"/>
        <v>0</v>
      </c>
      <c r="E3929" s="293">
        <f t="shared" si="2230"/>
        <v>0</v>
      </c>
      <c r="F3929" s="162"/>
      <c r="G3929" s="163"/>
      <c r="H3929" s="164">
        <f t="shared" ref="H3929:J3929" si="2231">H3891</f>
        <v>0</v>
      </c>
      <c r="I3929" s="165">
        <f t="shared" si="2231"/>
        <v>0</v>
      </c>
      <c r="J3929" s="165">
        <f t="shared" si="2231"/>
        <v>0</v>
      </c>
      <c r="K3929" s="166">
        <f t="shared" si="2221"/>
        <v>0</v>
      </c>
      <c r="L3929" s="152"/>
    </row>
    <row r="3930" spans="1:12" s="10" customFormat="1" ht="14.1" customHeight="1" x14ac:dyDescent="0.25">
      <c r="A3930" s="161">
        <v>7</v>
      </c>
      <c r="B3930" s="303">
        <f t="shared" ref="B3930:E3930" si="2232">B3892</f>
        <v>0</v>
      </c>
      <c r="C3930" s="291">
        <f t="shared" si="2232"/>
        <v>0</v>
      </c>
      <c r="D3930" s="292">
        <f t="shared" si="2232"/>
        <v>0</v>
      </c>
      <c r="E3930" s="293">
        <f t="shared" si="2232"/>
        <v>0</v>
      </c>
      <c r="F3930" s="162"/>
      <c r="G3930" s="163"/>
      <c r="H3930" s="164">
        <f t="shared" ref="H3930:J3930" si="2233">H3892</f>
        <v>0</v>
      </c>
      <c r="I3930" s="165">
        <f t="shared" si="2233"/>
        <v>0</v>
      </c>
      <c r="J3930" s="165">
        <f t="shared" si="2233"/>
        <v>0</v>
      </c>
      <c r="K3930" s="166">
        <f t="shared" si="2221"/>
        <v>0</v>
      </c>
      <c r="L3930" s="152"/>
    </row>
    <row r="3931" spans="1:12" s="10" customFormat="1" ht="14.1" customHeight="1" x14ac:dyDescent="0.25">
      <c r="A3931" s="161">
        <v>8</v>
      </c>
      <c r="B3931" s="303">
        <f t="shared" ref="B3931:E3931" si="2234">B3893</f>
        <v>0</v>
      </c>
      <c r="C3931" s="291">
        <f t="shared" si="2234"/>
        <v>0</v>
      </c>
      <c r="D3931" s="292">
        <f t="shared" si="2234"/>
        <v>0</v>
      </c>
      <c r="E3931" s="294">
        <f t="shared" si="2234"/>
        <v>0</v>
      </c>
      <c r="F3931" s="162"/>
      <c r="G3931" s="163"/>
      <c r="H3931" s="164">
        <f t="shared" ref="H3931:J3931" si="2235">H3893</f>
        <v>0</v>
      </c>
      <c r="I3931" s="165">
        <f t="shared" si="2235"/>
        <v>0</v>
      </c>
      <c r="J3931" s="165">
        <f t="shared" si="2235"/>
        <v>0</v>
      </c>
      <c r="K3931" s="166">
        <f t="shared" si="2221"/>
        <v>0</v>
      </c>
      <c r="L3931" s="152"/>
    </row>
    <row r="3932" spans="1:12" s="10" customFormat="1" ht="14.1" customHeight="1" x14ac:dyDescent="0.25">
      <c r="A3932" s="161">
        <v>9</v>
      </c>
      <c r="B3932" s="303">
        <f t="shared" ref="B3932:E3932" si="2236">B3894</f>
        <v>0</v>
      </c>
      <c r="C3932" s="291">
        <f t="shared" si="2236"/>
        <v>0</v>
      </c>
      <c r="D3932" s="292">
        <f t="shared" si="2236"/>
        <v>0</v>
      </c>
      <c r="E3932" s="293">
        <f t="shared" si="2236"/>
        <v>0</v>
      </c>
      <c r="F3932" s="162"/>
      <c r="G3932" s="163"/>
      <c r="H3932" s="164">
        <f t="shared" ref="H3932:J3932" si="2237">H3894</f>
        <v>0</v>
      </c>
      <c r="I3932" s="165">
        <f t="shared" si="2237"/>
        <v>0</v>
      </c>
      <c r="J3932" s="165">
        <f t="shared" si="2237"/>
        <v>0</v>
      </c>
      <c r="K3932" s="166">
        <f t="shared" si="2221"/>
        <v>0</v>
      </c>
      <c r="L3932" s="152"/>
    </row>
    <row r="3933" spans="1:12" s="10" customFormat="1" ht="14.1" customHeight="1" x14ac:dyDescent="0.25">
      <c r="A3933" s="161">
        <v>10</v>
      </c>
      <c r="B3933" s="303">
        <f t="shared" ref="B3933:E3933" si="2238">B3895</f>
        <v>0</v>
      </c>
      <c r="C3933" s="291">
        <f t="shared" si="2238"/>
        <v>0</v>
      </c>
      <c r="D3933" s="292">
        <f t="shared" si="2238"/>
        <v>0</v>
      </c>
      <c r="E3933" s="293">
        <f t="shared" si="2238"/>
        <v>0</v>
      </c>
      <c r="F3933" s="162"/>
      <c r="G3933" s="163"/>
      <c r="H3933" s="164">
        <f t="shared" ref="H3933:J3933" si="2239">H3895</f>
        <v>0</v>
      </c>
      <c r="I3933" s="165">
        <f t="shared" si="2239"/>
        <v>0</v>
      </c>
      <c r="J3933" s="165">
        <f t="shared" si="2239"/>
        <v>0</v>
      </c>
      <c r="K3933" s="166">
        <f t="shared" si="2221"/>
        <v>0</v>
      </c>
      <c r="L3933" s="152"/>
    </row>
    <row r="3934" spans="1:12" s="10" customFormat="1" ht="14.1" customHeight="1" x14ac:dyDescent="0.25">
      <c r="A3934" s="161">
        <v>11</v>
      </c>
      <c r="B3934" s="303">
        <f t="shared" ref="B3934:E3934" si="2240">B3896</f>
        <v>0</v>
      </c>
      <c r="C3934" s="291">
        <f t="shared" si="2240"/>
        <v>0</v>
      </c>
      <c r="D3934" s="292">
        <f t="shared" si="2240"/>
        <v>0</v>
      </c>
      <c r="E3934" s="293">
        <f t="shared" si="2240"/>
        <v>0</v>
      </c>
      <c r="F3934" s="162"/>
      <c r="G3934" s="163"/>
      <c r="H3934" s="164">
        <f t="shared" ref="H3934:J3934" si="2241">H3896</f>
        <v>0</v>
      </c>
      <c r="I3934" s="165">
        <f t="shared" si="2241"/>
        <v>0</v>
      </c>
      <c r="J3934" s="165">
        <f t="shared" si="2241"/>
        <v>0</v>
      </c>
      <c r="K3934" s="166">
        <f t="shared" si="2221"/>
        <v>0</v>
      </c>
      <c r="L3934" s="152"/>
    </row>
    <row r="3935" spans="1:12" s="10" customFormat="1" ht="14.1" customHeight="1" x14ac:dyDescent="0.25">
      <c r="A3935" s="161">
        <v>12</v>
      </c>
      <c r="B3935" s="303">
        <f t="shared" ref="B3935:E3935" si="2242">B3897</f>
        <v>0</v>
      </c>
      <c r="C3935" s="291">
        <f t="shared" si="2242"/>
        <v>0</v>
      </c>
      <c r="D3935" s="292">
        <f t="shared" si="2242"/>
        <v>0</v>
      </c>
      <c r="E3935" s="293">
        <f t="shared" si="2242"/>
        <v>0</v>
      </c>
      <c r="F3935" s="162"/>
      <c r="G3935" s="163"/>
      <c r="H3935" s="164">
        <f t="shared" ref="H3935:J3935" si="2243">H3897</f>
        <v>0</v>
      </c>
      <c r="I3935" s="165">
        <f t="shared" si="2243"/>
        <v>0</v>
      </c>
      <c r="J3935" s="165">
        <f t="shared" si="2243"/>
        <v>0</v>
      </c>
      <c r="K3935" s="166">
        <f t="shared" si="2221"/>
        <v>0</v>
      </c>
      <c r="L3935" s="152"/>
    </row>
    <row r="3936" spans="1:12" s="10" customFormat="1" ht="14.1" customHeight="1" x14ac:dyDescent="0.25">
      <c r="A3936" s="161">
        <v>13</v>
      </c>
      <c r="B3936" s="303">
        <f t="shared" ref="B3936:E3936" si="2244">B3898</f>
        <v>0</v>
      </c>
      <c r="C3936" s="291">
        <f t="shared" si="2244"/>
        <v>0</v>
      </c>
      <c r="D3936" s="292">
        <f t="shared" si="2244"/>
        <v>0</v>
      </c>
      <c r="E3936" s="293">
        <f t="shared" si="2244"/>
        <v>0</v>
      </c>
      <c r="F3936" s="162"/>
      <c r="G3936" s="163"/>
      <c r="H3936" s="164">
        <f t="shared" ref="H3936:J3936" si="2245">H3898</f>
        <v>0</v>
      </c>
      <c r="I3936" s="165">
        <f t="shared" si="2245"/>
        <v>0</v>
      </c>
      <c r="J3936" s="165">
        <f t="shared" si="2245"/>
        <v>0</v>
      </c>
      <c r="K3936" s="166">
        <f t="shared" si="2221"/>
        <v>0</v>
      </c>
      <c r="L3936" s="152"/>
    </row>
    <row r="3937" spans="1:12" s="10" customFormat="1" ht="14.1" customHeight="1" x14ac:dyDescent="0.25">
      <c r="A3937" s="161">
        <v>14</v>
      </c>
      <c r="B3937" s="303">
        <f t="shared" ref="B3937:E3937" si="2246">B3899</f>
        <v>0</v>
      </c>
      <c r="C3937" s="291">
        <f t="shared" si="2246"/>
        <v>0</v>
      </c>
      <c r="D3937" s="292">
        <f t="shared" si="2246"/>
        <v>0</v>
      </c>
      <c r="E3937" s="293">
        <f t="shared" si="2246"/>
        <v>0</v>
      </c>
      <c r="F3937" s="162"/>
      <c r="G3937" s="163"/>
      <c r="H3937" s="164">
        <f t="shared" ref="H3937:J3937" si="2247">H3899</f>
        <v>0</v>
      </c>
      <c r="I3937" s="165">
        <f t="shared" si="2247"/>
        <v>0</v>
      </c>
      <c r="J3937" s="165">
        <f t="shared" si="2247"/>
        <v>0</v>
      </c>
      <c r="K3937" s="166">
        <f t="shared" si="2221"/>
        <v>0</v>
      </c>
      <c r="L3937" s="152"/>
    </row>
    <row r="3938" spans="1:12" s="10" customFormat="1" ht="14.1" customHeight="1" x14ac:dyDescent="0.25">
      <c r="A3938" s="161">
        <v>15</v>
      </c>
      <c r="B3938" s="303">
        <f t="shared" ref="B3938:E3938" si="2248">B3900</f>
        <v>0</v>
      </c>
      <c r="C3938" s="291">
        <f t="shared" si="2248"/>
        <v>0</v>
      </c>
      <c r="D3938" s="292">
        <f t="shared" si="2248"/>
        <v>0</v>
      </c>
      <c r="E3938" s="293">
        <f t="shared" si="2248"/>
        <v>0</v>
      </c>
      <c r="F3938" s="162"/>
      <c r="G3938" s="163"/>
      <c r="H3938" s="164">
        <f t="shared" ref="H3938:J3938" si="2249">H3900</f>
        <v>0</v>
      </c>
      <c r="I3938" s="165">
        <f t="shared" si="2249"/>
        <v>0</v>
      </c>
      <c r="J3938" s="165">
        <f t="shared" si="2249"/>
        <v>0</v>
      </c>
      <c r="K3938" s="166">
        <f t="shared" si="2221"/>
        <v>0</v>
      </c>
      <c r="L3938" s="152"/>
    </row>
    <row r="3939" spans="1:12" s="10" customFormat="1" ht="14.1" customHeight="1" x14ac:dyDescent="0.25">
      <c r="A3939" s="161">
        <v>16</v>
      </c>
      <c r="B3939" s="303">
        <f t="shared" ref="B3939:E3939" si="2250">B3901</f>
        <v>0</v>
      </c>
      <c r="C3939" s="291">
        <f t="shared" si="2250"/>
        <v>0</v>
      </c>
      <c r="D3939" s="292">
        <f t="shared" si="2250"/>
        <v>0</v>
      </c>
      <c r="E3939" s="294">
        <f t="shared" si="2250"/>
        <v>0</v>
      </c>
      <c r="F3939" s="162"/>
      <c r="G3939" s="163"/>
      <c r="H3939" s="164">
        <f t="shared" ref="H3939:J3939" si="2251">H3901</f>
        <v>0</v>
      </c>
      <c r="I3939" s="165">
        <f t="shared" si="2251"/>
        <v>0</v>
      </c>
      <c r="J3939" s="165">
        <f t="shared" si="2251"/>
        <v>0</v>
      </c>
      <c r="K3939" s="166">
        <f t="shared" si="2221"/>
        <v>0</v>
      </c>
      <c r="L3939" s="152"/>
    </row>
    <row r="3940" spans="1:12" s="10" customFormat="1" ht="9.9499999999999993" customHeight="1" x14ac:dyDescent="0.25">
      <c r="A3940" s="122"/>
      <c r="B3940" s="167"/>
      <c r="C3940" s="167"/>
      <c r="D3940" s="168"/>
      <c r="E3940" s="169"/>
      <c r="F3940" s="170"/>
      <c r="G3940" s="171"/>
      <c r="H3940" s="172"/>
      <c r="I3940" s="173"/>
      <c r="J3940" s="173"/>
      <c r="K3940" s="174"/>
      <c r="L3940" s="152"/>
    </row>
    <row r="3941" spans="1:12" s="10" customFormat="1" ht="5.0999999999999996" customHeight="1" x14ac:dyDescent="0.25">
      <c r="A3941" s="122"/>
      <c r="B3941" s="302"/>
      <c r="C3941" s="302"/>
      <c r="D3941" s="176"/>
      <c r="E3941" s="177"/>
      <c r="F3941" s="177"/>
      <c r="G3941" s="177"/>
      <c r="H3941" s="177"/>
      <c r="I3941" s="178"/>
      <c r="J3941" s="340"/>
      <c r="K3941" s="314"/>
      <c r="L3941" s="127"/>
    </row>
    <row r="3942" spans="1:12" s="10" customFormat="1" ht="16.5" customHeight="1" x14ac:dyDescent="0.3">
      <c r="A3942" s="122"/>
      <c r="B3942" s="179"/>
      <c r="C3942" s="179"/>
      <c r="D3942" s="141"/>
      <c r="E3942" s="127"/>
      <c r="F3942" s="127"/>
      <c r="G3942" s="127"/>
      <c r="H3942" s="127"/>
      <c r="I3942" s="180" t="s">
        <v>14</v>
      </c>
      <c r="J3942" s="341">
        <f>SUM(K3924:K3939)</f>
        <v>0</v>
      </c>
      <c r="K3942" s="342"/>
      <c r="L3942" s="152"/>
    </row>
    <row r="3943" spans="1:12" s="10" customFormat="1" ht="5.0999999999999996" customHeight="1" x14ac:dyDescent="0.3">
      <c r="A3943" s="122"/>
      <c r="B3943" s="179"/>
      <c r="C3943" s="179"/>
      <c r="D3943" s="141"/>
      <c r="E3943" s="127"/>
      <c r="F3943" s="127"/>
      <c r="G3943" s="127"/>
      <c r="H3943" s="127"/>
      <c r="I3943" s="181"/>
      <c r="J3943" s="343"/>
      <c r="K3943" s="343"/>
      <c r="L3943" s="127"/>
    </row>
    <row r="3944" spans="1:12" s="10" customFormat="1" ht="16.5" customHeight="1" x14ac:dyDescent="0.3">
      <c r="A3944" s="122"/>
      <c r="B3944" s="179"/>
      <c r="C3944" s="179"/>
      <c r="D3944" s="141"/>
      <c r="E3944" s="127"/>
      <c r="F3944" s="127"/>
      <c r="G3944" s="127"/>
      <c r="H3944" s="127"/>
      <c r="I3944" s="180" t="s">
        <v>15</v>
      </c>
      <c r="J3944" s="182">
        <f>J3906</f>
        <v>0</v>
      </c>
      <c r="K3944" s="183">
        <f>J3942*J3944</f>
        <v>0</v>
      </c>
      <c r="L3944" s="184"/>
    </row>
    <row r="3945" spans="1:12" s="10" customFormat="1" ht="5.0999999999999996" customHeight="1" x14ac:dyDescent="0.3">
      <c r="A3945" s="122"/>
      <c r="B3945" s="179"/>
      <c r="C3945" s="179"/>
      <c r="D3945" s="141"/>
      <c r="E3945" s="127"/>
      <c r="F3945" s="127"/>
      <c r="G3945" s="127"/>
      <c r="H3945" s="127"/>
      <c r="I3945" s="181"/>
      <c r="J3945" s="314"/>
      <c r="K3945" s="314"/>
      <c r="L3945" s="127"/>
    </row>
    <row r="3946" spans="1:12" s="10" customFormat="1" ht="16.5" customHeight="1" x14ac:dyDescent="0.3">
      <c r="A3946" s="122"/>
      <c r="B3946" s="185" t="s">
        <v>16</v>
      </c>
      <c r="C3946" s="185"/>
      <c r="D3946" s="141"/>
      <c r="E3946" s="141" t="s">
        <v>17</v>
      </c>
      <c r="F3946" s="127"/>
      <c r="G3946" s="127"/>
      <c r="H3946" s="127"/>
      <c r="I3946" s="180" t="s">
        <v>27</v>
      </c>
      <c r="J3946" s="344">
        <f>((J3942/1.11)+(K3944/1.11))*11%</f>
        <v>0</v>
      </c>
      <c r="K3946" s="345"/>
      <c r="L3946" s="186"/>
    </row>
    <row r="3947" spans="1:12" s="10" customFormat="1" ht="5.0999999999999996" customHeight="1" x14ac:dyDescent="0.3">
      <c r="A3947" s="122"/>
      <c r="B3947" s="179"/>
      <c r="C3947" s="179"/>
      <c r="D3947" s="141"/>
      <c r="E3947" s="127"/>
      <c r="F3947" s="127"/>
      <c r="G3947" s="127"/>
      <c r="H3947" s="127"/>
      <c r="I3947" s="181"/>
      <c r="J3947" s="314"/>
      <c r="K3947" s="314"/>
      <c r="L3947" s="127"/>
    </row>
    <row r="3948" spans="1:12" s="10" customFormat="1" ht="16.5" customHeight="1" x14ac:dyDescent="0.3">
      <c r="A3948" s="122"/>
      <c r="B3948" s="187"/>
      <c r="C3948" s="188"/>
      <c r="D3948" s="141"/>
      <c r="E3948" s="141"/>
      <c r="F3948" s="127"/>
      <c r="G3948" s="127"/>
      <c r="H3948" s="127"/>
      <c r="I3948" s="180" t="s">
        <v>18</v>
      </c>
      <c r="J3948" s="189"/>
      <c r="K3948" s="190">
        <f>J3942-K3944</f>
        <v>0</v>
      </c>
      <c r="L3948" s="186"/>
    </row>
    <row r="3949" spans="1:12" s="10" customFormat="1" ht="7.5" customHeight="1" x14ac:dyDescent="0.25">
      <c r="A3949" s="192"/>
      <c r="B3949" s="177"/>
      <c r="C3949" s="177"/>
      <c r="D3949" s="176"/>
      <c r="E3949" s="193"/>
      <c r="F3949" s="302"/>
      <c r="G3949" s="127"/>
      <c r="H3949" s="127"/>
      <c r="I3949" s="194"/>
      <c r="J3949" s="193"/>
      <c r="K3949" s="302"/>
      <c r="L3949" s="177"/>
    </row>
    <row r="3950" spans="1:12" s="10" customFormat="1" ht="13.5" customHeight="1" x14ac:dyDescent="0.25">
      <c r="A3950" s="122"/>
      <c r="B3950" s="191" t="s">
        <v>19</v>
      </c>
      <c r="C3950" s="177"/>
      <c r="D3950" s="176"/>
      <c r="E3950" s="127"/>
      <c r="F3950" s="127"/>
      <c r="G3950" s="127"/>
      <c r="H3950" s="281"/>
      <c r="I3950" s="282" t="s">
        <v>29</v>
      </c>
      <c r="J3950" s="315">
        <f>J3912</f>
        <v>0</v>
      </c>
      <c r="K3950" s="316"/>
      <c r="L3950" s="127"/>
    </row>
    <row r="3951" spans="1:12" s="10" customFormat="1" ht="13.5" customHeight="1" x14ac:dyDescent="0.25">
      <c r="A3951" s="192"/>
      <c r="B3951" s="283"/>
      <c r="C3951" s="127"/>
      <c r="D3951" s="162"/>
      <c r="E3951" s="127"/>
      <c r="F3951" s="127"/>
      <c r="G3951" s="127"/>
      <c r="H3951" s="281"/>
      <c r="I3951" s="284" t="s">
        <v>28</v>
      </c>
      <c r="J3951" s="315">
        <f>J3913</f>
        <v>0</v>
      </c>
      <c r="K3951" s="316"/>
      <c r="L3951" s="177"/>
    </row>
    <row r="3952" spans="1:12" s="10" customFormat="1" ht="7.5" customHeight="1" x14ac:dyDescent="0.25">
      <c r="A3952" s="192"/>
      <c r="B3952" s="283"/>
      <c r="C3952" s="127"/>
      <c r="D3952" s="162"/>
      <c r="E3952" s="127"/>
      <c r="F3952" s="127"/>
      <c r="G3952" s="127"/>
      <c r="H3952" s="281"/>
      <c r="I3952" s="284"/>
      <c r="J3952" s="286"/>
      <c r="K3952" s="286"/>
      <c r="L3952" s="177"/>
    </row>
    <row r="3953" spans="1:12" ht="7.5" customHeight="1" x14ac:dyDescent="0.25">
      <c r="A3953" s="195"/>
      <c r="B3953" s="196"/>
      <c r="C3953" s="196"/>
      <c r="D3953" s="197"/>
      <c r="E3953" s="196"/>
      <c r="F3953" s="196"/>
      <c r="G3953" s="196"/>
      <c r="H3953" s="196"/>
      <c r="I3953" s="198"/>
      <c r="J3953" s="198"/>
      <c r="K3953" s="196"/>
      <c r="L3953" s="196"/>
    </row>
    <row r="3954" spans="1:12" s="10" customFormat="1" ht="16.5" customHeight="1" x14ac:dyDescent="0.3">
      <c r="A3954" s="199"/>
      <c r="B3954" s="200" t="s">
        <v>0</v>
      </c>
      <c r="C3954" s="201"/>
      <c r="D3954" s="202" t="str">
        <f>D3916</f>
        <v>AM</v>
      </c>
      <c r="E3954" s="203">
        <f>E3916</f>
        <v>23020035</v>
      </c>
      <c r="F3954" s="204"/>
      <c r="G3954" s="205" t="s">
        <v>2</v>
      </c>
      <c r="H3954" s="317">
        <f>H3916</f>
        <v>0</v>
      </c>
      <c r="I3954" s="317"/>
      <c r="J3954" s="317"/>
      <c r="K3954" s="318"/>
      <c r="L3954" s="206"/>
    </row>
    <row r="3955" spans="1:12" s="10" customFormat="1" ht="7.5" customHeight="1" x14ac:dyDescent="0.3">
      <c r="A3955" s="199"/>
      <c r="B3955" s="207"/>
      <c r="C3955" s="208"/>
      <c r="D3955" s="209"/>
      <c r="E3955" s="210"/>
      <c r="F3955" s="321" t="s">
        <v>3</v>
      </c>
      <c r="G3955" s="211"/>
      <c r="H3955" s="319"/>
      <c r="I3955" s="319"/>
      <c r="J3955" s="319"/>
      <c r="K3955" s="320"/>
      <c r="L3955" s="206"/>
    </row>
    <row r="3956" spans="1:12" s="10" customFormat="1" ht="16.5" customHeight="1" x14ac:dyDescent="0.3">
      <c r="A3956" s="199"/>
      <c r="B3956" s="200" t="s">
        <v>4</v>
      </c>
      <c r="C3956" s="201"/>
      <c r="D3956" s="322">
        <f>D3918</f>
        <v>0</v>
      </c>
      <c r="E3956" s="323"/>
      <c r="F3956" s="321"/>
      <c r="G3956" s="212"/>
      <c r="H3956" s="324">
        <f>H3918</f>
        <v>0</v>
      </c>
      <c r="I3956" s="324"/>
      <c r="J3956" s="324"/>
      <c r="K3956" s="325"/>
      <c r="L3956" s="212"/>
    </row>
    <row r="3957" spans="1:12" s="10" customFormat="1" ht="7.5" customHeight="1" x14ac:dyDescent="0.3">
      <c r="A3957" s="199"/>
      <c r="B3957" s="207"/>
      <c r="C3957" s="208"/>
      <c r="D3957" s="209"/>
      <c r="E3957" s="210"/>
      <c r="F3957" s="321"/>
      <c r="G3957" s="212"/>
      <c r="H3957" s="326">
        <f>H3919</f>
        <v>0</v>
      </c>
      <c r="I3957" s="326"/>
      <c r="J3957" s="326"/>
      <c r="K3957" s="327"/>
      <c r="L3957" s="213"/>
    </row>
    <row r="3958" spans="1:12" s="10" customFormat="1" ht="16.5" customHeight="1" x14ac:dyDescent="0.4">
      <c r="A3958" s="199"/>
      <c r="B3958" s="200" t="s">
        <v>5</v>
      </c>
      <c r="C3958" s="201"/>
      <c r="D3958" s="295">
        <f>D3920</f>
        <v>0</v>
      </c>
      <c r="E3958" s="203"/>
      <c r="F3958" s="214"/>
      <c r="G3958" s="215"/>
      <c r="H3958" s="328"/>
      <c r="I3958" s="328"/>
      <c r="J3958" s="328"/>
      <c r="K3958" s="329"/>
      <c r="L3958" s="213"/>
    </row>
    <row r="3959" spans="1:12" s="10" customFormat="1" ht="7.5" customHeight="1" x14ac:dyDescent="0.45">
      <c r="A3959" s="199"/>
      <c r="B3959" s="216"/>
      <c r="C3959" s="217"/>
      <c r="D3959" s="218"/>
      <c r="E3959" s="204"/>
      <c r="F3959" s="219"/>
      <c r="G3959" s="204"/>
      <c r="H3959" s="204"/>
      <c r="I3959" s="220"/>
      <c r="J3959" s="220"/>
      <c r="K3959" s="221"/>
      <c r="L3959" s="204"/>
    </row>
    <row r="3960" spans="1:12" s="10" customFormat="1" ht="14.25" thickBot="1" x14ac:dyDescent="0.3">
      <c r="A3960" s="199"/>
      <c r="B3960" s="222" t="s">
        <v>6</v>
      </c>
      <c r="C3960" s="222" t="s">
        <v>7</v>
      </c>
      <c r="D3960" s="223" t="s">
        <v>8</v>
      </c>
      <c r="E3960" s="224"/>
      <c r="F3960" s="225" t="s">
        <v>9</v>
      </c>
      <c r="G3960" s="226"/>
      <c r="H3960" s="222" t="s">
        <v>10</v>
      </c>
      <c r="I3960" s="227" t="s">
        <v>11</v>
      </c>
      <c r="J3960" s="227" t="s">
        <v>12</v>
      </c>
      <c r="K3960" s="228" t="s">
        <v>13</v>
      </c>
      <c r="L3960" s="229"/>
    </row>
    <row r="3961" spans="1:12" s="10" customFormat="1" ht="9.9499999999999993" customHeight="1" thickTop="1" x14ac:dyDescent="0.25">
      <c r="A3961" s="199"/>
      <c r="B3961" s="230"/>
      <c r="C3961" s="231"/>
      <c r="D3961" s="232"/>
      <c r="E3961" s="233"/>
      <c r="F3961" s="234"/>
      <c r="G3961" s="235"/>
      <c r="H3961" s="230"/>
      <c r="I3961" s="236"/>
      <c r="J3961" s="236"/>
      <c r="K3961" s="237"/>
      <c r="L3961" s="229"/>
    </row>
    <row r="3962" spans="1:12" s="10" customFormat="1" ht="14.1" customHeight="1" x14ac:dyDescent="0.25">
      <c r="A3962" s="238">
        <v>1</v>
      </c>
      <c r="B3962" s="304">
        <f t="shared" ref="B3962:E3962" si="2252">B3924</f>
        <v>0</v>
      </c>
      <c r="C3962" s="296">
        <f t="shared" si="2252"/>
        <v>0</v>
      </c>
      <c r="D3962" s="297">
        <f t="shared" si="2252"/>
        <v>0</v>
      </c>
      <c r="E3962" s="298">
        <f t="shared" si="2252"/>
        <v>0</v>
      </c>
      <c r="F3962" s="239"/>
      <c r="G3962" s="240"/>
      <c r="H3962" s="241">
        <f t="shared" ref="H3962:J3962" si="2253">H3924</f>
        <v>0</v>
      </c>
      <c r="I3962" s="242">
        <f t="shared" si="2253"/>
        <v>0</v>
      </c>
      <c r="J3962" s="242">
        <f t="shared" si="2253"/>
        <v>0</v>
      </c>
      <c r="K3962" s="243">
        <f t="shared" ref="K3962:K3977" si="2254">(B3962*H3962-((B3962*H3962)*I3962))-((B3962*H3962-((B3962*H3962)*I3962))*J3962)</f>
        <v>0</v>
      </c>
      <c r="L3962" s="229"/>
    </row>
    <row r="3963" spans="1:12" s="10" customFormat="1" ht="14.1" customHeight="1" x14ac:dyDescent="0.25">
      <c r="A3963" s="238">
        <v>2</v>
      </c>
      <c r="B3963" s="304">
        <f t="shared" ref="B3963:E3963" si="2255">B3925</f>
        <v>0</v>
      </c>
      <c r="C3963" s="296">
        <f t="shared" si="2255"/>
        <v>0</v>
      </c>
      <c r="D3963" s="297">
        <f t="shared" si="2255"/>
        <v>0</v>
      </c>
      <c r="E3963" s="298">
        <f t="shared" si="2255"/>
        <v>0</v>
      </c>
      <c r="F3963" s="239"/>
      <c r="G3963" s="240"/>
      <c r="H3963" s="241">
        <f t="shared" ref="H3963:J3963" si="2256">H3925</f>
        <v>0</v>
      </c>
      <c r="I3963" s="242">
        <f t="shared" si="2256"/>
        <v>0</v>
      </c>
      <c r="J3963" s="242">
        <f t="shared" si="2256"/>
        <v>0</v>
      </c>
      <c r="K3963" s="243">
        <f t="shared" si="2254"/>
        <v>0</v>
      </c>
      <c r="L3963" s="229"/>
    </row>
    <row r="3964" spans="1:12" s="10" customFormat="1" ht="14.1" customHeight="1" x14ac:dyDescent="0.25">
      <c r="A3964" s="238">
        <v>3</v>
      </c>
      <c r="B3964" s="304">
        <f t="shared" ref="B3964:E3964" si="2257">B3926</f>
        <v>0</v>
      </c>
      <c r="C3964" s="296">
        <f t="shared" si="2257"/>
        <v>0</v>
      </c>
      <c r="D3964" s="297">
        <f t="shared" si="2257"/>
        <v>0</v>
      </c>
      <c r="E3964" s="298">
        <f t="shared" si="2257"/>
        <v>0</v>
      </c>
      <c r="F3964" s="239"/>
      <c r="G3964" s="240"/>
      <c r="H3964" s="241">
        <f t="shared" ref="H3964:J3964" si="2258">H3926</f>
        <v>0</v>
      </c>
      <c r="I3964" s="242">
        <f t="shared" si="2258"/>
        <v>0</v>
      </c>
      <c r="J3964" s="242">
        <f t="shared" si="2258"/>
        <v>0</v>
      </c>
      <c r="K3964" s="243">
        <f t="shared" si="2254"/>
        <v>0</v>
      </c>
      <c r="L3964" s="229"/>
    </row>
    <row r="3965" spans="1:12" s="10" customFormat="1" ht="14.1" customHeight="1" x14ac:dyDescent="0.25">
      <c r="A3965" s="238">
        <v>4</v>
      </c>
      <c r="B3965" s="304">
        <f t="shared" ref="B3965:E3965" si="2259">B3927</f>
        <v>0</v>
      </c>
      <c r="C3965" s="296">
        <f t="shared" si="2259"/>
        <v>0</v>
      </c>
      <c r="D3965" s="297">
        <f t="shared" si="2259"/>
        <v>0</v>
      </c>
      <c r="E3965" s="298">
        <f t="shared" si="2259"/>
        <v>0</v>
      </c>
      <c r="F3965" s="239"/>
      <c r="G3965" s="240"/>
      <c r="H3965" s="241">
        <f t="shared" ref="H3965:J3965" si="2260">H3927</f>
        <v>0</v>
      </c>
      <c r="I3965" s="242">
        <f t="shared" si="2260"/>
        <v>0</v>
      </c>
      <c r="J3965" s="242">
        <f t="shared" si="2260"/>
        <v>0</v>
      </c>
      <c r="K3965" s="243">
        <f t="shared" si="2254"/>
        <v>0</v>
      </c>
      <c r="L3965" s="229"/>
    </row>
    <row r="3966" spans="1:12" s="10" customFormat="1" ht="14.1" customHeight="1" x14ac:dyDescent="0.25">
      <c r="A3966" s="238">
        <v>5</v>
      </c>
      <c r="B3966" s="304">
        <f t="shared" ref="B3966:E3966" si="2261">B3928</f>
        <v>0</v>
      </c>
      <c r="C3966" s="296">
        <f t="shared" si="2261"/>
        <v>0</v>
      </c>
      <c r="D3966" s="297">
        <f t="shared" si="2261"/>
        <v>0</v>
      </c>
      <c r="E3966" s="298">
        <f t="shared" si="2261"/>
        <v>0</v>
      </c>
      <c r="F3966" s="239"/>
      <c r="G3966" s="240"/>
      <c r="H3966" s="241">
        <f t="shared" ref="H3966:J3966" si="2262">H3928</f>
        <v>0</v>
      </c>
      <c r="I3966" s="242">
        <f t="shared" si="2262"/>
        <v>0</v>
      </c>
      <c r="J3966" s="242">
        <f t="shared" si="2262"/>
        <v>0</v>
      </c>
      <c r="K3966" s="243">
        <f t="shared" si="2254"/>
        <v>0</v>
      </c>
      <c r="L3966" s="229"/>
    </row>
    <row r="3967" spans="1:12" s="10" customFormat="1" ht="14.1" customHeight="1" x14ac:dyDescent="0.25">
      <c r="A3967" s="238">
        <v>6</v>
      </c>
      <c r="B3967" s="304">
        <f t="shared" ref="B3967:E3967" si="2263">B3929</f>
        <v>0</v>
      </c>
      <c r="C3967" s="296">
        <f t="shared" si="2263"/>
        <v>0</v>
      </c>
      <c r="D3967" s="297">
        <f t="shared" si="2263"/>
        <v>0</v>
      </c>
      <c r="E3967" s="298">
        <f t="shared" si="2263"/>
        <v>0</v>
      </c>
      <c r="F3967" s="239"/>
      <c r="G3967" s="240"/>
      <c r="H3967" s="241">
        <f t="shared" ref="H3967:J3967" si="2264">H3929</f>
        <v>0</v>
      </c>
      <c r="I3967" s="242">
        <f t="shared" si="2264"/>
        <v>0</v>
      </c>
      <c r="J3967" s="242">
        <f t="shared" si="2264"/>
        <v>0</v>
      </c>
      <c r="K3967" s="243">
        <f t="shared" si="2254"/>
        <v>0</v>
      </c>
      <c r="L3967" s="229"/>
    </row>
    <row r="3968" spans="1:12" s="10" customFormat="1" ht="14.1" customHeight="1" x14ac:dyDescent="0.25">
      <c r="A3968" s="238">
        <v>7</v>
      </c>
      <c r="B3968" s="304">
        <f t="shared" ref="B3968:E3968" si="2265">B3930</f>
        <v>0</v>
      </c>
      <c r="C3968" s="296">
        <f t="shared" si="2265"/>
        <v>0</v>
      </c>
      <c r="D3968" s="297">
        <f t="shared" si="2265"/>
        <v>0</v>
      </c>
      <c r="E3968" s="298">
        <f t="shared" si="2265"/>
        <v>0</v>
      </c>
      <c r="F3968" s="239"/>
      <c r="G3968" s="240"/>
      <c r="H3968" s="241">
        <f t="shared" ref="H3968:J3968" si="2266">H3930</f>
        <v>0</v>
      </c>
      <c r="I3968" s="242">
        <f t="shared" si="2266"/>
        <v>0</v>
      </c>
      <c r="J3968" s="242">
        <f t="shared" si="2266"/>
        <v>0</v>
      </c>
      <c r="K3968" s="243">
        <f t="shared" si="2254"/>
        <v>0</v>
      </c>
      <c r="L3968" s="229"/>
    </row>
    <row r="3969" spans="1:12" s="10" customFormat="1" ht="14.1" customHeight="1" x14ac:dyDescent="0.25">
      <c r="A3969" s="238">
        <v>8</v>
      </c>
      <c r="B3969" s="304">
        <f t="shared" ref="B3969:E3969" si="2267">B3931</f>
        <v>0</v>
      </c>
      <c r="C3969" s="296">
        <f t="shared" si="2267"/>
        <v>0</v>
      </c>
      <c r="D3969" s="297">
        <f t="shared" si="2267"/>
        <v>0</v>
      </c>
      <c r="E3969" s="299">
        <f t="shared" si="2267"/>
        <v>0</v>
      </c>
      <c r="F3969" s="239"/>
      <c r="G3969" s="240"/>
      <c r="H3969" s="241">
        <f t="shared" ref="H3969:J3969" si="2268">H3931</f>
        <v>0</v>
      </c>
      <c r="I3969" s="242">
        <f t="shared" si="2268"/>
        <v>0</v>
      </c>
      <c r="J3969" s="242">
        <f t="shared" si="2268"/>
        <v>0</v>
      </c>
      <c r="K3969" s="243">
        <f t="shared" si="2254"/>
        <v>0</v>
      </c>
      <c r="L3969" s="229"/>
    </row>
    <row r="3970" spans="1:12" s="10" customFormat="1" ht="14.1" customHeight="1" x14ac:dyDescent="0.25">
      <c r="A3970" s="238">
        <v>9</v>
      </c>
      <c r="B3970" s="304">
        <f t="shared" ref="B3970:E3970" si="2269">B3932</f>
        <v>0</v>
      </c>
      <c r="C3970" s="296">
        <f t="shared" si="2269"/>
        <v>0</v>
      </c>
      <c r="D3970" s="297">
        <f t="shared" si="2269"/>
        <v>0</v>
      </c>
      <c r="E3970" s="298">
        <f t="shared" si="2269"/>
        <v>0</v>
      </c>
      <c r="F3970" s="239"/>
      <c r="G3970" s="240"/>
      <c r="H3970" s="241">
        <f t="shared" ref="H3970:J3970" si="2270">H3932</f>
        <v>0</v>
      </c>
      <c r="I3970" s="242">
        <f t="shared" si="2270"/>
        <v>0</v>
      </c>
      <c r="J3970" s="242">
        <f t="shared" si="2270"/>
        <v>0</v>
      </c>
      <c r="K3970" s="243">
        <f t="shared" si="2254"/>
        <v>0</v>
      </c>
      <c r="L3970" s="229"/>
    </row>
    <row r="3971" spans="1:12" s="10" customFormat="1" ht="14.1" customHeight="1" x14ac:dyDescent="0.25">
      <c r="A3971" s="238">
        <v>10</v>
      </c>
      <c r="B3971" s="304">
        <f t="shared" ref="B3971:E3971" si="2271">B3933</f>
        <v>0</v>
      </c>
      <c r="C3971" s="296">
        <f t="shared" si="2271"/>
        <v>0</v>
      </c>
      <c r="D3971" s="297">
        <f t="shared" si="2271"/>
        <v>0</v>
      </c>
      <c r="E3971" s="298">
        <f t="shared" si="2271"/>
        <v>0</v>
      </c>
      <c r="F3971" s="239"/>
      <c r="G3971" s="240"/>
      <c r="H3971" s="241">
        <f t="shared" ref="H3971:J3971" si="2272">H3933</f>
        <v>0</v>
      </c>
      <c r="I3971" s="242">
        <f t="shared" si="2272"/>
        <v>0</v>
      </c>
      <c r="J3971" s="242">
        <f t="shared" si="2272"/>
        <v>0</v>
      </c>
      <c r="K3971" s="243">
        <f t="shared" si="2254"/>
        <v>0</v>
      </c>
      <c r="L3971" s="229"/>
    </row>
    <row r="3972" spans="1:12" s="10" customFormat="1" ht="14.1" customHeight="1" x14ac:dyDescent="0.25">
      <c r="A3972" s="238">
        <v>11</v>
      </c>
      <c r="B3972" s="304">
        <f t="shared" ref="B3972:E3972" si="2273">B3934</f>
        <v>0</v>
      </c>
      <c r="C3972" s="296">
        <f t="shared" si="2273"/>
        <v>0</v>
      </c>
      <c r="D3972" s="297">
        <f t="shared" si="2273"/>
        <v>0</v>
      </c>
      <c r="E3972" s="298">
        <f t="shared" si="2273"/>
        <v>0</v>
      </c>
      <c r="F3972" s="239"/>
      <c r="G3972" s="240"/>
      <c r="H3972" s="241">
        <f t="shared" ref="H3972:J3972" si="2274">H3934</f>
        <v>0</v>
      </c>
      <c r="I3972" s="242">
        <f t="shared" si="2274"/>
        <v>0</v>
      </c>
      <c r="J3972" s="242">
        <f t="shared" si="2274"/>
        <v>0</v>
      </c>
      <c r="K3972" s="243">
        <f t="shared" si="2254"/>
        <v>0</v>
      </c>
      <c r="L3972" s="229"/>
    </row>
    <row r="3973" spans="1:12" s="10" customFormat="1" ht="14.1" customHeight="1" x14ac:dyDescent="0.25">
      <c r="A3973" s="238">
        <v>12</v>
      </c>
      <c r="B3973" s="304">
        <f t="shared" ref="B3973:E3973" si="2275">B3935</f>
        <v>0</v>
      </c>
      <c r="C3973" s="296">
        <f t="shared" si="2275"/>
        <v>0</v>
      </c>
      <c r="D3973" s="297">
        <f t="shared" si="2275"/>
        <v>0</v>
      </c>
      <c r="E3973" s="298">
        <f t="shared" si="2275"/>
        <v>0</v>
      </c>
      <c r="F3973" s="239"/>
      <c r="G3973" s="240"/>
      <c r="H3973" s="241">
        <f t="shared" ref="H3973:J3973" si="2276">H3935</f>
        <v>0</v>
      </c>
      <c r="I3973" s="242">
        <f t="shared" si="2276"/>
        <v>0</v>
      </c>
      <c r="J3973" s="242">
        <f t="shared" si="2276"/>
        <v>0</v>
      </c>
      <c r="K3973" s="243">
        <f t="shared" si="2254"/>
        <v>0</v>
      </c>
      <c r="L3973" s="229"/>
    </row>
    <row r="3974" spans="1:12" s="10" customFormat="1" ht="14.1" customHeight="1" x14ac:dyDescent="0.25">
      <c r="A3974" s="238">
        <v>13</v>
      </c>
      <c r="B3974" s="304">
        <f t="shared" ref="B3974:E3974" si="2277">B3936</f>
        <v>0</v>
      </c>
      <c r="C3974" s="296">
        <f t="shared" si="2277"/>
        <v>0</v>
      </c>
      <c r="D3974" s="297">
        <f t="shared" si="2277"/>
        <v>0</v>
      </c>
      <c r="E3974" s="298">
        <f t="shared" si="2277"/>
        <v>0</v>
      </c>
      <c r="F3974" s="239"/>
      <c r="G3974" s="240"/>
      <c r="H3974" s="241">
        <f t="shared" ref="H3974:J3974" si="2278">H3936</f>
        <v>0</v>
      </c>
      <c r="I3974" s="242">
        <f t="shared" si="2278"/>
        <v>0</v>
      </c>
      <c r="J3974" s="242">
        <f t="shared" si="2278"/>
        <v>0</v>
      </c>
      <c r="K3974" s="243">
        <f t="shared" si="2254"/>
        <v>0</v>
      </c>
      <c r="L3974" s="229"/>
    </row>
    <row r="3975" spans="1:12" s="10" customFormat="1" ht="14.1" customHeight="1" x14ac:dyDescent="0.25">
      <c r="A3975" s="238">
        <v>14</v>
      </c>
      <c r="B3975" s="304">
        <f t="shared" ref="B3975:E3975" si="2279">B3937</f>
        <v>0</v>
      </c>
      <c r="C3975" s="296">
        <f t="shared" si="2279"/>
        <v>0</v>
      </c>
      <c r="D3975" s="297">
        <f t="shared" si="2279"/>
        <v>0</v>
      </c>
      <c r="E3975" s="298">
        <f t="shared" si="2279"/>
        <v>0</v>
      </c>
      <c r="F3975" s="239"/>
      <c r="G3975" s="240"/>
      <c r="H3975" s="241">
        <f t="shared" ref="H3975:J3975" si="2280">H3937</f>
        <v>0</v>
      </c>
      <c r="I3975" s="242">
        <f t="shared" si="2280"/>
        <v>0</v>
      </c>
      <c r="J3975" s="242">
        <f t="shared" si="2280"/>
        <v>0</v>
      </c>
      <c r="K3975" s="243">
        <f t="shared" si="2254"/>
        <v>0</v>
      </c>
      <c r="L3975" s="229"/>
    </row>
    <row r="3976" spans="1:12" s="10" customFormat="1" ht="14.1" customHeight="1" x14ac:dyDescent="0.25">
      <c r="A3976" s="238">
        <v>15</v>
      </c>
      <c r="B3976" s="304">
        <f t="shared" ref="B3976:E3976" si="2281">B3938</f>
        <v>0</v>
      </c>
      <c r="C3976" s="296">
        <f t="shared" si="2281"/>
        <v>0</v>
      </c>
      <c r="D3976" s="297">
        <f t="shared" si="2281"/>
        <v>0</v>
      </c>
      <c r="E3976" s="298">
        <f t="shared" si="2281"/>
        <v>0</v>
      </c>
      <c r="F3976" s="239"/>
      <c r="G3976" s="240"/>
      <c r="H3976" s="241">
        <f t="shared" ref="H3976:J3976" si="2282">H3938</f>
        <v>0</v>
      </c>
      <c r="I3976" s="242">
        <f t="shared" si="2282"/>
        <v>0</v>
      </c>
      <c r="J3976" s="242">
        <f t="shared" si="2282"/>
        <v>0</v>
      </c>
      <c r="K3976" s="243">
        <f t="shared" si="2254"/>
        <v>0</v>
      </c>
      <c r="L3976" s="229"/>
    </row>
    <row r="3977" spans="1:12" s="10" customFormat="1" ht="14.1" customHeight="1" x14ac:dyDescent="0.25">
      <c r="A3977" s="238">
        <v>16</v>
      </c>
      <c r="B3977" s="304">
        <f t="shared" ref="B3977:E3977" si="2283">B3939</f>
        <v>0</v>
      </c>
      <c r="C3977" s="296">
        <f t="shared" si="2283"/>
        <v>0</v>
      </c>
      <c r="D3977" s="297">
        <f t="shared" si="2283"/>
        <v>0</v>
      </c>
      <c r="E3977" s="299">
        <f t="shared" si="2283"/>
        <v>0</v>
      </c>
      <c r="F3977" s="239"/>
      <c r="G3977" s="240"/>
      <c r="H3977" s="241">
        <f t="shared" ref="H3977:J3977" si="2284">H3939</f>
        <v>0</v>
      </c>
      <c r="I3977" s="242">
        <f t="shared" si="2284"/>
        <v>0</v>
      </c>
      <c r="J3977" s="242">
        <f t="shared" si="2284"/>
        <v>0</v>
      </c>
      <c r="K3977" s="243">
        <f t="shared" si="2254"/>
        <v>0</v>
      </c>
      <c r="L3977" s="229"/>
    </row>
    <row r="3978" spans="1:12" s="10" customFormat="1" ht="9.9499999999999993" customHeight="1" x14ac:dyDescent="0.25">
      <c r="A3978" s="199"/>
      <c r="B3978" s="244"/>
      <c r="C3978" s="244"/>
      <c r="D3978" s="245"/>
      <c r="E3978" s="246"/>
      <c r="F3978" s="247"/>
      <c r="G3978" s="248"/>
      <c r="H3978" s="249"/>
      <c r="I3978" s="250"/>
      <c r="J3978" s="250"/>
      <c r="K3978" s="251"/>
      <c r="L3978" s="229"/>
    </row>
    <row r="3979" spans="1:12" s="10" customFormat="1" ht="5.0999999999999996" customHeight="1" x14ac:dyDescent="0.25">
      <c r="A3979" s="199"/>
      <c r="B3979" s="301"/>
      <c r="C3979" s="301"/>
      <c r="D3979" s="253"/>
      <c r="E3979" s="254"/>
      <c r="F3979" s="254"/>
      <c r="G3979" s="254"/>
      <c r="H3979" s="254"/>
      <c r="I3979" s="255"/>
      <c r="J3979" s="330"/>
      <c r="K3979" s="309"/>
      <c r="L3979" s="204"/>
    </row>
    <row r="3980" spans="1:12" s="10" customFormat="1" ht="16.5" customHeight="1" x14ac:dyDescent="0.3">
      <c r="A3980" s="199"/>
      <c r="B3980" s="256"/>
      <c r="C3980" s="256"/>
      <c r="D3980" s="218"/>
      <c r="E3980" s="204"/>
      <c r="F3980" s="204"/>
      <c r="G3980" s="204"/>
      <c r="H3980" s="204"/>
      <c r="I3980" s="257" t="s">
        <v>14</v>
      </c>
      <c r="J3980" s="306">
        <f>SUM(K3962:K3977)</f>
        <v>0</v>
      </c>
      <c r="K3980" s="307"/>
      <c r="L3980" s="229"/>
    </row>
    <row r="3981" spans="1:12" s="10" customFormat="1" ht="5.0999999999999996" customHeight="1" x14ac:dyDescent="0.3">
      <c r="A3981" s="199"/>
      <c r="B3981" s="256"/>
      <c r="C3981" s="256"/>
      <c r="D3981" s="218"/>
      <c r="E3981" s="204"/>
      <c r="F3981" s="204"/>
      <c r="G3981" s="204"/>
      <c r="H3981" s="204"/>
      <c r="I3981" s="258"/>
      <c r="J3981" s="308"/>
      <c r="K3981" s="308"/>
      <c r="L3981" s="204"/>
    </row>
    <row r="3982" spans="1:12" s="10" customFormat="1" ht="16.5" customHeight="1" x14ac:dyDescent="0.3">
      <c r="A3982" s="199"/>
      <c r="B3982" s="256"/>
      <c r="C3982" s="256"/>
      <c r="D3982" s="218"/>
      <c r="E3982" s="204"/>
      <c r="F3982" s="204"/>
      <c r="G3982" s="204"/>
      <c r="H3982" s="204"/>
      <c r="I3982" s="257" t="s">
        <v>15</v>
      </c>
      <c r="J3982" s="259">
        <f>J3944</f>
        <v>0</v>
      </c>
      <c r="K3982" s="260">
        <f>J3980*J3982</f>
        <v>0</v>
      </c>
      <c r="L3982" s="261"/>
    </row>
    <row r="3983" spans="1:12" s="10" customFormat="1" ht="5.0999999999999996" customHeight="1" x14ac:dyDescent="0.3">
      <c r="A3983" s="199"/>
      <c r="B3983" s="256"/>
      <c r="C3983" s="256"/>
      <c r="D3983" s="218"/>
      <c r="E3983" s="204"/>
      <c r="F3983" s="204"/>
      <c r="G3983" s="204"/>
      <c r="H3983" s="204"/>
      <c r="I3983" s="258"/>
      <c r="J3983" s="309"/>
      <c r="K3983" s="309"/>
      <c r="L3983" s="204"/>
    </row>
    <row r="3984" spans="1:12" s="10" customFormat="1" ht="16.5" customHeight="1" x14ac:dyDescent="0.3">
      <c r="A3984" s="199"/>
      <c r="B3984" s="262" t="s">
        <v>16</v>
      </c>
      <c r="C3984" s="262"/>
      <c r="D3984" s="218"/>
      <c r="E3984" s="218" t="s">
        <v>17</v>
      </c>
      <c r="F3984" s="204"/>
      <c r="G3984" s="204"/>
      <c r="H3984" s="204"/>
      <c r="I3984" s="257" t="s">
        <v>27</v>
      </c>
      <c r="J3984" s="310">
        <f>((J3980/1.11)+(K3982/1.11))*11%</f>
        <v>0</v>
      </c>
      <c r="K3984" s="311"/>
      <c r="L3984" s="263"/>
    </row>
    <row r="3985" spans="1:12" s="10" customFormat="1" ht="5.0999999999999996" customHeight="1" x14ac:dyDescent="0.3">
      <c r="A3985" s="199"/>
      <c r="B3985" s="256"/>
      <c r="C3985" s="256"/>
      <c r="D3985" s="218"/>
      <c r="E3985" s="204"/>
      <c r="F3985" s="204"/>
      <c r="G3985" s="204"/>
      <c r="H3985" s="204"/>
      <c r="I3985" s="258"/>
      <c r="J3985" s="309"/>
      <c r="K3985" s="309"/>
      <c r="L3985" s="204"/>
    </row>
    <row r="3986" spans="1:12" s="10" customFormat="1" ht="16.5" customHeight="1" x14ac:dyDescent="0.3">
      <c r="A3986" s="199"/>
      <c r="B3986" s="264"/>
      <c r="C3986" s="265"/>
      <c r="D3986" s="218"/>
      <c r="E3986" s="218"/>
      <c r="F3986" s="204"/>
      <c r="G3986" s="204"/>
      <c r="H3986" s="204"/>
      <c r="I3986" s="257" t="s">
        <v>18</v>
      </c>
      <c r="J3986" s="266"/>
      <c r="K3986" s="267">
        <f>J3980-K3982</f>
        <v>0</v>
      </c>
      <c r="L3986" s="263"/>
    </row>
    <row r="3987" spans="1:12" s="10" customFormat="1" ht="7.5" customHeight="1" x14ac:dyDescent="0.25">
      <c r="A3987" s="269"/>
      <c r="B3987" s="254"/>
      <c r="C3987" s="254"/>
      <c r="D3987" s="253"/>
      <c r="E3987" s="270"/>
      <c r="F3987" s="301"/>
      <c r="G3987" s="204"/>
      <c r="H3987" s="204"/>
      <c r="I3987" s="271"/>
      <c r="J3987" s="270"/>
      <c r="K3987" s="301"/>
      <c r="L3987" s="254"/>
    </row>
    <row r="3988" spans="1:12" s="10" customFormat="1" ht="13.5" customHeight="1" x14ac:dyDescent="0.25">
      <c r="A3988" s="199"/>
      <c r="B3988" s="268" t="s">
        <v>19</v>
      </c>
      <c r="C3988" s="254"/>
      <c r="D3988" s="253"/>
      <c r="E3988" s="204"/>
      <c r="F3988" s="204"/>
      <c r="G3988" s="204"/>
      <c r="H3988" s="277"/>
      <c r="I3988" s="278" t="s">
        <v>29</v>
      </c>
      <c r="J3988" s="312">
        <f>J3950</f>
        <v>0</v>
      </c>
      <c r="K3988" s="313"/>
      <c r="L3988" s="204"/>
    </row>
    <row r="3989" spans="1:12" s="10" customFormat="1" ht="13.5" customHeight="1" x14ac:dyDescent="0.25">
      <c r="A3989" s="269"/>
      <c r="B3989" s="279"/>
      <c r="C3989" s="204"/>
      <c r="D3989" s="239"/>
      <c r="E3989" s="204"/>
      <c r="F3989" s="204"/>
      <c r="G3989" s="204"/>
      <c r="H3989" s="277"/>
      <c r="I3989" s="280" t="s">
        <v>28</v>
      </c>
      <c r="J3989" s="312">
        <f>J3951</f>
        <v>0</v>
      </c>
      <c r="K3989" s="313"/>
      <c r="L3989" s="254"/>
    </row>
    <row r="3990" spans="1:12" s="10" customFormat="1" ht="7.5" customHeight="1" x14ac:dyDescent="0.25">
      <c r="A3990" s="269"/>
      <c r="B3990" s="279"/>
      <c r="C3990" s="204"/>
      <c r="D3990" s="239"/>
      <c r="E3990" s="204"/>
      <c r="F3990" s="204"/>
      <c r="G3990" s="204"/>
      <c r="H3990" s="277"/>
      <c r="I3990" s="280"/>
      <c r="J3990" s="285"/>
      <c r="K3990" s="285"/>
      <c r="L3990" s="254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23020036</v>
      </c>
      <c r="G3992" s="11" t="s">
        <v>2</v>
      </c>
      <c r="H3992" s="359"/>
      <c r="I3992" s="359"/>
      <c r="J3992" s="359"/>
      <c r="K3992" s="360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63" t="s">
        <v>3</v>
      </c>
      <c r="G3993" s="17"/>
      <c r="H3993" s="361"/>
      <c r="I3993" s="361"/>
      <c r="J3993" s="361"/>
      <c r="K3993" s="362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64"/>
      <c r="E3994" s="365"/>
      <c r="F3994" s="363"/>
      <c r="G3994" s="18"/>
      <c r="H3994" s="366"/>
      <c r="I3994" s="366"/>
      <c r="J3994" s="366"/>
      <c r="K3994" s="367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63"/>
      <c r="G3995" s="18"/>
      <c r="H3995" s="368"/>
      <c r="I3995" s="368"/>
      <c r="J3995" s="368"/>
      <c r="K3995" s="369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70"/>
      <c r="I3996" s="370"/>
      <c r="J3996" s="370"/>
      <c r="K3996" s="371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4"/>
      <c r="E4000" s="114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4"/>
      <c r="E4001" s="114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4"/>
      <c r="E4002" s="114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4"/>
      <c r="E4003" s="114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4"/>
      <c r="E4004" s="114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4"/>
      <c r="E4005" s="114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4"/>
      <c r="E4006" s="114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4"/>
      <c r="E4007" s="115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4"/>
      <c r="E4008" s="114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4"/>
      <c r="E4009" s="114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4"/>
      <c r="E4010" s="114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4"/>
      <c r="E4011" s="114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4"/>
      <c r="E4012" s="114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4"/>
      <c r="E4013" s="114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4"/>
      <c r="E4014" s="114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4"/>
      <c r="E4015" s="115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300"/>
      <c r="C4017" s="300"/>
      <c r="D4017" s="62"/>
      <c r="E4017" s="63"/>
      <c r="F4017" s="63"/>
      <c r="G4017" s="63"/>
      <c r="H4017" s="63"/>
      <c r="I4017" s="64"/>
      <c r="J4017" s="346"/>
      <c r="K4017" s="347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48">
        <f>SUM(K4000:K4015)</f>
        <v>0</v>
      </c>
      <c r="K4018" s="349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50"/>
      <c r="K4019" s="350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47"/>
      <c r="K4021" s="347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51">
        <f>((J4018/1.11)+(K4020/1.11))*11%</f>
        <v>0</v>
      </c>
      <c r="K4022" s="352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47"/>
      <c r="K4023" s="347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7"/>
      <c r="F4025" s="300"/>
      <c r="I4025" s="116"/>
      <c r="J4025" s="117"/>
      <c r="K4025" s="300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73"/>
      <c r="I4026" s="274" t="s">
        <v>29</v>
      </c>
      <c r="J4026" s="353"/>
      <c r="K4026" s="354"/>
    </row>
    <row r="4027" spans="1:12" s="10" customFormat="1" ht="13.5" customHeight="1" x14ac:dyDescent="0.25">
      <c r="A4027" s="78"/>
      <c r="B4027" s="272"/>
      <c r="D4027" s="48"/>
      <c r="H4027" s="273"/>
      <c r="I4027" s="275" t="s">
        <v>28</v>
      </c>
      <c r="J4027" s="353"/>
      <c r="K4027" s="354"/>
      <c r="L4027" s="63"/>
    </row>
    <row r="4028" spans="1:12" s="10" customFormat="1" ht="7.5" customHeight="1" x14ac:dyDescent="0.25">
      <c r="A4028" s="78"/>
      <c r="B4028" s="272"/>
      <c r="D4028" s="48"/>
      <c r="H4028" s="273"/>
      <c r="I4028" s="275"/>
      <c r="J4028" s="276"/>
      <c r="K4028" s="276"/>
      <c r="L4028" s="63"/>
    </row>
    <row r="4029" spans="1:12" ht="7.5" customHeight="1" x14ac:dyDescent="0.25">
      <c r="A4029" s="118"/>
      <c r="B4029" s="119"/>
      <c r="C4029" s="119"/>
      <c r="D4029" s="120"/>
      <c r="E4029" s="119"/>
      <c r="F4029" s="119"/>
      <c r="G4029" s="119"/>
      <c r="H4029" s="119"/>
      <c r="I4029" s="121"/>
      <c r="J4029" s="121"/>
      <c r="K4029" s="119"/>
      <c r="L4029" s="119"/>
    </row>
    <row r="4030" spans="1:12" s="10" customFormat="1" ht="16.5" customHeight="1" x14ac:dyDescent="0.3">
      <c r="A4030" s="122"/>
      <c r="B4030" s="123" t="s">
        <v>0</v>
      </c>
      <c r="C4030" s="124"/>
      <c r="D4030" s="125" t="str">
        <f>D3992</f>
        <v>AM</v>
      </c>
      <c r="E4030" s="126">
        <f>E3992</f>
        <v>23020036</v>
      </c>
      <c r="F4030" s="127"/>
      <c r="G4030" s="128" t="s">
        <v>2</v>
      </c>
      <c r="H4030" s="355">
        <f>H3992</f>
        <v>0</v>
      </c>
      <c r="I4030" s="355"/>
      <c r="J4030" s="355"/>
      <c r="K4030" s="356"/>
      <c r="L4030" s="129"/>
    </row>
    <row r="4031" spans="1:12" s="10" customFormat="1" ht="7.5" customHeight="1" x14ac:dyDescent="0.3">
      <c r="A4031" s="122"/>
      <c r="B4031" s="130"/>
      <c r="C4031" s="131"/>
      <c r="D4031" s="132"/>
      <c r="E4031" s="133"/>
      <c r="F4031" s="331" t="s">
        <v>3</v>
      </c>
      <c r="G4031" s="134"/>
      <c r="H4031" s="357"/>
      <c r="I4031" s="357"/>
      <c r="J4031" s="357"/>
      <c r="K4031" s="358"/>
      <c r="L4031" s="129"/>
    </row>
    <row r="4032" spans="1:12" s="10" customFormat="1" ht="16.5" customHeight="1" x14ac:dyDescent="0.3">
      <c r="A4032" s="122"/>
      <c r="B4032" s="123" t="s">
        <v>4</v>
      </c>
      <c r="C4032" s="124"/>
      <c r="D4032" s="332">
        <f>D3994</f>
        <v>0</v>
      </c>
      <c r="E4032" s="333"/>
      <c r="F4032" s="331"/>
      <c r="G4032" s="135"/>
      <c r="H4032" s="334">
        <f>H3994</f>
        <v>0</v>
      </c>
      <c r="I4032" s="334"/>
      <c r="J4032" s="334"/>
      <c r="K4032" s="335"/>
      <c r="L4032" s="135"/>
    </row>
    <row r="4033" spans="1:12" s="10" customFormat="1" ht="7.5" customHeight="1" x14ac:dyDescent="0.3">
      <c r="A4033" s="122"/>
      <c r="B4033" s="130"/>
      <c r="C4033" s="131"/>
      <c r="D4033" s="132"/>
      <c r="E4033" s="133"/>
      <c r="F4033" s="331"/>
      <c r="G4033" s="135"/>
      <c r="H4033" s="336">
        <f>H3995</f>
        <v>0</v>
      </c>
      <c r="I4033" s="336"/>
      <c r="J4033" s="336"/>
      <c r="K4033" s="337"/>
      <c r="L4033" s="136"/>
    </row>
    <row r="4034" spans="1:12" s="10" customFormat="1" ht="16.5" customHeight="1" x14ac:dyDescent="0.4">
      <c r="A4034" s="122"/>
      <c r="B4034" s="123" t="s">
        <v>5</v>
      </c>
      <c r="C4034" s="124"/>
      <c r="D4034" s="290">
        <f>D3996</f>
        <v>0</v>
      </c>
      <c r="E4034" s="126"/>
      <c r="F4034" s="137"/>
      <c r="G4034" s="138"/>
      <c r="H4034" s="338"/>
      <c r="I4034" s="338"/>
      <c r="J4034" s="338"/>
      <c r="K4034" s="339"/>
      <c r="L4034" s="136"/>
    </row>
    <row r="4035" spans="1:12" s="10" customFormat="1" ht="7.5" customHeight="1" x14ac:dyDescent="0.45">
      <c r="A4035" s="122"/>
      <c r="B4035" s="139"/>
      <c r="C4035" s="140"/>
      <c r="D4035" s="141"/>
      <c r="E4035" s="127"/>
      <c r="F4035" s="142"/>
      <c r="G4035" s="127"/>
      <c r="H4035" s="127"/>
      <c r="I4035" s="143"/>
      <c r="J4035" s="143"/>
      <c r="K4035" s="144"/>
      <c r="L4035" s="127"/>
    </row>
    <row r="4036" spans="1:12" s="10" customFormat="1" ht="14.25" thickBot="1" x14ac:dyDescent="0.3">
      <c r="A4036" s="122"/>
      <c r="B4036" s="145" t="s">
        <v>6</v>
      </c>
      <c r="C4036" s="145" t="s">
        <v>7</v>
      </c>
      <c r="D4036" s="146" t="s">
        <v>8</v>
      </c>
      <c r="E4036" s="147"/>
      <c r="F4036" s="148" t="s">
        <v>9</v>
      </c>
      <c r="G4036" s="149"/>
      <c r="H4036" s="145" t="s">
        <v>10</v>
      </c>
      <c r="I4036" s="150" t="s">
        <v>11</v>
      </c>
      <c r="J4036" s="150" t="s">
        <v>12</v>
      </c>
      <c r="K4036" s="151" t="s">
        <v>13</v>
      </c>
      <c r="L4036" s="152"/>
    </row>
    <row r="4037" spans="1:12" s="10" customFormat="1" ht="9.9499999999999993" customHeight="1" thickTop="1" x14ac:dyDescent="0.25">
      <c r="A4037" s="122"/>
      <c r="B4037" s="153"/>
      <c r="C4037" s="154"/>
      <c r="D4037" s="155"/>
      <c r="E4037" s="156"/>
      <c r="F4037" s="157"/>
      <c r="G4037" s="158"/>
      <c r="H4037" s="153"/>
      <c r="I4037" s="159"/>
      <c r="J4037" s="159"/>
      <c r="K4037" s="160"/>
      <c r="L4037" s="152"/>
    </row>
    <row r="4038" spans="1:12" s="10" customFormat="1" ht="14.1" customHeight="1" x14ac:dyDescent="0.25">
      <c r="A4038" s="161">
        <v>1</v>
      </c>
      <c r="B4038" s="303">
        <f t="shared" ref="B4038:E4038" si="2286">B4000</f>
        <v>0</v>
      </c>
      <c r="C4038" s="291">
        <f t="shared" si="2286"/>
        <v>0</v>
      </c>
      <c r="D4038" s="292">
        <f t="shared" si="2286"/>
        <v>0</v>
      </c>
      <c r="E4038" s="293">
        <f t="shared" si="2286"/>
        <v>0</v>
      </c>
      <c r="F4038" s="162"/>
      <c r="G4038" s="163"/>
      <c r="H4038" s="164">
        <f t="shared" ref="H4038:J4038" si="2287">H4000</f>
        <v>0</v>
      </c>
      <c r="I4038" s="165">
        <f t="shared" si="2287"/>
        <v>0</v>
      </c>
      <c r="J4038" s="165">
        <f t="shared" si="2287"/>
        <v>0</v>
      </c>
      <c r="K4038" s="166">
        <f t="shared" ref="K4038:K4053" si="2288">(B4038*H4038-((B4038*H4038)*I4038))-((B4038*H4038-((B4038*H4038)*I4038))*J4038)</f>
        <v>0</v>
      </c>
      <c r="L4038" s="152"/>
    </row>
    <row r="4039" spans="1:12" s="10" customFormat="1" ht="14.1" customHeight="1" x14ac:dyDescent="0.25">
      <c r="A4039" s="161">
        <v>2</v>
      </c>
      <c r="B4039" s="303">
        <f t="shared" ref="B4039:E4039" si="2289">B4001</f>
        <v>0</v>
      </c>
      <c r="C4039" s="291">
        <f t="shared" si="2289"/>
        <v>0</v>
      </c>
      <c r="D4039" s="292">
        <f t="shared" si="2289"/>
        <v>0</v>
      </c>
      <c r="E4039" s="293">
        <f t="shared" si="2289"/>
        <v>0</v>
      </c>
      <c r="F4039" s="162"/>
      <c r="G4039" s="163"/>
      <c r="H4039" s="164">
        <f t="shared" ref="H4039:J4039" si="2290">H4001</f>
        <v>0</v>
      </c>
      <c r="I4039" s="165">
        <f t="shared" si="2290"/>
        <v>0</v>
      </c>
      <c r="J4039" s="165">
        <f t="shared" si="2290"/>
        <v>0</v>
      </c>
      <c r="K4039" s="166">
        <f t="shared" si="2288"/>
        <v>0</v>
      </c>
      <c r="L4039" s="152"/>
    </row>
    <row r="4040" spans="1:12" s="10" customFormat="1" ht="14.1" customHeight="1" x14ac:dyDescent="0.25">
      <c r="A4040" s="161">
        <v>3</v>
      </c>
      <c r="B4040" s="303">
        <f t="shared" ref="B4040:E4040" si="2291">B4002</f>
        <v>0</v>
      </c>
      <c r="C4040" s="291">
        <f t="shared" si="2291"/>
        <v>0</v>
      </c>
      <c r="D4040" s="292">
        <f t="shared" si="2291"/>
        <v>0</v>
      </c>
      <c r="E4040" s="293">
        <f t="shared" si="2291"/>
        <v>0</v>
      </c>
      <c r="F4040" s="162"/>
      <c r="G4040" s="163"/>
      <c r="H4040" s="164">
        <f t="shared" ref="H4040:J4040" si="2292">H4002</f>
        <v>0</v>
      </c>
      <c r="I4040" s="165">
        <f t="shared" si="2292"/>
        <v>0</v>
      </c>
      <c r="J4040" s="165">
        <f t="shared" si="2292"/>
        <v>0</v>
      </c>
      <c r="K4040" s="166">
        <f t="shared" si="2288"/>
        <v>0</v>
      </c>
      <c r="L4040" s="152"/>
    </row>
    <row r="4041" spans="1:12" s="10" customFormat="1" ht="14.1" customHeight="1" x14ac:dyDescent="0.25">
      <c r="A4041" s="161">
        <v>4</v>
      </c>
      <c r="B4041" s="303">
        <f t="shared" ref="B4041:E4041" si="2293">B4003</f>
        <v>0</v>
      </c>
      <c r="C4041" s="291">
        <f t="shared" si="2293"/>
        <v>0</v>
      </c>
      <c r="D4041" s="292">
        <f t="shared" si="2293"/>
        <v>0</v>
      </c>
      <c r="E4041" s="293">
        <f t="shared" si="2293"/>
        <v>0</v>
      </c>
      <c r="F4041" s="162"/>
      <c r="G4041" s="163"/>
      <c r="H4041" s="164">
        <f t="shared" ref="H4041:J4041" si="2294">H4003</f>
        <v>0</v>
      </c>
      <c r="I4041" s="165">
        <f t="shared" si="2294"/>
        <v>0</v>
      </c>
      <c r="J4041" s="165">
        <f t="shared" si="2294"/>
        <v>0</v>
      </c>
      <c r="K4041" s="166">
        <f t="shared" si="2288"/>
        <v>0</v>
      </c>
      <c r="L4041" s="152"/>
    </row>
    <row r="4042" spans="1:12" s="10" customFormat="1" ht="14.1" customHeight="1" x14ac:dyDescent="0.25">
      <c r="A4042" s="161">
        <v>5</v>
      </c>
      <c r="B4042" s="303">
        <f t="shared" ref="B4042:E4042" si="2295">B4004</f>
        <v>0</v>
      </c>
      <c r="C4042" s="291">
        <f t="shared" si="2295"/>
        <v>0</v>
      </c>
      <c r="D4042" s="292">
        <f t="shared" si="2295"/>
        <v>0</v>
      </c>
      <c r="E4042" s="293">
        <f t="shared" si="2295"/>
        <v>0</v>
      </c>
      <c r="F4042" s="162"/>
      <c r="G4042" s="163"/>
      <c r="H4042" s="164">
        <f t="shared" ref="H4042:J4042" si="2296">H4004</f>
        <v>0</v>
      </c>
      <c r="I4042" s="165">
        <f t="shared" si="2296"/>
        <v>0</v>
      </c>
      <c r="J4042" s="165">
        <f t="shared" si="2296"/>
        <v>0</v>
      </c>
      <c r="K4042" s="166">
        <f t="shared" si="2288"/>
        <v>0</v>
      </c>
      <c r="L4042" s="152"/>
    </row>
    <row r="4043" spans="1:12" s="10" customFormat="1" ht="14.1" customHeight="1" x14ac:dyDescent="0.25">
      <c r="A4043" s="161">
        <v>6</v>
      </c>
      <c r="B4043" s="303">
        <f t="shared" ref="B4043:E4043" si="2297">B4005</f>
        <v>0</v>
      </c>
      <c r="C4043" s="291">
        <f t="shared" si="2297"/>
        <v>0</v>
      </c>
      <c r="D4043" s="292">
        <f t="shared" si="2297"/>
        <v>0</v>
      </c>
      <c r="E4043" s="293">
        <f t="shared" si="2297"/>
        <v>0</v>
      </c>
      <c r="F4043" s="162"/>
      <c r="G4043" s="163"/>
      <c r="H4043" s="164">
        <f t="shared" ref="H4043:J4043" si="2298">H4005</f>
        <v>0</v>
      </c>
      <c r="I4043" s="165">
        <f t="shared" si="2298"/>
        <v>0</v>
      </c>
      <c r="J4043" s="165">
        <f t="shared" si="2298"/>
        <v>0</v>
      </c>
      <c r="K4043" s="166">
        <f t="shared" si="2288"/>
        <v>0</v>
      </c>
      <c r="L4043" s="152"/>
    </row>
    <row r="4044" spans="1:12" s="10" customFormat="1" ht="14.1" customHeight="1" x14ac:dyDescent="0.25">
      <c r="A4044" s="161">
        <v>7</v>
      </c>
      <c r="B4044" s="303">
        <f t="shared" ref="B4044:E4044" si="2299">B4006</f>
        <v>0</v>
      </c>
      <c r="C4044" s="291">
        <f t="shared" si="2299"/>
        <v>0</v>
      </c>
      <c r="D4044" s="292">
        <f t="shared" si="2299"/>
        <v>0</v>
      </c>
      <c r="E4044" s="293">
        <f t="shared" si="2299"/>
        <v>0</v>
      </c>
      <c r="F4044" s="162"/>
      <c r="G4044" s="163"/>
      <c r="H4044" s="164">
        <f t="shared" ref="H4044:J4044" si="2300">H4006</f>
        <v>0</v>
      </c>
      <c r="I4044" s="165">
        <f t="shared" si="2300"/>
        <v>0</v>
      </c>
      <c r="J4044" s="165">
        <f t="shared" si="2300"/>
        <v>0</v>
      </c>
      <c r="K4044" s="166">
        <f t="shared" si="2288"/>
        <v>0</v>
      </c>
      <c r="L4044" s="152"/>
    </row>
    <row r="4045" spans="1:12" s="10" customFormat="1" ht="14.1" customHeight="1" x14ac:dyDescent="0.25">
      <c r="A4045" s="161">
        <v>8</v>
      </c>
      <c r="B4045" s="303">
        <f t="shared" ref="B4045:E4045" si="2301">B4007</f>
        <v>0</v>
      </c>
      <c r="C4045" s="291">
        <f t="shared" si="2301"/>
        <v>0</v>
      </c>
      <c r="D4045" s="292">
        <f t="shared" si="2301"/>
        <v>0</v>
      </c>
      <c r="E4045" s="294">
        <f t="shared" si="2301"/>
        <v>0</v>
      </c>
      <c r="F4045" s="162"/>
      <c r="G4045" s="163"/>
      <c r="H4045" s="164">
        <f t="shared" ref="H4045:J4045" si="2302">H4007</f>
        <v>0</v>
      </c>
      <c r="I4045" s="165">
        <f t="shared" si="2302"/>
        <v>0</v>
      </c>
      <c r="J4045" s="165">
        <f t="shared" si="2302"/>
        <v>0</v>
      </c>
      <c r="K4045" s="166">
        <f t="shared" si="2288"/>
        <v>0</v>
      </c>
      <c r="L4045" s="152"/>
    </row>
    <row r="4046" spans="1:12" s="10" customFormat="1" ht="14.1" customHeight="1" x14ac:dyDescent="0.25">
      <c r="A4046" s="161">
        <v>9</v>
      </c>
      <c r="B4046" s="303">
        <f t="shared" ref="B4046:E4046" si="2303">B4008</f>
        <v>0</v>
      </c>
      <c r="C4046" s="291">
        <f t="shared" si="2303"/>
        <v>0</v>
      </c>
      <c r="D4046" s="292">
        <f t="shared" si="2303"/>
        <v>0</v>
      </c>
      <c r="E4046" s="293">
        <f t="shared" si="2303"/>
        <v>0</v>
      </c>
      <c r="F4046" s="162"/>
      <c r="G4046" s="163"/>
      <c r="H4046" s="164">
        <f t="shared" ref="H4046:J4046" si="2304">H4008</f>
        <v>0</v>
      </c>
      <c r="I4046" s="165">
        <f t="shared" si="2304"/>
        <v>0</v>
      </c>
      <c r="J4046" s="165">
        <f t="shared" si="2304"/>
        <v>0</v>
      </c>
      <c r="K4046" s="166">
        <f t="shared" si="2288"/>
        <v>0</v>
      </c>
      <c r="L4046" s="152"/>
    </row>
    <row r="4047" spans="1:12" s="10" customFormat="1" ht="14.1" customHeight="1" x14ac:dyDescent="0.25">
      <c r="A4047" s="161">
        <v>10</v>
      </c>
      <c r="B4047" s="303">
        <f t="shared" ref="B4047:E4047" si="2305">B4009</f>
        <v>0</v>
      </c>
      <c r="C4047" s="291">
        <f t="shared" si="2305"/>
        <v>0</v>
      </c>
      <c r="D4047" s="292">
        <f t="shared" si="2305"/>
        <v>0</v>
      </c>
      <c r="E4047" s="293">
        <f t="shared" si="2305"/>
        <v>0</v>
      </c>
      <c r="F4047" s="162"/>
      <c r="G4047" s="163"/>
      <c r="H4047" s="164">
        <f t="shared" ref="H4047:J4047" si="2306">H4009</f>
        <v>0</v>
      </c>
      <c r="I4047" s="165">
        <f t="shared" si="2306"/>
        <v>0</v>
      </c>
      <c r="J4047" s="165">
        <f t="shared" si="2306"/>
        <v>0</v>
      </c>
      <c r="K4047" s="166">
        <f t="shared" si="2288"/>
        <v>0</v>
      </c>
      <c r="L4047" s="152"/>
    </row>
    <row r="4048" spans="1:12" s="10" customFormat="1" ht="14.1" customHeight="1" x14ac:dyDescent="0.25">
      <c r="A4048" s="161">
        <v>11</v>
      </c>
      <c r="B4048" s="303">
        <f t="shared" ref="B4048:E4048" si="2307">B4010</f>
        <v>0</v>
      </c>
      <c r="C4048" s="291">
        <f t="shared" si="2307"/>
        <v>0</v>
      </c>
      <c r="D4048" s="292">
        <f t="shared" si="2307"/>
        <v>0</v>
      </c>
      <c r="E4048" s="293">
        <f t="shared" si="2307"/>
        <v>0</v>
      </c>
      <c r="F4048" s="162"/>
      <c r="G4048" s="163"/>
      <c r="H4048" s="164">
        <f t="shared" ref="H4048:J4048" si="2308">H4010</f>
        <v>0</v>
      </c>
      <c r="I4048" s="165">
        <f t="shared" si="2308"/>
        <v>0</v>
      </c>
      <c r="J4048" s="165">
        <f t="shared" si="2308"/>
        <v>0</v>
      </c>
      <c r="K4048" s="166">
        <f t="shared" si="2288"/>
        <v>0</v>
      </c>
      <c r="L4048" s="152"/>
    </row>
    <row r="4049" spans="1:12" s="10" customFormat="1" ht="14.1" customHeight="1" x14ac:dyDescent="0.25">
      <c r="A4049" s="161">
        <v>12</v>
      </c>
      <c r="B4049" s="303">
        <f t="shared" ref="B4049:E4049" si="2309">B4011</f>
        <v>0</v>
      </c>
      <c r="C4049" s="291">
        <f t="shared" si="2309"/>
        <v>0</v>
      </c>
      <c r="D4049" s="292">
        <f t="shared" si="2309"/>
        <v>0</v>
      </c>
      <c r="E4049" s="293">
        <f t="shared" si="2309"/>
        <v>0</v>
      </c>
      <c r="F4049" s="162"/>
      <c r="G4049" s="163"/>
      <c r="H4049" s="164">
        <f t="shared" ref="H4049:J4049" si="2310">H4011</f>
        <v>0</v>
      </c>
      <c r="I4049" s="165">
        <f t="shared" si="2310"/>
        <v>0</v>
      </c>
      <c r="J4049" s="165">
        <f t="shared" si="2310"/>
        <v>0</v>
      </c>
      <c r="K4049" s="166">
        <f t="shared" si="2288"/>
        <v>0</v>
      </c>
      <c r="L4049" s="152"/>
    </row>
    <row r="4050" spans="1:12" s="10" customFormat="1" ht="14.1" customHeight="1" x14ac:dyDescent="0.25">
      <c r="A4050" s="161">
        <v>13</v>
      </c>
      <c r="B4050" s="303">
        <f t="shared" ref="B4050:E4050" si="2311">B4012</f>
        <v>0</v>
      </c>
      <c r="C4050" s="291">
        <f t="shared" si="2311"/>
        <v>0</v>
      </c>
      <c r="D4050" s="292">
        <f t="shared" si="2311"/>
        <v>0</v>
      </c>
      <c r="E4050" s="293">
        <f t="shared" si="2311"/>
        <v>0</v>
      </c>
      <c r="F4050" s="162"/>
      <c r="G4050" s="163"/>
      <c r="H4050" s="164">
        <f t="shared" ref="H4050:J4050" si="2312">H4012</f>
        <v>0</v>
      </c>
      <c r="I4050" s="165">
        <f t="shared" si="2312"/>
        <v>0</v>
      </c>
      <c r="J4050" s="165">
        <f t="shared" si="2312"/>
        <v>0</v>
      </c>
      <c r="K4050" s="166">
        <f t="shared" si="2288"/>
        <v>0</v>
      </c>
      <c r="L4050" s="152"/>
    </row>
    <row r="4051" spans="1:12" s="10" customFormat="1" ht="14.1" customHeight="1" x14ac:dyDescent="0.25">
      <c r="A4051" s="161">
        <v>14</v>
      </c>
      <c r="B4051" s="303">
        <f t="shared" ref="B4051:E4051" si="2313">B4013</f>
        <v>0</v>
      </c>
      <c r="C4051" s="291">
        <f t="shared" si="2313"/>
        <v>0</v>
      </c>
      <c r="D4051" s="292">
        <f t="shared" si="2313"/>
        <v>0</v>
      </c>
      <c r="E4051" s="293">
        <f t="shared" si="2313"/>
        <v>0</v>
      </c>
      <c r="F4051" s="162"/>
      <c r="G4051" s="163"/>
      <c r="H4051" s="164">
        <f t="shared" ref="H4051:J4051" si="2314">H4013</f>
        <v>0</v>
      </c>
      <c r="I4051" s="165">
        <f t="shared" si="2314"/>
        <v>0</v>
      </c>
      <c r="J4051" s="165">
        <f t="shared" si="2314"/>
        <v>0</v>
      </c>
      <c r="K4051" s="166">
        <f t="shared" si="2288"/>
        <v>0</v>
      </c>
      <c r="L4051" s="152"/>
    </row>
    <row r="4052" spans="1:12" s="10" customFormat="1" ht="14.1" customHeight="1" x14ac:dyDescent="0.25">
      <c r="A4052" s="161">
        <v>15</v>
      </c>
      <c r="B4052" s="303">
        <f t="shared" ref="B4052:E4052" si="2315">B4014</f>
        <v>0</v>
      </c>
      <c r="C4052" s="291">
        <f t="shared" si="2315"/>
        <v>0</v>
      </c>
      <c r="D4052" s="292">
        <f t="shared" si="2315"/>
        <v>0</v>
      </c>
      <c r="E4052" s="293">
        <f t="shared" si="2315"/>
        <v>0</v>
      </c>
      <c r="F4052" s="162"/>
      <c r="G4052" s="163"/>
      <c r="H4052" s="164">
        <f t="shared" ref="H4052:J4052" si="2316">H4014</f>
        <v>0</v>
      </c>
      <c r="I4052" s="165">
        <f t="shared" si="2316"/>
        <v>0</v>
      </c>
      <c r="J4052" s="165">
        <f t="shared" si="2316"/>
        <v>0</v>
      </c>
      <c r="K4052" s="166">
        <f t="shared" si="2288"/>
        <v>0</v>
      </c>
      <c r="L4052" s="152"/>
    </row>
    <row r="4053" spans="1:12" s="10" customFormat="1" ht="14.1" customHeight="1" x14ac:dyDescent="0.25">
      <c r="A4053" s="161">
        <v>16</v>
      </c>
      <c r="B4053" s="303">
        <f t="shared" ref="B4053:E4053" si="2317">B4015</f>
        <v>0</v>
      </c>
      <c r="C4053" s="291">
        <f t="shared" si="2317"/>
        <v>0</v>
      </c>
      <c r="D4053" s="292">
        <f t="shared" si="2317"/>
        <v>0</v>
      </c>
      <c r="E4053" s="294">
        <f t="shared" si="2317"/>
        <v>0</v>
      </c>
      <c r="F4053" s="162"/>
      <c r="G4053" s="163"/>
      <c r="H4053" s="164">
        <f t="shared" ref="H4053:J4053" si="2318">H4015</f>
        <v>0</v>
      </c>
      <c r="I4053" s="165">
        <f t="shared" si="2318"/>
        <v>0</v>
      </c>
      <c r="J4053" s="165">
        <f t="shared" si="2318"/>
        <v>0</v>
      </c>
      <c r="K4053" s="166">
        <f t="shared" si="2288"/>
        <v>0</v>
      </c>
      <c r="L4053" s="152"/>
    </row>
    <row r="4054" spans="1:12" s="10" customFormat="1" ht="9.9499999999999993" customHeight="1" x14ac:dyDescent="0.25">
      <c r="A4054" s="122"/>
      <c r="B4054" s="167"/>
      <c r="C4054" s="167"/>
      <c r="D4054" s="168"/>
      <c r="E4054" s="169"/>
      <c r="F4054" s="170"/>
      <c r="G4054" s="171"/>
      <c r="H4054" s="172"/>
      <c r="I4054" s="173"/>
      <c r="J4054" s="173"/>
      <c r="K4054" s="174"/>
      <c r="L4054" s="152"/>
    </row>
    <row r="4055" spans="1:12" s="10" customFormat="1" ht="5.0999999999999996" customHeight="1" x14ac:dyDescent="0.25">
      <c r="A4055" s="122"/>
      <c r="B4055" s="302"/>
      <c r="C4055" s="302"/>
      <c r="D4055" s="176"/>
      <c r="E4055" s="177"/>
      <c r="F4055" s="177"/>
      <c r="G4055" s="177"/>
      <c r="H4055" s="177"/>
      <c r="I4055" s="178"/>
      <c r="J4055" s="340"/>
      <c r="K4055" s="314"/>
      <c r="L4055" s="127"/>
    </row>
    <row r="4056" spans="1:12" s="10" customFormat="1" ht="16.5" customHeight="1" x14ac:dyDescent="0.3">
      <c r="A4056" s="122"/>
      <c r="B4056" s="179"/>
      <c r="C4056" s="179"/>
      <c r="D4056" s="141"/>
      <c r="E4056" s="127"/>
      <c r="F4056" s="127"/>
      <c r="G4056" s="127"/>
      <c r="H4056" s="127"/>
      <c r="I4056" s="180" t="s">
        <v>14</v>
      </c>
      <c r="J4056" s="341">
        <f>SUM(K4038:K4053)</f>
        <v>0</v>
      </c>
      <c r="K4056" s="342"/>
      <c r="L4056" s="152"/>
    </row>
    <row r="4057" spans="1:12" s="10" customFormat="1" ht="5.0999999999999996" customHeight="1" x14ac:dyDescent="0.3">
      <c r="A4057" s="122"/>
      <c r="B4057" s="179"/>
      <c r="C4057" s="179"/>
      <c r="D4057" s="141"/>
      <c r="E4057" s="127"/>
      <c r="F4057" s="127"/>
      <c r="G4057" s="127"/>
      <c r="H4057" s="127"/>
      <c r="I4057" s="181"/>
      <c r="J4057" s="343"/>
      <c r="K4057" s="343"/>
      <c r="L4057" s="127"/>
    </row>
    <row r="4058" spans="1:12" s="10" customFormat="1" ht="16.5" customHeight="1" x14ac:dyDescent="0.3">
      <c r="A4058" s="122"/>
      <c r="B4058" s="179"/>
      <c r="C4058" s="179"/>
      <c r="D4058" s="141"/>
      <c r="E4058" s="127"/>
      <c r="F4058" s="127"/>
      <c r="G4058" s="127"/>
      <c r="H4058" s="127"/>
      <c r="I4058" s="180" t="s">
        <v>15</v>
      </c>
      <c r="J4058" s="182">
        <f>J4020</f>
        <v>0</v>
      </c>
      <c r="K4058" s="183">
        <f>J4056*J4058</f>
        <v>0</v>
      </c>
      <c r="L4058" s="184"/>
    </row>
    <row r="4059" spans="1:12" s="10" customFormat="1" ht="5.0999999999999996" customHeight="1" x14ac:dyDescent="0.3">
      <c r="A4059" s="122"/>
      <c r="B4059" s="179"/>
      <c r="C4059" s="179"/>
      <c r="D4059" s="141"/>
      <c r="E4059" s="127"/>
      <c r="F4059" s="127"/>
      <c r="G4059" s="127"/>
      <c r="H4059" s="127"/>
      <c r="I4059" s="181"/>
      <c r="J4059" s="314"/>
      <c r="K4059" s="314"/>
      <c r="L4059" s="127"/>
    </row>
    <row r="4060" spans="1:12" s="10" customFormat="1" ht="16.5" customHeight="1" x14ac:dyDescent="0.3">
      <c r="A4060" s="122"/>
      <c r="B4060" s="185" t="s">
        <v>16</v>
      </c>
      <c r="C4060" s="185"/>
      <c r="D4060" s="141"/>
      <c r="E4060" s="141" t="s">
        <v>17</v>
      </c>
      <c r="F4060" s="127"/>
      <c r="G4060" s="127"/>
      <c r="H4060" s="127"/>
      <c r="I4060" s="180" t="s">
        <v>27</v>
      </c>
      <c r="J4060" s="344">
        <f>((J4056/1.11)+(K4058/1.11))*11%</f>
        <v>0</v>
      </c>
      <c r="K4060" s="345"/>
      <c r="L4060" s="186"/>
    </row>
    <row r="4061" spans="1:12" s="10" customFormat="1" ht="5.0999999999999996" customHeight="1" x14ac:dyDescent="0.3">
      <c r="A4061" s="122"/>
      <c r="B4061" s="179"/>
      <c r="C4061" s="179"/>
      <c r="D4061" s="141"/>
      <c r="E4061" s="127"/>
      <c r="F4061" s="127"/>
      <c r="G4061" s="127"/>
      <c r="H4061" s="127"/>
      <c r="I4061" s="181"/>
      <c r="J4061" s="314"/>
      <c r="K4061" s="314"/>
      <c r="L4061" s="127"/>
    </row>
    <row r="4062" spans="1:12" s="10" customFormat="1" ht="16.5" customHeight="1" x14ac:dyDescent="0.3">
      <c r="A4062" s="122"/>
      <c r="B4062" s="187"/>
      <c r="C4062" s="188"/>
      <c r="D4062" s="141"/>
      <c r="E4062" s="141"/>
      <c r="F4062" s="127"/>
      <c r="G4062" s="127"/>
      <c r="H4062" s="127"/>
      <c r="I4062" s="180" t="s">
        <v>18</v>
      </c>
      <c r="J4062" s="189"/>
      <c r="K4062" s="190">
        <f>J4056-K4058</f>
        <v>0</v>
      </c>
      <c r="L4062" s="186"/>
    </row>
    <row r="4063" spans="1:12" s="10" customFormat="1" ht="7.5" customHeight="1" x14ac:dyDescent="0.25">
      <c r="A4063" s="192"/>
      <c r="B4063" s="177"/>
      <c r="C4063" s="177"/>
      <c r="D4063" s="176"/>
      <c r="E4063" s="193"/>
      <c r="F4063" s="302"/>
      <c r="G4063" s="127"/>
      <c r="H4063" s="127"/>
      <c r="I4063" s="194"/>
      <c r="J4063" s="193"/>
      <c r="K4063" s="302"/>
      <c r="L4063" s="177"/>
    </row>
    <row r="4064" spans="1:12" s="10" customFormat="1" ht="13.5" customHeight="1" x14ac:dyDescent="0.25">
      <c r="A4064" s="122"/>
      <c r="B4064" s="191" t="s">
        <v>19</v>
      </c>
      <c r="C4064" s="177"/>
      <c r="D4064" s="176"/>
      <c r="E4064" s="127"/>
      <c r="F4064" s="127"/>
      <c r="G4064" s="127"/>
      <c r="H4064" s="281"/>
      <c r="I4064" s="282" t="s">
        <v>29</v>
      </c>
      <c r="J4064" s="315">
        <f>J4026</f>
        <v>0</v>
      </c>
      <c r="K4064" s="316"/>
      <c r="L4064" s="127"/>
    </row>
    <row r="4065" spans="1:12" s="10" customFormat="1" ht="13.5" customHeight="1" x14ac:dyDescent="0.25">
      <c r="A4065" s="192"/>
      <c r="B4065" s="283"/>
      <c r="C4065" s="127"/>
      <c r="D4065" s="162"/>
      <c r="E4065" s="127"/>
      <c r="F4065" s="127"/>
      <c r="G4065" s="127"/>
      <c r="H4065" s="281"/>
      <c r="I4065" s="284" t="s">
        <v>28</v>
      </c>
      <c r="J4065" s="315">
        <f>J4027</f>
        <v>0</v>
      </c>
      <c r="K4065" s="316"/>
      <c r="L4065" s="177"/>
    </row>
    <row r="4066" spans="1:12" s="10" customFormat="1" ht="7.5" customHeight="1" x14ac:dyDescent="0.25">
      <c r="A4066" s="192"/>
      <c r="B4066" s="283"/>
      <c r="C4066" s="127"/>
      <c r="D4066" s="162"/>
      <c r="E4066" s="127"/>
      <c r="F4066" s="127"/>
      <c r="G4066" s="127"/>
      <c r="H4066" s="281"/>
      <c r="I4066" s="284"/>
      <c r="J4066" s="286"/>
      <c r="K4066" s="286"/>
      <c r="L4066" s="177"/>
    </row>
    <row r="4067" spans="1:12" ht="7.5" customHeight="1" x14ac:dyDescent="0.25">
      <c r="A4067" s="195"/>
      <c r="B4067" s="196"/>
      <c r="C4067" s="196"/>
      <c r="D4067" s="197"/>
      <c r="E4067" s="196"/>
      <c r="F4067" s="196"/>
      <c r="G4067" s="196"/>
      <c r="H4067" s="196"/>
      <c r="I4067" s="198"/>
      <c r="J4067" s="198"/>
      <c r="K4067" s="196"/>
      <c r="L4067" s="196"/>
    </row>
    <row r="4068" spans="1:12" s="10" customFormat="1" ht="16.5" customHeight="1" x14ac:dyDescent="0.3">
      <c r="A4068" s="199"/>
      <c r="B4068" s="200" t="s">
        <v>0</v>
      </c>
      <c r="C4068" s="201"/>
      <c r="D4068" s="202" t="str">
        <f>D4030</f>
        <v>AM</v>
      </c>
      <c r="E4068" s="203">
        <f>E4030</f>
        <v>23020036</v>
      </c>
      <c r="F4068" s="204"/>
      <c r="G4068" s="205" t="s">
        <v>2</v>
      </c>
      <c r="H4068" s="317">
        <f>H4030</f>
        <v>0</v>
      </c>
      <c r="I4068" s="317"/>
      <c r="J4068" s="317"/>
      <c r="K4068" s="318"/>
      <c r="L4068" s="206"/>
    </row>
    <row r="4069" spans="1:12" s="10" customFormat="1" ht="7.5" customHeight="1" x14ac:dyDescent="0.3">
      <c r="A4069" s="199"/>
      <c r="B4069" s="207"/>
      <c r="C4069" s="208"/>
      <c r="D4069" s="209"/>
      <c r="E4069" s="210"/>
      <c r="F4069" s="321" t="s">
        <v>3</v>
      </c>
      <c r="G4069" s="211"/>
      <c r="H4069" s="319"/>
      <c r="I4069" s="319"/>
      <c r="J4069" s="319"/>
      <c r="K4069" s="320"/>
      <c r="L4069" s="206"/>
    </row>
    <row r="4070" spans="1:12" s="10" customFormat="1" ht="16.5" customHeight="1" x14ac:dyDescent="0.3">
      <c r="A4070" s="199"/>
      <c r="B4070" s="200" t="s">
        <v>4</v>
      </c>
      <c r="C4070" s="201"/>
      <c r="D4070" s="322">
        <f>D4032</f>
        <v>0</v>
      </c>
      <c r="E4070" s="323"/>
      <c r="F4070" s="321"/>
      <c r="G4070" s="212"/>
      <c r="H4070" s="324">
        <f>H4032</f>
        <v>0</v>
      </c>
      <c r="I4070" s="324"/>
      <c r="J4070" s="324"/>
      <c r="K4070" s="325"/>
      <c r="L4070" s="212"/>
    </row>
    <row r="4071" spans="1:12" s="10" customFormat="1" ht="7.5" customHeight="1" x14ac:dyDescent="0.3">
      <c r="A4071" s="199"/>
      <c r="B4071" s="207"/>
      <c r="C4071" s="208"/>
      <c r="D4071" s="209"/>
      <c r="E4071" s="210"/>
      <c r="F4071" s="321"/>
      <c r="G4071" s="212"/>
      <c r="H4071" s="326">
        <f>H4033</f>
        <v>0</v>
      </c>
      <c r="I4071" s="326"/>
      <c r="J4071" s="326"/>
      <c r="K4071" s="327"/>
      <c r="L4071" s="213"/>
    </row>
    <row r="4072" spans="1:12" s="10" customFormat="1" ht="16.5" customHeight="1" x14ac:dyDescent="0.4">
      <c r="A4072" s="199"/>
      <c r="B4072" s="200" t="s">
        <v>5</v>
      </c>
      <c r="C4072" s="201"/>
      <c r="D4072" s="295">
        <f>D4034</f>
        <v>0</v>
      </c>
      <c r="E4072" s="203"/>
      <c r="F4072" s="214"/>
      <c r="G4072" s="215"/>
      <c r="H4072" s="328"/>
      <c r="I4072" s="328"/>
      <c r="J4072" s="328"/>
      <c r="K4072" s="329"/>
      <c r="L4072" s="213"/>
    </row>
    <row r="4073" spans="1:12" s="10" customFormat="1" ht="7.5" customHeight="1" x14ac:dyDescent="0.45">
      <c r="A4073" s="199"/>
      <c r="B4073" s="216"/>
      <c r="C4073" s="217"/>
      <c r="D4073" s="218"/>
      <c r="E4073" s="204"/>
      <c r="F4073" s="219"/>
      <c r="G4073" s="204"/>
      <c r="H4073" s="204"/>
      <c r="I4073" s="220"/>
      <c r="J4073" s="220"/>
      <c r="K4073" s="221"/>
      <c r="L4073" s="204"/>
    </row>
    <row r="4074" spans="1:12" s="10" customFormat="1" ht="14.25" thickBot="1" x14ac:dyDescent="0.3">
      <c r="A4074" s="199"/>
      <c r="B4074" s="222" t="s">
        <v>6</v>
      </c>
      <c r="C4074" s="222" t="s">
        <v>7</v>
      </c>
      <c r="D4074" s="223" t="s">
        <v>8</v>
      </c>
      <c r="E4074" s="224"/>
      <c r="F4074" s="225" t="s">
        <v>9</v>
      </c>
      <c r="G4074" s="226"/>
      <c r="H4074" s="222" t="s">
        <v>10</v>
      </c>
      <c r="I4074" s="227" t="s">
        <v>11</v>
      </c>
      <c r="J4074" s="227" t="s">
        <v>12</v>
      </c>
      <c r="K4074" s="228" t="s">
        <v>13</v>
      </c>
      <c r="L4074" s="229"/>
    </row>
    <row r="4075" spans="1:12" s="10" customFormat="1" ht="9.9499999999999993" customHeight="1" thickTop="1" x14ac:dyDescent="0.25">
      <c r="A4075" s="199"/>
      <c r="B4075" s="230"/>
      <c r="C4075" s="231"/>
      <c r="D4075" s="232"/>
      <c r="E4075" s="233"/>
      <c r="F4075" s="234"/>
      <c r="G4075" s="235"/>
      <c r="H4075" s="230"/>
      <c r="I4075" s="236"/>
      <c r="J4075" s="236"/>
      <c r="K4075" s="237"/>
      <c r="L4075" s="229"/>
    </row>
    <row r="4076" spans="1:12" s="10" customFormat="1" ht="14.1" customHeight="1" x14ac:dyDescent="0.25">
      <c r="A4076" s="238">
        <v>1</v>
      </c>
      <c r="B4076" s="304">
        <f t="shared" ref="B4076:E4076" si="2319">B4038</f>
        <v>0</v>
      </c>
      <c r="C4076" s="296">
        <f t="shared" si="2319"/>
        <v>0</v>
      </c>
      <c r="D4076" s="297">
        <f t="shared" si="2319"/>
        <v>0</v>
      </c>
      <c r="E4076" s="298">
        <f t="shared" si="2319"/>
        <v>0</v>
      </c>
      <c r="F4076" s="239"/>
      <c r="G4076" s="240"/>
      <c r="H4076" s="241">
        <f t="shared" ref="H4076:J4076" si="2320">H4038</f>
        <v>0</v>
      </c>
      <c r="I4076" s="242">
        <f t="shared" si="2320"/>
        <v>0</v>
      </c>
      <c r="J4076" s="242">
        <f t="shared" si="2320"/>
        <v>0</v>
      </c>
      <c r="K4076" s="243">
        <f t="shared" ref="K4076:K4091" si="2321">(B4076*H4076-((B4076*H4076)*I4076))-((B4076*H4076-((B4076*H4076)*I4076))*J4076)</f>
        <v>0</v>
      </c>
      <c r="L4076" s="229"/>
    </row>
    <row r="4077" spans="1:12" s="10" customFormat="1" ht="14.1" customHeight="1" x14ac:dyDescent="0.25">
      <c r="A4077" s="238">
        <v>2</v>
      </c>
      <c r="B4077" s="304">
        <f t="shared" ref="B4077:E4077" si="2322">B4039</f>
        <v>0</v>
      </c>
      <c r="C4077" s="296">
        <f t="shared" si="2322"/>
        <v>0</v>
      </c>
      <c r="D4077" s="297">
        <f t="shared" si="2322"/>
        <v>0</v>
      </c>
      <c r="E4077" s="298">
        <f t="shared" si="2322"/>
        <v>0</v>
      </c>
      <c r="F4077" s="239"/>
      <c r="G4077" s="240"/>
      <c r="H4077" s="241">
        <f t="shared" ref="H4077:J4077" si="2323">H4039</f>
        <v>0</v>
      </c>
      <c r="I4077" s="242">
        <f t="shared" si="2323"/>
        <v>0</v>
      </c>
      <c r="J4077" s="242">
        <f t="shared" si="2323"/>
        <v>0</v>
      </c>
      <c r="K4077" s="243">
        <f t="shared" si="2321"/>
        <v>0</v>
      </c>
      <c r="L4077" s="229"/>
    </row>
    <row r="4078" spans="1:12" s="10" customFormat="1" ht="14.1" customHeight="1" x14ac:dyDescent="0.25">
      <c r="A4078" s="238">
        <v>3</v>
      </c>
      <c r="B4078" s="304">
        <f t="shared" ref="B4078:E4078" si="2324">B4040</f>
        <v>0</v>
      </c>
      <c r="C4078" s="296">
        <f t="shared" si="2324"/>
        <v>0</v>
      </c>
      <c r="D4078" s="297">
        <f t="shared" si="2324"/>
        <v>0</v>
      </c>
      <c r="E4078" s="298">
        <f t="shared" si="2324"/>
        <v>0</v>
      </c>
      <c r="F4078" s="239"/>
      <c r="G4078" s="240"/>
      <c r="H4078" s="241">
        <f t="shared" ref="H4078:J4078" si="2325">H4040</f>
        <v>0</v>
      </c>
      <c r="I4078" s="242">
        <f t="shared" si="2325"/>
        <v>0</v>
      </c>
      <c r="J4078" s="242">
        <f t="shared" si="2325"/>
        <v>0</v>
      </c>
      <c r="K4078" s="243">
        <f t="shared" si="2321"/>
        <v>0</v>
      </c>
      <c r="L4078" s="229"/>
    </row>
    <row r="4079" spans="1:12" s="10" customFormat="1" ht="14.1" customHeight="1" x14ac:dyDescent="0.25">
      <c r="A4079" s="238">
        <v>4</v>
      </c>
      <c r="B4079" s="304">
        <f t="shared" ref="B4079:E4079" si="2326">B4041</f>
        <v>0</v>
      </c>
      <c r="C4079" s="296">
        <f t="shared" si="2326"/>
        <v>0</v>
      </c>
      <c r="D4079" s="297">
        <f t="shared" si="2326"/>
        <v>0</v>
      </c>
      <c r="E4079" s="298">
        <f t="shared" si="2326"/>
        <v>0</v>
      </c>
      <c r="F4079" s="239"/>
      <c r="G4079" s="240"/>
      <c r="H4079" s="241">
        <f t="shared" ref="H4079:J4079" si="2327">H4041</f>
        <v>0</v>
      </c>
      <c r="I4079" s="242">
        <f t="shared" si="2327"/>
        <v>0</v>
      </c>
      <c r="J4079" s="242">
        <f t="shared" si="2327"/>
        <v>0</v>
      </c>
      <c r="K4079" s="243">
        <f t="shared" si="2321"/>
        <v>0</v>
      </c>
      <c r="L4079" s="229"/>
    </row>
    <row r="4080" spans="1:12" s="10" customFormat="1" ht="14.1" customHeight="1" x14ac:dyDescent="0.25">
      <c r="A4080" s="238">
        <v>5</v>
      </c>
      <c r="B4080" s="304">
        <f t="shared" ref="B4080:E4080" si="2328">B4042</f>
        <v>0</v>
      </c>
      <c r="C4080" s="296">
        <f t="shared" si="2328"/>
        <v>0</v>
      </c>
      <c r="D4080" s="297">
        <f t="shared" si="2328"/>
        <v>0</v>
      </c>
      <c r="E4080" s="298">
        <f t="shared" si="2328"/>
        <v>0</v>
      </c>
      <c r="F4080" s="239"/>
      <c r="G4080" s="240"/>
      <c r="H4080" s="241">
        <f t="shared" ref="H4080:J4080" si="2329">H4042</f>
        <v>0</v>
      </c>
      <c r="I4080" s="242">
        <f t="shared" si="2329"/>
        <v>0</v>
      </c>
      <c r="J4080" s="242">
        <f t="shared" si="2329"/>
        <v>0</v>
      </c>
      <c r="K4080" s="243">
        <f t="shared" si="2321"/>
        <v>0</v>
      </c>
      <c r="L4080" s="229"/>
    </row>
    <row r="4081" spans="1:12" s="10" customFormat="1" ht="14.1" customHeight="1" x14ac:dyDescent="0.25">
      <c r="A4081" s="238">
        <v>6</v>
      </c>
      <c r="B4081" s="304">
        <f t="shared" ref="B4081:E4081" si="2330">B4043</f>
        <v>0</v>
      </c>
      <c r="C4081" s="296">
        <f t="shared" si="2330"/>
        <v>0</v>
      </c>
      <c r="D4081" s="297">
        <f t="shared" si="2330"/>
        <v>0</v>
      </c>
      <c r="E4081" s="298">
        <f t="shared" si="2330"/>
        <v>0</v>
      </c>
      <c r="F4081" s="239"/>
      <c r="G4081" s="240"/>
      <c r="H4081" s="241">
        <f t="shared" ref="H4081:J4081" si="2331">H4043</f>
        <v>0</v>
      </c>
      <c r="I4081" s="242">
        <f t="shared" si="2331"/>
        <v>0</v>
      </c>
      <c r="J4081" s="242">
        <f t="shared" si="2331"/>
        <v>0</v>
      </c>
      <c r="K4081" s="243">
        <f t="shared" si="2321"/>
        <v>0</v>
      </c>
      <c r="L4081" s="229"/>
    </row>
    <row r="4082" spans="1:12" s="10" customFormat="1" ht="14.1" customHeight="1" x14ac:dyDescent="0.25">
      <c r="A4082" s="238">
        <v>7</v>
      </c>
      <c r="B4082" s="304">
        <f t="shared" ref="B4082:E4082" si="2332">B4044</f>
        <v>0</v>
      </c>
      <c r="C4082" s="296">
        <f t="shared" si="2332"/>
        <v>0</v>
      </c>
      <c r="D4082" s="297">
        <f t="shared" si="2332"/>
        <v>0</v>
      </c>
      <c r="E4082" s="298">
        <f t="shared" si="2332"/>
        <v>0</v>
      </c>
      <c r="F4082" s="239"/>
      <c r="G4082" s="240"/>
      <c r="H4082" s="241">
        <f t="shared" ref="H4082:J4082" si="2333">H4044</f>
        <v>0</v>
      </c>
      <c r="I4082" s="242">
        <f t="shared" si="2333"/>
        <v>0</v>
      </c>
      <c r="J4082" s="242">
        <f t="shared" si="2333"/>
        <v>0</v>
      </c>
      <c r="K4082" s="243">
        <f t="shared" si="2321"/>
        <v>0</v>
      </c>
      <c r="L4082" s="229"/>
    </row>
    <row r="4083" spans="1:12" s="10" customFormat="1" ht="14.1" customHeight="1" x14ac:dyDescent="0.25">
      <c r="A4083" s="238">
        <v>8</v>
      </c>
      <c r="B4083" s="304">
        <f t="shared" ref="B4083:E4083" si="2334">B4045</f>
        <v>0</v>
      </c>
      <c r="C4083" s="296">
        <f t="shared" si="2334"/>
        <v>0</v>
      </c>
      <c r="D4083" s="297">
        <f t="shared" si="2334"/>
        <v>0</v>
      </c>
      <c r="E4083" s="299">
        <f t="shared" si="2334"/>
        <v>0</v>
      </c>
      <c r="F4083" s="239"/>
      <c r="G4083" s="240"/>
      <c r="H4083" s="241">
        <f t="shared" ref="H4083:J4083" si="2335">H4045</f>
        <v>0</v>
      </c>
      <c r="I4083" s="242">
        <f t="shared" si="2335"/>
        <v>0</v>
      </c>
      <c r="J4083" s="242">
        <f t="shared" si="2335"/>
        <v>0</v>
      </c>
      <c r="K4083" s="243">
        <f t="shared" si="2321"/>
        <v>0</v>
      </c>
      <c r="L4083" s="229"/>
    </row>
    <row r="4084" spans="1:12" s="10" customFormat="1" ht="14.1" customHeight="1" x14ac:dyDescent="0.25">
      <c r="A4084" s="238">
        <v>9</v>
      </c>
      <c r="B4084" s="304">
        <f t="shared" ref="B4084:E4084" si="2336">B4046</f>
        <v>0</v>
      </c>
      <c r="C4084" s="296">
        <f t="shared" si="2336"/>
        <v>0</v>
      </c>
      <c r="D4084" s="297">
        <f t="shared" si="2336"/>
        <v>0</v>
      </c>
      <c r="E4084" s="298">
        <f t="shared" si="2336"/>
        <v>0</v>
      </c>
      <c r="F4084" s="239"/>
      <c r="G4084" s="240"/>
      <c r="H4084" s="241">
        <f t="shared" ref="H4084:J4084" si="2337">H4046</f>
        <v>0</v>
      </c>
      <c r="I4084" s="242">
        <f t="shared" si="2337"/>
        <v>0</v>
      </c>
      <c r="J4084" s="242">
        <f t="shared" si="2337"/>
        <v>0</v>
      </c>
      <c r="K4084" s="243">
        <f t="shared" si="2321"/>
        <v>0</v>
      </c>
      <c r="L4084" s="229"/>
    </row>
    <row r="4085" spans="1:12" s="10" customFormat="1" ht="14.1" customHeight="1" x14ac:dyDescent="0.25">
      <c r="A4085" s="238">
        <v>10</v>
      </c>
      <c r="B4085" s="304">
        <f t="shared" ref="B4085:E4085" si="2338">B4047</f>
        <v>0</v>
      </c>
      <c r="C4085" s="296">
        <f t="shared" si="2338"/>
        <v>0</v>
      </c>
      <c r="D4085" s="297">
        <f t="shared" si="2338"/>
        <v>0</v>
      </c>
      <c r="E4085" s="298">
        <f t="shared" si="2338"/>
        <v>0</v>
      </c>
      <c r="F4085" s="239"/>
      <c r="G4085" s="240"/>
      <c r="H4085" s="241">
        <f t="shared" ref="H4085:J4085" si="2339">H4047</f>
        <v>0</v>
      </c>
      <c r="I4085" s="242">
        <f t="shared" si="2339"/>
        <v>0</v>
      </c>
      <c r="J4085" s="242">
        <f t="shared" si="2339"/>
        <v>0</v>
      </c>
      <c r="K4085" s="243">
        <f t="shared" si="2321"/>
        <v>0</v>
      </c>
      <c r="L4085" s="229"/>
    </row>
    <row r="4086" spans="1:12" s="10" customFormat="1" ht="14.1" customHeight="1" x14ac:dyDescent="0.25">
      <c r="A4086" s="238">
        <v>11</v>
      </c>
      <c r="B4086" s="304">
        <f t="shared" ref="B4086:E4086" si="2340">B4048</f>
        <v>0</v>
      </c>
      <c r="C4086" s="296">
        <f t="shared" si="2340"/>
        <v>0</v>
      </c>
      <c r="D4086" s="297">
        <f t="shared" si="2340"/>
        <v>0</v>
      </c>
      <c r="E4086" s="298">
        <f t="shared" si="2340"/>
        <v>0</v>
      </c>
      <c r="F4086" s="239"/>
      <c r="G4086" s="240"/>
      <c r="H4086" s="241">
        <f t="shared" ref="H4086:J4086" si="2341">H4048</f>
        <v>0</v>
      </c>
      <c r="I4086" s="242">
        <f t="shared" si="2341"/>
        <v>0</v>
      </c>
      <c r="J4086" s="242">
        <f t="shared" si="2341"/>
        <v>0</v>
      </c>
      <c r="K4086" s="243">
        <f t="shared" si="2321"/>
        <v>0</v>
      </c>
      <c r="L4086" s="229"/>
    </row>
    <row r="4087" spans="1:12" s="10" customFormat="1" ht="14.1" customHeight="1" x14ac:dyDescent="0.25">
      <c r="A4087" s="238">
        <v>12</v>
      </c>
      <c r="B4087" s="304">
        <f t="shared" ref="B4087:E4087" si="2342">B4049</f>
        <v>0</v>
      </c>
      <c r="C4087" s="296">
        <f t="shared" si="2342"/>
        <v>0</v>
      </c>
      <c r="D4087" s="297">
        <f t="shared" si="2342"/>
        <v>0</v>
      </c>
      <c r="E4087" s="298">
        <f t="shared" si="2342"/>
        <v>0</v>
      </c>
      <c r="F4087" s="239"/>
      <c r="G4087" s="240"/>
      <c r="H4087" s="241">
        <f t="shared" ref="H4087:J4087" si="2343">H4049</f>
        <v>0</v>
      </c>
      <c r="I4087" s="242">
        <f t="shared" si="2343"/>
        <v>0</v>
      </c>
      <c r="J4087" s="242">
        <f t="shared" si="2343"/>
        <v>0</v>
      </c>
      <c r="K4087" s="243">
        <f t="shared" si="2321"/>
        <v>0</v>
      </c>
      <c r="L4087" s="229"/>
    </row>
    <row r="4088" spans="1:12" s="10" customFormat="1" ht="14.1" customHeight="1" x14ac:dyDescent="0.25">
      <c r="A4088" s="238">
        <v>13</v>
      </c>
      <c r="B4088" s="304">
        <f t="shared" ref="B4088:E4088" si="2344">B4050</f>
        <v>0</v>
      </c>
      <c r="C4088" s="296">
        <f t="shared" si="2344"/>
        <v>0</v>
      </c>
      <c r="D4088" s="297">
        <f t="shared" si="2344"/>
        <v>0</v>
      </c>
      <c r="E4088" s="298">
        <f t="shared" si="2344"/>
        <v>0</v>
      </c>
      <c r="F4088" s="239"/>
      <c r="G4088" s="240"/>
      <c r="H4088" s="241">
        <f t="shared" ref="H4088:J4088" si="2345">H4050</f>
        <v>0</v>
      </c>
      <c r="I4088" s="242">
        <f t="shared" si="2345"/>
        <v>0</v>
      </c>
      <c r="J4088" s="242">
        <f t="shared" si="2345"/>
        <v>0</v>
      </c>
      <c r="K4088" s="243">
        <f t="shared" si="2321"/>
        <v>0</v>
      </c>
      <c r="L4088" s="229"/>
    </row>
    <row r="4089" spans="1:12" s="10" customFormat="1" ht="14.1" customHeight="1" x14ac:dyDescent="0.25">
      <c r="A4089" s="238">
        <v>14</v>
      </c>
      <c r="B4089" s="304">
        <f t="shared" ref="B4089:E4089" si="2346">B4051</f>
        <v>0</v>
      </c>
      <c r="C4089" s="296">
        <f t="shared" si="2346"/>
        <v>0</v>
      </c>
      <c r="D4089" s="297">
        <f t="shared" si="2346"/>
        <v>0</v>
      </c>
      <c r="E4089" s="298">
        <f t="shared" si="2346"/>
        <v>0</v>
      </c>
      <c r="F4089" s="239"/>
      <c r="G4089" s="240"/>
      <c r="H4089" s="241">
        <f t="shared" ref="H4089:J4089" si="2347">H4051</f>
        <v>0</v>
      </c>
      <c r="I4089" s="242">
        <f t="shared" si="2347"/>
        <v>0</v>
      </c>
      <c r="J4089" s="242">
        <f t="shared" si="2347"/>
        <v>0</v>
      </c>
      <c r="K4089" s="243">
        <f t="shared" si="2321"/>
        <v>0</v>
      </c>
      <c r="L4089" s="229"/>
    </row>
    <row r="4090" spans="1:12" s="10" customFormat="1" ht="14.1" customHeight="1" x14ac:dyDescent="0.25">
      <c r="A4090" s="238">
        <v>15</v>
      </c>
      <c r="B4090" s="304">
        <f t="shared" ref="B4090:E4090" si="2348">B4052</f>
        <v>0</v>
      </c>
      <c r="C4090" s="296">
        <f t="shared" si="2348"/>
        <v>0</v>
      </c>
      <c r="D4090" s="297">
        <f t="shared" si="2348"/>
        <v>0</v>
      </c>
      <c r="E4090" s="298">
        <f t="shared" si="2348"/>
        <v>0</v>
      </c>
      <c r="F4090" s="239"/>
      <c r="G4090" s="240"/>
      <c r="H4090" s="241">
        <f t="shared" ref="H4090:J4090" si="2349">H4052</f>
        <v>0</v>
      </c>
      <c r="I4090" s="242">
        <f t="shared" si="2349"/>
        <v>0</v>
      </c>
      <c r="J4090" s="242">
        <f t="shared" si="2349"/>
        <v>0</v>
      </c>
      <c r="K4090" s="243">
        <f t="shared" si="2321"/>
        <v>0</v>
      </c>
      <c r="L4090" s="229"/>
    </row>
    <row r="4091" spans="1:12" s="10" customFormat="1" ht="14.1" customHeight="1" x14ac:dyDescent="0.25">
      <c r="A4091" s="238">
        <v>16</v>
      </c>
      <c r="B4091" s="304">
        <f t="shared" ref="B4091:E4091" si="2350">B4053</f>
        <v>0</v>
      </c>
      <c r="C4091" s="296">
        <f t="shared" si="2350"/>
        <v>0</v>
      </c>
      <c r="D4091" s="297">
        <f t="shared" si="2350"/>
        <v>0</v>
      </c>
      <c r="E4091" s="299">
        <f t="shared" si="2350"/>
        <v>0</v>
      </c>
      <c r="F4091" s="239"/>
      <c r="G4091" s="240"/>
      <c r="H4091" s="241">
        <f t="shared" ref="H4091:J4091" si="2351">H4053</f>
        <v>0</v>
      </c>
      <c r="I4091" s="242">
        <f t="shared" si="2351"/>
        <v>0</v>
      </c>
      <c r="J4091" s="242">
        <f t="shared" si="2351"/>
        <v>0</v>
      </c>
      <c r="K4091" s="243">
        <f t="shared" si="2321"/>
        <v>0</v>
      </c>
      <c r="L4091" s="229"/>
    </row>
    <row r="4092" spans="1:12" s="10" customFormat="1" ht="9.9499999999999993" customHeight="1" x14ac:dyDescent="0.25">
      <c r="A4092" s="199"/>
      <c r="B4092" s="244"/>
      <c r="C4092" s="244"/>
      <c r="D4092" s="245"/>
      <c r="E4092" s="246"/>
      <c r="F4092" s="247"/>
      <c r="G4092" s="248"/>
      <c r="H4092" s="249"/>
      <c r="I4092" s="250"/>
      <c r="J4092" s="250"/>
      <c r="K4092" s="251"/>
      <c r="L4092" s="229"/>
    </row>
    <row r="4093" spans="1:12" s="10" customFormat="1" ht="5.0999999999999996" customHeight="1" x14ac:dyDescent="0.25">
      <c r="A4093" s="199"/>
      <c r="B4093" s="301"/>
      <c r="C4093" s="301"/>
      <c r="D4093" s="253"/>
      <c r="E4093" s="254"/>
      <c r="F4093" s="254"/>
      <c r="G4093" s="254"/>
      <c r="H4093" s="254"/>
      <c r="I4093" s="255"/>
      <c r="J4093" s="330"/>
      <c r="K4093" s="309"/>
      <c r="L4093" s="204"/>
    </row>
    <row r="4094" spans="1:12" s="10" customFormat="1" ht="16.5" customHeight="1" x14ac:dyDescent="0.3">
      <c r="A4094" s="199"/>
      <c r="B4094" s="256"/>
      <c r="C4094" s="256"/>
      <c r="D4094" s="218"/>
      <c r="E4094" s="204"/>
      <c r="F4094" s="204"/>
      <c r="G4094" s="204"/>
      <c r="H4094" s="204"/>
      <c r="I4094" s="257" t="s">
        <v>14</v>
      </c>
      <c r="J4094" s="306">
        <f>SUM(K4076:K4091)</f>
        <v>0</v>
      </c>
      <c r="K4094" s="307"/>
      <c r="L4094" s="229"/>
    </row>
    <row r="4095" spans="1:12" s="10" customFormat="1" ht="5.0999999999999996" customHeight="1" x14ac:dyDescent="0.3">
      <c r="A4095" s="199"/>
      <c r="B4095" s="256"/>
      <c r="C4095" s="256"/>
      <c r="D4095" s="218"/>
      <c r="E4095" s="204"/>
      <c r="F4095" s="204"/>
      <c r="G4095" s="204"/>
      <c r="H4095" s="204"/>
      <c r="I4095" s="258"/>
      <c r="J4095" s="308"/>
      <c r="K4095" s="308"/>
      <c r="L4095" s="204"/>
    </row>
    <row r="4096" spans="1:12" s="10" customFormat="1" ht="16.5" customHeight="1" x14ac:dyDescent="0.3">
      <c r="A4096" s="199"/>
      <c r="B4096" s="256"/>
      <c r="C4096" s="256"/>
      <c r="D4096" s="218"/>
      <c r="E4096" s="204"/>
      <c r="F4096" s="204"/>
      <c r="G4096" s="204"/>
      <c r="H4096" s="204"/>
      <c r="I4096" s="257" t="s">
        <v>15</v>
      </c>
      <c r="J4096" s="259">
        <f>J4058</f>
        <v>0</v>
      </c>
      <c r="K4096" s="260">
        <f>J4094*J4096</f>
        <v>0</v>
      </c>
      <c r="L4096" s="261"/>
    </row>
    <row r="4097" spans="1:12" s="10" customFormat="1" ht="5.0999999999999996" customHeight="1" x14ac:dyDescent="0.3">
      <c r="A4097" s="199"/>
      <c r="B4097" s="256"/>
      <c r="C4097" s="256"/>
      <c r="D4097" s="218"/>
      <c r="E4097" s="204"/>
      <c r="F4097" s="204"/>
      <c r="G4097" s="204"/>
      <c r="H4097" s="204"/>
      <c r="I4097" s="258"/>
      <c r="J4097" s="309"/>
      <c r="K4097" s="309"/>
      <c r="L4097" s="204"/>
    </row>
    <row r="4098" spans="1:12" s="10" customFormat="1" ht="16.5" customHeight="1" x14ac:dyDescent="0.3">
      <c r="A4098" s="199"/>
      <c r="B4098" s="262" t="s">
        <v>16</v>
      </c>
      <c r="C4098" s="262"/>
      <c r="D4098" s="218"/>
      <c r="E4098" s="218" t="s">
        <v>17</v>
      </c>
      <c r="F4098" s="204"/>
      <c r="G4098" s="204"/>
      <c r="H4098" s="204"/>
      <c r="I4098" s="257" t="s">
        <v>27</v>
      </c>
      <c r="J4098" s="310">
        <f>((J4094/1.11)+(K4096/1.11))*11%</f>
        <v>0</v>
      </c>
      <c r="K4098" s="311"/>
      <c r="L4098" s="263"/>
    </row>
    <row r="4099" spans="1:12" s="10" customFormat="1" ht="5.0999999999999996" customHeight="1" x14ac:dyDescent="0.3">
      <c r="A4099" s="199"/>
      <c r="B4099" s="256"/>
      <c r="C4099" s="256"/>
      <c r="D4099" s="218"/>
      <c r="E4099" s="204"/>
      <c r="F4099" s="204"/>
      <c r="G4099" s="204"/>
      <c r="H4099" s="204"/>
      <c r="I4099" s="258"/>
      <c r="J4099" s="309"/>
      <c r="K4099" s="309"/>
      <c r="L4099" s="204"/>
    </row>
    <row r="4100" spans="1:12" s="10" customFormat="1" ht="16.5" customHeight="1" x14ac:dyDescent="0.3">
      <c r="A4100" s="199"/>
      <c r="B4100" s="264"/>
      <c r="C4100" s="265"/>
      <c r="D4100" s="218"/>
      <c r="E4100" s="218"/>
      <c r="F4100" s="204"/>
      <c r="G4100" s="204"/>
      <c r="H4100" s="204"/>
      <c r="I4100" s="257" t="s">
        <v>18</v>
      </c>
      <c r="J4100" s="266"/>
      <c r="K4100" s="267">
        <f>J4094-K4096</f>
        <v>0</v>
      </c>
      <c r="L4100" s="263"/>
    </row>
    <row r="4101" spans="1:12" s="10" customFormat="1" ht="7.5" customHeight="1" x14ac:dyDescent="0.25">
      <c r="A4101" s="269"/>
      <c r="B4101" s="254"/>
      <c r="C4101" s="254"/>
      <c r="D4101" s="253"/>
      <c r="E4101" s="270"/>
      <c r="F4101" s="301"/>
      <c r="G4101" s="204"/>
      <c r="H4101" s="204"/>
      <c r="I4101" s="271"/>
      <c r="J4101" s="270"/>
      <c r="K4101" s="301"/>
      <c r="L4101" s="254"/>
    </row>
    <row r="4102" spans="1:12" s="10" customFormat="1" ht="13.5" customHeight="1" x14ac:dyDescent="0.25">
      <c r="A4102" s="199"/>
      <c r="B4102" s="268" t="s">
        <v>19</v>
      </c>
      <c r="C4102" s="254"/>
      <c r="D4102" s="253"/>
      <c r="E4102" s="204"/>
      <c r="F4102" s="204"/>
      <c r="G4102" s="204"/>
      <c r="H4102" s="277"/>
      <c r="I4102" s="278" t="s">
        <v>29</v>
      </c>
      <c r="J4102" s="312">
        <f>J4064</f>
        <v>0</v>
      </c>
      <c r="K4102" s="313"/>
      <c r="L4102" s="204"/>
    </row>
    <row r="4103" spans="1:12" s="10" customFormat="1" ht="13.5" customHeight="1" x14ac:dyDescent="0.25">
      <c r="A4103" s="269"/>
      <c r="B4103" s="279"/>
      <c r="C4103" s="204"/>
      <c r="D4103" s="239"/>
      <c r="E4103" s="204"/>
      <c r="F4103" s="204"/>
      <c r="G4103" s="204"/>
      <c r="H4103" s="277"/>
      <c r="I4103" s="280" t="s">
        <v>28</v>
      </c>
      <c r="J4103" s="312">
        <f>J4065</f>
        <v>0</v>
      </c>
      <c r="K4103" s="313"/>
      <c r="L4103" s="254"/>
    </row>
    <row r="4104" spans="1:12" s="10" customFormat="1" ht="7.5" customHeight="1" x14ac:dyDescent="0.25">
      <c r="A4104" s="269"/>
      <c r="B4104" s="279"/>
      <c r="C4104" s="204"/>
      <c r="D4104" s="239"/>
      <c r="E4104" s="204"/>
      <c r="F4104" s="204"/>
      <c r="G4104" s="204"/>
      <c r="H4104" s="277"/>
      <c r="I4104" s="280"/>
      <c r="J4104" s="285"/>
      <c r="K4104" s="285"/>
      <c r="L4104" s="254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23020037</v>
      </c>
      <c r="G4106" s="11" t="s">
        <v>2</v>
      </c>
      <c r="H4106" s="359"/>
      <c r="I4106" s="359"/>
      <c r="J4106" s="359"/>
      <c r="K4106" s="360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63" t="s">
        <v>3</v>
      </c>
      <c r="G4107" s="17"/>
      <c r="H4107" s="361"/>
      <c r="I4107" s="361"/>
      <c r="J4107" s="361"/>
      <c r="K4107" s="362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64"/>
      <c r="E4108" s="365"/>
      <c r="F4108" s="363"/>
      <c r="G4108" s="18"/>
      <c r="H4108" s="366"/>
      <c r="I4108" s="366"/>
      <c r="J4108" s="366"/>
      <c r="K4108" s="367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63"/>
      <c r="G4109" s="18"/>
      <c r="H4109" s="368"/>
      <c r="I4109" s="368"/>
      <c r="J4109" s="368"/>
      <c r="K4109" s="369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70"/>
      <c r="I4110" s="370"/>
      <c r="J4110" s="370"/>
      <c r="K4110" s="371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4"/>
      <c r="E4114" s="114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4"/>
      <c r="E4115" s="114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4"/>
      <c r="E4116" s="114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4"/>
      <c r="E4117" s="114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4"/>
      <c r="E4118" s="114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4"/>
      <c r="E4119" s="114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4"/>
      <c r="E4120" s="114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4"/>
      <c r="E4121" s="115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4"/>
      <c r="E4122" s="114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4"/>
      <c r="E4123" s="114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4"/>
      <c r="E4124" s="114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4"/>
      <c r="E4125" s="114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4"/>
      <c r="E4126" s="114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4"/>
      <c r="E4127" s="114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4"/>
      <c r="E4128" s="114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4"/>
      <c r="E4129" s="115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300"/>
      <c r="C4131" s="300"/>
      <c r="D4131" s="62"/>
      <c r="E4131" s="63"/>
      <c r="F4131" s="63"/>
      <c r="G4131" s="63"/>
      <c r="H4131" s="63"/>
      <c r="I4131" s="64"/>
      <c r="J4131" s="346"/>
      <c r="K4131" s="347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48">
        <f>SUM(K4114:K4129)</f>
        <v>0</v>
      </c>
      <c r="K4132" s="349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50"/>
      <c r="K4133" s="350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47"/>
      <c r="K4135" s="347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51">
        <f>((J4132/1.11)+(K4134/1.11))*11%</f>
        <v>0</v>
      </c>
      <c r="K4136" s="352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47"/>
      <c r="K4137" s="347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7"/>
      <c r="F4139" s="300"/>
      <c r="I4139" s="116"/>
      <c r="J4139" s="117"/>
      <c r="K4139" s="300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73"/>
      <c r="I4140" s="274" t="s">
        <v>29</v>
      </c>
      <c r="J4140" s="353"/>
      <c r="K4140" s="354"/>
    </row>
    <row r="4141" spans="1:12" s="10" customFormat="1" ht="13.5" customHeight="1" x14ac:dyDescent="0.25">
      <c r="A4141" s="78"/>
      <c r="B4141" s="272"/>
      <c r="D4141" s="48"/>
      <c r="H4141" s="273"/>
      <c r="I4141" s="275" t="s">
        <v>28</v>
      </c>
      <c r="J4141" s="353"/>
      <c r="K4141" s="354"/>
      <c r="L4141" s="63"/>
    </row>
    <row r="4142" spans="1:12" s="10" customFormat="1" ht="7.5" customHeight="1" x14ac:dyDescent="0.25">
      <c r="A4142" s="78"/>
      <c r="B4142" s="272"/>
      <c r="D4142" s="48"/>
      <c r="H4142" s="273"/>
      <c r="I4142" s="275"/>
      <c r="J4142" s="276"/>
      <c r="K4142" s="276"/>
      <c r="L4142" s="63"/>
    </row>
    <row r="4143" spans="1:12" ht="7.5" customHeight="1" x14ac:dyDescent="0.25">
      <c r="A4143" s="118"/>
      <c r="B4143" s="119"/>
      <c r="C4143" s="119"/>
      <c r="D4143" s="120"/>
      <c r="E4143" s="119"/>
      <c r="F4143" s="119"/>
      <c r="G4143" s="119"/>
      <c r="H4143" s="119"/>
      <c r="I4143" s="121"/>
      <c r="J4143" s="121"/>
      <c r="K4143" s="119"/>
      <c r="L4143" s="119"/>
    </row>
    <row r="4144" spans="1:12" s="10" customFormat="1" ht="16.5" customHeight="1" x14ac:dyDescent="0.3">
      <c r="A4144" s="122"/>
      <c r="B4144" s="123" t="s">
        <v>0</v>
      </c>
      <c r="C4144" s="124"/>
      <c r="D4144" s="125" t="str">
        <f>D4106</f>
        <v>AM</v>
      </c>
      <c r="E4144" s="126">
        <f>E4106</f>
        <v>23020037</v>
      </c>
      <c r="F4144" s="127"/>
      <c r="G4144" s="128" t="s">
        <v>2</v>
      </c>
      <c r="H4144" s="355">
        <f>H4106</f>
        <v>0</v>
      </c>
      <c r="I4144" s="355"/>
      <c r="J4144" s="355"/>
      <c r="K4144" s="356"/>
      <c r="L4144" s="129"/>
    </row>
    <row r="4145" spans="1:12" s="10" customFormat="1" ht="7.5" customHeight="1" x14ac:dyDescent="0.3">
      <c r="A4145" s="122"/>
      <c r="B4145" s="130"/>
      <c r="C4145" s="131"/>
      <c r="D4145" s="132"/>
      <c r="E4145" s="133"/>
      <c r="F4145" s="331" t="s">
        <v>3</v>
      </c>
      <c r="G4145" s="134"/>
      <c r="H4145" s="357"/>
      <c r="I4145" s="357"/>
      <c r="J4145" s="357"/>
      <c r="K4145" s="358"/>
      <c r="L4145" s="129"/>
    </row>
    <row r="4146" spans="1:12" s="10" customFormat="1" ht="16.5" customHeight="1" x14ac:dyDescent="0.3">
      <c r="A4146" s="122"/>
      <c r="B4146" s="123" t="s">
        <v>4</v>
      </c>
      <c r="C4146" s="124"/>
      <c r="D4146" s="332">
        <f>D4108</f>
        <v>0</v>
      </c>
      <c r="E4146" s="333"/>
      <c r="F4146" s="331"/>
      <c r="G4146" s="135"/>
      <c r="H4146" s="334">
        <f>H4108</f>
        <v>0</v>
      </c>
      <c r="I4146" s="334"/>
      <c r="J4146" s="334"/>
      <c r="K4146" s="335"/>
      <c r="L4146" s="135"/>
    </row>
    <row r="4147" spans="1:12" s="10" customFormat="1" ht="7.5" customHeight="1" x14ac:dyDescent="0.3">
      <c r="A4147" s="122"/>
      <c r="B4147" s="130"/>
      <c r="C4147" s="131"/>
      <c r="D4147" s="132"/>
      <c r="E4147" s="133"/>
      <c r="F4147" s="331"/>
      <c r="G4147" s="135"/>
      <c r="H4147" s="336">
        <f>H4109</f>
        <v>0</v>
      </c>
      <c r="I4147" s="336"/>
      <c r="J4147" s="336"/>
      <c r="K4147" s="337"/>
      <c r="L4147" s="136"/>
    </row>
    <row r="4148" spans="1:12" s="10" customFormat="1" ht="16.5" customHeight="1" x14ac:dyDescent="0.4">
      <c r="A4148" s="122"/>
      <c r="B4148" s="123" t="s">
        <v>5</v>
      </c>
      <c r="C4148" s="124"/>
      <c r="D4148" s="290">
        <f>D4110</f>
        <v>0</v>
      </c>
      <c r="E4148" s="126"/>
      <c r="F4148" s="137"/>
      <c r="G4148" s="138"/>
      <c r="H4148" s="338"/>
      <c r="I4148" s="338"/>
      <c r="J4148" s="338"/>
      <c r="K4148" s="339"/>
      <c r="L4148" s="136"/>
    </row>
    <row r="4149" spans="1:12" s="10" customFormat="1" ht="7.5" customHeight="1" x14ac:dyDescent="0.45">
      <c r="A4149" s="122"/>
      <c r="B4149" s="139"/>
      <c r="C4149" s="140"/>
      <c r="D4149" s="141"/>
      <c r="E4149" s="127"/>
      <c r="F4149" s="142"/>
      <c r="G4149" s="127"/>
      <c r="H4149" s="127"/>
      <c r="I4149" s="143"/>
      <c r="J4149" s="143"/>
      <c r="K4149" s="144"/>
      <c r="L4149" s="127"/>
    </row>
    <row r="4150" spans="1:12" s="10" customFormat="1" ht="14.25" thickBot="1" x14ac:dyDescent="0.3">
      <c r="A4150" s="122"/>
      <c r="B4150" s="145" t="s">
        <v>6</v>
      </c>
      <c r="C4150" s="145" t="s">
        <v>7</v>
      </c>
      <c r="D4150" s="146" t="s">
        <v>8</v>
      </c>
      <c r="E4150" s="147"/>
      <c r="F4150" s="148" t="s">
        <v>9</v>
      </c>
      <c r="G4150" s="149"/>
      <c r="H4150" s="145" t="s">
        <v>10</v>
      </c>
      <c r="I4150" s="150" t="s">
        <v>11</v>
      </c>
      <c r="J4150" s="150" t="s">
        <v>12</v>
      </c>
      <c r="K4150" s="151" t="s">
        <v>13</v>
      </c>
      <c r="L4150" s="152"/>
    </row>
    <row r="4151" spans="1:12" s="10" customFormat="1" ht="9.9499999999999993" customHeight="1" thickTop="1" x14ac:dyDescent="0.25">
      <c r="A4151" s="122"/>
      <c r="B4151" s="153"/>
      <c r="C4151" s="154"/>
      <c r="D4151" s="155"/>
      <c r="E4151" s="156"/>
      <c r="F4151" s="157"/>
      <c r="G4151" s="158"/>
      <c r="H4151" s="153"/>
      <c r="I4151" s="159"/>
      <c r="J4151" s="159"/>
      <c r="K4151" s="160"/>
      <c r="L4151" s="152"/>
    </row>
    <row r="4152" spans="1:12" s="10" customFormat="1" ht="14.1" customHeight="1" x14ac:dyDescent="0.25">
      <c r="A4152" s="161">
        <v>1</v>
      </c>
      <c r="B4152" s="303">
        <f t="shared" ref="B4152:E4152" si="2353">B4114</f>
        <v>0</v>
      </c>
      <c r="C4152" s="291">
        <f t="shared" si="2353"/>
        <v>0</v>
      </c>
      <c r="D4152" s="292">
        <f t="shared" si="2353"/>
        <v>0</v>
      </c>
      <c r="E4152" s="293">
        <f t="shared" si="2353"/>
        <v>0</v>
      </c>
      <c r="F4152" s="162"/>
      <c r="G4152" s="163"/>
      <c r="H4152" s="164">
        <f t="shared" ref="H4152:J4152" si="2354">H4114</f>
        <v>0</v>
      </c>
      <c r="I4152" s="165">
        <f t="shared" si="2354"/>
        <v>0</v>
      </c>
      <c r="J4152" s="165">
        <f t="shared" si="2354"/>
        <v>0</v>
      </c>
      <c r="K4152" s="166">
        <f t="shared" ref="K4152:K4167" si="2355">(B4152*H4152-((B4152*H4152)*I4152))-((B4152*H4152-((B4152*H4152)*I4152))*J4152)</f>
        <v>0</v>
      </c>
      <c r="L4152" s="152"/>
    </row>
    <row r="4153" spans="1:12" s="10" customFormat="1" ht="14.1" customHeight="1" x14ac:dyDescent="0.25">
      <c r="A4153" s="161">
        <v>2</v>
      </c>
      <c r="B4153" s="303">
        <f t="shared" ref="B4153:E4153" si="2356">B4115</f>
        <v>0</v>
      </c>
      <c r="C4153" s="291">
        <f t="shared" si="2356"/>
        <v>0</v>
      </c>
      <c r="D4153" s="292">
        <f t="shared" si="2356"/>
        <v>0</v>
      </c>
      <c r="E4153" s="293">
        <f t="shared" si="2356"/>
        <v>0</v>
      </c>
      <c r="F4153" s="162"/>
      <c r="G4153" s="163"/>
      <c r="H4153" s="164">
        <f t="shared" ref="H4153:J4153" si="2357">H4115</f>
        <v>0</v>
      </c>
      <c r="I4153" s="165">
        <f t="shared" si="2357"/>
        <v>0</v>
      </c>
      <c r="J4153" s="165">
        <f t="shared" si="2357"/>
        <v>0</v>
      </c>
      <c r="K4153" s="166">
        <f t="shared" si="2355"/>
        <v>0</v>
      </c>
      <c r="L4153" s="152"/>
    </row>
    <row r="4154" spans="1:12" s="10" customFormat="1" ht="14.1" customHeight="1" x14ac:dyDescent="0.25">
      <c r="A4154" s="161">
        <v>3</v>
      </c>
      <c r="B4154" s="303">
        <f t="shared" ref="B4154:E4154" si="2358">B4116</f>
        <v>0</v>
      </c>
      <c r="C4154" s="291">
        <f t="shared" si="2358"/>
        <v>0</v>
      </c>
      <c r="D4154" s="292">
        <f t="shared" si="2358"/>
        <v>0</v>
      </c>
      <c r="E4154" s="293">
        <f t="shared" si="2358"/>
        <v>0</v>
      </c>
      <c r="F4154" s="162"/>
      <c r="G4154" s="163"/>
      <c r="H4154" s="164">
        <f t="shared" ref="H4154:J4154" si="2359">H4116</f>
        <v>0</v>
      </c>
      <c r="I4154" s="165">
        <f t="shared" si="2359"/>
        <v>0</v>
      </c>
      <c r="J4154" s="165">
        <f t="shared" si="2359"/>
        <v>0</v>
      </c>
      <c r="K4154" s="166">
        <f t="shared" si="2355"/>
        <v>0</v>
      </c>
      <c r="L4154" s="152"/>
    </row>
    <row r="4155" spans="1:12" s="10" customFormat="1" ht="14.1" customHeight="1" x14ac:dyDescent="0.25">
      <c r="A4155" s="161">
        <v>4</v>
      </c>
      <c r="B4155" s="303">
        <f t="shared" ref="B4155:E4155" si="2360">B4117</f>
        <v>0</v>
      </c>
      <c r="C4155" s="291">
        <f t="shared" si="2360"/>
        <v>0</v>
      </c>
      <c r="D4155" s="292">
        <f t="shared" si="2360"/>
        <v>0</v>
      </c>
      <c r="E4155" s="293">
        <f t="shared" si="2360"/>
        <v>0</v>
      </c>
      <c r="F4155" s="162"/>
      <c r="G4155" s="163"/>
      <c r="H4155" s="164">
        <f t="shared" ref="H4155:J4155" si="2361">H4117</f>
        <v>0</v>
      </c>
      <c r="I4155" s="165">
        <f t="shared" si="2361"/>
        <v>0</v>
      </c>
      <c r="J4155" s="165">
        <f t="shared" si="2361"/>
        <v>0</v>
      </c>
      <c r="K4155" s="166">
        <f t="shared" si="2355"/>
        <v>0</v>
      </c>
      <c r="L4155" s="152"/>
    </row>
    <row r="4156" spans="1:12" s="10" customFormat="1" ht="14.1" customHeight="1" x14ac:dyDescent="0.25">
      <c r="A4156" s="161">
        <v>5</v>
      </c>
      <c r="B4156" s="303">
        <f t="shared" ref="B4156:E4156" si="2362">B4118</f>
        <v>0</v>
      </c>
      <c r="C4156" s="291">
        <f t="shared" si="2362"/>
        <v>0</v>
      </c>
      <c r="D4156" s="292">
        <f t="shared" si="2362"/>
        <v>0</v>
      </c>
      <c r="E4156" s="293">
        <f t="shared" si="2362"/>
        <v>0</v>
      </c>
      <c r="F4156" s="162"/>
      <c r="G4156" s="163"/>
      <c r="H4156" s="164">
        <f t="shared" ref="H4156:J4156" si="2363">H4118</f>
        <v>0</v>
      </c>
      <c r="I4156" s="165">
        <f t="shared" si="2363"/>
        <v>0</v>
      </c>
      <c r="J4156" s="165">
        <f t="shared" si="2363"/>
        <v>0</v>
      </c>
      <c r="K4156" s="166">
        <f t="shared" si="2355"/>
        <v>0</v>
      </c>
      <c r="L4156" s="152"/>
    </row>
    <row r="4157" spans="1:12" s="10" customFormat="1" ht="14.1" customHeight="1" x14ac:dyDescent="0.25">
      <c r="A4157" s="161">
        <v>6</v>
      </c>
      <c r="B4157" s="303">
        <f t="shared" ref="B4157:E4157" si="2364">B4119</f>
        <v>0</v>
      </c>
      <c r="C4157" s="291">
        <f t="shared" si="2364"/>
        <v>0</v>
      </c>
      <c r="D4157" s="292">
        <f t="shared" si="2364"/>
        <v>0</v>
      </c>
      <c r="E4157" s="293">
        <f t="shared" si="2364"/>
        <v>0</v>
      </c>
      <c r="F4157" s="162"/>
      <c r="G4157" s="163"/>
      <c r="H4157" s="164">
        <f t="shared" ref="H4157:J4157" si="2365">H4119</f>
        <v>0</v>
      </c>
      <c r="I4157" s="165">
        <f t="shared" si="2365"/>
        <v>0</v>
      </c>
      <c r="J4157" s="165">
        <f t="shared" si="2365"/>
        <v>0</v>
      </c>
      <c r="K4157" s="166">
        <f t="shared" si="2355"/>
        <v>0</v>
      </c>
      <c r="L4157" s="152"/>
    </row>
    <row r="4158" spans="1:12" s="10" customFormat="1" ht="14.1" customHeight="1" x14ac:dyDescent="0.25">
      <c r="A4158" s="161">
        <v>7</v>
      </c>
      <c r="B4158" s="303">
        <f t="shared" ref="B4158:E4158" si="2366">B4120</f>
        <v>0</v>
      </c>
      <c r="C4158" s="291">
        <f t="shared" si="2366"/>
        <v>0</v>
      </c>
      <c r="D4158" s="292">
        <f t="shared" si="2366"/>
        <v>0</v>
      </c>
      <c r="E4158" s="293">
        <f t="shared" si="2366"/>
        <v>0</v>
      </c>
      <c r="F4158" s="162"/>
      <c r="G4158" s="163"/>
      <c r="H4158" s="164">
        <f t="shared" ref="H4158:J4158" si="2367">H4120</f>
        <v>0</v>
      </c>
      <c r="I4158" s="165">
        <f t="shared" si="2367"/>
        <v>0</v>
      </c>
      <c r="J4158" s="165">
        <f t="shared" si="2367"/>
        <v>0</v>
      </c>
      <c r="K4158" s="166">
        <f t="shared" si="2355"/>
        <v>0</v>
      </c>
      <c r="L4158" s="152"/>
    </row>
    <row r="4159" spans="1:12" s="10" customFormat="1" ht="14.1" customHeight="1" x14ac:dyDescent="0.25">
      <c r="A4159" s="161">
        <v>8</v>
      </c>
      <c r="B4159" s="303">
        <f t="shared" ref="B4159:E4159" si="2368">B4121</f>
        <v>0</v>
      </c>
      <c r="C4159" s="291">
        <f t="shared" si="2368"/>
        <v>0</v>
      </c>
      <c r="D4159" s="292">
        <f t="shared" si="2368"/>
        <v>0</v>
      </c>
      <c r="E4159" s="294">
        <f t="shared" si="2368"/>
        <v>0</v>
      </c>
      <c r="F4159" s="162"/>
      <c r="G4159" s="163"/>
      <c r="H4159" s="164">
        <f t="shared" ref="H4159:J4159" si="2369">H4121</f>
        <v>0</v>
      </c>
      <c r="I4159" s="165">
        <f t="shared" si="2369"/>
        <v>0</v>
      </c>
      <c r="J4159" s="165">
        <f t="shared" si="2369"/>
        <v>0</v>
      </c>
      <c r="K4159" s="166">
        <f t="shared" si="2355"/>
        <v>0</v>
      </c>
      <c r="L4159" s="152"/>
    </row>
    <row r="4160" spans="1:12" s="10" customFormat="1" ht="14.1" customHeight="1" x14ac:dyDescent="0.25">
      <c r="A4160" s="161">
        <v>9</v>
      </c>
      <c r="B4160" s="303">
        <f t="shared" ref="B4160:E4160" si="2370">B4122</f>
        <v>0</v>
      </c>
      <c r="C4160" s="291">
        <f t="shared" si="2370"/>
        <v>0</v>
      </c>
      <c r="D4160" s="292">
        <f t="shared" si="2370"/>
        <v>0</v>
      </c>
      <c r="E4160" s="293">
        <f t="shared" si="2370"/>
        <v>0</v>
      </c>
      <c r="F4160" s="162"/>
      <c r="G4160" s="163"/>
      <c r="H4160" s="164">
        <f t="shared" ref="H4160:J4160" si="2371">H4122</f>
        <v>0</v>
      </c>
      <c r="I4160" s="165">
        <f t="shared" si="2371"/>
        <v>0</v>
      </c>
      <c r="J4160" s="165">
        <f t="shared" si="2371"/>
        <v>0</v>
      </c>
      <c r="K4160" s="166">
        <f t="shared" si="2355"/>
        <v>0</v>
      </c>
      <c r="L4160" s="152"/>
    </row>
    <row r="4161" spans="1:12" s="10" customFormat="1" ht="14.1" customHeight="1" x14ac:dyDescent="0.25">
      <c r="A4161" s="161">
        <v>10</v>
      </c>
      <c r="B4161" s="303">
        <f t="shared" ref="B4161:E4161" si="2372">B4123</f>
        <v>0</v>
      </c>
      <c r="C4161" s="291">
        <f t="shared" si="2372"/>
        <v>0</v>
      </c>
      <c r="D4161" s="292">
        <f t="shared" si="2372"/>
        <v>0</v>
      </c>
      <c r="E4161" s="293">
        <f t="shared" si="2372"/>
        <v>0</v>
      </c>
      <c r="F4161" s="162"/>
      <c r="G4161" s="163"/>
      <c r="H4161" s="164">
        <f t="shared" ref="H4161:J4161" si="2373">H4123</f>
        <v>0</v>
      </c>
      <c r="I4161" s="165">
        <f t="shared" si="2373"/>
        <v>0</v>
      </c>
      <c r="J4161" s="165">
        <f t="shared" si="2373"/>
        <v>0</v>
      </c>
      <c r="K4161" s="166">
        <f t="shared" si="2355"/>
        <v>0</v>
      </c>
      <c r="L4161" s="152"/>
    </row>
    <row r="4162" spans="1:12" s="10" customFormat="1" ht="14.1" customHeight="1" x14ac:dyDescent="0.25">
      <c r="A4162" s="161">
        <v>11</v>
      </c>
      <c r="B4162" s="303">
        <f t="shared" ref="B4162:E4162" si="2374">B4124</f>
        <v>0</v>
      </c>
      <c r="C4162" s="291">
        <f t="shared" si="2374"/>
        <v>0</v>
      </c>
      <c r="D4162" s="292">
        <f t="shared" si="2374"/>
        <v>0</v>
      </c>
      <c r="E4162" s="293">
        <f t="shared" si="2374"/>
        <v>0</v>
      </c>
      <c r="F4162" s="162"/>
      <c r="G4162" s="163"/>
      <c r="H4162" s="164">
        <f t="shared" ref="H4162:J4162" si="2375">H4124</f>
        <v>0</v>
      </c>
      <c r="I4162" s="165">
        <f t="shared" si="2375"/>
        <v>0</v>
      </c>
      <c r="J4162" s="165">
        <f t="shared" si="2375"/>
        <v>0</v>
      </c>
      <c r="K4162" s="166">
        <f t="shared" si="2355"/>
        <v>0</v>
      </c>
      <c r="L4162" s="152"/>
    </row>
    <row r="4163" spans="1:12" s="10" customFormat="1" ht="14.1" customHeight="1" x14ac:dyDescent="0.25">
      <c r="A4163" s="161">
        <v>12</v>
      </c>
      <c r="B4163" s="303">
        <f t="shared" ref="B4163:E4163" si="2376">B4125</f>
        <v>0</v>
      </c>
      <c r="C4163" s="291">
        <f t="shared" si="2376"/>
        <v>0</v>
      </c>
      <c r="D4163" s="292">
        <f t="shared" si="2376"/>
        <v>0</v>
      </c>
      <c r="E4163" s="293">
        <f t="shared" si="2376"/>
        <v>0</v>
      </c>
      <c r="F4163" s="162"/>
      <c r="G4163" s="163"/>
      <c r="H4163" s="164">
        <f t="shared" ref="H4163:J4163" si="2377">H4125</f>
        <v>0</v>
      </c>
      <c r="I4163" s="165">
        <f t="shared" si="2377"/>
        <v>0</v>
      </c>
      <c r="J4163" s="165">
        <f t="shared" si="2377"/>
        <v>0</v>
      </c>
      <c r="K4163" s="166">
        <f t="shared" si="2355"/>
        <v>0</v>
      </c>
      <c r="L4163" s="152"/>
    </row>
    <row r="4164" spans="1:12" s="10" customFormat="1" ht="14.1" customHeight="1" x14ac:dyDescent="0.25">
      <c r="A4164" s="161">
        <v>13</v>
      </c>
      <c r="B4164" s="303">
        <f t="shared" ref="B4164:E4164" si="2378">B4126</f>
        <v>0</v>
      </c>
      <c r="C4164" s="291">
        <f t="shared" si="2378"/>
        <v>0</v>
      </c>
      <c r="D4164" s="292">
        <f t="shared" si="2378"/>
        <v>0</v>
      </c>
      <c r="E4164" s="293">
        <f t="shared" si="2378"/>
        <v>0</v>
      </c>
      <c r="F4164" s="162"/>
      <c r="G4164" s="163"/>
      <c r="H4164" s="164">
        <f t="shared" ref="H4164:J4164" si="2379">H4126</f>
        <v>0</v>
      </c>
      <c r="I4164" s="165">
        <f t="shared" si="2379"/>
        <v>0</v>
      </c>
      <c r="J4164" s="165">
        <f t="shared" si="2379"/>
        <v>0</v>
      </c>
      <c r="K4164" s="166">
        <f t="shared" si="2355"/>
        <v>0</v>
      </c>
      <c r="L4164" s="152"/>
    </row>
    <row r="4165" spans="1:12" s="10" customFormat="1" ht="14.1" customHeight="1" x14ac:dyDescent="0.25">
      <c r="A4165" s="161">
        <v>14</v>
      </c>
      <c r="B4165" s="303">
        <f t="shared" ref="B4165:E4165" si="2380">B4127</f>
        <v>0</v>
      </c>
      <c r="C4165" s="291">
        <f t="shared" si="2380"/>
        <v>0</v>
      </c>
      <c r="D4165" s="292">
        <f t="shared" si="2380"/>
        <v>0</v>
      </c>
      <c r="E4165" s="293">
        <f t="shared" si="2380"/>
        <v>0</v>
      </c>
      <c r="F4165" s="162"/>
      <c r="G4165" s="163"/>
      <c r="H4165" s="164">
        <f t="shared" ref="H4165:J4165" si="2381">H4127</f>
        <v>0</v>
      </c>
      <c r="I4165" s="165">
        <f t="shared" si="2381"/>
        <v>0</v>
      </c>
      <c r="J4165" s="165">
        <f t="shared" si="2381"/>
        <v>0</v>
      </c>
      <c r="K4165" s="166">
        <f t="shared" si="2355"/>
        <v>0</v>
      </c>
      <c r="L4165" s="152"/>
    </row>
    <row r="4166" spans="1:12" s="10" customFormat="1" ht="14.1" customHeight="1" x14ac:dyDescent="0.25">
      <c r="A4166" s="161">
        <v>15</v>
      </c>
      <c r="B4166" s="303">
        <f t="shared" ref="B4166:E4166" si="2382">B4128</f>
        <v>0</v>
      </c>
      <c r="C4166" s="291">
        <f t="shared" si="2382"/>
        <v>0</v>
      </c>
      <c r="D4166" s="292">
        <f t="shared" si="2382"/>
        <v>0</v>
      </c>
      <c r="E4166" s="293">
        <f t="shared" si="2382"/>
        <v>0</v>
      </c>
      <c r="F4166" s="162"/>
      <c r="G4166" s="163"/>
      <c r="H4166" s="164">
        <f t="shared" ref="H4166:J4166" si="2383">H4128</f>
        <v>0</v>
      </c>
      <c r="I4166" s="165">
        <f t="shared" si="2383"/>
        <v>0</v>
      </c>
      <c r="J4166" s="165">
        <f t="shared" si="2383"/>
        <v>0</v>
      </c>
      <c r="K4166" s="166">
        <f t="shared" si="2355"/>
        <v>0</v>
      </c>
      <c r="L4166" s="152"/>
    </row>
    <row r="4167" spans="1:12" s="10" customFormat="1" ht="14.1" customHeight="1" x14ac:dyDescent="0.25">
      <c r="A4167" s="161">
        <v>16</v>
      </c>
      <c r="B4167" s="303">
        <f t="shared" ref="B4167:E4167" si="2384">B4129</f>
        <v>0</v>
      </c>
      <c r="C4167" s="291">
        <f t="shared" si="2384"/>
        <v>0</v>
      </c>
      <c r="D4167" s="292">
        <f t="shared" si="2384"/>
        <v>0</v>
      </c>
      <c r="E4167" s="294">
        <f t="shared" si="2384"/>
        <v>0</v>
      </c>
      <c r="F4167" s="162"/>
      <c r="G4167" s="163"/>
      <c r="H4167" s="164">
        <f t="shared" ref="H4167:J4167" si="2385">H4129</f>
        <v>0</v>
      </c>
      <c r="I4167" s="165">
        <f t="shared" si="2385"/>
        <v>0</v>
      </c>
      <c r="J4167" s="165">
        <f t="shared" si="2385"/>
        <v>0</v>
      </c>
      <c r="K4167" s="166">
        <f t="shared" si="2355"/>
        <v>0</v>
      </c>
      <c r="L4167" s="152"/>
    </row>
    <row r="4168" spans="1:12" s="10" customFormat="1" ht="9.9499999999999993" customHeight="1" x14ac:dyDescent="0.25">
      <c r="A4168" s="122"/>
      <c r="B4168" s="167"/>
      <c r="C4168" s="167"/>
      <c r="D4168" s="168"/>
      <c r="E4168" s="169"/>
      <c r="F4168" s="170"/>
      <c r="G4168" s="171"/>
      <c r="H4168" s="172"/>
      <c r="I4168" s="173"/>
      <c r="J4168" s="173"/>
      <c r="K4168" s="174"/>
      <c r="L4168" s="152"/>
    </row>
    <row r="4169" spans="1:12" s="10" customFormat="1" ht="5.0999999999999996" customHeight="1" x14ac:dyDescent="0.25">
      <c r="A4169" s="122"/>
      <c r="B4169" s="302"/>
      <c r="C4169" s="302"/>
      <c r="D4169" s="176"/>
      <c r="E4169" s="177"/>
      <c r="F4169" s="177"/>
      <c r="G4169" s="177"/>
      <c r="H4169" s="177"/>
      <c r="I4169" s="178"/>
      <c r="J4169" s="340"/>
      <c r="K4169" s="314"/>
      <c r="L4169" s="127"/>
    </row>
    <row r="4170" spans="1:12" s="10" customFormat="1" ht="16.5" customHeight="1" x14ac:dyDescent="0.3">
      <c r="A4170" s="122"/>
      <c r="B4170" s="179"/>
      <c r="C4170" s="179"/>
      <c r="D4170" s="141"/>
      <c r="E4170" s="127"/>
      <c r="F4170" s="127"/>
      <c r="G4170" s="127"/>
      <c r="H4170" s="127"/>
      <c r="I4170" s="180" t="s">
        <v>14</v>
      </c>
      <c r="J4170" s="341">
        <f>SUM(K4152:K4167)</f>
        <v>0</v>
      </c>
      <c r="K4170" s="342"/>
      <c r="L4170" s="152"/>
    </row>
    <row r="4171" spans="1:12" s="10" customFormat="1" ht="5.0999999999999996" customHeight="1" x14ac:dyDescent="0.3">
      <c r="A4171" s="122"/>
      <c r="B4171" s="179"/>
      <c r="C4171" s="179"/>
      <c r="D4171" s="141"/>
      <c r="E4171" s="127"/>
      <c r="F4171" s="127"/>
      <c r="G4171" s="127"/>
      <c r="H4171" s="127"/>
      <c r="I4171" s="181"/>
      <c r="J4171" s="343"/>
      <c r="K4171" s="343"/>
      <c r="L4171" s="127"/>
    </row>
    <row r="4172" spans="1:12" s="10" customFormat="1" ht="16.5" customHeight="1" x14ac:dyDescent="0.3">
      <c r="A4172" s="122"/>
      <c r="B4172" s="179"/>
      <c r="C4172" s="179"/>
      <c r="D4172" s="141"/>
      <c r="E4172" s="127"/>
      <c r="F4172" s="127"/>
      <c r="G4172" s="127"/>
      <c r="H4172" s="127"/>
      <c r="I4172" s="180" t="s">
        <v>15</v>
      </c>
      <c r="J4172" s="182">
        <f>J4134</f>
        <v>0</v>
      </c>
      <c r="K4172" s="183">
        <f>J4170*J4172</f>
        <v>0</v>
      </c>
      <c r="L4172" s="184"/>
    </row>
    <row r="4173" spans="1:12" s="10" customFormat="1" ht="5.0999999999999996" customHeight="1" x14ac:dyDescent="0.3">
      <c r="A4173" s="122"/>
      <c r="B4173" s="179"/>
      <c r="C4173" s="179"/>
      <c r="D4173" s="141"/>
      <c r="E4173" s="127"/>
      <c r="F4173" s="127"/>
      <c r="G4173" s="127"/>
      <c r="H4173" s="127"/>
      <c r="I4173" s="181"/>
      <c r="J4173" s="314"/>
      <c r="K4173" s="314"/>
      <c r="L4173" s="127"/>
    </row>
    <row r="4174" spans="1:12" s="10" customFormat="1" ht="16.5" customHeight="1" x14ac:dyDescent="0.3">
      <c r="A4174" s="122"/>
      <c r="B4174" s="185" t="s">
        <v>16</v>
      </c>
      <c r="C4174" s="185"/>
      <c r="D4174" s="141"/>
      <c r="E4174" s="141" t="s">
        <v>17</v>
      </c>
      <c r="F4174" s="127"/>
      <c r="G4174" s="127"/>
      <c r="H4174" s="127"/>
      <c r="I4174" s="180" t="s">
        <v>27</v>
      </c>
      <c r="J4174" s="344">
        <f>((J4170/1.11)+(K4172/1.11))*11%</f>
        <v>0</v>
      </c>
      <c r="K4174" s="345"/>
      <c r="L4174" s="186"/>
    </row>
    <row r="4175" spans="1:12" s="10" customFormat="1" ht="5.0999999999999996" customHeight="1" x14ac:dyDescent="0.3">
      <c r="A4175" s="122"/>
      <c r="B4175" s="179"/>
      <c r="C4175" s="179"/>
      <c r="D4175" s="141"/>
      <c r="E4175" s="127"/>
      <c r="F4175" s="127"/>
      <c r="G4175" s="127"/>
      <c r="H4175" s="127"/>
      <c r="I4175" s="181"/>
      <c r="J4175" s="314"/>
      <c r="K4175" s="314"/>
      <c r="L4175" s="127"/>
    </row>
    <row r="4176" spans="1:12" s="10" customFormat="1" ht="16.5" customHeight="1" x14ac:dyDescent="0.3">
      <c r="A4176" s="122"/>
      <c r="B4176" s="187"/>
      <c r="C4176" s="188"/>
      <c r="D4176" s="141"/>
      <c r="E4176" s="141"/>
      <c r="F4176" s="127"/>
      <c r="G4176" s="127"/>
      <c r="H4176" s="127"/>
      <c r="I4176" s="180" t="s">
        <v>18</v>
      </c>
      <c r="J4176" s="189"/>
      <c r="K4176" s="190">
        <f>J4170-K4172</f>
        <v>0</v>
      </c>
      <c r="L4176" s="186"/>
    </row>
    <row r="4177" spans="1:12" s="10" customFormat="1" ht="7.5" customHeight="1" x14ac:dyDescent="0.25">
      <c r="A4177" s="192"/>
      <c r="B4177" s="177"/>
      <c r="C4177" s="177"/>
      <c r="D4177" s="176"/>
      <c r="E4177" s="193"/>
      <c r="F4177" s="302"/>
      <c r="G4177" s="127"/>
      <c r="H4177" s="127"/>
      <c r="I4177" s="194"/>
      <c r="J4177" s="193"/>
      <c r="K4177" s="302"/>
      <c r="L4177" s="177"/>
    </row>
    <row r="4178" spans="1:12" s="10" customFormat="1" ht="13.5" customHeight="1" x14ac:dyDescent="0.25">
      <c r="A4178" s="122"/>
      <c r="B4178" s="191" t="s">
        <v>19</v>
      </c>
      <c r="C4178" s="177"/>
      <c r="D4178" s="176"/>
      <c r="E4178" s="127"/>
      <c r="F4178" s="127"/>
      <c r="G4178" s="127"/>
      <c r="H4178" s="281"/>
      <c r="I4178" s="282" t="s">
        <v>29</v>
      </c>
      <c r="J4178" s="315">
        <f>J4140</f>
        <v>0</v>
      </c>
      <c r="K4178" s="316"/>
      <c r="L4178" s="127"/>
    </row>
    <row r="4179" spans="1:12" s="10" customFormat="1" ht="13.5" customHeight="1" x14ac:dyDescent="0.25">
      <c r="A4179" s="192"/>
      <c r="B4179" s="283"/>
      <c r="C4179" s="127"/>
      <c r="D4179" s="162"/>
      <c r="E4179" s="127"/>
      <c r="F4179" s="127"/>
      <c r="G4179" s="127"/>
      <c r="H4179" s="281"/>
      <c r="I4179" s="284" t="s">
        <v>28</v>
      </c>
      <c r="J4179" s="315">
        <f>J4141</f>
        <v>0</v>
      </c>
      <c r="K4179" s="316"/>
      <c r="L4179" s="177"/>
    </row>
    <row r="4180" spans="1:12" s="10" customFormat="1" ht="7.5" customHeight="1" x14ac:dyDescent="0.25">
      <c r="A4180" s="192"/>
      <c r="B4180" s="283"/>
      <c r="C4180" s="127"/>
      <c r="D4180" s="162"/>
      <c r="E4180" s="127"/>
      <c r="F4180" s="127"/>
      <c r="G4180" s="127"/>
      <c r="H4180" s="281"/>
      <c r="I4180" s="284"/>
      <c r="J4180" s="286"/>
      <c r="K4180" s="286"/>
      <c r="L4180" s="177"/>
    </row>
    <row r="4181" spans="1:12" ht="7.5" customHeight="1" x14ac:dyDescent="0.25">
      <c r="A4181" s="195"/>
      <c r="B4181" s="196"/>
      <c r="C4181" s="196"/>
      <c r="D4181" s="197"/>
      <c r="E4181" s="196"/>
      <c r="F4181" s="196"/>
      <c r="G4181" s="196"/>
      <c r="H4181" s="196"/>
      <c r="I4181" s="198"/>
      <c r="J4181" s="198"/>
      <c r="K4181" s="196"/>
      <c r="L4181" s="196"/>
    </row>
    <row r="4182" spans="1:12" s="10" customFormat="1" ht="16.5" customHeight="1" x14ac:dyDescent="0.3">
      <c r="A4182" s="199"/>
      <c r="B4182" s="200" t="s">
        <v>0</v>
      </c>
      <c r="C4182" s="201"/>
      <c r="D4182" s="202" t="str">
        <f>D4144</f>
        <v>AM</v>
      </c>
      <c r="E4182" s="203">
        <f>E4144</f>
        <v>23020037</v>
      </c>
      <c r="F4182" s="204"/>
      <c r="G4182" s="205" t="s">
        <v>2</v>
      </c>
      <c r="H4182" s="317">
        <f>H4144</f>
        <v>0</v>
      </c>
      <c r="I4182" s="317"/>
      <c r="J4182" s="317"/>
      <c r="K4182" s="318"/>
      <c r="L4182" s="206"/>
    </row>
    <row r="4183" spans="1:12" s="10" customFormat="1" ht="7.5" customHeight="1" x14ac:dyDescent="0.3">
      <c r="A4183" s="199"/>
      <c r="B4183" s="207"/>
      <c r="C4183" s="208"/>
      <c r="D4183" s="209"/>
      <c r="E4183" s="210"/>
      <c r="F4183" s="321" t="s">
        <v>3</v>
      </c>
      <c r="G4183" s="211"/>
      <c r="H4183" s="319"/>
      <c r="I4183" s="319"/>
      <c r="J4183" s="319"/>
      <c r="K4183" s="320"/>
      <c r="L4183" s="206"/>
    </row>
    <row r="4184" spans="1:12" s="10" customFormat="1" ht="16.5" customHeight="1" x14ac:dyDescent="0.3">
      <c r="A4184" s="199"/>
      <c r="B4184" s="200" t="s">
        <v>4</v>
      </c>
      <c r="C4184" s="201"/>
      <c r="D4184" s="322">
        <f>D4146</f>
        <v>0</v>
      </c>
      <c r="E4184" s="323"/>
      <c r="F4184" s="321"/>
      <c r="G4184" s="212"/>
      <c r="H4184" s="324">
        <f>H4146</f>
        <v>0</v>
      </c>
      <c r="I4184" s="324"/>
      <c r="J4184" s="324"/>
      <c r="K4184" s="325"/>
      <c r="L4184" s="212"/>
    </row>
    <row r="4185" spans="1:12" s="10" customFormat="1" ht="7.5" customHeight="1" x14ac:dyDescent="0.3">
      <c r="A4185" s="199"/>
      <c r="B4185" s="207"/>
      <c r="C4185" s="208"/>
      <c r="D4185" s="209"/>
      <c r="E4185" s="210"/>
      <c r="F4185" s="321"/>
      <c r="G4185" s="212"/>
      <c r="H4185" s="326">
        <f>H4147</f>
        <v>0</v>
      </c>
      <c r="I4185" s="326"/>
      <c r="J4185" s="326"/>
      <c r="K4185" s="327"/>
      <c r="L4185" s="213"/>
    </row>
    <row r="4186" spans="1:12" s="10" customFormat="1" ht="16.5" customHeight="1" x14ac:dyDescent="0.4">
      <c r="A4186" s="199"/>
      <c r="B4186" s="200" t="s">
        <v>5</v>
      </c>
      <c r="C4186" s="201"/>
      <c r="D4186" s="295">
        <f>D4148</f>
        <v>0</v>
      </c>
      <c r="E4186" s="203"/>
      <c r="F4186" s="214"/>
      <c r="G4186" s="215"/>
      <c r="H4186" s="328"/>
      <c r="I4186" s="328"/>
      <c r="J4186" s="328"/>
      <c r="K4186" s="329"/>
      <c r="L4186" s="213"/>
    </row>
    <row r="4187" spans="1:12" s="10" customFormat="1" ht="7.5" customHeight="1" x14ac:dyDescent="0.45">
      <c r="A4187" s="199"/>
      <c r="B4187" s="216"/>
      <c r="C4187" s="217"/>
      <c r="D4187" s="218"/>
      <c r="E4187" s="204"/>
      <c r="F4187" s="219"/>
      <c r="G4187" s="204"/>
      <c r="H4187" s="204"/>
      <c r="I4187" s="220"/>
      <c r="J4187" s="220"/>
      <c r="K4187" s="221"/>
      <c r="L4187" s="204"/>
    </row>
    <row r="4188" spans="1:12" s="10" customFormat="1" ht="14.25" thickBot="1" x14ac:dyDescent="0.3">
      <c r="A4188" s="199"/>
      <c r="B4188" s="222" t="s">
        <v>6</v>
      </c>
      <c r="C4188" s="222" t="s">
        <v>7</v>
      </c>
      <c r="D4188" s="223" t="s">
        <v>8</v>
      </c>
      <c r="E4188" s="224"/>
      <c r="F4188" s="225" t="s">
        <v>9</v>
      </c>
      <c r="G4188" s="226"/>
      <c r="H4188" s="222" t="s">
        <v>10</v>
      </c>
      <c r="I4188" s="227" t="s">
        <v>11</v>
      </c>
      <c r="J4188" s="227" t="s">
        <v>12</v>
      </c>
      <c r="K4188" s="228" t="s">
        <v>13</v>
      </c>
      <c r="L4188" s="229"/>
    </row>
    <row r="4189" spans="1:12" s="10" customFormat="1" ht="9.9499999999999993" customHeight="1" thickTop="1" x14ac:dyDescent="0.25">
      <c r="A4189" s="199"/>
      <c r="B4189" s="230"/>
      <c r="C4189" s="231"/>
      <c r="D4189" s="232"/>
      <c r="E4189" s="233"/>
      <c r="F4189" s="234"/>
      <c r="G4189" s="235"/>
      <c r="H4189" s="230"/>
      <c r="I4189" s="236"/>
      <c r="J4189" s="236"/>
      <c r="K4189" s="237"/>
      <c r="L4189" s="229"/>
    </row>
    <row r="4190" spans="1:12" s="10" customFormat="1" ht="14.1" customHeight="1" x14ac:dyDescent="0.25">
      <c r="A4190" s="238">
        <v>1</v>
      </c>
      <c r="B4190" s="304">
        <f t="shared" ref="B4190:E4190" si="2386">B4152</f>
        <v>0</v>
      </c>
      <c r="C4190" s="296">
        <f t="shared" si="2386"/>
        <v>0</v>
      </c>
      <c r="D4190" s="297">
        <f t="shared" si="2386"/>
        <v>0</v>
      </c>
      <c r="E4190" s="298">
        <f t="shared" si="2386"/>
        <v>0</v>
      </c>
      <c r="F4190" s="239"/>
      <c r="G4190" s="240"/>
      <c r="H4190" s="241">
        <f t="shared" ref="H4190:J4190" si="2387">H4152</f>
        <v>0</v>
      </c>
      <c r="I4190" s="242">
        <f t="shared" si="2387"/>
        <v>0</v>
      </c>
      <c r="J4190" s="242">
        <f t="shared" si="2387"/>
        <v>0</v>
      </c>
      <c r="K4190" s="243">
        <f t="shared" ref="K4190:K4205" si="2388">(B4190*H4190-((B4190*H4190)*I4190))-((B4190*H4190-((B4190*H4190)*I4190))*J4190)</f>
        <v>0</v>
      </c>
      <c r="L4190" s="229"/>
    </row>
    <row r="4191" spans="1:12" s="10" customFormat="1" ht="14.1" customHeight="1" x14ac:dyDescent="0.25">
      <c r="A4191" s="238">
        <v>2</v>
      </c>
      <c r="B4191" s="304">
        <f t="shared" ref="B4191:E4191" si="2389">B4153</f>
        <v>0</v>
      </c>
      <c r="C4191" s="296">
        <f t="shared" si="2389"/>
        <v>0</v>
      </c>
      <c r="D4191" s="297">
        <f t="shared" si="2389"/>
        <v>0</v>
      </c>
      <c r="E4191" s="298">
        <f t="shared" si="2389"/>
        <v>0</v>
      </c>
      <c r="F4191" s="239"/>
      <c r="G4191" s="240"/>
      <c r="H4191" s="241">
        <f t="shared" ref="H4191:J4191" si="2390">H4153</f>
        <v>0</v>
      </c>
      <c r="I4191" s="242">
        <f t="shared" si="2390"/>
        <v>0</v>
      </c>
      <c r="J4191" s="242">
        <f t="shared" si="2390"/>
        <v>0</v>
      </c>
      <c r="K4191" s="243">
        <f t="shared" si="2388"/>
        <v>0</v>
      </c>
      <c r="L4191" s="229"/>
    </row>
    <row r="4192" spans="1:12" s="10" customFormat="1" ht="14.1" customHeight="1" x14ac:dyDescent="0.25">
      <c r="A4192" s="238">
        <v>3</v>
      </c>
      <c r="B4192" s="304">
        <f t="shared" ref="B4192:E4192" si="2391">B4154</f>
        <v>0</v>
      </c>
      <c r="C4192" s="296">
        <f t="shared" si="2391"/>
        <v>0</v>
      </c>
      <c r="D4192" s="297">
        <f t="shared" si="2391"/>
        <v>0</v>
      </c>
      <c r="E4192" s="298">
        <f t="shared" si="2391"/>
        <v>0</v>
      </c>
      <c r="F4192" s="239"/>
      <c r="G4192" s="240"/>
      <c r="H4192" s="241">
        <f t="shared" ref="H4192:J4192" si="2392">H4154</f>
        <v>0</v>
      </c>
      <c r="I4192" s="242">
        <f t="shared" si="2392"/>
        <v>0</v>
      </c>
      <c r="J4192" s="242">
        <f t="shared" si="2392"/>
        <v>0</v>
      </c>
      <c r="K4192" s="243">
        <f t="shared" si="2388"/>
        <v>0</v>
      </c>
      <c r="L4192" s="229"/>
    </row>
    <row r="4193" spans="1:12" s="10" customFormat="1" ht="14.1" customHeight="1" x14ac:dyDescent="0.25">
      <c r="A4193" s="238">
        <v>4</v>
      </c>
      <c r="B4193" s="304">
        <f t="shared" ref="B4193:E4193" si="2393">B4155</f>
        <v>0</v>
      </c>
      <c r="C4193" s="296">
        <f t="shared" si="2393"/>
        <v>0</v>
      </c>
      <c r="D4193" s="297">
        <f t="shared" si="2393"/>
        <v>0</v>
      </c>
      <c r="E4193" s="298">
        <f t="shared" si="2393"/>
        <v>0</v>
      </c>
      <c r="F4193" s="239"/>
      <c r="G4193" s="240"/>
      <c r="H4193" s="241">
        <f t="shared" ref="H4193:J4193" si="2394">H4155</f>
        <v>0</v>
      </c>
      <c r="I4193" s="242">
        <f t="shared" si="2394"/>
        <v>0</v>
      </c>
      <c r="J4193" s="242">
        <f t="shared" si="2394"/>
        <v>0</v>
      </c>
      <c r="K4193" s="243">
        <f t="shared" si="2388"/>
        <v>0</v>
      </c>
      <c r="L4193" s="229"/>
    </row>
    <row r="4194" spans="1:12" s="10" customFormat="1" ht="14.1" customHeight="1" x14ac:dyDescent="0.25">
      <c r="A4194" s="238">
        <v>5</v>
      </c>
      <c r="B4194" s="304">
        <f t="shared" ref="B4194:E4194" si="2395">B4156</f>
        <v>0</v>
      </c>
      <c r="C4194" s="296">
        <f t="shared" si="2395"/>
        <v>0</v>
      </c>
      <c r="D4194" s="297">
        <f t="shared" si="2395"/>
        <v>0</v>
      </c>
      <c r="E4194" s="298">
        <f t="shared" si="2395"/>
        <v>0</v>
      </c>
      <c r="F4194" s="239"/>
      <c r="G4194" s="240"/>
      <c r="H4194" s="241">
        <f t="shared" ref="H4194:J4194" si="2396">H4156</f>
        <v>0</v>
      </c>
      <c r="I4194" s="242">
        <f t="shared" si="2396"/>
        <v>0</v>
      </c>
      <c r="J4194" s="242">
        <f t="shared" si="2396"/>
        <v>0</v>
      </c>
      <c r="K4194" s="243">
        <f t="shared" si="2388"/>
        <v>0</v>
      </c>
      <c r="L4194" s="229"/>
    </row>
    <row r="4195" spans="1:12" s="10" customFormat="1" ht="14.1" customHeight="1" x14ac:dyDescent="0.25">
      <c r="A4195" s="238">
        <v>6</v>
      </c>
      <c r="B4195" s="304">
        <f t="shared" ref="B4195:E4195" si="2397">B4157</f>
        <v>0</v>
      </c>
      <c r="C4195" s="296">
        <f t="shared" si="2397"/>
        <v>0</v>
      </c>
      <c r="D4195" s="297">
        <f t="shared" si="2397"/>
        <v>0</v>
      </c>
      <c r="E4195" s="298">
        <f t="shared" si="2397"/>
        <v>0</v>
      </c>
      <c r="F4195" s="239"/>
      <c r="G4195" s="240"/>
      <c r="H4195" s="241">
        <f t="shared" ref="H4195:J4195" si="2398">H4157</f>
        <v>0</v>
      </c>
      <c r="I4195" s="242">
        <f t="shared" si="2398"/>
        <v>0</v>
      </c>
      <c r="J4195" s="242">
        <f t="shared" si="2398"/>
        <v>0</v>
      </c>
      <c r="K4195" s="243">
        <f t="shared" si="2388"/>
        <v>0</v>
      </c>
      <c r="L4195" s="229"/>
    </row>
    <row r="4196" spans="1:12" s="10" customFormat="1" ht="14.1" customHeight="1" x14ac:dyDescent="0.25">
      <c r="A4196" s="238">
        <v>7</v>
      </c>
      <c r="B4196" s="304">
        <f t="shared" ref="B4196:E4196" si="2399">B4158</f>
        <v>0</v>
      </c>
      <c r="C4196" s="296">
        <f t="shared" si="2399"/>
        <v>0</v>
      </c>
      <c r="D4196" s="297">
        <f t="shared" si="2399"/>
        <v>0</v>
      </c>
      <c r="E4196" s="298">
        <f t="shared" si="2399"/>
        <v>0</v>
      </c>
      <c r="F4196" s="239"/>
      <c r="G4196" s="240"/>
      <c r="H4196" s="241">
        <f t="shared" ref="H4196:J4196" si="2400">H4158</f>
        <v>0</v>
      </c>
      <c r="I4196" s="242">
        <f t="shared" si="2400"/>
        <v>0</v>
      </c>
      <c r="J4196" s="242">
        <f t="shared" si="2400"/>
        <v>0</v>
      </c>
      <c r="K4196" s="243">
        <f t="shared" si="2388"/>
        <v>0</v>
      </c>
      <c r="L4196" s="229"/>
    </row>
    <row r="4197" spans="1:12" s="10" customFormat="1" ht="14.1" customHeight="1" x14ac:dyDescent="0.25">
      <c r="A4197" s="238">
        <v>8</v>
      </c>
      <c r="B4197" s="304">
        <f t="shared" ref="B4197:E4197" si="2401">B4159</f>
        <v>0</v>
      </c>
      <c r="C4197" s="296">
        <f t="shared" si="2401"/>
        <v>0</v>
      </c>
      <c r="D4197" s="297">
        <f t="shared" si="2401"/>
        <v>0</v>
      </c>
      <c r="E4197" s="299">
        <f t="shared" si="2401"/>
        <v>0</v>
      </c>
      <c r="F4197" s="239"/>
      <c r="G4197" s="240"/>
      <c r="H4197" s="241">
        <f t="shared" ref="H4197:J4197" si="2402">H4159</f>
        <v>0</v>
      </c>
      <c r="I4197" s="242">
        <f t="shared" si="2402"/>
        <v>0</v>
      </c>
      <c r="J4197" s="242">
        <f t="shared" si="2402"/>
        <v>0</v>
      </c>
      <c r="K4197" s="243">
        <f t="shared" si="2388"/>
        <v>0</v>
      </c>
      <c r="L4197" s="229"/>
    </row>
    <row r="4198" spans="1:12" s="10" customFormat="1" ht="14.1" customHeight="1" x14ac:dyDescent="0.25">
      <c r="A4198" s="238">
        <v>9</v>
      </c>
      <c r="B4198" s="304">
        <f t="shared" ref="B4198:E4198" si="2403">B4160</f>
        <v>0</v>
      </c>
      <c r="C4198" s="296">
        <f t="shared" si="2403"/>
        <v>0</v>
      </c>
      <c r="D4198" s="297">
        <f t="shared" si="2403"/>
        <v>0</v>
      </c>
      <c r="E4198" s="298">
        <f t="shared" si="2403"/>
        <v>0</v>
      </c>
      <c r="F4198" s="239"/>
      <c r="G4198" s="240"/>
      <c r="H4198" s="241">
        <f t="shared" ref="H4198:J4198" si="2404">H4160</f>
        <v>0</v>
      </c>
      <c r="I4198" s="242">
        <f t="shared" si="2404"/>
        <v>0</v>
      </c>
      <c r="J4198" s="242">
        <f t="shared" si="2404"/>
        <v>0</v>
      </c>
      <c r="K4198" s="243">
        <f t="shared" si="2388"/>
        <v>0</v>
      </c>
      <c r="L4198" s="229"/>
    </row>
    <row r="4199" spans="1:12" s="10" customFormat="1" ht="14.1" customHeight="1" x14ac:dyDescent="0.25">
      <c r="A4199" s="238">
        <v>10</v>
      </c>
      <c r="B4199" s="304">
        <f t="shared" ref="B4199:E4199" si="2405">B4161</f>
        <v>0</v>
      </c>
      <c r="C4199" s="296">
        <f t="shared" si="2405"/>
        <v>0</v>
      </c>
      <c r="D4199" s="297">
        <f t="shared" si="2405"/>
        <v>0</v>
      </c>
      <c r="E4199" s="298">
        <f t="shared" si="2405"/>
        <v>0</v>
      </c>
      <c r="F4199" s="239"/>
      <c r="G4199" s="240"/>
      <c r="H4199" s="241">
        <f t="shared" ref="H4199:J4199" si="2406">H4161</f>
        <v>0</v>
      </c>
      <c r="I4199" s="242">
        <f t="shared" si="2406"/>
        <v>0</v>
      </c>
      <c r="J4199" s="242">
        <f t="shared" si="2406"/>
        <v>0</v>
      </c>
      <c r="K4199" s="243">
        <f t="shared" si="2388"/>
        <v>0</v>
      </c>
      <c r="L4199" s="229"/>
    </row>
    <row r="4200" spans="1:12" s="10" customFormat="1" ht="14.1" customHeight="1" x14ac:dyDescent="0.25">
      <c r="A4200" s="238">
        <v>11</v>
      </c>
      <c r="B4200" s="304">
        <f t="shared" ref="B4200:E4200" si="2407">B4162</f>
        <v>0</v>
      </c>
      <c r="C4200" s="296">
        <f t="shared" si="2407"/>
        <v>0</v>
      </c>
      <c r="D4200" s="297">
        <f t="shared" si="2407"/>
        <v>0</v>
      </c>
      <c r="E4200" s="298">
        <f t="shared" si="2407"/>
        <v>0</v>
      </c>
      <c r="F4200" s="239"/>
      <c r="G4200" s="240"/>
      <c r="H4200" s="241">
        <f t="shared" ref="H4200:J4200" si="2408">H4162</f>
        <v>0</v>
      </c>
      <c r="I4200" s="242">
        <f t="shared" si="2408"/>
        <v>0</v>
      </c>
      <c r="J4200" s="242">
        <f t="shared" si="2408"/>
        <v>0</v>
      </c>
      <c r="K4200" s="243">
        <f t="shared" si="2388"/>
        <v>0</v>
      </c>
      <c r="L4200" s="229"/>
    </row>
    <row r="4201" spans="1:12" s="10" customFormat="1" ht="14.1" customHeight="1" x14ac:dyDescent="0.25">
      <c r="A4201" s="238">
        <v>12</v>
      </c>
      <c r="B4201" s="304">
        <f t="shared" ref="B4201:E4201" si="2409">B4163</f>
        <v>0</v>
      </c>
      <c r="C4201" s="296">
        <f t="shared" si="2409"/>
        <v>0</v>
      </c>
      <c r="D4201" s="297">
        <f t="shared" si="2409"/>
        <v>0</v>
      </c>
      <c r="E4201" s="298">
        <f t="shared" si="2409"/>
        <v>0</v>
      </c>
      <c r="F4201" s="239"/>
      <c r="G4201" s="240"/>
      <c r="H4201" s="241">
        <f t="shared" ref="H4201:J4201" si="2410">H4163</f>
        <v>0</v>
      </c>
      <c r="I4201" s="242">
        <f t="shared" si="2410"/>
        <v>0</v>
      </c>
      <c r="J4201" s="242">
        <f t="shared" si="2410"/>
        <v>0</v>
      </c>
      <c r="K4201" s="243">
        <f t="shared" si="2388"/>
        <v>0</v>
      </c>
      <c r="L4201" s="229"/>
    </row>
    <row r="4202" spans="1:12" s="10" customFormat="1" ht="14.1" customHeight="1" x14ac:dyDescent="0.25">
      <c r="A4202" s="238">
        <v>13</v>
      </c>
      <c r="B4202" s="304">
        <f t="shared" ref="B4202:E4202" si="2411">B4164</f>
        <v>0</v>
      </c>
      <c r="C4202" s="296">
        <f t="shared" si="2411"/>
        <v>0</v>
      </c>
      <c r="D4202" s="297">
        <f t="shared" si="2411"/>
        <v>0</v>
      </c>
      <c r="E4202" s="298">
        <f t="shared" si="2411"/>
        <v>0</v>
      </c>
      <c r="F4202" s="239"/>
      <c r="G4202" s="240"/>
      <c r="H4202" s="241">
        <f t="shared" ref="H4202:J4202" si="2412">H4164</f>
        <v>0</v>
      </c>
      <c r="I4202" s="242">
        <f t="shared" si="2412"/>
        <v>0</v>
      </c>
      <c r="J4202" s="242">
        <f t="shared" si="2412"/>
        <v>0</v>
      </c>
      <c r="K4202" s="243">
        <f t="shared" si="2388"/>
        <v>0</v>
      </c>
      <c r="L4202" s="229"/>
    </row>
    <row r="4203" spans="1:12" s="10" customFormat="1" ht="14.1" customHeight="1" x14ac:dyDescent="0.25">
      <c r="A4203" s="238">
        <v>14</v>
      </c>
      <c r="B4203" s="304">
        <f t="shared" ref="B4203:E4203" si="2413">B4165</f>
        <v>0</v>
      </c>
      <c r="C4203" s="296">
        <f t="shared" si="2413"/>
        <v>0</v>
      </c>
      <c r="D4203" s="297">
        <f t="shared" si="2413"/>
        <v>0</v>
      </c>
      <c r="E4203" s="298">
        <f t="shared" si="2413"/>
        <v>0</v>
      </c>
      <c r="F4203" s="239"/>
      <c r="G4203" s="240"/>
      <c r="H4203" s="241">
        <f t="shared" ref="H4203:J4203" si="2414">H4165</f>
        <v>0</v>
      </c>
      <c r="I4203" s="242">
        <f t="shared" si="2414"/>
        <v>0</v>
      </c>
      <c r="J4203" s="242">
        <f t="shared" si="2414"/>
        <v>0</v>
      </c>
      <c r="K4203" s="243">
        <f t="shared" si="2388"/>
        <v>0</v>
      </c>
      <c r="L4203" s="229"/>
    </row>
    <row r="4204" spans="1:12" s="10" customFormat="1" ht="14.1" customHeight="1" x14ac:dyDescent="0.25">
      <c r="A4204" s="238">
        <v>15</v>
      </c>
      <c r="B4204" s="304">
        <f t="shared" ref="B4204:E4204" si="2415">B4166</f>
        <v>0</v>
      </c>
      <c r="C4204" s="296">
        <f t="shared" si="2415"/>
        <v>0</v>
      </c>
      <c r="D4204" s="297">
        <f t="shared" si="2415"/>
        <v>0</v>
      </c>
      <c r="E4204" s="298">
        <f t="shared" si="2415"/>
        <v>0</v>
      </c>
      <c r="F4204" s="239"/>
      <c r="G4204" s="240"/>
      <c r="H4204" s="241">
        <f t="shared" ref="H4204:J4204" si="2416">H4166</f>
        <v>0</v>
      </c>
      <c r="I4204" s="242">
        <f t="shared" si="2416"/>
        <v>0</v>
      </c>
      <c r="J4204" s="242">
        <f t="shared" si="2416"/>
        <v>0</v>
      </c>
      <c r="K4204" s="243">
        <f t="shared" si="2388"/>
        <v>0</v>
      </c>
      <c r="L4204" s="229"/>
    </row>
    <row r="4205" spans="1:12" s="10" customFormat="1" ht="14.1" customHeight="1" x14ac:dyDescent="0.25">
      <c r="A4205" s="238">
        <v>16</v>
      </c>
      <c r="B4205" s="304">
        <f t="shared" ref="B4205:E4205" si="2417">B4167</f>
        <v>0</v>
      </c>
      <c r="C4205" s="296">
        <f t="shared" si="2417"/>
        <v>0</v>
      </c>
      <c r="D4205" s="297">
        <f t="shared" si="2417"/>
        <v>0</v>
      </c>
      <c r="E4205" s="299">
        <f t="shared" si="2417"/>
        <v>0</v>
      </c>
      <c r="F4205" s="239"/>
      <c r="G4205" s="240"/>
      <c r="H4205" s="241">
        <f t="shared" ref="H4205:J4205" si="2418">H4167</f>
        <v>0</v>
      </c>
      <c r="I4205" s="242">
        <f t="shared" si="2418"/>
        <v>0</v>
      </c>
      <c r="J4205" s="242">
        <f t="shared" si="2418"/>
        <v>0</v>
      </c>
      <c r="K4205" s="243">
        <f t="shared" si="2388"/>
        <v>0</v>
      </c>
      <c r="L4205" s="229"/>
    </row>
    <row r="4206" spans="1:12" s="10" customFormat="1" ht="9.9499999999999993" customHeight="1" x14ac:dyDescent="0.25">
      <c r="A4206" s="199"/>
      <c r="B4206" s="244"/>
      <c r="C4206" s="244"/>
      <c r="D4206" s="245"/>
      <c r="E4206" s="246"/>
      <c r="F4206" s="247"/>
      <c r="G4206" s="248"/>
      <c r="H4206" s="249"/>
      <c r="I4206" s="250"/>
      <c r="J4206" s="250"/>
      <c r="K4206" s="251"/>
      <c r="L4206" s="229"/>
    </row>
    <row r="4207" spans="1:12" s="10" customFormat="1" ht="5.0999999999999996" customHeight="1" x14ac:dyDescent="0.25">
      <c r="A4207" s="199"/>
      <c r="B4207" s="301"/>
      <c r="C4207" s="301"/>
      <c r="D4207" s="253"/>
      <c r="E4207" s="254"/>
      <c r="F4207" s="254"/>
      <c r="G4207" s="254"/>
      <c r="H4207" s="254"/>
      <c r="I4207" s="255"/>
      <c r="J4207" s="330"/>
      <c r="K4207" s="309"/>
      <c r="L4207" s="204"/>
    </row>
    <row r="4208" spans="1:12" s="10" customFormat="1" ht="16.5" customHeight="1" x14ac:dyDescent="0.3">
      <c r="A4208" s="199"/>
      <c r="B4208" s="256"/>
      <c r="C4208" s="256"/>
      <c r="D4208" s="218"/>
      <c r="E4208" s="204"/>
      <c r="F4208" s="204"/>
      <c r="G4208" s="204"/>
      <c r="H4208" s="204"/>
      <c r="I4208" s="257" t="s">
        <v>14</v>
      </c>
      <c r="J4208" s="306">
        <f>SUM(K4190:K4205)</f>
        <v>0</v>
      </c>
      <c r="K4208" s="307"/>
      <c r="L4208" s="229"/>
    </row>
    <row r="4209" spans="1:12" s="10" customFormat="1" ht="5.0999999999999996" customHeight="1" x14ac:dyDescent="0.3">
      <c r="A4209" s="199"/>
      <c r="B4209" s="256"/>
      <c r="C4209" s="256"/>
      <c r="D4209" s="218"/>
      <c r="E4209" s="204"/>
      <c r="F4209" s="204"/>
      <c r="G4209" s="204"/>
      <c r="H4209" s="204"/>
      <c r="I4209" s="258"/>
      <c r="J4209" s="308"/>
      <c r="K4209" s="308"/>
      <c r="L4209" s="204"/>
    </row>
    <row r="4210" spans="1:12" s="10" customFormat="1" ht="16.5" customHeight="1" x14ac:dyDescent="0.3">
      <c r="A4210" s="199"/>
      <c r="B4210" s="256"/>
      <c r="C4210" s="256"/>
      <c r="D4210" s="218"/>
      <c r="E4210" s="204"/>
      <c r="F4210" s="204"/>
      <c r="G4210" s="204"/>
      <c r="H4210" s="204"/>
      <c r="I4210" s="257" t="s">
        <v>15</v>
      </c>
      <c r="J4210" s="259">
        <f>J4172</f>
        <v>0</v>
      </c>
      <c r="K4210" s="260">
        <f>J4208*J4210</f>
        <v>0</v>
      </c>
      <c r="L4210" s="261"/>
    </row>
    <row r="4211" spans="1:12" s="10" customFormat="1" ht="5.0999999999999996" customHeight="1" x14ac:dyDescent="0.3">
      <c r="A4211" s="199"/>
      <c r="B4211" s="256"/>
      <c r="C4211" s="256"/>
      <c r="D4211" s="218"/>
      <c r="E4211" s="204"/>
      <c r="F4211" s="204"/>
      <c r="G4211" s="204"/>
      <c r="H4211" s="204"/>
      <c r="I4211" s="258"/>
      <c r="J4211" s="309"/>
      <c r="K4211" s="309"/>
      <c r="L4211" s="204"/>
    </row>
    <row r="4212" spans="1:12" s="10" customFormat="1" ht="16.5" customHeight="1" x14ac:dyDescent="0.3">
      <c r="A4212" s="199"/>
      <c r="B4212" s="262" t="s">
        <v>16</v>
      </c>
      <c r="C4212" s="262"/>
      <c r="D4212" s="218"/>
      <c r="E4212" s="218" t="s">
        <v>17</v>
      </c>
      <c r="F4212" s="204"/>
      <c r="G4212" s="204"/>
      <c r="H4212" s="204"/>
      <c r="I4212" s="257" t="s">
        <v>27</v>
      </c>
      <c r="J4212" s="310">
        <f>((J4208/1.11)+(K4210/1.11))*11%</f>
        <v>0</v>
      </c>
      <c r="K4212" s="311"/>
      <c r="L4212" s="263"/>
    </row>
    <row r="4213" spans="1:12" s="10" customFormat="1" ht="5.0999999999999996" customHeight="1" x14ac:dyDescent="0.3">
      <c r="A4213" s="199"/>
      <c r="B4213" s="256"/>
      <c r="C4213" s="256"/>
      <c r="D4213" s="218"/>
      <c r="E4213" s="204"/>
      <c r="F4213" s="204"/>
      <c r="G4213" s="204"/>
      <c r="H4213" s="204"/>
      <c r="I4213" s="258"/>
      <c r="J4213" s="309"/>
      <c r="K4213" s="309"/>
      <c r="L4213" s="204"/>
    </row>
    <row r="4214" spans="1:12" s="10" customFormat="1" ht="16.5" customHeight="1" x14ac:dyDescent="0.3">
      <c r="A4214" s="199"/>
      <c r="B4214" s="264"/>
      <c r="C4214" s="265"/>
      <c r="D4214" s="218"/>
      <c r="E4214" s="218"/>
      <c r="F4214" s="204"/>
      <c r="G4214" s="204"/>
      <c r="H4214" s="204"/>
      <c r="I4214" s="257" t="s">
        <v>18</v>
      </c>
      <c r="J4214" s="266"/>
      <c r="K4214" s="267">
        <f>J4208-K4210</f>
        <v>0</v>
      </c>
      <c r="L4214" s="263"/>
    </row>
    <row r="4215" spans="1:12" s="10" customFormat="1" ht="7.5" customHeight="1" x14ac:dyDescent="0.25">
      <c r="A4215" s="269"/>
      <c r="B4215" s="254"/>
      <c r="C4215" s="254"/>
      <c r="D4215" s="253"/>
      <c r="E4215" s="270"/>
      <c r="F4215" s="301"/>
      <c r="G4215" s="204"/>
      <c r="H4215" s="204"/>
      <c r="I4215" s="271"/>
      <c r="J4215" s="270"/>
      <c r="K4215" s="301"/>
      <c r="L4215" s="254"/>
    </row>
    <row r="4216" spans="1:12" s="10" customFormat="1" ht="13.5" customHeight="1" x14ac:dyDescent="0.25">
      <c r="A4216" s="199"/>
      <c r="B4216" s="268" t="s">
        <v>19</v>
      </c>
      <c r="C4216" s="254"/>
      <c r="D4216" s="253"/>
      <c r="E4216" s="204"/>
      <c r="F4216" s="204"/>
      <c r="G4216" s="204"/>
      <c r="H4216" s="277"/>
      <c r="I4216" s="278" t="s">
        <v>29</v>
      </c>
      <c r="J4216" s="312">
        <f>J4178</f>
        <v>0</v>
      </c>
      <c r="K4216" s="313"/>
      <c r="L4216" s="204"/>
    </row>
    <row r="4217" spans="1:12" s="10" customFormat="1" ht="13.5" customHeight="1" x14ac:dyDescent="0.25">
      <c r="A4217" s="269"/>
      <c r="B4217" s="279"/>
      <c r="C4217" s="204"/>
      <c r="D4217" s="239"/>
      <c r="E4217" s="204"/>
      <c r="F4217" s="204"/>
      <c r="G4217" s="204"/>
      <c r="H4217" s="277"/>
      <c r="I4217" s="280" t="s">
        <v>28</v>
      </c>
      <c r="J4217" s="312">
        <f>J4179</f>
        <v>0</v>
      </c>
      <c r="K4217" s="313"/>
      <c r="L4217" s="254"/>
    </row>
    <row r="4218" spans="1:12" s="10" customFormat="1" ht="7.5" customHeight="1" x14ac:dyDescent="0.25">
      <c r="A4218" s="269"/>
      <c r="B4218" s="279"/>
      <c r="C4218" s="204"/>
      <c r="D4218" s="239"/>
      <c r="E4218" s="204"/>
      <c r="F4218" s="204"/>
      <c r="G4218" s="204"/>
      <c r="H4218" s="277"/>
      <c r="I4218" s="280"/>
      <c r="J4218" s="285"/>
      <c r="K4218" s="285"/>
      <c r="L4218" s="254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23020038</v>
      </c>
      <c r="G4220" s="11" t="s">
        <v>2</v>
      </c>
      <c r="H4220" s="359"/>
      <c r="I4220" s="359"/>
      <c r="J4220" s="359"/>
      <c r="K4220" s="360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63" t="s">
        <v>3</v>
      </c>
      <c r="G4221" s="17"/>
      <c r="H4221" s="361"/>
      <c r="I4221" s="361"/>
      <c r="J4221" s="361"/>
      <c r="K4221" s="362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64"/>
      <c r="E4222" s="365"/>
      <c r="F4222" s="363"/>
      <c r="G4222" s="18"/>
      <c r="H4222" s="366"/>
      <c r="I4222" s="366"/>
      <c r="J4222" s="366"/>
      <c r="K4222" s="367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63"/>
      <c r="G4223" s="18"/>
      <c r="H4223" s="368"/>
      <c r="I4223" s="368"/>
      <c r="J4223" s="368"/>
      <c r="K4223" s="369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70"/>
      <c r="I4224" s="370"/>
      <c r="J4224" s="370"/>
      <c r="K4224" s="371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4"/>
      <c r="E4228" s="114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4"/>
      <c r="E4229" s="114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4"/>
      <c r="E4230" s="114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4"/>
      <c r="E4231" s="114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4"/>
      <c r="E4232" s="114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4"/>
      <c r="E4233" s="114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4"/>
      <c r="E4234" s="114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4"/>
      <c r="E4235" s="115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4"/>
      <c r="E4236" s="114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4"/>
      <c r="E4237" s="114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4"/>
      <c r="E4238" s="114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4"/>
      <c r="E4239" s="114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4"/>
      <c r="E4240" s="114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4"/>
      <c r="E4241" s="114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4"/>
      <c r="E4242" s="114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4"/>
      <c r="E4243" s="115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300"/>
      <c r="C4245" s="300"/>
      <c r="D4245" s="62"/>
      <c r="E4245" s="63"/>
      <c r="F4245" s="63"/>
      <c r="G4245" s="63"/>
      <c r="H4245" s="63"/>
      <c r="I4245" s="64"/>
      <c r="J4245" s="346"/>
      <c r="K4245" s="347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48">
        <f>SUM(K4228:K4243)</f>
        <v>0</v>
      </c>
      <c r="K4246" s="349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50"/>
      <c r="K4247" s="350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47"/>
      <c r="K4249" s="347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51">
        <f>((J4246/1.11)+(K4248/1.11))*11%</f>
        <v>0</v>
      </c>
      <c r="K4250" s="352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47"/>
      <c r="K4251" s="347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7"/>
      <c r="F4253" s="300"/>
      <c r="I4253" s="116"/>
      <c r="J4253" s="117"/>
      <c r="K4253" s="300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73"/>
      <c r="I4254" s="274" t="s">
        <v>29</v>
      </c>
      <c r="J4254" s="353"/>
      <c r="K4254" s="354"/>
    </row>
    <row r="4255" spans="1:12" s="10" customFormat="1" ht="13.5" customHeight="1" x14ac:dyDescent="0.25">
      <c r="A4255" s="78"/>
      <c r="B4255" s="272"/>
      <c r="D4255" s="48"/>
      <c r="H4255" s="273"/>
      <c r="I4255" s="275" t="s">
        <v>28</v>
      </c>
      <c r="J4255" s="353"/>
      <c r="K4255" s="354"/>
      <c r="L4255" s="63"/>
    </row>
    <row r="4256" spans="1:12" s="10" customFormat="1" ht="7.5" customHeight="1" x14ac:dyDescent="0.25">
      <c r="A4256" s="78"/>
      <c r="B4256" s="272"/>
      <c r="D4256" s="48"/>
      <c r="H4256" s="273"/>
      <c r="I4256" s="275"/>
      <c r="J4256" s="276"/>
      <c r="K4256" s="276"/>
      <c r="L4256" s="63"/>
    </row>
    <row r="4257" spans="1:12" ht="7.5" customHeight="1" x14ac:dyDescent="0.25">
      <c r="A4257" s="118"/>
      <c r="B4257" s="119"/>
      <c r="C4257" s="119"/>
      <c r="D4257" s="120"/>
      <c r="E4257" s="119"/>
      <c r="F4257" s="119"/>
      <c r="G4257" s="119"/>
      <c r="H4257" s="119"/>
      <c r="I4257" s="121"/>
      <c r="J4257" s="121"/>
      <c r="K4257" s="119"/>
      <c r="L4257" s="119"/>
    </row>
    <row r="4258" spans="1:12" s="10" customFormat="1" ht="16.5" customHeight="1" x14ac:dyDescent="0.3">
      <c r="A4258" s="122"/>
      <c r="B4258" s="123" t="s">
        <v>0</v>
      </c>
      <c r="C4258" s="124"/>
      <c r="D4258" s="125" t="str">
        <f>D4220</f>
        <v>AM</v>
      </c>
      <c r="E4258" s="126">
        <f>E4220</f>
        <v>23020038</v>
      </c>
      <c r="F4258" s="127"/>
      <c r="G4258" s="128" t="s">
        <v>2</v>
      </c>
      <c r="H4258" s="355">
        <f>H4220</f>
        <v>0</v>
      </c>
      <c r="I4258" s="355"/>
      <c r="J4258" s="355"/>
      <c r="K4258" s="356"/>
      <c r="L4258" s="129"/>
    </row>
    <row r="4259" spans="1:12" s="10" customFormat="1" ht="7.5" customHeight="1" x14ac:dyDescent="0.3">
      <c r="A4259" s="122"/>
      <c r="B4259" s="130"/>
      <c r="C4259" s="131"/>
      <c r="D4259" s="132"/>
      <c r="E4259" s="133"/>
      <c r="F4259" s="331" t="s">
        <v>3</v>
      </c>
      <c r="G4259" s="134"/>
      <c r="H4259" s="357"/>
      <c r="I4259" s="357"/>
      <c r="J4259" s="357"/>
      <c r="K4259" s="358"/>
      <c r="L4259" s="129"/>
    </row>
    <row r="4260" spans="1:12" s="10" customFormat="1" ht="16.5" customHeight="1" x14ac:dyDescent="0.3">
      <c r="A4260" s="122"/>
      <c r="B4260" s="123" t="s">
        <v>4</v>
      </c>
      <c r="C4260" s="124"/>
      <c r="D4260" s="332">
        <f>D4222</f>
        <v>0</v>
      </c>
      <c r="E4260" s="333"/>
      <c r="F4260" s="331"/>
      <c r="G4260" s="135"/>
      <c r="H4260" s="334">
        <f>H4222</f>
        <v>0</v>
      </c>
      <c r="I4260" s="334"/>
      <c r="J4260" s="334"/>
      <c r="K4260" s="335"/>
      <c r="L4260" s="135"/>
    </row>
    <row r="4261" spans="1:12" s="10" customFormat="1" ht="7.5" customHeight="1" x14ac:dyDescent="0.3">
      <c r="A4261" s="122"/>
      <c r="B4261" s="130"/>
      <c r="C4261" s="131"/>
      <c r="D4261" s="132"/>
      <c r="E4261" s="133"/>
      <c r="F4261" s="331"/>
      <c r="G4261" s="135"/>
      <c r="H4261" s="336">
        <f>H4223</f>
        <v>0</v>
      </c>
      <c r="I4261" s="336"/>
      <c r="J4261" s="336"/>
      <c r="K4261" s="337"/>
      <c r="L4261" s="136"/>
    </row>
    <row r="4262" spans="1:12" s="10" customFormat="1" ht="16.5" customHeight="1" x14ac:dyDescent="0.4">
      <c r="A4262" s="122"/>
      <c r="B4262" s="123" t="s">
        <v>5</v>
      </c>
      <c r="C4262" s="124"/>
      <c r="D4262" s="290">
        <f>D4224</f>
        <v>0</v>
      </c>
      <c r="E4262" s="126"/>
      <c r="F4262" s="137"/>
      <c r="G4262" s="138"/>
      <c r="H4262" s="338"/>
      <c r="I4262" s="338"/>
      <c r="J4262" s="338"/>
      <c r="K4262" s="339"/>
      <c r="L4262" s="136"/>
    </row>
    <row r="4263" spans="1:12" s="10" customFormat="1" ht="7.5" customHeight="1" x14ac:dyDescent="0.45">
      <c r="A4263" s="122"/>
      <c r="B4263" s="139"/>
      <c r="C4263" s="140"/>
      <c r="D4263" s="141"/>
      <c r="E4263" s="127"/>
      <c r="F4263" s="142"/>
      <c r="G4263" s="127"/>
      <c r="H4263" s="127"/>
      <c r="I4263" s="143"/>
      <c r="J4263" s="143"/>
      <c r="K4263" s="144"/>
      <c r="L4263" s="127"/>
    </row>
    <row r="4264" spans="1:12" s="10" customFormat="1" ht="14.25" thickBot="1" x14ac:dyDescent="0.3">
      <c r="A4264" s="122"/>
      <c r="B4264" s="145" t="s">
        <v>6</v>
      </c>
      <c r="C4264" s="145" t="s">
        <v>7</v>
      </c>
      <c r="D4264" s="146" t="s">
        <v>8</v>
      </c>
      <c r="E4264" s="147"/>
      <c r="F4264" s="148" t="s">
        <v>9</v>
      </c>
      <c r="G4264" s="149"/>
      <c r="H4264" s="145" t="s">
        <v>10</v>
      </c>
      <c r="I4264" s="150" t="s">
        <v>11</v>
      </c>
      <c r="J4264" s="150" t="s">
        <v>12</v>
      </c>
      <c r="K4264" s="151" t="s">
        <v>13</v>
      </c>
      <c r="L4264" s="152"/>
    </row>
    <row r="4265" spans="1:12" s="10" customFormat="1" ht="9.9499999999999993" customHeight="1" thickTop="1" x14ac:dyDescent="0.25">
      <c r="A4265" s="122"/>
      <c r="B4265" s="153"/>
      <c r="C4265" s="154"/>
      <c r="D4265" s="155"/>
      <c r="E4265" s="156"/>
      <c r="F4265" s="157"/>
      <c r="G4265" s="158"/>
      <c r="H4265" s="153"/>
      <c r="I4265" s="159"/>
      <c r="J4265" s="159"/>
      <c r="K4265" s="160"/>
      <c r="L4265" s="152"/>
    </row>
    <row r="4266" spans="1:12" s="10" customFormat="1" ht="14.1" customHeight="1" x14ac:dyDescent="0.25">
      <c r="A4266" s="161">
        <v>1</v>
      </c>
      <c r="B4266" s="303">
        <f t="shared" ref="B4266:E4266" si="2420">B4228</f>
        <v>0</v>
      </c>
      <c r="C4266" s="291">
        <f t="shared" si="2420"/>
        <v>0</v>
      </c>
      <c r="D4266" s="292">
        <f t="shared" si="2420"/>
        <v>0</v>
      </c>
      <c r="E4266" s="293">
        <f t="shared" si="2420"/>
        <v>0</v>
      </c>
      <c r="F4266" s="162"/>
      <c r="G4266" s="163"/>
      <c r="H4266" s="164">
        <f t="shared" ref="H4266:J4266" si="2421">H4228</f>
        <v>0</v>
      </c>
      <c r="I4266" s="165">
        <f t="shared" si="2421"/>
        <v>0</v>
      </c>
      <c r="J4266" s="165">
        <f t="shared" si="2421"/>
        <v>0</v>
      </c>
      <c r="K4266" s="166">
        <f t="shared" ref="K4266:K4281" si="2422">(B4266*H4266-((B4266*H4266)*I4266))-((B4266*H4266-((B4266*H4266)*I4266))*J4266)</f>
        <v>0</v>
      </c>
      <c r="L4266" s="152"/>
    </row>
    <row r="4267" spans="1:12" s="10" customFormat="1" ht="14.1" customHeight="1" x14ac:dyDescent="0.25">
      <c r="A4267" s="161">
        <v>2</v>
      </c>
      <c r="B4267" s="303">
        <f t="shared" ref="B4267:E4267" si="2423">B4229</f>
        <v>0</v>
      </c>
      <c r="C4267" s="291">
        <f t="shared" si="2423"/>
        <v>0</v>
      </c>
      <c r="D4267" s="292">
        <f t="shared" si="2423"/>
        <v>0</v>
      </c>
      <c r="E4267" s="293">
        <f t="shared" si="2423"/>
        <v>0</v>
      </c>
      <c r="F4267" s="162"/>
      <c r="G4267" s="163"/>
      <c r="H4267" s="164">
        <f t="shared" ref="H4267:J4267" si="2424">H4229</f>
        <v>0</v>
      </c>
      <c r="I4267" s="165">
        <f t="shared" si="2424"/>
        <v>0</v>
      </c>
      <c r="J4267" s="165">
        <f t="shared" si="2424"/>
        <v>0</v>
      </c>
      <c r="K4267" s="166">
        <f t="shared" si="2422"/>
        <v>0</v>
      </c>
      <c r="L4267" s="152"/>
    </row>
    <row r="4268" spans="1:12" s="10" customFormat="1" ht="14.1" customHeight="1" x14ac:dyDescent="0.25">
      <c r="A4268" s="161">
        <v>3</v>
      </c>
      <c r="B4268" s="303">
        <f t="shared" ref="B4268:E4268" si="2425">B4230</f>
        <v>0</v>
      </c>
      <c r="C4268" s="291">
        <f t="shared" si="2425"/>
        <v>0</v>
      </c>
      <c r="D4268" s="292">
        <f t="shared" si="2425"/>
        <v>0</v>
      </c>
      <c r="E4268" s="293">
        <f t="shared" si="2425"/>
        <v>0</v>
      </c>
      <c r="F4268" s="162"/>
      <c r="G4268" s="163"/>
      <c r="H4268" s="164">
        <f t="shared" ref="H4268:J4268" si="2426">H4230</f>
        <v>0</v>
      </c>
      <c r="I4268" s="165">
        <f t="shared" si="2426"/>
        <v>0</v>
      </c>
      <c r="J4268" s="165">
        <f t="shared" si="2426"/>
        <v>0</v>
      </c>
      <c r="K4268" s="166">
        <f t="shared" si="2422"/>
        <v>0</v>
      </c>
      <c r="L4268" s="152"/>
    </row>
    <row r="4269" spans="1:12" s="10" customFormat="1" ht="14.1" customHeight="1" x14ac:dyDescent="0.25">
      <c r="A4269" s="161">
        <v>4</v>
      </c>
      <c r="B4269" s="303">
        <f t="shared" ref="B4269:E4269" si="2427">B4231</f>
        <v>0</v>
      </c>
      <c r="C4269" s="291">
        <f t="shared" si="2427"/>
        <v>0</v>
      </c>
      <c r="D4269" s="292">
        <f t="shared" si="2427"/>
        <v>0</v>
      </c>
      <c r="E4269" s="293">
        <f t="shared" si="2427"/>
        <v>0</v>
      </c>
      <c r="F4269" s="162"/>
      <c r="G4269" s="163"/>
      <c r="H4269" s="164">
        <f t="shared" ref="H4269:J4269" si="2428">H4231</f>
        <v>0</v>
      </c>
      <c r="I4269" s="165">
        <f t="shared" si="2428"/>
        <v>0</v>
      </c>
      <c r="J4269" s="165">
        <f t="shared" si="2428"/>
        <v>0</v>
      </c>
      <c r="K4269" s="166">
        <f t="shared" si="2422"/>
        <v>0</v>
      </c>
      <c r="L4269" s="152"/>
    </row>
    <row r="4270" spans="1:12" s="10" customFormat="1" ht="14.1" customHeight="1" x14ac:dyDescent="0.25">
      <c r="A4270" s="161">
        <v>5</v>
      </c>
      <c r="B4270" s="303">
        <f t="shared" ref="B4270:E4270" si="2429">B4232</f>
        <v>0</v>
      </c>
      <c r="C4270" s="291">
        <f t="shared" si="2429"/>
        <v>0</v>
      </c>
      <c r="D4270" s="292">
        <f t="shared" si="2429"/>
        <v>0</v>
      </c>
      <c r="E4270" s="293">
        <f t="shared" si="2429"/>
        <v>0</v>
      </c>
      <c r="F4270" s="162"/>
      <c r="G4270" s="163"/>
      <c r="H4270" s="164">
        <f t="shared" ref="H4270:J4270" si="2430">H4232</f>
        <v>0</v>
      </c>
      <c r="I4270" s="165">
        <f t="shared" si="2430"/>
        <v>0</v>
      </c>
      <c r="J4270" s="165">
        <f t="shared" si="2430"/>
        <v>0</v>
      </c>
      <c r="K4270" s="166">
        <f t="shared" si="2422"/>
        <v>0</v>
      </c>
      <c r="L4270" s="152"/>
    </row>
    <row r="4271" spans="1:12" s="10" customFormat="1" ht="14.1" customHeight="1" x14ac:dyDescent="0.25">
      <c r="A4271" s="161">
        <v>6</v>
      </c>
      <c r="B4271" s="303">
        <f t="shared" ref="B4271:E4271" si="2431">B4233</f>
        <v>0</v>
      </c>
      <c r="C4271" s="291">
        <f t="shared" si="2431"/>
        <v>0</v>
      </c>
      <c r="D4271" s="292">
        <f t="shared" si="2431"/>
        <v>0</v>
      </c>
      <c r="E4271" s="293">
        <f t="shared" si="2431"/>
        <v>0</v>
      </c>
      <c r="F4271" s="162"/>
      <c r="G4271" s="163"/>
      <c r="H4271" s="164">
        <f t="shared" ref="H4271:J4271" si="2432">H4233</f>
        <v>0</v>
      </c>
      <c r="I4271" s="165">
        <f t="shared" si="2432"/>
        <v>0</v>
      </c>
      <c r="J4271" s="165">
        <f t="shared" si="2432"/>
        <v>0</v>
      </c>
      <c r="K4271" s="166">
        <f t="shared" si="2422"/>
        <v>0</v>
      </c>
      <c r="L4271" s="152"/>
    </row>
    <row r="4272" spans="1:12" s="10" customFormat="1" ht="14.1" customHeight="1" x14ac:dyDescent="0.25">
      <c r="A4272" s="161">
        <v>7</v>
      </c>
      <c r="B4272" s="303">
        <f t="shared" ref="B4272:E4272" si="2433">B4234</f>
        <v>0</v>
      </c>
      <c r="C4272" s="291">
        <f t="shared" si="2433"/>
        <v>0</v>
      </c>
      <c r="D4272" s="292">
        <f t="shared" si="2433"/>
        <v>0</v>
      </c>
      <c r="E4272" s="293">
        <f t="shared" si="2433"/>
        <v>0</v>
      </c>
      <c r="F4272" s="162"/>
      <c r="G4272" s="163"/>
      <c r="H4272" s="164">
        <f t="shared" ref="H4272:J4272" si="2434">H4234</f>
        <v>0</v>
      </c>
      <c r="I4272" s="165">
        <f t="shared" si="2434"/>
        <v>0</v>
      </c>
      <c r="J4272" s="165">
        <f t="shared" si="2434"/>
        <v>0</v>
      </c>
      <c r="K4272" s="166">
        <f t="shared" si="2422"/>
        <v>0</v>
      </c>
      <c r="L4272" s="152"/>
    </row>
    <row r="4273" spans="1:12" s="10" customFormat="1" ht="14.1" customHeight="1" x14ac:dyDescent="0.25">
      <c r="A4273" s="161">
        <v>8</v>
      </c>
      <c r="B4273" s="303">
        <f t="shared" ref="B4273:E4273" si="2435">B4235</f>
        <v>0</v>
      </c>
      <c r="C4273" s="291">
        <f t="shared" si="2435"/>
        <v>0</v>
      </c>
      <c r="D4273" s="292">
        <f t="shared" si="2435"/>
        <v>0</v>
      </c>
      <c r="E4273" s="294">
        <f t="shared" si="2435"/>
        <v>0</v>
      </c>
      <c r="F4273" s="162"/>
      <c r="G4273" s="163"/>
      <c r="H4273" s="164">
        <f t="shared" ref="H4273:J4273" si="2436">H4235</f>
        <v>0</v>
      </c>
      <c r="I4273" s="165">
        <f t="shared" si="2436"/>
        <v>0</v>
      </c>
      <c r="J4273" s="165">
        <f t="shared" si="2436"/>
        <v>0</v>
      </c>
      <c r="K4273" s="166">
        <f t="shared" si="2422"/>
        <v>0</v>
      </c>
      <c r="L4273" s="152"/>
    </row>
    <row r="4274" spans="1:12" s="10" customFormat="1" ht="14.1" customHeight="1" x14ac:dyDescent="0.25">
      <c r="A4274" s="161">
        <v>9</v>
      </c>
      <c r="B4274" s="303">
        <f t="shared" ref="B4274:E4274" si="2437">B4236</f>
        <v>0</v>
      </c>
      <c r="C4274" s="291">
        <f t="shared" si="2437"/>
        <v>0</v>
      </c>
      <c r="D4274" s="292">
        <f t="shared" si="2437"/>
        <v>0</v>
      </c>
      <c r="E4274" s="293">
        <f t="shared" si="2437"/>
        <v>0</v>
      </c>
      <c r="F4274" s="162"/>
      <c r="G4274" s="163"/>
      <c r="H4274" s="164">
        <f t="shared" ref="H4274:J4274" si="2438">H4236</f>
        <v>0</v>
      </c>
      <c r="I4274" s="165">
        <f t="shared" si="2438"/>
        <v>0</v>
      </c>
      <c r="J4274" s="165">
        <f t="shared" si="2438"/>
        <v>0</v>
      </c>
      <c r="K4274" s="166">
        <f t="shared" si="2422"/>
        <v>0</v>
      </c>
      <c r="L4274" s="152"/>
    </row>
    <row r="4275" spans="1:12" s="10" customFormat="1" ht="14.1" customHeight="1" x14ac:dyDescent="0.25">
      <c r="A4275" s="161">
        <v>10</v>
      </c>
      <c r="B4275" s="303">
        <f t="shared" ref="B4275:E4275" si="2439">B4237</f>
        <v>0</v>
      </c>
      <c r="C4275" s="291">
        <f t="shared" si="2439"/>
        <v>0</v>
      </c>
      <c r="D4275" s="292">
        <f t="shared" si="2439"/>
        <v>0</v>
      </c>
      <c r="E4275" s="293">
        <f t="shared" si="2439"/>
        <v>0</v>
      </c>
      <c r="F4275" s="162"/>
      <c r="G4275" s="163"/>
      <c r="H4275" s="164">
        <f t="shared" ref="H4275:J4275" si="2440">H4237</f>
        <v>0</v>
      </c>
      <c r="I4275" s="165">
        <f t="shared" si="2440"/>
        <v>0</v>
      </c>
      <c r="J4275" s="165">
        <f t="shared" si="2440"/>
        <v>0</v>
      </c>
      <c r="K4275" s="166">
        <f t="shared" si="2422"/>
        <v>0</v>
      </c>
      <c r="L4275" s="152"/>
    </row>
    <row r="4276" spans="1:12" s="10" customFormat="1" ht="14.1" customHeight="1" x14ac:dyDescent="0.25">
      <c r="A4276" s="161">
        <v>11</v>
      </c>
      <c r="B4276" s="303">
        <f t="shared" ref="B4276:E4276" si="2441">B4238</f>
        <v>0</v>
      </c>
      <c r="C4276" s="291">
        <f t="shared" si="2441"/>
        <v>0</v>
      </c>
      <c r="D4276" s="292">
        <f t="shared" si="2441"/>
        <v>0</v>
      </c>
      <c r="E4276" s="293">
        <f t="shared" si="2441"/>
        <v>0</v>
      </c>
      <c r="F4276" s="162"/>
      <c r="G4276" s="163"/>
      <c r="H4276" s="164">
        <f t="shared" ref="H4276:J4276" si="2442">H4238</f>
        <v>0</v>
      </c>
      <c r="I4276" s="165">
        <f t="shared" si="2442"/>
        <v>0</v>
      </c>
      <c r="J4276" s="165">
        <f t="shared" si="2442"/>
        <v>0</v>
      </c>
      <c r="K4276" s="166">
        <f t="shared" si="2422"/>
        <v>0</v>
      </c>
      <c r="L4276" s="152"/>
    </row>
    <row r="4277" spans="1:12" s="10" customFormat="1" ht="14.1" customHeight="1" x14ac:dyDescent="0.25">
      <c r="A4277" s="161">
        <v>12</v>
      </c>
      <c r="B4277" s="303">
        <f t="shared" ref="B4277:E4277" si="2443">B4239</f>
        <v>0</v>
      </c>
      <c r="C4277" s="291">
        <f t="shared" si="2443"/>
        <v>0</v>
      </c>
      <c r="D4277" s="292">
        <f t="shared" si="2443"/>
        <v>0</v>
      </c>
      <c r="E4277" s="293">
        <f t="shared" si="2443"/>
        <v>0</v>
      </c>
      <c r="F4277" s="162"/>
      <c r="G4277" s="163"/>
      <c r="H4277" s="164">
        <f t="shared" ref="H4277:J4277" si="2444">H4239</f>
        <v>0</v>
      </c>
      <c r="I4277" s="165">
        <f t="shared" si="2444"/>
        <v>0</v>
      </c>
      <c r="J4277" s="165">
        <f t="shared" si="2444"/>
        <v>0</v>
      </c>
      <c r="K4277" s="166">
        <f t="shared" si="2422"/>
        <v>0</v>
      </c>
      <c r="L4277" s="152"/>
    </row>
    <row r="4278" spans="1:12" s="10" customFormat="1" ht="14.1" customHeight="1" x14ac:dyDescent="0.25">
      <c r="A4278" s="161">
        <v>13</v>
      </c>
      <c r="B4278" s="303">
        <f t="shared" ref="B4278:E4278" si="2445">B4240</f>
        <v>0</v>
      </c>
      <c r="C4278" s="291">
        <f t="shared" si="2445"/>
        <v>0</v>
      </c>
      <c r="D4278" s="292">
        <f t="shared" si="2445"/>
        <v>0</v>
      </c>
      <c r="E4278" s="293">
        <f t="shared" si="2445"/>
        <v>0</v>
      </c>
      <c r="F4278" s="162"/>
      <c r="G4278" s="163"/>
      <c r="H4278" s="164">
        <f t="shared" ref="H4278:J4278" si="2446">H4240</f>
        <v>0</v>
      </c>
      <c r="I4278" s="165">
        <f t="shared" si="2446"/>
        <v>0</v>
      </c>
      <c r="J4278" s="165">
        <f t="shared" si="2446"/>
        <v>0</v>
      </c>
      <c r="K4278" s="166">
        <f t="shared" si="2422"/>
        <v>0</v>
      </c>
      <c r="L4278" s="152"/>
    </row>
    <row r="4279" spans="1:12" s="10" customFormat="1" ht="14.1" customHeight="1" x14ac:dyDescent="0.25">
      <c r="A4279" s="161">
        <v>14</v>
      </c>
      <c r="B4279" s="303">
        <f t="shared" ref="B4279:E4279" si="2447">B4241</f>
        <v>0</v>
      </c>
      <c r="C4279" s="291">
        <f t="shared" si="2447"/>
        <v>0</v>
      </c>
      <c r="D4279" s="292">
        <f t="shared" si="2447"/>
        <v>0</v>
      </c>
      <c r="E4279" s="293">
        <f t="shared" si="2447"/>
        <v>0</v>
      </c>
      <c r="F4279" s="162"/>
      <c r="G4279" s="163"/>
      <c r="H4279" s="164">
        <f t="shared" ref="H4279:J4279" si="2448">H4241</f>
        <v>0</v>
      </c>
      <c r="I4279" s="165">
        <f t="shared" si="2448"/>
        <v>0</v>
      </c>
      <c r="J4279" s="165">
        <f t="shared" si="2448"/>
        <v>0</v>
      </c>
      <c r="K4279" s="166">
        <f t="shared" si="2422"/>
        <v>0</v>
      </c>
      <c r="L4279" s="152"/>
    </row>
    <row r="4280" spans="1:12" s="10" customFormat="1" ht="14.1" customHeight="1" x14ac:dyDescent="0.25">
      <c r="A4280" s="161">
        <v>15</v>
      </c>
      <c r="B4280" s="303">
        <f t="shared" ref="B4280:E4280" si="2449">B4242</f>
        <v>0</v>
      </c>
      <c r="C4280" s="291">
        <f t="shared" si="2449"/>
        <v>0</v>
      </c>
      <c r="D4280" s="292">
        <f t="shared" si="2449"/>
        <v>0</v>
      </c>
      <c r="E4280" s="293">
        <f t="shared" si="2449"/>
        <v>0</v>
      </c>
      <c r="F4280" s="162"/>
      <c r="G4280" s="163"/>
      <c r="H4280" s="164">
        <f t="shared" ref="H4280:J4280" si="2450">H4242</f>
        <v>0</v>
      </c>
      <c r="I4280" s="165">
        <f t="shared" si="2450"/>
        <v>0</v>
      </c>
      <c r="J4280" s="165">
        <f t="shared" si="2450"/>
        <v>0</v>
      </c>
      <c r="K4280" s="166">
        <f t="shared" si="2422"/>
        <v>0</v>
      </c>
      <c r="L4280" s="152"/>
    </row>
    <row r="4281" spans="1:12" s="10" customFormat="1" ht="14.1" customHeight="1" x14ac:dyDescent="0.25">
      <c r="A4281" s="161">
        <v>16</v>
      </c>
      <c r="B4281" s="303">
        <f t="shared" ref="B4281:E4281" si="2451">B4243</f>
        <v>0</v>
      </c>
      <c r="C4281" s="291">
        <f t="shared" si="2451"/>
        <v>0</v>
      </c>
      <c r="D4281" s="292">
        <f t="shared" si="2451"/>
        <v>0</v>
      </c>
      <c r="E4281" s="294">
        <f t="shared" si="2451"/>
        <v>0</v>
      </c>
      <c r="F4281" s="162"/>
      <c r="G4281" s="163"/>
      <c r="H4281" s="164">
        <f t="shared" ref="H4281:J4281" si="2452">H4243</f>
        <v>0</v>
      </c>
      <c r="I4281" s="165">
        <f t="shared" si="2452"/>
        <v>0</v>
      </c>
      <c r="J4281" s="165">
        <f t="shared" si="2452"/>
        <v>0</v>
      </c>
      <c r="K4281" s="166">
        <f t="shared" si="2422"/>
        <v>0</v>
      </c>
      <c r="L4281" s="152"/>
    </row>
    <row r="4282" spans="1:12" s="10" customFormat="1" ht="9.9499999999999993" customHeight="1" x14ac:dyDescent="0.25">
      <c r="A4282" s="122"/>
      <c r="B4282" s="167"/>
      <c r="C4282" s="167"/>
      <c r="D4282" s="168"/>
      <c r="E4282" s="169"/>
      <c r="F4282" s="170"/>
      <c r="G4282" s="171"/>
      <c r="H4282" s="172"/>
      <c r="I4282" s="173"/>
      <c r="J4282" s="173"/>
      <c r="K4282" s="174"/>
      <c r="L4282" s="152"/>
    </row>
    <row r="4283" spans="1:12" s="10" customFormat="1" ht="5.0999999999999996" customHeight="1" x14ac:dyDescent="0.25">
      <c r="A4283" s="122"/>
      <c r="B4283" s="302"/>
      <c r="C4283" s="302"/>
      <c r="D4283" s="176"/>
      <c r="E4283" s="177"/>
      <c r="F4283" s="177"/>
      <c r="G4283" s="177"/>
      <c r="H4283" s="177"/>
      <c r="I4283" s="178"/>
      <c r="J4283" s="340"/>
      <c r="K4283" s="314"/>
      <c r="L4283" s="127"/>
    </row>
    <row r="4284" spans="1:12" s="10" customFormat="1" ht="16.5" customHeight="1" x14ac:dyDescent="0.3">
      <c r="A4284" s="122"/>
      <c r="B4284" s="179"/>
      <c r="C4284" s="179"/>
      <c r="D4284" s="141"/>
      <c r="E4284" s="127"/>
      <c r="F4284" s="127"/>
      <c r="G4284" s="127"/>
      <c r="H4284" s="127"/>
      <c r="I4284" s="180" t="s">
        <v>14</v>
      </c>
      <c r="J4284" s="341">
        <f>SUM(K4266:K4281)</f>
        <v>0</v>
      </c>
      <c r="K4284" s="342"/>
      <c r="L4284" s="152"/>
    </row>
    <row r="4285" spans="1:12" s="10" customFormat="1" ht="5.0999999999999996" customHeight="1" x14ac:dyDescent="0.3">
      <c r="A4285" s="122"/>
      <c r="B4285" s="179"/>
      <c r="C4285" s="179"/>
      <c r="D4285" s="141"/>
      <c r="E4285" s="127"/>
      <c r="F4285" s="127"/>
      <c r="G4285" s="127"/>
      <c r="H4285" s="127"/>
      <c r="I4285" s="181"/>
      <c r="J4285" s="343"/>
      <c r="K4285" s="343"/>
      <c r="L4285" s="127"/>
    </row>
    <row r="4286" spans="1:12" s="10" customFormat="1" ht="16.5" customHeight="1" x14ac:dyDescent="0.3">
      <c r="A4286" s="122"/>
      <c r="B4286" s="179"/>
      <c r="C4286" s="179"/>
      <c r="D4286" s="141"/>
      <c r="E4286" s="127"/>
      <c r="F4286" s="127"/>
      <c r="G4286" s="127"/>
      <c r="H4286" s="127"/>
      <c r="I4286" s="180" t="s">
        <v>15</v>
      </c>
      <c r="J4286" s="182">
        <f>J4248</f>
        <v>0</v>
      </c>
      <c r="K4286" s="183">
        <f>J4284*J4286</f>
        <v>0</v>
      </c>
      <c r="L4286" s="184"/>
    </row>
    <row r="4287" spans="1:12" s="10" customFormat="1" ht="5.0999999999999996" customHeight="1" x14ac:dyDescent="0.3">
      <c r="A4287" s="122"/>
      <c r="B4287" s="179"/>
      <c r="C4287" s="179"/>
      <c r="D4287" s="141"/>
      <c r="E4287" s="127"/>
      <c r="F4287" s="127"/>
      <c r="G4287" s="127"/>
      <c r="H4287" s="127"/>
      <c r="I4287" s="181"/>
      <c r="J4287" s="314"/>
      <c r="K4287" s="314"/>
      <c r="L4287" s="127"/>
    </row>
    <row r="4288" spans="1:12" s="10" customFormat="1" ht="16.5" customHeight="1" x14ac:dyDescent="0.3">
      <c r="A4288" s="122"/>
      <c r="B4288" s="185" t="s">
        <v>16</v>
      </c>
      <c r="C4288" s="185"/>
      <c r="D4288" s="141"/>
      <c r="E4288" s="141" t="s">
        <v>17</v>
      </c>
      <c r="F4288" s="127"/>
      <c r="G4288" s="127"/>
      <c r="H4288" s="127"/>
      <c r="I4288" s="180" t="s">
        <v>27</v>
      </c>
      <c r="J4288" s="344">
        <f>((J4284/1.11)+(K4286/1.11))*11%</f>
        <v>0</v>
      </c>
      <c r="K4288" s="345"/>
      <c r="L4288" s="186"/>
    </row>
    <row r="4289" spans="1:12" s="10" customFormat="1" ht="5.0999999999999996" customHeight="1" x14ac:dyDescent="0.3">
      <c r="A4289" s="122"/>
      <c r="B4289" s="179"/>
      <c r="C4289" s="179"/>
      <c r="D4289" s="141"/>
      <c r="E4289" s="127"/>
      <c r="F4289" s="127"/>
      <c r="G4289" s="127"/>
      <c r="H4289" s="127"/>
      <c r="I4289" s="181"/>
      <c r="J4289" s="314"/>
      <c r="K4289" s="314"/>
      <c r="L4289" s="127"/>
    </row>
    <row r="4290" spans="1:12" s="10" customFormat="1" ht="16.5" customHeight="1" x14ac:dyDescent="0.3">
      <c r="A4290" s="122"/>
      <c r="B4290" s="187"/>
      <c r="C4290" s="188"/>
      <c r="D4290" s="141"/>
      <c r="E4290" s="141"/>
      <c r="F4290" s="127"/>
      <c r="G4290" s="127"/>
      <c r="H4290" s="127"/>
      <c r="I4290" s="180" t="s">
        <v>18</v>
      </c>
      <c r="J4290" s="189"/>
      <c r="K4290" s="190">
        <f>J4284-K4286</f>
        <v>0</v>
      </c>
      <c r="L4290" s="186"/>
    </row>
    <row r="4291" spans="1:12" s="10" customFormat="1" ht="7.5" customHeight="1" x14ac:dyDescent="0.25">
      <c r="A4291" s="192"/>
      <c r="B4291" s="177"/>
      <c r="C4291" s="177"/>
      <c r="D4291" s="176"/>
      <c r="E4291" s="193"/>
      <c r="F4291" s="302"/>
      <c r="G4291" s="127"/>
      <c r="H4291" s="127"/>
      <c r="I4291" s="194"/>
      <c r="J4291" s="193"/>
      <c r="K4291" s="302"/>
      <c r="L4291" s="177"/>
    </row>
    <row r="4292" spans="1:12" s="10" customFormat="1" ht="13.5" customHeight="1" x14ac:dyDescent="0.25">
      <c r="A4292" s="122"/>
      <c r="B4292" s="191" t="s">
        <v>19</v>
      </c>
      <c r="C4292" s="177"/>
      <c r="D4292" s="176"/>
      <c r="E4292" s="127"/>
      <c r="F4292" s="127"/>
      <c r="G4292" s="127"/>
      <c r="H4292" s="281"/>
      <c r="I4292" s="282" t="s">
        <v>29</v>
      </c>
      <c r="J4292" s="315">
        <f>J4254</f>
        <v>0</v>
      </c>
      <c r="K4292" s="316"/>
      <c r="L4292" s="127"/>
    </row>
    <row r="4293" spans="1:12" s="10" customFormat="1" ht="13.5" customHeight="1" x14ac:dyDescent="0.25">
      <c r="A4293" s="192"/>
      <c r="B4293" s="283"/>
      <c r="C4293" s="127"/>
      <c r="D4293" s="162"/>
      <c r="E4293" s="127"/>
      <c r="F4293" s="127"/>
      <c r="G4293" s="127"/>
      <c r="H4293" s="281"/>
      <c r="I4293" s="284" t="s">
        <v>28</v>
      </c>
      <c r="J4293" s="315">
        <f>J4255</f>
        <v>0</v>
      </c>
      <c r="K4293" s="316"/>
      <c r="L4293" s="177"/>
    </row>
    <row r="4294" spans="1:12" s="10" customFormat="1" ht="7.5" customHeight="1" x14ac:dyDescent="0.25">
      <c r="A4294" s="192"/>
      <c r="B4294" s="283"/>
      <c r="C4294" s="127"/>
      <c r="D4294" s="162"/>
      <c r="E4294" s="127"/>
      <c r="F4294" s="127"/>
      <c r="G4294" s="127"/>
      <c r="H4294" s="281"/>
      <c r="I4294" s="284"/>
      <c r="J4294" s="286"/>
      <c r="K4294" s="286"/>
      <c r="L4294" s="177"/>
    </row>
    <row r="4295" spans="1:12" ht="7.5" customHeight="1" x14ac:dyDescent="0.25">
      <c r="A4295" s="195"/>
      <c r="B4295" s="196"/>
      <c r="C4295" s="196"/>
      <c r="D4295" s="197"/>
      <c r="E4295" s="196"/>
      <c r="F4295" s="196"/>
      <c r="G4295" s="196"/>
      <c r="H4295" s="196"/>
      <c r="I4295" s="198"/>
      <c r="J4295" s="198"/>
      <c r="K4295" s="196"/>
      <c r="L4295" s="196"/>
    </row>
    <row r="4296" spans="1:12" s="10" customFormat="1" ht="16.5" customHeight="1" x14ac:dyDescent="0.3">
      <c r="A4296" s="199"/>
      <c r="B4296" s="200" t="s">
        <v>0</v>
      </c>
      <c r="C4296" s="201"/>
      <c r="D4296" s="202" t="str">
        <f>D4258</f>
        <v>AM</v>
      </c>
      <c r="E4296" s="203">
        <f>E4258</f>
        <v>23020038</v>
      </c>
      <c r="F4296" s="204"/>
      <c r="G4296" s="205" t="s">
        <v>2</v>
      </c>
      <c r="H4296" s="317">
        <f>H4258</f>
        <v>0</v>
      </c>
      <c r="I4296" s="317"/>
      <c r="J4296" s="317"/>
      <c r="K4296" s="318"/>
      <c r="L4296" s="206"/>
    </row>
    <row r="4297" spans="1:12" s="10" customFormat="1" ht="7.5" customHeight="1" x14ac:dyDescent="0.3">
      <c r="A4297" s="199"/>
      <c r="B4297" s="207"/>
      <c r="C4297" s="208"/>
      <c r="D4297" s="209"/>
      <c r="E4297" s="210"/>
      <c r="F4297" s="321" t="s">
        <v>3</v>
      </c>
      <c r="G4297" s="211"/>
      <c r="H4297" s="319"/>
      <c r="I4297" s="319"/>
      <c r="J4297" s="319"/>
      <c r="K4297" s="320"/>
      <c r="L4297" s="206"/>
    </row>
    <row r="4298" spans="1:12" s="10" customFormat="1" ht="16.5" customHeight="1" x14ac:dyDescent="0.3">
      <c r="A4298" s="199"/>
      <c r="B4298" s="200" t="s">
        <v>4</v>
      </c>
      <c r="C4298" s="201"/>
      <c r="D4298" s="322">
        <f>D4260</f>
        <v>0</v>
      </c>
      <c r="E4298" s="323"/>
      <c r="F4298" s="321"/>
      <c r="G4298" s="212"/>
      <c r="H4298" s="324">
        <f>H4260</f>
        <v>0</v>
      </c>
      <c r="I4298" s="324"/>
      <c r="J4298" s="324"/>
      <c r="K4298" s="325"/>
      <c r="L4298" s="212"/>
    </row>
    <row r="4299" spans="1:12" s="10" customFormat="1" ht="7.5" customHeight="1" x14ac:dyDescent="0.3">
      <c r="A4299" s="199"/>
      <c r="B4299" s="207"/>
      <c r="C4299" s="208"/>
      <c r="D4299" s="209"/>
      <c r="E4299" s="210"/>
      <c r="F4299" s="321"/>
      <c r="G4299" s="212"/>
      <c r="H4299" s="326">
        <f>H4261</f>
        <v>0</v>
      </c>
      <c r="I4299" s="326"/>
      <c r="J4299" s="326"/>
      <c r="K4299" s="327"/>
      <c r="L4299" s="213"/>
    </row>
    <row r="4300" spans="1:12" s="10" customFormat="1" ht="16.5" customHeight="1" x14ac:dyDescent="0.4">
      <c r="A4300" s="199"/>
      <c r="B4300" s="200" t="s">
        <v>5</v>
      </c>
      <c r="C4300" s="201"/>
      <c r="D4300" s="295">
        <f>D4262</f>
        <v>0</v>
      </c>
      <c r="E4300" s="203"/>
      <c r="F4300" s="214"/>
      <c r="G4300" s="215"/>
      <c r="H4300" s="328"/>
      <c r="I4300" s="328"/>
      <c r="J4300" s="328"/>
      <c r="K4300" s="329"/>
      <c r="L4300" s="213"/>
    </row>
    <row r="4301" spans="1:12" s="10" customFormat="1" ht="7.5" customHeight="1" x14ac:dyDescent="0.45">
      <c r="A4301" s="199"/>
      <c r="B4301" s="216"/>
      <c r="C4301" s="217"/>
      <c r="D4301" s="218"/>
      <c r="E4301" s="204"/>
      <c r="F4301" s="219"/>
      <c r="G4301" s="204"/>
      <c r="H4301" s="204"/>
      <c r="I4301" s="220"/>
      <c r="J4301" s="220"/>
      <c r="K4301" s="221"/>
      <c r="L4301" s="204"/>
    </row>
    <row r="4302" spans="1:12" s="10" customFormat="1" ht="14.25" thickBot="1" x14ac:dyDescent="0.3">
      <c r="A4302" s="199"/>
      <c r="B4302" s="222" t="s">
        <v>6</v>
      </c>
      <c r="C4302" s="222" t="s">
        <v>7</v>
      </c>
      <c r="D4302" s="223" t="s">
        <v>8</v>
      </c>
      <c r="E4302" s="224"/>
      <c r="F4302" s="225" t="s">
        <v>9</v>
      </c>
      <c r="G4302" s="226"/>
      <c r="H4302" s="222" t="s">
        <v>10</v>
      </c>
      <c r="I4302" s="227" t="s">
        <v>11</v>
      </c>
      <c r="J4302" s="227" t="s">
        <v>12</v>
      </c>
      <c r="K4302" s="228" t="s">
        <v>13</v>
      </c>
      <c r="L4302" s="229"/>
    </row>
    <row r="4303" spans="1:12" s="10" customFormat="1" ht="9.9499999999999993" customHeight="1" thickTop="1" x14ac:dyDescent="0.25">
      <c r="A4303" s="199"/>
      <c r="B4303" s="230"/>
      <c r="C4303" s="231"/>
      <c r="D4303" s="232"/>
      <c r="E4303" s="233"/>
      <c r="F4303" s="234"/>
      <c r="G4303" s="235"/>
      <c r="H4303" s="230"/>
      <c r="I4303" s="236"/>
      <c r="J4303" s="236"/>
      <c r="K4303" s="237"/>
      <c r="L4303" s="229"/>
    </row>
    <row r="4304" spans="1:12" s="10" customFormat="1" ht="14.1" customHeight="1" x14ac:dyDescent="0.25">
      <c r="A4304" s="238">
        <v>1</v>
      </c>
      <c r="B4304" s="304">
        <f t="shared" ref="B4304:E4304" si="2453">B4266</f>
        <v>0</v>
      </c>
      <c r="C4304" s="296">
        <f t="shared" si="2453"/>
        <v>0</v>
      </c>
      <c r="D4304" s="297">
        <f t="shared" si="2453"/>
        <v>0</v>
      </c>
      <c r="E4304" s="298">
        <f t="shared" si="2453"/>
        <v>0</v>
      </c>
      <c r="F4304" s="239"/>
      <c r="G4304" s="240"/>
      <c r="H4304" s="241">
        <f t="shared" ref="H4304:J4304" si="2454">H4266</f>
        <v>0</v>
      </c>
      <c r="I4304" s="242">
        <f t="shared" si="2454"/>
        <v>0</v>
      </c>
      <c r="J4304" s="242">
        <f t="shared" si="2454"/>
        <v>0</v>
      </c>
      <c r="K4304" s="243">
        <f t="shared" ref="K4304:K4319" si="2455">(B4304*H4304-((B4304*H4304)*I4304))-((B4304*H4304-((B4304*H4304)*I4304))*J4304)</f>
        <v>0</v>
      </c>
      <c r="L4304" s="229"/>
    </row>
    <row r="4305" spans="1:12" s="10" customFormat="1" ht="14.1" customHeight="1" x14ac:dyDescent="0.25">
      <c r="A4305" s="238">
        <v>2</v>
      </c>
      <c r="B4305" s="304">
        <f t="shared" ref="B4305:E4305" si="2456">B4267</f>
        <v>0</v>
      </c>
      <c r="C4305" s="296">
        <f t="shared" si="2456"/>
        <v>0</v>
      </c>
      <c r="D4305" s="297">
        <f t="shared" si="2456"/>
        <v>0</v>
      </c>
      <c r="E4305" s="298">
        <f t="shared" si="2456"/>
        <v>0</v>
      </c>
      <c r="F4305" s="239"/>
      <c r="G4305" s="240"/>
      <c r="H4305" s="241">
        <f t="shared" ref="H4305:J4305" si="2457">H4267</f>
        <v>0</v>
      </c>
      <c r="I4305" s="242">
        <f t="shared" si="2457"/>
        <v>0</v>
      </c>
      <c r="J4305" s="242">
        <f t="shared" si="2457"/>
        <v>0</v>
      </c>
      <c r="K4305" s="243">
        <f t="shared" si="2455"/>
        <v>0</v>
      </c>
      <c r="L4305" s="229"/>
    </row>
    <row r="4306" spans="1:12" s="10" customFormat="1" ht="14.1" customHeight="1" x14ac:dyDescent="0.25">
      <c r="A4306" s="238">
        <v>3</v>
      </c>
      <c r="B4306" s="304">
        <f t="shared" ref="B4306:E4306" si="2458">B4268</f>
        <v>0</v>
      </c>
      <c r="C4306" s="296">
        <f t="shared" si="2458"/>
        <v>0</v>
      </c>
      <c r="D4306" s="297">
        <f t="shared" si="2458"/>
        <v>0</v>
      </c>
      <c r="E4306" s="298">
        <f t="shared" si="2458"/>
        <v>0</v>
      </c>
      <c r="F4306" s="239"/>
      <c r="G4306" s="240"/>
      <c r="H4306" s="241">
        <f t="shared" ref="H4306:J4306" si="2459">H4268</f>
        <v>0</v>
      </c>
      <c r="I4306" s="242">
        <f t="shared" si="2459"/>
        <v>0</v>
      </c>
      <c r="J4306" s="242">
        <f t="shared" si="2459"/>
        <v>0</v>
      </c>
      <c r="K4306" s="243">
        <f t="shared" si="2455"/>
        <v>0</v>
      </c>
      <c r="L4306" s="229"/>
    </row>
    <row r="4307" spans="1:12" s="10" customFormat="1" ht="14.1" customHeight="1" x14ac:dyDescent="0.25">
      <c r="A4307" s="238">
        <v>4</v>
      </c>
      <c r="B4307" s="304">
        <f t="shared" ref="B4307:E4307" si="2460">B4269</f>
        <v>0</v>
      </c>
      <c r="C4307" s="296">
        <f t="shared" si="2460"/>
        <v>0</v>
      </c>
      <c r="D4307" s="297">
        <f t="shared" si="2460"/>
        <v>0</v>
      </c>
      <c r="E4307" s="298">
        <f t="shared" si="2460"/>
        <v>0</v>
      </c>
      <c r="F4307" s="239"/>
      <c r="G4307" s="240"/>
      <c r="H4307" s="241">
        <f t="shared" ref="H4307:J4307" si="2461">H4269</f>
        <v>0</v>
      </c>
      <c r="I4307" s="242">
        <f t="shared" si="2461"/>
        <v>0</v>
      </c>
      <c r="J4307" s="242">
        <f t="shared" si="2461"/>
        <v>0</v>
      </c>
      <c r="K4307" s="243">
        <f t="shared" si="2455"/>
        <v>0</v>
      </c>
      <c r="L4307" s="229"/>
    </row>
    <row r="4308" spans="1:12" s="10" customFormat="1" ht="14.1" customHeight="1" x14ac:dyDescent="0.25">
      <c r="A4308" s="238">
        <v>5</v>
      </c>
      <c r="B4308" s="304">
        <f t="shared" ref="B4308:E4308" si="2462">B4270</f>
        <v>0</v>
      </c>
      <c r="C4308" s="296">
        <f t="shared" si="2462"/>
        <v>0</v>
      </c>
      <c r="D4308" s="297">
        <f t="shared" si="2462"/>
        <v>0</v>
      </c>
      <c r="E4308" s="298">
        <f t="shared" si="2462"/>
        <v>0</v>
      </c>
      <c r="F4308" s="239"/>
      <c r="G4308" s="240"/>
      <c r="H4308" s="241">
        <f t="shared" ref="H4308:J4308" si="2463">H4270</f>
        <v>0</v>
      </c>
      <c r="I4308" s="242">
        <f t="shared" si="2463"/>
        <v>0</v>
      </c>
      <c r="J4308" s="242">
        <f t="shared" si="2463"/>
        <v>0</v>
      </c>
      <c r="K4308" s="243">
        <f t="shared" si="2455"/>
        <v>0</v>
      </c>
      <c r="L4308" s="229"/>
    </row>
    <row r="4309" spans="1:12" s="10" customFormat="1" ht="14.1" customHeight="1" x14ac:dyDescent="0.25">
      <c r="A4309" s="238">
        <v>6</v>
      </c>
      <c r="B4309" s="304">
        <f t="shared" ref="B4309:E4309" si="2464">B4271</f>
        <v>0</v>
      </c>
      <c r="C4309" s="296">
        <f t="shared" si="2464"/>
        <v>0</v>
      </c>
      <c r="D4309" s="297">
        <f t="shared" si="2464"/>
        <v>0</v>
      </c>
      <c r="E4309" s="298">
        <f t="shared" si="2464"/>
        <v>0</v>
      </c>
      <c r="F4309" s="239"/>
      <c r="G4309" s="240"/>
      <c r="H4309" s="241">
        <f t="shared" ref="H4309:J4309" si="2465">H4271</f>
        <v>0</v>
      </c>
      <c r="I4309" s="242">
        <f t="shared" si="2465"/>
        <v>0</v>
      </c>
      <c r="J4309" s="242">
        <f t="shared" si="2465"/>
        <v>0</v>
      </c>
      <c r="K4309" s="243">
        <f t="shared" si="2455"/>
        <v>0</v>
      </c>
      <c r="L4309" s="229"/>
    </row>
    <row r="4310" spans="1:12" s="10" customFormat="1" ht="14.1" customHeight="1" x14ac:dyDescent="0.25">
      <c r="A4310" s="238">
        <v>7</v>
      </c>
      <c r="B4310" s="304">
        <f t="shared" ref="B4310:E4310" si="2466">B4272</f>
        <v>0</v>
      </c>
      <c r="C4310" s="296">
        <f t="shared" si="2466"/>
        <v>0</v>
      </c>
      <c r="D4310" s="297">
        <f t="shared" si="2466"/>
        <v>0</v>
      </c>
      <c r="E4310" s="298">
        <f t="shared" si="2466"/>
        <v>0</v>
      </c>
      <c r="F4310" s="239"/>
      <c r="G4310" s="240"/>
      <c r="H4310" s="241">
        <f t="shared" ref="H4310:J4310" si="2467">H4272</f>
        <v>0</v>
      </c>
      <c r="I4310" s="242">
        <f t="shared" si="2467"/>
        <v>0</v>
      </c>
      <c r="J4310" s="242">
        <f t="shared" si="2467"/>
        <v>0</v>
      </c>
      <c r="K4310" s="243">
        <f t="shared" si="2455"/>
        <v>0</v>
      </c>
      <c r="L4310" s="229"/>
    </row>
    <row r="4311" spans="1:12" s="10" customFormat="1" ht="14.1" customHeight="1" x14ac:dyDescent="0.25">
      <c r="A4311" s="238">
        <v>8</v>
      </c>
      <c r="B4311" s="304">
        <f t="shared" ref="B4311:E4311" si="2468">B4273</f>
        <v>0</v>
      </c>
      <c r="C4311" s="296">
        <f t="shared" si="2468"/>
        <v>0</v>
      </c>
      <c r="D4311" s="297">
        <f t="shared" si="2468"/>
        <v>0</v>
      </c>
      <c r="E4311" s="299">
        <f t="shared" si="2468"/>
        <v>0</v>
      </c>
      <c r="F4311" s="239"/>
      <c r="G4311" s="240"/>
      <c r="H4311" s="241">
        <f t="shared" ref="H4311:J4311" si="2469">H4273</f>
        <v>0</v>
      </c>
      <c r="I4311" s="242">
        <f t="shared" si="2469"/>
        <v>0</v>
      </c>
      <c r="J4311" s="242">
        <f t="shared" si="2469"/>
        <v>0</v>
      </c>
      <c r="K4311" s="243">
        <f t="shared" si="2455"/>
        <v>0</v>
      </c>
      <c r="L4311" s="229"/>
    </row>
    <row r="4312" spans="1:12" s="10" customFormat="1" ht="14.1" customHeight="1" x14ac:dyDescent="0.25">
      <c r="A4312" s="238">
        <v>9</v>
      </c>
      <c r="B4312" s="304">
        <f t="shared" ref="B4312:E4312" si="2470">B4274</f>
        <v>0</v>
      </c>
      <c r="C4312" s="296">
        <f t="shared" si="2470"/>
        <v>0</v>
      </c>
      <c r="D4312" s="297">
        <f t="shared" si="2470"/>
        <v>0</v>
      </c>
      <c r="E4312" s="298">
        <f t="shared" si="2470"/>
        <v>0</v>
      </c>
      <c r="F4312" s="239"/>
      <c r="G4312" s="240"/>
      <c r="H4312" s="241">
        <f t="shared" ref="H4312:J4312" si="2471">H4274</f>
        <v>0</v>
      </c>
      <c r="I4312" s="242">
        <f t="shared" si="2471"/>
        <v>0</v>
      </c>
      <c r="J4312" s="242">
        <f t="shared" si="2471"/>
        <v>0</v>
      </c>
      <c r="K4312" s="243">
        <f t="shared" si="2455"/>
        <v>0</v>
      </c>
      <c r="L4312" s="229"/>
    </row>
    <row r="4313" spans="1:12" s="10" customFormat="1" ht="14.1" customHeight="1" x14ac:dyDescent="0.25">
      <c r="A4313" s="238">
        <v>10</v>
      </c>
      <c r="B4313" s="304">
        <f t="shared" ref="B4313:E4313" si="2472">B4275</f>
        <v>0</v>
      </c>
      <c r="C4313" s="296">
        <f t="shared" si="2472"/>
        <v>0</v>
      </c>
      <c r="D4313" s="297">
        <f t="shared" si="2472"/>
        <v>0</v>
      </c>
      <c r="E4313" s="298">
        <f t="shared" si="2472"/>
        <v>0</v>
      </c>
      <c r="F4313" s="239"/>
      <c r="G4313" s="240"/>
      <c r="H4313" s="241">
        <f t="shared" ref="H4313:J4313" si="2473">H4275</f>
        <v>0</v>
      </c>
      <c r="I4313" s="242">
        <f t="shared" si="2473"/>
        <v>0</v>
      </c>
      <c r="J4313" s="242">
        <f t="shared" si="2473"/>
        <v>0</v>
      </c>
      <c r="K4313" s="243">
        <f t="shared" si="2455"/>
        <v>0</v>
      </c>
      <c r="L4313" s="229"/>
    </row>
    <row r="4314" spans="1:12" s="10" customFormat="1" ht="14.1" customHeight="1" x14ac:dyDescent="0.25">
      <c r="A4314" s="238">
        <v>11</v>
      </c>
      <c r="B4314" s="304">
        <f t="shared" ref="B4314:E4314" si="2474">B4276</f>
        <v>0</v>
      </c>
      <c r="C4314" s="296">
        <f t="shared" si="2474"/>
        <v>0</v>
      </c>
      <c r="D4314" s="297">
        <f t="shared" si="2474"/>
        <v>0</v>
      </c>
      <c r="E4314" s="298">
        <f t="shared" si="2474"/>
        <v>0</v>
      </c>
      <c r="F4314" s="239"/>
      <c r="G4314" s="240"/>
      <c r="H4314" s="241">
        <f t="shared" ref="H4314:J4314" si="2475">H4276</f>
        <v>0</v>
      </c>
      <c r="I4314" s="242">
        <f t="shared" si="2475"/>
        <v>0</v>
      </c>
      <c r="J4314" s="242">
        <f t="shared" si="2475"/>
        <v>0</v>
      </c>
      <c r="K4314" s="243">
        <f t="shared" si="2455"/>
        <v>0</v>
      </c>
      <c r="L4314" s="229"/>
    </row>
    <row r="4315" spans="1:12" s="10" customFormat="1" ht="14.1" customHeight="1" x14ac:dyDescent="0.25">
      <c r="A4315" s="238">
        <v>12</v>
      </c>
      <c r="B4315" s="304">
        <f t="shared" ref="B4315:E4315" si="2476">B4277</f>
        <v>0</v>
      </c>
      <c r="C4315" s="296">
        <f t="shared" si="2476"/>
        <v>0</v>
      </c>
      <c r="D4315" s="297">
        <f t="shared" si="2476"/>
        <v>0</v>
      </c>
      <c r="E4315" s="298">
        <f t="shared" si="2476"/>
        <v>0</v>
      </c>
      <c r="F4315" s="239"/>
      <c r="G4315" s="240"/>
      <c r="H4315" s="241">
        <f t="shared" ref="H4315:J4315" si="2477">H4277</f>
        <v>0</v>
      </c>
      <c r="I4315" s="242">
        <f t="shared" si="2477"/>
        <v>0</v>
      </c>
      <c r="J4315" s="242">
        <f t="shared" si="2477"/>
        <v>0</v>
      </c>
      <c r="K4315" s="243">
        <f t="shared" si="2455"/>
        <v>0</v>
      </c>
      <c r="L4315" s="229"/>
    </row>
    <row r="4316" spans="1:12" s="10" customFormat="1" ht="14.1" customHeight="1" x14ac:dyDescent="0.25">
      <c r="A4316" s="238">
        <v>13</v>
      </c>
      <c r="B4316" s="304">
        <f t="shared" ref="B4316:E4316" si="2478">B4278</f>
        <v>0</v>
      </c>
      <c r="C4316" s="296">
        <f t="shared" si="2478"/>
        <v>0</v>
      </c>
      <c r="D4316" s="297">
        <f t="shared" si="2478"/>
        <v>0</v>
      </c>
      <c r="E4316" s="298">
        <f t="shared" si="2478"/>
        <v>0</v>
      </c>
      <c r="F4316" s="239"/>
      <c r="G4316" s="240"/>
      <c r="H4316" s="241">
        <f t="shared" ref="H4316:J4316" si="2479">H4278</f>
        <v>0</v>
      </c>
      <c r="I4316" s="242">
        <f t="shared" si="2479"/>
        <v>0</v>
      </c>
      <c r="J4316" s="242">
        <f t="shared" si="2479"/>
        <v>0</v>
      </c>
      <c r="K4316" s="243">
        <f t="shared" si="2455"/>
        <v>0</v>
      </c>
      <c r="L4316" s="229"/>
    </row>
    <row r="4317" spans="1:12" s="10" customFormat="1" ht="14.1" customHeight="1" x14ac:dyDescent="0.25">
      <c r="A4317" s="238">
        <v>14</v>
      </c>
      <c r="B4317" s="304">
        <f t="shared" ref="B4317:E4317" si="2480">B4279</f>
        <v>0</v>
      </c>
      <c r="C4317" s="296">
        <f t="shared" si="2480"/>
        <v>0</v>
      </c>
      <c r="D4317" s="297">
        <f t="shared" si="2480"/>
        <v>0</v>
      </c>
      <c r="E4317" s="298">
        <f t="shared" si="2480"/>
        <v>0</v>
      </c>
      <c r="F4317" s="239"/>
      <c r="G4317" s="240"/>
      <c r="H4317" s="241">
        <f t="shared" ref="H4317:J4317" si="2481">H4279</f>
        <v>0</v>
      </c>
      <c r="I4317" s="242">
        <f t="shared" si="2481"/>
        <v>0</v>
      </c>
      <c r="J4317" s="242">
        <f t="shared" si="2481"/>
        <v>0</v>
      </c>
      <c r="K4317" s="243">
        <f t="shared" si="2455"/>
        <v>0</v>
      </c>
      <c r="L4317" s="229"/>
    </row>
    <row r="4318" spans="1:12" s="10" customFormat="1" ht="14.1" customHeight="1" x14ac:dyDescent="0.25">
      <c r="A4318" s="238">
        <v>15</v>
      </c>
      <c r="B4318" s="304">
        <f t="shared" ref="B4318:E4318" si="2482">B4280</f>
        <v>0</v>
      </c>
      <c r="C4318" s="296">
        <f t="shared" si="2482"/>
        <v>0</v>
      </c>
      <c r="D4318" s="297">
        <f t="shared" si="2482"/>
        <v>0</v>
      </c>
      <c r="E4318" s="298">
        <f t="shared" si="2482"/>
        <v>0</v>
      </c>
      <c r="F4318" s="239"/>
      <c r="G4318" s="240"/>
      <c r="H4318" s="241">
        <f t="shared" ref="H4318:J4318" si="2483">H4280</f>
        <v>0</v>
      </c>
      <c r="I4318" s="242">
        <f t="shared" si="2483"/>
        <v>0</v>
      </c>
      <c r="J4318" s="242">
        <f t="shared" si="2483"/>
        <v>0</v>
      </c>
      <c r="K4318" s="243">
        <f t="shared" si="2455"/>
        <v>0</v>
      </c>
      <c r="L4318" s="229"/>
    </row>
    <row r="4319" spans="1:12" s="10" customFormat="1" ht="14.1" customHeight="1" x14ac:dyDescent="0.25">
      <c r="A4319" s="238">
        <v>16</v>
      </c>
      <c r="B4319" s="304">
        <f t="shared" ref="B4319:E4319" si="2484">B4281</f>
        <v>0</v>
      </c>
      <c r="C4319" s="296">
        <f t="shared" si="2484"/>
        <v>0</v>
      </c>
      <c r="D4319" s="297">
        <f t="shared" si="2484"/>
        <v>0</v>
      </c>
      <c r="E4319" s="299">
        <f t="shared" si="2484"/>
        <v>0</v>
      </c>
      <c r="F4319" s="239"/>
      <c r="G4319" s="240"/>
      <c r="H4319" s="241">
        <f t="shared" ref="H4319:J4319" si="2485">H4281</f>
        <v>0</v>
      </c>
      <c r="I4319" s="242">
        <f t="shared" si="2485"/>
        <v>0</v>
      </c>
      <c r="J4319" s="242">
        <f t="shared" si="2485"/>
        <v>0</v>
      </c>
      <c r="K4319" s="243">
        <f t="shared" si="2455"/>
        <v>0</v>
      </c>
      <c r="L4319" s="229"/>
    </row>
    <row r="4320" spans="1:12" s="10" customFormat="1" ht="9.9499999999999993" customHeight="1" x14ac:dyDescent="0.25">
      <c r="A4320" s="199"/>
      <c r="B4320" s="244"/>
      <c r="C4320" s="244"/>
      <c r="D4320" s="245"/>
      <c r="E4320" s="246"/>
      <c r="F4320" s="247"/>
      <c r="G4320" s="248"/>
      <c r="H4320" s="249"/>
      <c r="I4320" s="250"/>
      <c r="J4320" s="250"/>
      <c r="K4320" s="251"/>
      <c r="L4320" s="229"/>
    </row>
    <row r="4321" spans="1:12" s="10" customFormat="1" ht="5.0999999999999996" customHeight="1" x14ac:dyDescent="0.25">
      <c r="A4321" s="199"/>
      <c r="B4321" s="301"/>
      <c r="C4321" s="301"/>
      <c r="D4321" s="253"/>
      <c r="E4321" s="254"/>
      <c r="F4321" s="254"/>
      <c r="G4321" s="254"/>
      <c r="H4321" s="254"/>
      <c r="I4321" s="255"/>
      <c r="J4321" s="330"/>
      <c r="K4321" s="309"/>
      <c r="L4321" s="204"/>
    </row>
    <row r="4322" spans="1:12" s="10" customFormat="1" ht="16.5" customHeight="1" x14ac:dyDescent="0.3">
      <c r="A4322" s="199"/>
      <c r="B4322" s="256"/>
      <c r="C4322" s="256"/>
      <c r="D4322" s="218"/>
      <c r="E4322" s="204"/>
      <c r="F4322" s="204"/>
      <c r="G4322" s="204"/>
      <c r="H4322" s="204"/>
      <c r="I4322" s="257" t="s">
        <v>14</v>
      </c>
      <c r="J4322" s="306">
        <f>SUM(K4304:K4319)</f>
        <v>0</v>
      </c>
      <c r="K4322" s="307"/>
      <c r="L4322" s="229"/>
    </row>
    <row r="4323" spans="1:12" s="10" customFormat="1" ht="5.0999999999999996" customHeight="1" x14ac:dyDescent="0.3">
      <c r="A4323" s="199"/>
      <c r="B4323" s="256"/>
      <c r="C4323" s="256"/>
      <c r="D4323" s="218"/>
      <c r="E4323" s="204"/>
      <c r="F4323" s="204"/>
      <c r="G4323" s="204"/>
      <c r="H4323" s="204"/>
      <c r="I4323" s="258"/>
      <c r="J4323" s="308"/>
      <c r="K4323" s="308"/>
      <c r="L4323" s="204"/>
    </row>
    <row r="4324" spans="1:12" s="10" customFormat="1" ht="16.5" customHeight="1" x14ac:dyDescent="0.3">
      <c r="A4324" s="199"/>
      <c r="B4324" s="256"/>
      <c r="C4324" s="256"/>
      <c r="D4324" s="218"/>
      <c r="E4324" s="204"/>
      <c r="F4324" s="204"/>
      <c r="G4324" s="204"/>
      <c r="H4324" s="204"/>
      <c r="I4324" s="257" t="s">
        <v>15</v>
      </c>
      <c r="J4324" s="259">
        <f>J4286</f>
        <v>0</v>
      </c>
      <c r="K4324" s="260">
        <f>J4322*J4324</f>
        <v>0</v>
      </c>
      <c r="L4324" s="261"/>
    </row>
    <row r="4325" spans="1:12" s="10" customFormat="1" ht="5.0999999999999996" customHeight="1" x14ac:dyDescent="0.3">
      <c r="A4325" s="199"/>
      <c r="B4325" s="256"/>
      <c r="C4325" s="256"/>
      <c r="D4325" s="218"/>
      <c r="E4325" s="204"/>
      <c r="F4325" s="204"/>
      <c r="G4325" s="204"/>
      <c r="H4325" s="204"/>
      <c r="I4325" s="258"/>
      <c r="J4325" s="309"/>
      <c r="K4325" s="309"/>
      <c r="L4325" s="204"/>
    </row>
    <row r="4326" spans="1:12" s="10" customFormat="1" ht="16.5" customHeight="1" x14ac:dyDescent="0.3">
      <c r="A4326" s="199"/>
      <c r="B4326" s="262" t="s">
        <v>16</v>
      </c>
      <c r="C4326" s="262"/>
      <c r="D4326" s="218"/>
      <c r="E4326" s="218" t="s">
        <v>17</v>
      </c>
      <c r="F4326" s="204"/>
      <c r="G4326" s="204"/>
      <c r="H4326" s="204"/>
      <c r="I4326" s="257" t="s">
        <v>27</v>
      </c>
      <c r="J4326" s="310">
        <f>((J4322/1.11)+(K4324/1.11))*11%</f>
        <v>0</v>
      </c>
      <c r="K4326" s="311"/>
      <c r="L4326" s="263"/>
    </row>
    <row r="4327" spans="1:12" s="10" customFormat="1" ht="5.0999999999999996" customHeight="1" x14ac:dyDescent="0.3">
      <c r="A4327" s="199"/>
      <c r="B4327" s="256"/>
      <c r="C4327" s="256"/>
      <c r="D4327" s="218"/>
      <c r="E4327" s="204"/>
      <c r="F4327" s="204"/>
      <c r="G4327" s="204"/>
      <c r="H4327" s="204"/>
      <c r="I4327" s="258"/>
      <c r="J4327" s="309"/>
      <c r="K4327" s="309"/>
      <c r="L4327" s="204"/>
    </row>
    <row r="4328" spans="1:12" s="10" customFormat="1" ht="16.5" customHeight="1" x14ac:dyDescent="0.3">
      <c r="A4328" s="199"/>
      <c r="B4328" s="264"/>
      <c r="C4328" s="265"/>
      <c r="D4328" s="218"/>
      <c r="E4328" s="218"/>
      <c r="F4328" s="204"/>
      <c r="G4328" s="204"/>
      <c r="H4328" s="204"/>
      <c r="I4328" s="257" t="s">
        <v>18</v>
      </c>
      <c r="J4328" s="266"/>
      <c r="K4328" s="267">
        <f>J4322-K4324</f>
        <v>0</v>
      </c>
      <c r="L4328" s="263"/>
    </row>
    <row r="4329" spans="1:12" s="10" customFormat="1" ht="7.5" customHeight="1" x14ac:dyDescent="0.25">
      <c r="A4329" s="269"/>
      <c r="B4329" s="254"/>
      <c r="C4329" s="254"/>
      <c r="D4329" s="253"/>
      <c r="E4329" s="270"/>
      <c r="F4329" s="301"/>
      <c r="G4329" s="204"/>
      <c r="H4329" s="204"/>
      <c r="I4329" s="271"/>
      <c r="J4329" s="270"/>
      <c r="K4329" s="301"/>
      <c r="L4329" s="254"/>
    </row>
    <row r="4330" spans="1:12" s="10" customFormat="1" ht="13.5" customHeight="1" x14ac:dyDescent="0.25">
      <c r="A4330" s="199"/>
      <c r="B4330" s="268" t="s">
        <v>19</v>
      </c>
      <c r="C4330" s="254"/>
      <c r="D4330" s="253"/>
      <c r="E4330" s="204"/>
      <c r="F4330" s="204"/>
      <c r="G4330" s="204"/>
      <c r="H4330" s="277"/>
      <c r="I4330" s="278" t="s">
        <v>29</v>
      </c>
      <c r="J4330" s="312">
        <f>J4292</f>
        <v>0</v>
      </c>
      <c r="K4330" s="313"/>
      <c r="L4330" s="204"/>
    </row>
    <row r="4331" spans="1:12" s="10" customFormat="1" ht="13.5" customHeight="1" x14ac:dyDescent="0.25">
      <c r="A4331" s="269"/>
      <c r="B4331" s="279"/>
      <c r="C4331" s="204"/>
      <c r="D4331" s="239"/>
      <c r="E4331" s="204"/>
      <c r="F4331" s="204"/>
      <c r="G4331" s="204"/>
      <c r="H4331" s="277"/>
      <c r="I4331" s="280" t="s">
        <v>28</v>
      </c>
      <c r="J4331" s="312">
        <f>J4293</f>
        <v>0</v>
      </c>
      <c r="K4331" s="313"/>
      <c r="L4331" s="254"/>
    </row>
    <row r="4332" spans="1:12" s="10" customFormat="1" ht="7.5" customHeight="1" x14ac:dyDescent="0.25">
      <c r="A4332" s="269"/>
      <c r="B4332" s="279"/>
      <c r="C4332" s="204"/>
      <c r="D4332" s="239"/>
      <c r="E4332" s="204"/>
      <c r="F4332" s="204"/>
      <c r="G4332" s="204"/>
      <c r="H4332" s="277"/>
      <c r="I4332" s="280"/>
      <c r="J4332" s="285"/>
      <c r="K4332" s="285"/>
      <c r="L4332" s="254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23020039</v>
      </c>
      <c r="G4334" s="11" t="s">
        <v>2</v>
      </c>
      <c r="H4334" s="359"/>
      <c r="I4334" s="359"/>
      <c r="J4334" s="359"/>
      <c r="K4334" s="360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63" t="s">
        <v>3</v>
      </c>
      <c r="G4335" s="17"/>
      <c r="H4335" s="361"/>
      <c r="I4335" s="361"/>
      <c r="J4335" s="361"/>
      <c r="K4335" s="362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64"/>
      <c r="E4336" s="365"/>
      <c r="F4336" s="363"/>
      <c r="G4336" s="18"/>
      <c r="H4336" s="366"/>
      <c r="I4336" s="366"/>
      <c r="J4336" s="366"/>
      <c r="K4336" s="367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63"/>
      <c r="G4337" s="18"/>
      <c r="H4337" s="368"/>
      <c r="I4337" s="368"/>
      <c r="J4337" s="368"/>
      <c r="K4337" s="369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70"/>
      <c r="I4338" s="370"/>
      <c r="J4338" s="370"/>
      <c r="K4338" s="371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4"/>
      <c r="E4342" s="114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4"/>
      <c r="E4343" s="114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4"/>
      <c r="E4344" s="114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4"/>
      <c r="E4345" s="114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4"/>
      <c r="E4346" s="114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4"/>
      <c r="E4347" s="114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4"/>
      <c r="E4348" s="114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4"/>
      <c r="E4349" s="115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4"/>
      <c r="E4350" s="114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4"/>
      <c r="E4351" s="114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4"/>
      <c r="E4352" s="114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4"/>
      <c r="E4353" s="114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4"/>
      <c r="E4354" s="114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4"/>
      <c r="E4355" s="114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4"/>
      <c r="E4356" s="114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4"/>
      <c r="E4357" s="115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300"/>
      <c r="C4359" s="300"/>
      <c r="D4359" s="62"/>
      <c r="E4359" s="63"/>
      <c r="F4359" s="63"/>
      <c r="G4359" s="63"/>
      <c r="H4359" s="63"/>
      <c r="I4359" s="64"/>
      <c r="J4359" s="346"/>
      <c r="K4359" s="347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48">
        <f>SUM(K4342:K4357)</f>
        <v>0</v>
      </c>
      <c r="K4360" s="349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50"/>
      <c r="K4361" s="350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47"/>
      <c r="K4363" s="347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51">
        <f>((J4360/1.11)+(K4362/1.11))*11%</f>
        <v>0</v>
      </c>
      <c r="K4364" s="352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47"/>
      <c r="K4365" s="347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7"/>
      <c r="F4367" s="300"/>
      <c r="I4367" s="116"/>
      <c r="J4367" s="117"/>
      <c r="K4367" s="300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73"/>
      <c r="I4368" s="274" t="s">
        <v>29</v>
      </c>
      <c r="J4368" s="353"/>
      <c r="K4368" s="354"/>
    </row>
    <row r="4369" spans="1:12" s="10" customFormat="1" ht="13.5" customHeight="1" x14ac:dyDescent="0.25">
      <c r="A4369" s="78"/>
      <c r="B4369" s="272"/>
      <c r="D4369" s="48"/>
      <c r="H4369" s="273"/>
      <c r="I4369" s="275" t="s">
        <v>28</v>
      </c>
      <c r="J4369" s="353"/>
      <c r="K4369" s="354"/>
      <c r="L4369" s="63"/>
    </row>
    <row r="4370" spans="1:12" s="10" customFormat="1" ht="7.5" customHeight="1" x14ac:dyDescent="0.25">
      <c r="A4370" s="78"/>
      <c r="B4370" s="272"/>
      <c r="D4370" s="48"/>
      <c r="H4370" s="273"/>
      <c r="I4370" s="275"/>
      <c r="J4370" s="276"/>
      <c r="K4370" s="276"/>
      <c r="L4370" s="63"/>
    </row>
    <row r="4371" spans="1:12" ht="7.5" customHeight="1" x14ac:dyDescent="0.25">
      <c r="A4371" s="118"/>
      <c r="B4371" s="119"/>
      <c r="C4371" s="119"/>
      <c r="D4371" s="120"/>
      <c r="E4371" s="119"/>
      <c r="F4371" s="119"/>
      <c r="G4371" s="119"/>
      <c r="H4371" s="119"/>
      <c r="I4371" s="121"/>
      <c r="J4371" s="121"/>
      <c r="K4371" s="119"/>
      <c r="L4371" s="119"/>
    </row>
    <row r="4372" spans="1:12" s="10" customFormat="1" ht="16.5" customHeight="1" x14ac:dyDescent="0.3">
      <c r="A4372" s="122"/>
      <c r="B4372" s="123" t="s">
        <v>0</v>
      </c>
      <c r="C4372" s="124"/>
      <c r="D4372" s="125" t="str">
        <f>D4334</f>
        <v>AM</v>
      </c>
      <c r="E4372" s="126">
        <f>E4334</f>
        <v>23020039</v>
      </c>
      <c r="F4372" s="127"/>
      <c r="G4372" s="128" t="s">
        <v>2</v>
      </c>
      <c r="H4372" s="355">
        <f>H4334</f>
        <v>0</v>
      </c>
      <c r="I4372" s="355"/>
      <c r="J4372" s="355"/>
      <c r="K4372" s="356"/>
      <c r="L4372" s="129"/>
    </row>
    <row r="4373" spans="1:12" s="10" customFormat="1" ht="7.5" customHeight="1" x14ac:dyDescent="0.3">
      <c r="A4373" s="122"/>
      <c r="B4373" s="130"/>
      <c r="C4373" s="131"/>
      <c r="D4373" s="132"/>
      <c r="E4373" s="133"/>
      <c r="F4373" s="331" t="s">
        <v>3</v>
      </c>
      <c r="G4373" s="134"/>
      <c r="H4373" s="357"/>
      <c r="I4373" s="357"/>
      <c r="J4373" s="357"/>
      <c r="K4373" s="358"/>
      <c r="L4373" s="129"/>
    </row>
    <row r="4374" spans="1:12" s="10" customFormat="1" ht="16.5" customHeight="1" x14ac:dyDescent="0.3">
      <c r="A4374" s="122"/>
      <c r="B4374" s="123" t="s">
        <v>4</v>
      </c>
      <c r="C4374" s="124"/>
      <c r="D4374" s="332">
        <f>D4336</f>
        <v>0</v>
      </c>
      <c r="E4374" s="333"/>
      <c r="F4374" s="331"/>
      <c r="G4374" s="135"/>
      <c r="H4374" s="334">
        <f>H4336</f>
        <v>0</v>
      </c>
      <c r="I4374" s="334"/>
      <c r="J4374" s="334"/>
      <c r="K4374" s="335"/>
      <c r="L4374" s="135"/>
    </row>
    <row r="4375" spans="1:12" s="10" customFormat="1" ht="7.5" customHeight="1" x14ac:dyDescent="0.3">
      <c r="A4375" s="122"/>
      <c r="B4375" s="130"/>
      <c r="C4375" s="131"/>
      <c r="D4375" s="132"/>
      <c r="E4375" s="133"/>
      <c r="F4375" s="331"/>
      <c r="G4375" s="135"/>
      <c r="H4375" s="336">
        <f>H4337</f>
        <v>0</v>
      </c>
      <c r="I4375" s="336"/>
      <c r="J4375" s="336"/>
      <c r="K4375" s="337"/>
      <c r="L4375" s="136"/>
    </row>
    <row r="4376" spans="1:12" s="10" customFormat="1" ht="16.5" customHeight="1" x14ac:dyDescent="0.4">
      <c r="A4376" s="122"/>
      <c r="B4376" s="123" t="s">
        <v>5</v>
      </c>
      <c r="C4376" s="124"/>
      <c r="D4376" s="290">
        <f>D4338</f>
        <v>0</v>
      </c>
      <c r="E4376" s="126"/>
      <c r="F4376" s="137"/>
      <c r="G4376" s="138"/>
      <c r="H4376" s="338"/>
      <c r="I4376" s="338"/>
      <c r="J4376" s="338"/>
      <c r="K4376" s="339"/>
      <c r="L4376" s="136"/>
    </row>
    <row r="4377" spans="1:12" s="10" customFormat="1" ht="7.5" customHeight="1" x14ac:dyDescent="0.45">
      <c r="A4377" s="122"/>
      <c r="B4377" s="139"/>
      <c r="C4377" s="140"/>
      <c r="D4377" s="141"/>
      <c r="E4377" s="127"/>
      <c r="F4377" s="142"/>
      <c r="G4377" s="127"/>
      <c r="H4377" s="127"/>
      <c r="I4377" s="143"/>
      <c r="J4377" s="143"/>
      <c r="K4377" s="144"/>
      <c r="L4377" s="127"/>
    </row>
    <row r="4378" spans="1:12" s="10" customFormat="1" ht="14.25" thickBot="1" x14ac:dyDescent="0.3">
      <c r="A4378" s="122"/>
      <c r="B4378" s="145" t="s">
        <v>6</v>
      </c>
      <c r="C4378" s="145" t="s">
        <v>7</v>
      </c>
      <c r="D4378" s="146" t="s">
        <v>8</v>
      </c>
      <c r="E4378" s="147"/>
      <c r="F4378" s="148" t="s">
        <v>9</v>
      </c>
      <c r="G4378" s="149"/>
      <c r="H4378" s="145" t="s">
        <v>10</v>
      </c>
      <c r="I4378" s="150" t="s">
        <v>11</v>
      </c>
      <c r="J4378" s="150" t="s">
        <v>12</v>
      </c>
      <c r="K4378" s="151" t="s">
        <v>13</v>
      </c>
      <c r="L4378" s="152"/>
    </row>
    <row r="4379" spans="1:12" s="10" customFormat="1" ht="9.9499999999999993" customHeight="1" thickTop="1" x14ac:dyDescent="0.25">
      <c r="A4379" s="122"/>
      <c r="B4379" s="153"/>
      <c r="C4379" s="154"/>
      <c r="D4379" s="155"/>
      <c r="E4379" s="156"/>
      <c r="F4379" s="157"/>
      <c r="G4379" s="158"/>
      <c r="H4379" s="153"/>
      <c r="I4379" s="159"/>
      <c r="J4379" s="159"/>
      <c r="K4379" s="160"/>
      <c r="L4379" s="152"/>
    </row>
    <row r="4380" spans="1:12" s="10" customFormat="1" ht="14.1" customHeight="1" x14ac:dyDescent="0.25">
      <c r="A4380" s="161">
        <v>1</v>
      </c>
      <c r="B4380" s="303">
        <f t="shared" ref="B4380:E4380" si="2487">B4342</f>
        <v>0</v>
      </c>
      <c r="C4380" s="291">
        <f t="shared" si="2487"/>
        <v>0</v>
      </c>
      <c r="D4380" s="292">
        <f t="shared" si="2487"/>
        <v>0</v>
      </c>
      <c r="E4380" s="293">
        <f t="shared" si="2487"/>
        <v>0</v>
      </c>
      <c r="F4380" s="162"/>
      <c r="G4380" s="163"/>
      <c r="H4380" s="164">
        <f t="shared" ref="H4380:J4380" si="2488">H4342</f>
        <v>0</v>
      </c>
      <c r="I4380" s="165">
        <f t="shared" si="2488"/>
        <v>0</v>
      </c>
      <c r="J4380" s="165">
        <f t="shared" si="2488"/>
        <v>0</v>
      </c>
      <c r="K4380" s="166">
        <f t="shared" ref="K4380:K4395" si="2489">(B4380*H4380-((B4380*H4380)*I4380))-((B4380*H4380-((B4380*H4380)*I4380))*J4380)</f>
        <v>0</v>
      </c>
      <c r="L4380" s="152"/>
    </row>
    <row r="4381" spans="1:12" s="10" customFormat="1" ht="14.1" customHeight="1" x14ac:dyDescent="0.25">
      <c r="A4381" s="161">
        <v>2</v>
      </c>
      <c r="B4381" s="303">
        <f t="shared" ref="B4381:E4381" si="2490">B4343</f>
        <v>0</v>
      </c>
      <c r="C4381" s="291">
        <f t="shared" si="2490"/>
        <v>0</v>
      </c>
      <c r="D4381" s="292">
        <f t="shared" si="2490"/>
        <v>0</v>
      </c>
      <c r="E4381" s="293">
        <f t="shared" si="2490"/>
        <v>0</v>
      </c>
      <c r="F4381" s="162"/>
      <c r="G4381" s="163"/>
      <c r="H4381" s="164">
        <f t="shared" ref="H4381:J4381" si="2491">H4343</f>
        <v>0</v>
      </c>
      <c r="I4381" s="165">
        <f t="shared" si="2491"/>
        <v>0</v>
      </c>
      <c r="J4381" s="165">
        <f t="shared" si="2491"/>
        <v>0</v>
      </c>
      <c r="K4381" s="166">
        <f t="shared" si="2489"/>
        <v>0</v>
      </c>
      <c r="L4381" s="152"/>
    </row>
    <row r="4382" spans="1:12" s="10" customFormat="1" ht="14.1" customHeight="1" x14ac:dyDescent="0.25">
      <c r="A4382" s="161">
        <v>3</v>
      </c>
      <c r="B4382" s="303">
        <f t="shared" ref="B4382:E4382" si="2492">B4344</f>
        <v>0</v>
      </c>
      <c r="C4382" s="291">
        <f t="shared" si="2492"/>
        <v>0</v>
      </c>
      <c r="D4382" s="292">
        <f t="shared" si="2492"/>
        <v>0</v>
      </c>
      <c r="E4382" s="293">
        <f t="shared" si="2492"/>
        <v>0</v>
      </c>
      <c r="F4382" s="162"/>
      <c r="G4382" s="163"/>
      <c r="H4382" s="164">
        <f t="shared" ref="H4382:J4382" si="2493">H4344</f>
        <v>0</v>
      </c>
      <c r="I4382" s="165">
        <f t="shared" si="2493"/>
        <v>0</v>
      </c>
      <c r="J4382" s="165">
        <f t="shared" si="2493"/>
        <v>0</v>
      </c>
      <c r="K4382" s="166">
        <f t="shared" si="2489"/>
        <v>0</v>
      </c>
      <c r="L4382" s="152"/>
    </row>
    <row r="4383" spans="1:12" s="10" customFormat="1" ht="14.1" customHeight="1" x14ac:dyDescent="0.25">
      <c r="A4383" s="161">
        <v>4</v>
      </c>
      <c r="B4383" s="303">
        <f t="shared" ref="B4383:E4383" si="2494">B4345</f>
        <v>0</v>
      </c>
      <c r="C4383" s="291">
        <f t="shared" si="2494"/>
        <v>0</v>
      </c>
      <c r="D4383" s="292">
        <f t="shared" si="2494"/>
        <v>0</v>
      </c>
      <c r="E4383" s="293">
        <f t="shared" si="2494"/>
        <v>0</v>
      </c>
      <c r="F4383" s="162"/>
      <c r="G4383" s="163"/>
      <c r="H4383" s="164">
        <f t="shared" ref="H4383:J4383" si="2495">H4345</f>
        <v>0</v>
      </c>
      <c r="I4383" s="165">
        <f t="shared" si="2495"/>
        <v>0</v>
      </c>
      <c r="J4383" s="165">
        <f t="shared" si="2495"/>
        <v>0</v>
      </c>
      <c r="K4383" s="166">
        <f t="shared" si="2489"/>
        <v>0</v>
      </c>
      <c r="L4383" s="152"/>
    </row>
    <row r="4384" spans="1:12" s="10" customFormat="1" ht="14.1" customHeight="1" x14ac:dyDescent="0.25">
      <c r="A4384" s="161">
        <v>5</v>
      </c>
      <c r="B4384" s="303">
        <f t="shared" ref="B4384:E4384" si="2496">B4346</f>
        <v>0</v>
      </c>
      <c r="C4384" s="291">
        <f t="shared" si="2496"/>
        <v>0</v>
      </c>
      <c r="D4384" s="292">
        <f t="shared" si="2496"/>
        <v>0</v>
      </c>
      <c r="E4384" s="293">
        <f t="shared" si="2496"/>
        <v>0</v>
      </c>
      <c r="F4384" s="162"/>
      <c r="G4384" s="163"/>
      <c r="H4384" s="164">
        <f t="shared" ref="H4384:J4384" si="2497">H4346</f>
        <v>0</v>
      </c>
      <c r="I4384" s="165">
        <f t="shared" si="2497"/>
        <v>0</v>
      </c>
      <c r="J4384" s="165">
        <f t="shared" si="2497"/>
        <v>0</v>
      </c>
      <c r="K4384" s="166">
        <f t="shared" si="2489"/>
        <v>0</v>
      </c>
      <c r="L4384" s="152"/>
    </row>
    <row r="4385" spans="1:12" s="10" customFormat="1" ht="14.1" customHeight="1" x14ac:dyDescent="0.25">
      <c r="A4385" s="161">
        <v>6</v>
      </c>
      <c r="B4385" s="303">
        <f t="shared" ref="B4385:E4385" si="2498">B4347</f>
        <v>0</v>
      </c>
      <c r="C4385" s="291">
        <f t="shared" si="2498"/>
        <v>0</v>
      </c>
      <c r="D4385" s="292">
        <f t="shared" si="2498"/>
        <v>0</v>
      </c>
      <c r="E4385" s="293">
        <f t="shared" si="2498"/>
        <v>0</v>
      </c>
      <c r="F4385" s="162"/>
      <c r="G4385" s="163"/>
      <c r="H4385" s="164">
        <f t="shared" ref="H4385:J4385" si="2499">H4347</f>
        <v>0</v>
      </c>
      <c r="I4385" s="165">
        <f t="shared" si="2499"/>
        <v>0</v>
      </c>
      <c r="J4385" s="165">
        <f t="shared" si="2499"/>
        <v>0</v>
      </c>
      <c r="K4385" s="166">
        <f t="shared" si="2489"/>
        <v>0</v>
      </c>
      <c r="L4385" s="152"/>
    </row>
    <row r="4386" spans="1:12" s="10" customFormat="1" ht="14.1" customHeight="1" x14ac:dyDescent="0.25">
      <c r="A4386" s="161">
        <v>7</v>
      </c>
      <c r="B4386" s="303">
        <f t="shared" ref="B4386:E4386" si="2500">B4348</f>
        <v>0</v>
      </c>
      <c r="C4386" s="291">
        <f t="shared" si="2500"/>
        <v>0</v>
      </c>
      <c r="D4386" s="292">
        <f t="shared" si="2500"/>
        <v>0</v>
      </c>
      <c r="E4386" s="293">
        <f t="shared" si="2500"/>
        <v>0</v>
      </c>
      <c r="F4386" s="162"/>
      <c r="G4386" s="163"/>
      <c r="H4386" s="164">
        <f t="shared" ref="H4386:J4386" si="2501">H4348</f>
        <v>0</v>
      </c>
      <c r="I4386" s="165">
        <f t="shared" si="2501"/>
        <v>0</v>
      </c>
      <c r="J4386" s="165">
        <f t="shared" si="2501"/>
        <v>0</v>
      </c>
      <c r="K4386" s="166">
        <f t="shared" si="2489"/>
        <v>0</v>
      </c>
      <c r="L4386" s="152"/>
    </row>
    <row r="4387" spans="1:12" s="10" customFormat="1" ht="14.1" customHeight="1" x14ac:dyDescent="0.25">
      <c r="A4387" s="161">
        <v>8</v>
      </c>
      <c r="B4387" s="303">
        <f t="shared" ref="B4387:E4387" si="2502">B4349</f>
        <v>0</v>
      </c>
      <c r="C4387" s="291">
        <f t="shared" si="2502"/>
        <v>0</v>
      </c>
      <c r="D4387" s="292">
        <f t="shared" si="2502"/>
        <v>0</v>
      </c>
      <c r="E4387" s="294">
        <f t="shared" si="2502"/>
        <v>0</v>
      </c>
      <c r="F4387" s="162"/>
      <c r="G4387" s="163"/>
      <c r="H4387" s="164">
        <f t="shared" ref="H4387:J4387" si="2503">H4349</f>
        <v>0</v>
      </c>
      <c r="I4387" s="165">
        <f t="shared" si="2503"/>
        <v>0</v>
      </c>
      <c r="J4387" s="165">
        <f t="shared" si="2503"/>
        <v>0</v>
      </c>
      <c r="K4387" s="166">
        <f t="shared" si="2489"/>
        <v>0</v>
      </c>
      <c r="L4387" s="152"/>
    </row>
    <row r="4388" spans="1:12" s="10" customFormat="1" ht="14.1" customHeight="1" x14ac:dyDescent="0.25">
      <c r="A4388" s="161">
        <v>9</v>
      </c>
      <c r="B4388" s="303">
        <f t="shared" ref="B4388:E4388" si="2504">B4350</f>
        <v>0</v>
      </c>
      <c r="C4388" s="291">
        <f t="shared" si="2504"/>
        <v>0</v>
      </c>
      <c r="D4388" s="292">
        <f t="shared" si="2504"/>
        <v>0</v>
      </c>
      <c r="E4388" s="293">
        <f t="shared" si="2504"/>
        <v>0</v>
      </c>
      <c r="F4388" s="162"/>
      <c r="G4388" s="163"/>
      <c r="H4388" s="164">
        <f t="shared" ref="H4388:J4388" si="2505">H4350</f>
        <v>0</v>
      </c>
      <c r="I4388" s="165">
        <f t="shared" si="2505"/>
        <v>0</v>
      </c>
      <c r="J4388" s="165">
        <f t="shared" si="2505"/>
        <v>0</v>
      </c>
      <c r="K4388" s="166">
        <f t="shared" si="2489"/>
        <v>0</v>
      </c>
      <c r="L4388" s="152"/>
    </row>
    <row r="4389" spans="1:12" s="10" customFormat="1" ht="14.1" customHeight="1" x14ac:dyDescent="0.25">
      <c r="A4389" s="161">
        <v>10</v>
      </c>
      <c r="B4389" s="303">
        <f t="shared" ref="B4389:E4389" si="2506">B4351</f>
        <v>0</v>
      </c>
      <c r="C4389" s="291">
        <f t="shared" si="2506"/>
        <v>0</v>
      </c>
      <c r="D4389" s="292">
        <f t="shared" si="2506"/>
        <v>0</v>
      </c>
      <c r="E4389" s="293">
        <f t="shared" si="2506"/>
        <v>0</v>
      </c>
      <c r="F4389" s="162"/>
      <c r="G4389" s="163"/>
      <c r="H4389" s="164">
        <f t="shared" ref="H4389:J4389" si="2507">H4351</f>
        <v>0</v>
      </c>
      <c r="I4389" s="165">
        <f t="shared" si="2507"/>
        <v>0</v>
      </c>
      <c r="J4389" s="165">
        <f t="shared" si="2507"/>
        <v>0</v>
      </c>
      <c r="K4389" s="166">
        <f t="shared" si="2489"/>
        <v>0</v>
      </c>
      <c r="L4389" s="152"/>
    </row>
    <row r="4390" spans="1:12" s="10" customFormat="1" ht="14.1" customHeight="1" x14ac:dyDescent="0.25">
      <c r="A4390" s="161">
        <v>11</v>
      </c>
      <c r="B4390" s="303">
        <f t="shared" ref="B4390:E4390" si="2508">B4352</f>
        <v>0</v>
      </c>
      <c r="C4390" s="291">
        <f t="shared" si="2508"/>
        <v>0</v>
      </c>
      <c r="D4390" s="292">
        <f t="shared" si="2508"/>
        <v>0</v>
      </c>
      <c r="E4390" s="293">
        <f t="shared" si="2508"/>
        <v>0</v>
      </c>
      <c r="F4390" s="162"/>
      <c r="G4390" s="163"/>
      <c r="H4390" s="164">
        <f t="shared" ref="H4390:J4390" si="2509">H4352</f>
        <v>0</v>
      </c>
      <c r="I4390" s="165">
        <f t="shared" si="2509"/>
        <v>0</v>
      </c>
      <c r="J4390" s="165">
        <f t="shared" si="2509"/>
        <v>0</v>
      </c>
      <c r="K4390" s="166">
        <f t="shared" si="2489"/>
        <v>0</v>
      </c>
      <c r="L4390" s="152"/>
    </row>
    <row r="4391" spans="1:12" s="10" customFormat="1" ht="14.1" customHeight="1" x14ac:dyDescent="0.25">
      <c r="A4391" s="161">
        <v>12</v>
      </c>
      <c r="B4391" s="303">
        <f t="shared" ref="B4391:E4391" si="2510">B4353</f>
        <v>0</v>
      </c>
      <c r="C4391" s="291">
        <f t="shared" si="2510"/>
        <v>0</v>
      </c>
      <c r="D4391" s="292">
        <f t="shared" si="2510"/>
        <v>0</v>
      </c>
      <c r="E4391" s="293">
        <f t="shared" si="2510"/>
        <v>0</v>
      </c>
      <c r="F4391" s="162"/>
      <c r="G4391" s="163"/>
      <c r="H4391" s="164">
        <f t="shared" ref="H4391:J4391" si="2511">H4353</f>
        <v>0</v>
      </c>
      <c r="I4391" s="165">
        <f t="shared" si="2511"/>
        <v>0</v>
      </c>
      <c r="J4391" s="165">
        <f t="shared" si="2511"/>
        <v>0</v>
      </c>
      <c r="K4391" s="166">
        <f t="shared" si="2489"/>
        <v>0</v>
      </c>
      <c r="L4391" s="152"/>
    </row>
    <row r="4392" spans="1:12" s="10" customFormat="1" ht="14.1" customHeight="1" x14ac:dyDescent="0.25">
      <c r="A4392" s="161">
        <v>13</v>
      </c>
      <c r="B4392" s="303">
        <f t="shared" ref="B4392:E4392" si="2512">B4354</f>
        <v>0</v>
      </c>
      <c r="C4392" s="291">
        <f t="shared" si="2512"/>
        <v>0</v>
      </c>
      <c r="D4392" s="292">
        <f t="shared" si="2512"/>
        <v>0</v>
      </c>
      <c r="E4392" s="293">
        <f t="shared" si="2512"/>
        <v>0</v>
      </c>
      <c r="F4392" s="162"/>
      <c r="G4392" s="163"/>
      <c r="H4392" s="164">
        <f t="shared" ref="H4392:J4392" si="2513">H4354</f>
        <v>0</v>
      </c>
      <c r="I4392" s="165">
        <f t="shared" si="2513"/>
        <v>0</v>
      </c>
      <c r="J4392" s="165">
        <f t="shared" si="2513"/>
        <v>0</v>
      </c>
      <c r="K4392" s="166">
        <f t="shared" si="2489"/>
        <v>0</v>
      </c>
      <c r="L4392" s="152"/>
    </row>
    <row r="4393" spans="1:12" s="10" customFormat="1" ht="14.1" customHeight="1" x14ac:dyDescent="0.25">
      <c r="A4393" s="161">
        <v>14</v>
      </c>
      <c r="B4393" s="303">
        <f t="shared" ref="B4393:E4393" si="2514">B4355</f>
        <v>0</v>
      </c>
      <c r="C4393" s="291">
        <f t="shared" si="2514"/>
        <v>0</v>
      </c>
      <c r="D4393" s="292">
        <f t="shared" si="2514"/>
        <v>0</v>
      </c>
      <c r="E4393" s="293">
        <f t="shared" si="2514"/>
        <v>0</v>
      </c>
      <c r="F4393" s="162"/>
      <c r="G4393" s="163"/>
      <c r="H4393" s="164">
        <f t="shared" ref="H4393:J4393" si="2515">H4355</f>
        <v>0</v>
      </c>
      <c r="I4393" s="165">
        <f t="shared" si="2515"/>
        <v>0</v>
      </c>
      <c r="J4393" s="165">
        <f t="shared" si="2515"/>
        <v>0</v>
      </c>
      <c r="K4393" s="166">
        <f t="shared" si="2489"/>
        <v>0</v>
      </c>
      <c r="L4393" s="152"/>
    </row>
    <row r="4394" spans="1:12" s="10" customFormat="1" ht="14.1" customHeight="1" x14ac:dyDescent="0.25">
      <c r="A4394" s="161">
        <v>15</v>
      </c>
      <c r="B4394" s="303">
        <f t="shared" ref="B4394:E4394" si="2516">B4356</f>
        <v>0</v>
      </c>
      <c r="C4394" s="291">
        <f t="shared" si="2516"/>
        <v>0</v>
      </c>
      <c r="D4394" s="292">
        <f t="shared" si="2516"/>
        <v>0</v>
      </c>
      <c r="E4394" s="293">
        <f t="shared" si="2516"/>
        <v>0</v>
      </c>
      <c r="F4394" s="162"/>
      <c r="G4394" s="163"/>
      <c r="H4394" s="164">
        <f t="shared" ref="H4394:J4394" si="2517">H4356</f>
        <v>0</v>
      </c>
      <c r="I4394" s="165">
        <f t="shared" si="2517"/>
        <v>0</v>
      </c>
      <c r="J4394" s="165">
        <f t="shared" si="2517"/>
        <v>0</v>
      </c>
      <c r="K4394" s="166">
        <f t="shared" si="2489"/>
        <v>0</v>
      </c>
      <c r="L4394" s="152"/>
    </row>
    <row r="4395" spans="1:12" s="10" customFormat="1" ht="14.1" customHeight="1" x14ac:dyDescent="0.25">
      <c r="A4395" s="161">
        <v>16</v>
      </c>
      <c r="B4395" s="303">
        <f t="shared" ref="B4395:E4395" si="2518">B4357</f>
        <v>0</v>
      </c>
      <c r="C4395" s="291">
        <f t="shared" si="2518"/>
        <v>0</v>
      </c>
      <c r="D4395" s="292">
        <f t="shared" si="2518"/>
        <v>0</v>
      </c>
      <c r="E4395" s="294">
        <f t="shared" si="2518"/>
        <v>0</v>
      </c>
      <c r="F4395" s="162"/>
      <c r="G4395" s="163"/>
      <c r="H4395" s="164">
        <f t="shared" ref="H4395:J4395" si="2519">H4357</f>
        <v>0</v>
      </c>
      <c r="I4395" s="165">
        <f t="shared" si="2519"/>
        <v>0</v>
      </c>
      <c r="J4395" s="165">
        <f t="shared" si="2519"/>
        <v>0</v>
      </c>
      <c r="K4395" s="166">
        <f t="shared" si="2489"/>
        <v>0</v>
      </c>
      <c r="L4395" s="152"/>
    </row>
    <row r="4396" spans="1:12" s="10" customFormat="1" ht="9.9499999999999993" customHeight="1" x14ac:dyDescent="0.25">
      <c r="A4396" s="122"/>
      <c r="B4396" s="167"/>
      <c r="C4396" s="167"/>
      <c r="D4396" s="168"/>
      <c r="E4396" s="169"/>
      <c r="F4396" s="170"/>
      <c r="G4396" s="171"/>
      <c r="H4396" s="172"/>
      <c r="I4396" s="173"/>
      <c r="J4396" s="173"/>
      <c r="K4396" s="174"/>
      <c r="L4396" s="152"/>
    </row>
    <row r="4397" spans="1:12" s="10" customFormat="1" ht="5.0999999999999996" customHeight="1" x14ac:dyDescent="0.25">
      <c r="A4397" s="122"/>
      <c r="B4397" s="302"/>
      <c r="C4397" s="302"/>
      <c r="D4397" s="176"/>
      <c r="E4397" s="177"/>
      <c r="F4397" s="177"/>
      <c r="G4397" s="177"/>
      <c r="H4397" s="177"/>
      <c r="I4397" s="178"/>
      <c r="J4397" s="340"/>
      <c r="K4397" s="314"/>
      <c r="L4397" s="127"/>
    </row>
    <row r="4398" spans="1:12" s="10" customFormat="1" ht="16.5" customHeight="1" x14ac:dyDescent="0.3">
      <c r="A4398" s="122"/>
      <c r="B4398" s="179"/>
      <c r="C4398" s="179"/>
      <c r="D4398" s="141"/>
      <c r="E4398" s="127"/>
      <c r="F4398" s="127"/>
      <c r="G4398" s="127"/>
      <c r="H4398" s="127"/>
      <c r="I4398" s="180" t="s">
        <v>14</v>
      </c>
      <c r="J4398" s="341">
        <f>SUM(K4380:K4395)</f>
        <v>0</v>
      </c>
      <c r="K4398" s="342"/>
      <c r="L4398" s="152"/>
    </row>
    <row r="4399" spans="1:12" s="10" customFormat="1" ht="5.0999999999999996" customHeight="1" x14ac:dyDescent="0.3">
      <c r="A4399" s="122"/>
      <c r="B4399" s="179"/>
      <c r="C4399" s="179"/>
      <c r="D4399" s="141"/>
      <c r="E4399" s="127"/>
      <c r="F4399" s="127"/>
      <c r="G4399" s="127"/>
      <c r="H4399" s="127"/>
      <c r="I4399" s="181"/>
      <c r="J4399" s="343"/>
      <c r="K4399" s="343"/>
      <c r="L4399" s="127"/>
    </row>
    <row r="4400" spans="1:12" s="10" customFormat="1" ht="16.5" customHeight="1" x14ac:dyDescent="0.3">
      <c r="A4400" s="122"/>
      <c r="B4400" s="179"/>
      <c r="C4400" s="179"/>
      <c r="D4400" s="141"/>
      <c r="E4400" s="127"/>
      <c r="F4400" s="127"/>
      <c r="G4400" s="127"/>
      <c r="H4400" s="127"/>
      <c r="I4400" s="180" t="s">
        <v>15</v>
      </c>
      <c r="J4400" s="182">
        <f>J4362</f>
        <v>0</v>
      </c>
      <c r="K4400" s="183">
        <f>J4398*J4400</f>
        <v>0</v>
      </c>
      <c r="L4400" s="184"/>
    </row>
    <row r="4401" spans="1:12" s="10" customFormat="1" ht="5.0999999999999996" customHeight="1" x14ac:dyDescent="0.3">
      <c r="A4401" s="122"/>
      <c r="B4401" s="179"/>
      <c r="C4401" s="179"/>
      <c r="D4401" s="141"/>
      <c r="E4401" s="127"/>
      <c r="F4401" s="127"/>
      <c r="G4401" s="127"/>
      <c r="H4401" s="127"/>
      <c r="I4401" s="181"/>
      <c r="J4401" s="314"/>
      <c r="K4401" s="314"/>
      <c r="L4401" s="127"/>
    </row>
    <row r="4402" spans="1:12" s="10" customFormat="1" ht="16.5" customHeight="1" x14ac:dyDescent="0.3">
      <c r="A4402" s="122"/>
      <c r="B4402" s="185" t="s">
        <v>16</v>
      </c>
      <c r="C4402" s="185"/>
      <c r="D4402" s="141"/>
      <c r="E4402" s="141" t="s">
        <v>17</v>
      </c>
      <c r="F4402" s="127"/>
      <c r="G4402" s="127"/>
      <c r="H4402" s="127"/>
      <c r="I4402" s="180" t="s">
        <v>27</v>
      </c>
      <c r="J4402" s="344">
        <f>((J4398/1.11)+(K4400/1.11))*11%</f>
        <v>0</v>
      </c>
      <c r="K4402" s="345"/>
      <c r="L4402" s="186"/>
    </row>
    <row r="4403" spans="1:12" s="10" customFormat="1" ht="5.0999999999999996" customHeight="1" x14ac:dyDescent="0.3">
      <c r="A4403" s="122"/>
      <c r="B4403" s="179"/>
      <c r="C4403" s="179"/>
      <c r="D4403" s="141"/>
      <c r="E4403" s="127"/>
      <c r="F4403" s="127"/>
      <c r="G4403" s="127"/>
      <c r="H4403" s="127"/>
      <c r="I4403" s="181"/>
      <c r="J4403" s="314"/>
      <c r="K4403" s="314"/>
      <c r="L4403" s="127"/>
    </row>
    <row r="4404" spans="1:12" s="10" customFormat="1" ht="16.5" customHeight="1" x14ac:dyDescent="0.3">
      <c r="A4404" s="122"/>
      <c r="B4404" s="187"/>
      <c r="C4404" s="188"/>
      <c r="D4404" s="141"/>
      <c r="E4404" s="141"/>
      <c r="F4404" s="127"/>
      <c r="G4404" s="127"/>
      <c r="H4404" s="127"/>
      <c r="I4404" s="180" t="s">
        <v>18</v>
      </c>
      <c r="J4404" s="189"/>
      <c r="K4404" s="190">
        <f>J4398-K4400</f>
        <v>0</v>
      </c>
      <c r="L4404" s="186"/>
    </row>
    <row r="4405" spans="1:12" s="10" customFormat="1" ht="7.5" customHeight="1" x14ac:dyDescent="0.25">
      <c r="A4405" s="192"/>
      <c r="B4405" s="177"/>
      <c r="C4405" s="177"/>
      <c r="D4405" s="176"/>
      <c r="E4405" s="193"/>
      <c r="F4405" s="302"/>
      <c r="G4405" s="127"/>
      <c r="H4405" s="127"/>
      <c r="I4405" s="194"/>
      <c r="J4405" s="193"/>
      <c r="K4405" s="302"/>
      <c r="L4405" s="177"/>
    </row>
    <row r="4406" spans="1:12" s="10" customFormat="1" ht="13.5" customHeight="1" x14ac:dyDescent="0.25">
      <c r="A4406" s="122"/>
      <c r="B4406" s="191" t="s">
        <v>19</v>
      </c>
      <c r="C4406" s="177"/>
      <c r="D4406" s="176"/>
      <c r="E4406" s="127"/>
      <c r="F4406" s="127"/>
      <c r="G4406" s="127"/>
      <c r="H4406" s="281"/>
      <c r="I4406" s="282" t="s">
        <v>29</v>
      </c>
      <c r="J4406" s="315">
        <f>J4368</f>
        <v>0</v>
      </c>
      <c r="K4406" s="316"/>
      <c r="L4406" s="127"/>
    </row>
    <row r="4407" spans="1:12" s="10" customFormat="1" ht="13.5" customHeight="1" x14ac:dyDescent="0.25">
      <c r="A4407" s="192"/>
      <c r="B4407" s="283"/>
      <c r="C4407" s="127"/>
      <c r="D4407" s="162"/>
      <c r="E4407" s="127"/>
      <c r="F4407" s="127"/>
      <c r="G4407" s="127"/>
      <c r="H4407" s="281"/>
      <c r="I4407" s="284" t="s">
        <v>28</v>
      </c>
      <c r="J4407" s="315">
        <f>J4369</f>
        <v>0</v>
      </c>
      <c r="K4407" s="316"/>
      <c r="L4407" s="177"/>
    </row>
    <row r="4408" spans="1:12" s="10" customFormat="1" ht="7.5" customHeight="1" x14ac:dyDescent="0.25">
      <c r="A4408" s="192"/>
      <c r="B4408" s="283"/>
      <c r="C4408" s="127"/>
      <c r="D4408" s="162"/>
      <c r="E4408" s="127"/>
      <c r="F4408" s="127"/>
      <c r="G4408" s="127"/>
      <c r="H4408" s="281"/>
      <c r="I4408" s="284"/>
      <c r="J4408" s="286"/>
      <c r="K4408" s="286"/>
      <c r="L4408" s="177"/>
    </row>
    <row r="4409" spans="1:12" ht="7.5" customHeight="1" x14ac:dyDescent="0.25">
      <c r="A4409" s="195"/>
      <c r="B4409" s="196"/>
      <c r="C4409" s="196"/>
      <c r="D4409" s="197"/>
      <c r="E4409" s="196"/>
      <c r="F4409" s="196"/>
      <c r="G4409" s="196"/>
      <c r="H4409" s="196"/>
      <c r="I4409" s="198"/>
      <c r="J4409" s="198"/>
      <c r="K4409" s="196"/>
      <c r="L4409" s="196"/>
    </row>
    <row r="4410" spans="1:12" s="10" customFormat="1" ht="16.5" customHeight="1" x14ac:dyDescent="0.3">
      <c r="A4410" s="199"/>
      <c r="B4410" s="200" t="s">
        <v>0</v>
      </c>
      <c r="C4410" s="201"/>
      <c r="D4410" s="202" t="str">
        <f>D4372</f>
        <v>AM</v>
      </c>
      <c r="E4410" s="203">
        <f>E4372</f>
        <v>23020039</v>
      </c>
      <c r="F4410" s="204"/>
      <c r="G4410" s="205" t="s">
        <v>2</v>
      </c>
      <c r="H4410" s="317">
        <f>H4372</f>
        <v>0</v>
      </c>
      <c r="I4410" s="317"/>
      <c r="J4410" s="317"/>
      <c r="K4410" s="318"/>
      <c r="L4410" s="206"/>
    </row>
    <row r="4411" spans="1:12" s="10" customFormat="1" ht="7.5" customHeight="1" x14ac:dyDescent="0.3">
      <c r="A4411" s="199"/>
      <c r="B4411" s="207"/>
      <c r="C4411" s="208"/>
      <c r="D4411" s="209"/>
      <c r="E4411" s="210"/>
      <c r="F4411" s="321" t="s">
        <v>3</v>
      </c>
      <c r="G4411" s="211"/>
      <c r="H4411" s="319"/>
      <c r="I4411" s="319"/>
      <c r="J4411" s="319"/>
      <c r="K4411" s="320"/>
      <c r="L4411" s="206"/>
    </row>
    <row r="4412" spans="1:12" s="10" customFormat="1" ht="16.5" customHeight="1" x14ac:dyDescent="0.3">
      <c r="A4412" s="199"/>
      <c r="B4412" s="200" t="s">
        <v>4</v>
      </c>
      <c r="C4412" s="201"/>
      <c r="D4412" s="322">
        <f>D4374</f>
        <v>0</v>
      </c>
      <c r="E4412" s="323"/>
      <c r="F4412" s="321"/>
      <c r="G4412" s="212"/>
      <c r="H4412" s="324">
        <f>H4374</f>
        <v>0</v>
      </c>
      <c r="I4412" s="324"/>
      <c r="J4412" s="324"/>
      <c r="K4412" s="325"/>
      <c r="L4412" s="212"/>
    </row>
    <row r="4413" spans="1:12" s="10" customFormat="1" ht="7.5" customHeight="1" x14ac:dyDescent="0.3">
      <c r="A4413" s="199"/>
      <c r="B4413" s="207"/>
      <c r="C4413" s="208"/>
      <c r="D4413" s="209"/>
      <c r="E4413" s="210"/>
      <c r="F4413" s="321"/>
      <c r="G4413" s="212"/>
      <c r="H4413" s="326">
        <f>H4375</f>
        <v>0</v>
      </c>
      <c r="I4413" s="326"/>
      <c r="J4413" s="326"/>
      <c r="K4413" s="327"/>
      <c r="L4413" s="213"/>
    </row>
    <row r="4414" spans="1:12" s="10" customFormat="1" ht="16.5" customHeight="1" x14ac:dyDescent="0.4">
      <c r="A4414" s="199"/>
      <c r="B4414" s="200" t="s">
        <v>5</v>
      </c>
      <c r="C4414" s="201"/>
      <c r="D4414" s="295">
        <f>D4376</f>
        <v>0</v>
      </c>
      <c r="E4414" s="203"/>
      <c r="F4414" s="214"/>
      <c r="G4414" s="215"/>
      <c r="H4414" s="328"/>
      <c r="I4414" s="328"/>
      <c r="J4414" s="328"/>
      <c r="K4414" s="329"/>
      <c r="L4414" s="213"/>
    </row>
    <row r="4415" spans="1:12" s="10" customFormat="1" ht="7.5" customHeight="1" x14ac:dyDescent="0.45">
      <c r="A4415" s="199"/>
      <c r="B4415" s="216"/>
      <c r="C4415" s="217"/>
      <c r="D4415" s="218"/>
      <c r="E4415" s="204"/>
      <c r="F4415" s="219"/>
      <c r="G4415" s="204"/>
      <c r="H4415" s="204"/>
      <c r="I4415" s="220"/>
      <c r="J4415" s="220"/>
      <c r="K4415" s="221"/>
      <c r="L4415" s="204"/>
    </row>
    <row r="4416" spans="1:12" s="10" customFormat="1" ht="14.25" thickBot="1" x14ac:dyDescent="0.3">
      <c r="A4416" s="199"/>
      <c r="B4416" s="222" t="s">
        <v>6</v>
      </c>
      <c r="C4416" s="222" t="s">
        <v>7</v>
      </c>
      <c r="D4416" s="223" t="s">
        <v>8</v>
      </c>
      <c r="E4416" s="224"/>
      <c r="F4416" s="225" t="s">
        <v>9</v>
      </c>
      <c r="G4416" s="226"/>
      <c r="H4416" s="222" t="s">
        <v>10</v>
      </c>
      <c r="I4416" s="227" t="s">
        <v>11</v>
      </c>
      <c r="J4416" s="227" t="s">
        <v>12</v>
      </c>
      <c r="K4416" s="228" t="s">
        <v>13</v>
      </c>
      <c r="L4416" s="229"/>
    </row>
    <row r="4417" spans="1:12" s="10" customFormat="1" ht="9.9499999999999993" customHeight="1" thickTop="1" x14ac:dyDescent="0.25">
      <c r="A4417" s="199"/>
      <c r="B4417" s="230"/>
      <c r="C4417" s="231"/>
      <c r="D4417" s="232"/>
      <c r="E4417" s="233"/>
      <c r="F4417" s="234"/>
      <c r="G4417" s="235"/>
      <c r="H4417" s="230"/>
      <c r="I4417" s="236"/>
      <c r="J4417" s="236"/>
      <c r="K4417" s="237"/>
      <c r="L4417" s="229"/>
    </row>
    <row r="4418" spans="1:12" s="10" customFormat="1" ht="14.1" customHeight="1" x14ac:dyDescent="0.25">
      <c r="A4418" s="238">
        <v>1</v>
      </c>
      <c r="B4418" s="304">
        <f t="shared" ref="B4418:E4418" si="2520">B4380</f>
        <v>0</v>
      </c>
      <c r="C4418" s="296">
        <f t="shared" si="2520"/>
        <v>0</v>
      </c>
      <c r="D4418" s="297">
        <f t="shared" si="2520"/>
        <v>0</v>
      </c>
      <c r="E4418" s="298">
        <f t="shared" si="2520"/>
        <v>0</v>
      </c>
      <c r="F4418" s="239"/>
      <c r="G4418" s="240"/>
      <c r="H4418" s="241">
        <f t="shared" ref="H4418:J4418" si="2521">H4380</f>
        <v>0</v>
      </c>
      <c r="I4418" s="242">
        <f t="shared" si="2521"/>
        <v>0</v>
      </c>
      <c r="J4418" s="242">
        <f t="shared" si="2521"/>
        <v>0</v>
      </c>
      <c r="K4418" s="243">
        <f t="shared" ref="K4418:K4433" si="2522">(B4418*H4418-((B4418*H4418)*I4418))-((B4418*H4418-((B4418*H4418)*I4418))*J4418)</f>
        <v>0</v>
      </c>
      <c r="L4418" s="229"/>
    </row>
    <row r="4419" spans="1:12" s="10" customFormat="1" ht="14.1" customHeight="1" x14ac:dyDescent="0.25">
      <c r="A4419" s="238">
        <v>2</v>
      </c>
      <c r="B4419" s="304">
        <f t="shared" ref="B4419:E4419" si="2523">B4381</f>
        <v>0</v>
      </c>
      <c r="C4419" s="296">
        <f t="shared" si="2523"/>
        <v>0</v>
      </c>
      <c r="D4419" s="297">
        <f t="shared" si="2523"/>
        <v>0</v>
      </c>
      <c r="E4419" s="298">
        <f t="shared" si="2523"/>
        <v>0</v>
      </c>
      <c r="F4419" s="239"/>
      <c r="G4419" s="240"/>
      <c r="H4419" s="241">
        <f t="shared" ref="H4419:J4419" si="2524">H4381</f>
        <v>0</v>
      </c>
      <c r="I4419" s="242">
        <f t="shared" si="2524"/>
        <v>0</v>
      </c>
      <c r="J4419" s="242">
        <f t="shared" si="2524"/>
        <v>0</v>
      </c>
      <c r="K4419" s="243">
        <f t="shared" si="2522"/>
        <v>0</v>
      </c>
      <c r="L4419" s="229"/>
    </row>
    <row r="4420" spans="1:12" s="10" customFormat="1" ht="14.1" customHeight="1" x14ac:dyDescent="0.25">
      <c r="A4420" s="238">
        <v>3</v>
      </c>
      <c r="B4420" s="304">
        <f t="shared" ref="B4420:E4420" si="2525">B4382</f>
        <v>0</v>
      </c>
      <c r="C4420" s="296">
        <f t="shared" si="2525"/>
        <v>0</v>
      </c>
      <c r="D4420" s="297">
        <f t="shared" si="2525"/>
        <v>0</v>
      </c>
      <c r="E4420" s="298">
        <f t="shared" si="2525"/>
        <v>0</v>
      </c>
      <c r="F4420" s="239"/>
      <c r="G4420" s="240"/>
      <c r="H4420" s="241">
        <f t="shared" ref="H4420:J4420" si="2526">H4382</f>
        <v>0</v>
      </c>
      <c r="I4420" s="242">
        <f t="shared" si="2526"/>
        <v>0</v>
      </c>
      <c r="J4420" s="242">
        <f t="shared" si="2526"/>
        <v>0</v>
      </c>
      <c r="K4420" s="243">
        <f t="shared" si="2522"/>
        <v>0</v>
      </c>
      <c r="L4420" s="229"/>
    </row>
    <row r="4421" spans="1:12" s="10" customFormat="1" ht="14.1" customHeight="1" x14ac:dyDescent="0.25">
      <c r="A4421" s="238">
        <v>4</v>
      </c>
      <c r="B4421" s="304">
        <f t="shared" ref="B4421:E4421" si="2527">B4383</f>
        <v>0</v>
      </c>
      <c r="C4421" s="296">
        <f t="shared" si="2527"/>
        <v>0</v>
      </c>
      <c r="D4421" s="297">
        <f t="shared" si="2527"/>
        <v>0</v>
      </c>
      <c r="E4421" s="298">
        <f t="shared" si="2527"/>
        <v>0</v>
      </c>
      <c r="F4421" s="239"/>
      <c r="G4421" s="240"/>
      <c r="H4421" s="241">
        <f t="shared" ref="H4421:J4421" si="2528">H4383</f>
        <v>0</v>
      </c>
      <c r="I4421" s="242">
        <f t="shared" si="2528"/>
        <v>0</v>
      </c>
      <c r="J4421" s="242">
        <f t="shared" si="2528"/>
        <v>0</v>
      </c>
      <c r="K4421" s="243">
        <f t="shared" si="2522"/>
        <v>0</v>
      </c>
      <c r="L4421" s="229"/>
    </row>
    <row r="4422" spans="1:12" s="10" customFormat="1" ht="14.1" customHeight="1" x14ac:dyDescent="0.25">
      <c r="A4422" s="238">
        <v>5</v>
      </c>
      <c r="B4422" s="304">
        <f t="shared" ref="B4422:E4422" si="2529">B4384</f>
        <v>0</v>
      </c>
      <c r="C4422" s="296">
        <f t="shared" si="2529"/>
        <v>0</v>
      </c>
      <c r="D4422" s="297">
        <f t="shared" si="2529"/>
        <v>0</v>
      </c>
      <c r="E4422" s="298">
        <f t="shared" si="2529"/>
        <v>0</v>
      </c>
      <c r="F4422" s="239"/>
      <c r="G4422" s="240"/>
      <c r="H4422" s="241">
        <f t="shared" ref="H4422:J4422" si="2530">H4384</f>
        <v>0</v>
      </c>
      <c r="I4422" s="242">
        <f t="shared" si="2530"/>
        <v>0</v>
      </c>
      <c r="J4422" s="242">
        <f t="shared" si="2530"/>
        <v>0</v>
      </c>
      <c r="K4422" s="243">
        <f t="shared" si="2522"/>
        <v>0</v>
      </c>
      <c r="L4422" s="229"/>
    </row>
    <row r="4423" spans="1:12" s="10" customFormat="1" ht="14.1" customHeight="1" x14ac:dyDescent="0.25">
      <c r="A4423" s="238">
        <v>6</v>
      </c>
      <c r="B4423" s="304">
        <f t="shared" ref="B4423:E4423" si="2531">B4385</f>
        <v>0</v>
      </c>
      <c r="C4423" s="296">
        <f t="shared" si="2531"/>
        <v>0</v>
      </c>
      <c r="D4423" s="297">
        <f t="shared" si="2531"/>
        <v>0</v>
      </c>
      <c r="E4423" s="298">
        <f t="shared" si="2531"/>
        <v>0</v>
      </c>
      <c r="F4423" s="239"/>
      <c r="G4423" s="240"/>
      <c r="H4423" s="241">
        <f t="shared" ref="H4423:J4423" si="2532">H4385</f>
        <v>0</v>
      </c>
      <c r="I4423" s="242">
        <f t="shared" si="2532"/>
        <v>0</v>
      </c>
      <c r="J4423" s="242">
        <f t="shared" si="2532"/>
        <v>0</v>
      </c>
      <c r="K4423" s="243">
        <f t="shared" si="2522"/>
        <v>0</v>
      </c>
      <c r="L4423" s="229"/>
    </row>
    <row r="4424" spans="1:12" s="10" customFormat="1" ht="14.1" customHeight="1" x14ac:dyDescent="0.25">
      <c r="A4424" s="238">
        <v>7</v>
      </c>
      <c r="B4424" s="304">
        <f t="shared" ref="B4424:E4424" si="2533">B4386</f>
        <v>0</v>
      </c>
      <c r="C4424" s="296">
        <f t="shared" si="2533"/>
        <v>0</v>
      </c>
      <c r="D4424" s="297">
        <f t="shared" si="2533"/>
        <v>0</v>
      </c>
      <c r="E4424" s="298">
        <f t="shared" si="2533"/>
        <v>0</v>
      </c>
      <c r="F4424" s="239"/>
      <c r="G4424" s="240"/>
      <c r="H4424" s="241">
        <f t="shared" ref="H4424:J4424" si="2534">H4386</f>
        <v>0</v>
      </c>
      <c r="I4424" s="242">
        <f t="shared" si="2534"/>
        <v>0</v>
      </c>
      <c r="J4424" s="242">
        <f t="shared" si="2534"/>
        <v>0</v>
      </c>
      <c r="K4424" s="243">
        <f t="shared" si="2522"/>
        <v>0</v>
      </c>
      <c r="L4424" s="229"/>
    </row>
    <row r="4425" spans="1:12" s="10" customFormat="1" ht="14.1" customHeight="1" x14ac:dyDescent="0.25">
      <c r="A4425" s="238">
        <v>8</v>
      </c>
      <c r="B4425" s="304">
        <f t="shared" ref="B4425:E4425" si="2535">B4387</f>
        <v>0</v>
      </c>
      <c r="C4425" s="296">
        <f t="shared" si="2535"/>
        <v>0</v>
      </c>
      <c r="D4425" s="297">
        <f t="shared" si="2535"/>
        <v>0</v>
      </c>
      <c r="E4425" s="299">
        <f t="shared" si="2535"/>
        <v>0</v>
      </c>
      <c r="F4425" s="239"/>
      <c r="G4425" s="240"/>
      <c r="H4425" s="241">
        <f t="shared" ref="H4425:J4425" si="2536">H4387</f>
        <v>0</v>
      </c>
      <c r="I4425" s="242">
        <f t="shared" si="2536"/>
        <v>0</v>
      </c>
      <c r="J4425" s="242">
        <f t="shared" si="2536"/>
        <v>0</v>
      </c>
      <c r="K4425" s="243">
        <f t="shared" si="2522"/>
        <v>0</v>
      </c>
      <c r="L4425" s="229"/>
    </row>
    <row r="4426" spans="1:12" s="10" customFormat="1" ht="14.1" customHeight="1" x14ac:dyDescent="0.25">
      <c r="A4426" s="238">
        <v>9</v>
      </c>
      <c r="B4426" s="304">
        <f t="shared" ref="B4426:E4426" si="2537">B4388</f>
        <v>0</v>
      </c>
      <c r="C4426" s="296">
        <f t="shared" si="2537"/>
        <v>0</v>
      </c>
      <c r="D4426" s="297">
        <f t="shared" si="2537"/>
        <v>0</v>
      </c>
      <c r="E4426" s="298">
        <f t="shared" si="2537"/>
        <v>0</v>
      </c>
      <c r="F4426" s="239"/>
      <c r="G4426" s="240"/>
      <c r="H4426" s="241">
        <f t="shared" ref="H4426:J4426" si="2538">H4388</f>
        <v>0</v>
      </c>
      <c r="I4426" s="242">
        <f t="shared" si="2538"/>
        <v>0</v>
      </c>
      <c r="J4426" s="242">
        <f t="shared" si="2538"/>
        <v>0</v>
      </c>
      <c r="K4426" s="243">
        <f t="shared" si="2522"/>
        <v>0</v>
      </c>
      <c r="L4426" s="229"/>
    </row>
    <row r="4427" spans="1:12" s="10" customFormat="1" ht="14.1" customHeight="1" x14ac:dyDescent="0.25">
      <c r="A4427" s="238">
        <v>10</v>
      </c>
      <c r="B4427" s="304">
        <f t="shared" ref="B4427:E4427" si="2539">B4389</f>
        <v>0</v>
      </c>
      <c r="C4427" s="296">
        <f t="shared" si="2539"/>
        <v>0</v>
      </c>
      <c r="D4427" s="297">
        <f t="shared" si="2539"/>
        <v>0</v>
      </c>
      <c r="E4427" s="298">
        <f t="shared" si="2539"/>
        <v>0</v>
      </c>
      <c r="F4427" s="239"/>
      <c r="G4427" s="240"/>
      <c r="H4427" s="241">
        <f t="shared" ref="H4427:J4427" si="2540">H4389</f>
        <v>0</v>
      </c>
      <c r="I4427" s="242">
        <f t="shared" si="2540"/>
        <v>0</v>
      </c>
      <c r="J4427" s="242">
        <f t="shared" si="2540"/>
        <v>0</v>
      </c>
      <c r="K4427" s="243">
        <f t="shared" si="2522"/>
        <v>0</v>
      </c>
      <c r="L4427" s="229"/>
    </row>
    <row r="4428" spans="1:12" s="10" customFormat="1" ht="14.1" customHeight="1" x14ac:dyDescent="0.25">
      <c r="A4428" s="238">
        <v>11</v>
      </c>
      <c r="B4428" s="304">
        <f t="shared" ref="B4428:E4428" si="2541">B4390</f>
        <v>0</v>
      </c>
      <c r="C4428" s="296">
        <f t="shared" si="2541"/>
        <v>0</v>
      </c>
      <c r="D4428" s="297">
        <f t="shared" si="2541"/>
        <v>0</v>
      </c>
      <c r="E4428" s="298">
        <f t="shared" si="2541"/>
        <v>0</v>
      </c>
      <c r="F4428" s="239"/>
      <c r="G4428" s="240"/>
      <c r="H4428" s="241">
        <f t="shared" ref="H4428:J4428" si="2542">H4390</f>
        <v>0</v>
      </c>
      <c r="I4428" s="242">
        <f t="shared" si="2542"/>
        <v>0</v>
      </c>
      <c r="J4428" s="242">
        <f t="shared" si="2542"/>
        <v>0</v>
      </c>
      <c r="K4428" s="243">
        <f t="shared" si="2522"/>
        <v>0</v>
      </c>
      <c r="L4428" s="229"/>
    </row>
    <row r="4429" spans="1:12" s="10" customFormat="1" ht="14.1" customHeight="1" x14ac:dyDescent="0.25">
      <c r="A4429" s="238">
        <v>12</v>
      </c>
      <c r="B4429" s="304">
        <f t="shared" ref="B4429:E4429" si="2543">B4391</f>
        <v>0</v>
      </c>
      <c r="C4429" s="296">
        <f t="shared" si="2543"/>
        <v>0</v>
      </c>
      <c r="D4429" s="297">
        <f t="shared" si="2543"/>
        <v>0</v>
      </c>
      <c r="E4429" s="298">
        <f t="shared" si="2543"/>
        <v>0</v>
      </c>
      <c r="F4429" s="239"/>
      <c r="G4429" s="240"/>
      <c r="H4429" s="241">
        <f t="shared" ref="H4429:J4429" si="2544">H4391</f>
        <v>0</v>
      </c>
      <c r="I4429" s="242">
        <f t="shared" si="2544"/>
        <v>0</v>
      </c>
      <c r="J4429" s="242">
        <f t="shared" si="2544"/>
        <v>0</v>
      </c>
      <c r="K4429" s="243">
        <f t="shared" si="2522"/>
        <v>0</v>
      </c>
      <c r="L4429" s="229"/>
    </row>
    <row r="4430" spans="1:12" s="10" customFormat="1" ht="14.1" customHeight="1" x14ac:dyDescent="0.25">
      <c r="A4430" s="238">
        <v>13</v>
      </c>
      <c r="B4430" s="304">
        <f t="shared" ref="B4430:E4430" si="2545">B4392</f>
        <v>0</v>
      </c>
      <c r="C4430" s="296">
        <f t="shared" si="2545"/>
        <v>0</v>
      </c>
      <c r="D4430" s="297">
        <f t="shared" si="2545"/>
        <v>0</v>
      </c>
      <c r="E4430" s="298">
        <f t="shared" si="2545"/>
        <v>0</v>
      </c>
      <c r="F4430" s="239"/>
      <c r="G4430" s="240"/>
      <c r="H4430" s="241">
        <f t="shared" ref="H4430:J4430" si="2546">H4392</f>
        <v>0</v>
      </c>
      <c r="I4430" s="242">
        <f t="shared" si="2546"/>
        <v>0</v>
      </c>
      <c r="J4430" s="242">
        <f t="shared" si="2546"/>
        <v>0</v>
      </c>
      <c r="K4430" s="243">
        <f t="shared" si="2522"/>
        <v>0</v>
      </c>
      <c r="L4430" s="229"/>
    </row>
    <row r="4431" spans="1:12" s="10" customFormat="1" ht="14.1" customHeight="1" x14ac:dyDescent="0.25">
      <c r="A4431" s="238">
        <v>14</v>
      </c>
      <c r="B4431" s="304">
        <f t="shared" ref="B4431:E4431" si="2547">B4393</f>
        <v>0</v>
      </c>
      <c r="C4431" s="296">
        <f t="shared" si="2547"/>
        <v>0</v>
      </c>
      <c r="D4431" s="297">
        <f t="shared" si="2547"/>
        <v>0</v>
      </c>
      <c r="E4431" s="298">
        <f t="shared" si="2547"/>
        <v>0</v>
      </c>
      <c r="F4431" s="239"/>
      <c r="G4431" s="240"/>
      <c r="H4431" s="241">
        <f t="shared" ref="H4431:J4431" si="2548">H4393</f>
        <v>0</v>
      </c>
      <c r="I4431" s="242">
        <f t="shared" si="2548"/>
        <v>0</v>
      </c>
      <c r="J4431" s="242">
        <f t="shared" si="2548"/>
        <v>0</v>
      </c>
      <c r="K4431" s="243">
        <f t="shared" si="2522"/>
        <v>0</v>
      </c>
      <c r="L4431" s="229"/>
    </row>
    <row r="4432" spans="1:12" s="10" customFormat="1" ht="14.1" customHeight="1" x14ac:dyDescent="0.25">
      <c r="A4432" s="238">
        <v>15</v>
      </c>
      <c r="B4432" s="304">
        <f t="shared" ref="B4432:E4432" si="2549">B4394</f>
        <v>0</v>
      </c>
      <c r="C4432" s="296">
        <f t="shared" si="2549"/>
        <v>0</v>
      </c>
      <c r="D4432" s="297">
        <f t="shared" si="2549"/>
        <v>0</v>
      </c>
      <c r="E4432" s="298">
        <f t="shared" si="2549"/>
        <v>0</v>
      </c>
      <c r="F4432" s="239"/>
      <c r="G4432" s="240"/>
      <c r="H4432" s="241">
        <f t="shared" ref="H4432:J4432" si="2550">H4394</f>
        <v>0</v>
      </c>
      <c r="I4432" s="242">
        <f t="shared" si="2550"/>
        <v>0</v>
      </c>
      <c r="J4432" s="242">
        <f t="shared" si="2550"/>
        <v>0</v>
      </c>
      <c r="K4432" s="243">
        <f t="shared" si="2522"/>
        <v>0</v>
      </c>
      <c r="L4432" s="229"/>
    </row>
    <row r="4433" spans="1:12" s="10" customFormat="1" ht="14.1" customHeight="1" x14ac:dyDescent="0.25">
      <c r="A4433" s="238">
        <v>16</v>
      </c>
      <c r="B4433" s="304">
        <f t="shared" ref="B4433:E4433" si="2551">B4395</f>
        <v>0</v>
      </c>
      <c r="C4433" s="296">
        <f t="shared" si="2551"/>
        <v>0</v>
      </c>
      <c r="D4433" s="297">
        <f t="shared" si="2551"/>
        <v>0</v>
      </c>
      <c r="E4433" s="299">
        <f t="shared" si="2551"/>
        <v>0</v>
      </c>
      <c r="F4433" s="239"/>
      <c r="G4433" s="240"/>
      <c r="H4433" s="241">
        <f t="shared" ref="H4433:J4433" si="2552">H4395</f>
        <v>0</v>
      </c>
      <c r="I4433" s="242">
        <f t="shared" si="2552"/>
        <v>0</v>
      </c>
      <c r="J4433" s="242">
        <f t="shared" si="2552"/>
        <v>0</v>
      </c>
      <c r="K4433" s="243">
        <f t="shared" si="2522"/>
        <v>0</v>
      </c>
      <c r="L4433" s="229"/>
    </row>
    <row r="4434" spans="1:12" s="10" customFormat="1" ht="9.9499999999999993" customHeight="1" x14ac:dyDescent="0.25">
      <c r="A4434" s="199"/>
      <c r="B4434" s="244"/>
      <c r="C4434" s="244"/>
      <c r="D4434" s="245"/>
      <c r="E4434" s="246"/>
      <c r="F4434" s="247"/>
      <c r="G4434" s="248"/>
      <c r="H4434" s="249"/>
      <c r="I4434" s="250"/>
      <c r="J4434" s="250"/>
      <c r="K4434" s="251"/>
      <c r="L4434" s="229"/>
    </row>
    <row r="4435" spans="1:12" s="10" customFormat="1" ht="5.0999999999999996" customHeight="1" x14ac:dyDescent="0.25">
      <c r="A4435" s="199"/>
      <c r="B4435" s="301"/>
      <c r="C4435" s="301"/>
      <c r="D4435" s="253"/>
      <c r="E4435" s="254"/>
      <c r="F4435" s="254"/>
      <c r="G4435" s="254"/>
      <c r="H4435" s="254"/>
      <c r="I4435" s="255"/>
      <c r="J4435" s="330"/>
      <c r="K4435" s="309"/>
      <c r="L4435" s="204"/>
    </row>
    <row r="4436" spans="1:12" s="10" customFormat="1" ht="16.5" customHeight="1" x14ac:dyDescent="0.3">
      <c r="A4436" s="199"/>
      <c r="B4436" s="256"/>
      <c r="C4436" s="256"/>
      <c r="D4436" s="218"/>
      <c r="E4436" s="204"/>
      <c r="F4436" s="204"/>
      <c r="G4436" s="204"/>
      <c r="H4436" s="204"/>
      <c r="I4436" s="257" t="s">
        <v>14</v>
      </c>
      <c r="J4436" s="306">
        <f>SUM(K4418:K4433)</f>
        <v>0</v>
      </c>
      <c r="K4436" s="307"/>
      <c r="L4436" s="229"/>
    </row>
    <row r="4437" spans="1:12" s="10" customFormat="1" ht="5.0999999999999996" customHeight="1" x14ac:dyDescent="0.3">
      <c r="A4437" s="199"/>
      <c r="B4437" s="256"/>
      <c r="C4437" s="256"/>
      <c r="D4437" s="218"/>
      <c r="E4437" s="204"/>
      <c r="F4437" s="204"/>
      <c r="G4437" s="204"/>
      <c r="H4437" s="204"/>
      <c r="I4437" s="258"/>
      <c r="J4437" s="308"/>
      <c r="K4437" s="308"/>
      <c r="L4437" s="204"/>
    </row>
    <row r="4438" spans="1:12" s="10" customFormat="1" ht="16.5" customHeight="1" x14ac:dyDescent="0.3">
      <c r="A4438" s="199"/>
      <c r="B4438" s="256"/>
      <c r="C4438" s="256"/>
      <c r="D4438" s="218"/>
      <c r="E4438" s="204"/>
      <c r="F4438" s="204"/>
      <c r="G4438" s="204"/>
      <c r="H4438" s="204"/>
      <c r="I4438" s="257" t="s">
        <v>15</v>
      </c>
      <c r="J4438" s="259">
        <f>J4400</f>
        <v>0</v>
      </c>
      <c r="K4438" s="260">
        <f>J4436*J4438</f>
        <v>0</v>
      </c>
      <c r="L4438" s="261"/>
    </row>
    <row r="4439" spans="1:12" s="10" customFormat="1" ht="5.0999999999999996" customHeight="1" x14ac:dyDescent="0.3">
      <c r="A4439" s="199"/>
      <c r="B4439" s="256"/>
      <c r="C4439" s="256"/>
      <c r="D4439" s="218"/>
      <c r="E4439" s="204"/>
      <c r="F4439" s="204"/>
      <c r="G4439" s="204"/>
      <c r="H4439" s="204"/>
      <c r="I4439" s="258"/>
      <c r="J4439" s="309"/>
      <c r="K4439" s="309"/>
      <c r="L4439" s="204"/>
    </row>
    <row r="4440" spans="1:12" s="10" customFormat="1" ht="16.5" customHeight="1" x14ac:dyDescent="0.3">
      <c r="A4440" s="199"/>
      <c r="B4440" s="262" t="s">
        <v>16</v>
      </c>
      <c r="C4440" s="262"/>
      <c r="D4440" s="218"/>
      <c r="E4440" s="218" t="s">
        <v>17</v>
      </c>
      <c r="F4440" s="204"/>
      <c r="G4440" s="204"/>
      <c r="H4440" s="204"/>
      <c r="I4440" s="257" t="s">
        <v>27</v>
      </c>
      <c r="J4440" s="310">
        <f>((J4436/1.11)+(K4438/1.11))*11%</f>
        <v>0</v>
      </c>
      <c r="K4440" s="311"/>
      <c r="L4440" s="263"/>
    </row>
    <row r="4441" spans="1:12" s="10" customFormat="1" ht="5.0999999999999996" customHeight="1" x14ac:dyDescent="0.3">
      <c r="A4441" s="199"/>
      <c r="B4441" s="256"/>
      <c r="C4441" s="256"/>
      <c r="D4441" s="218"/>
      <c r="E4441" s="204"/>
      <c r="F4441" s="204"/>
      <c r="G4441" s="204"/>
      <c r="H4441" s="204"/>
      <c r="I4441" s="258"/>
      <c r="J4441" s="309"/>
      <c r="K4441" s="309"/>
      <c r="L4441" s="204"/>
    </row>
    <row r="4442" spans="1:12" s="10" customFormat="1" ht="16.5" customHeight="1" x14ac:dyDescent="0.3">
      <c r="A4442" s="199"/>
      <c r="B4442" s="264"/>
      <c r="C4442" s="265"/>
      <c r="D4442" s="218"/>
      <c r="E4442" s="218"/>
      <c r="F4442" s="204"/>
      <c r="G4442" s="204"/>
      <c r="H4442" s="204"/>
      <c r="I4442" s="257" t="s">
        <v>18</v>
      </c>
      <c r="J4442" s="266"/>
      <c r="K4442" s="267">
        <f>J4436-K4438</f>
        <v>0</v>
      </c>
      <c r="L4442" s="263"/>
    </row>
    <row r="4443" spans="1:12" s="10" customFormat="1" ht="7.5" customHeight="1" x14ac:dyDescent="0.25">
      <c r="A4443" s="269"/>
      <c r="B4443" s="254"/>
      <c r="C4443" s="254"/>
      <c r="D4443" s="253"/>
      <c r="E4443" s="270"/>
      <c r="F4443" s="301"/>
      <c r="G4443" s="204"/>
      <c r="H4443" s="204"/>
      <c r="I4443" s="271"/>
      <c r="J4443" s="270"/>
      <c r="K4443" s="301"/>
      <c r="L4443" s="254"/>
    </row>
    <row r="4444" spans="1:12" s="10" customFormat="1" ht="13.5" customHeight="1" x14ac:dyDescent="0.25">
      <c r="A4444" s="199"/>
      <c r="B4444" s="268" t="s">
        <v>19</v>
      </c>
      <c r="C4444" s="254"/>
      <c r="D4444" s="253"/>
      <c r="E4444" s="204"/>
      <c r="F4444" s="204"/>
      <c r="G4444" s="204"/>
      <c r="H4444" s="277"/>
      <c r="I4444" s="278" t="s">
        <v>29</v>
      </c>
      <c r="J4444" s="312">
        <f>J4406</f>
        <v>0</v>
      </c>
      <c r="K4444" s="313"/>
      <c r="L4444" s="204"/>
    </row>
    <row r="4445" spans="1:12" s="10" customFormat="1" ht="13.5" customHeight="1" x14ac:dyDescent="0.25">
      <c r="A4445" s="269"/>
      <c r="B4445" s="279"/>
      <c r="C4445" s="204"/>
      <c r="D4445" s="239"/>
      <c r="E4445" s="204"/>
      <c r="F4445" s="204"/>
      <c r="G4445" s="204"/>
      <c r="H4445" s="277"/>
      <c r="I4445" s="280" t="s">
        <v>28</v>
      </c>
      <c r="J4445" s="312">
        <f>J4407</f>
        <v>0</v>
      </c>
      <c r="K4445" s="313"/>
      <c r="L4445" s="254"/>
    </row>
    <row r="4446" spans="1:12" s="10" customFormat="1" ht="7.5" customHeight="1" x14ac:dyDescent="0.25">
      <c r="A4446" s="269"/>
      <c r="B4446" s="279"/>
      <c r="C4446" s="204"/>
      <c r="D4446" s="239"/>
      <c r="E4446" s="204"/>
      <c r="F4446" s="204"/>
      <c r="G4446" s="204"/>
      <c r="H4446" s="277"/>
      <c r="I4446" s="280"/>
      <c r="J4446" s="285"/>
      <c r="K4446" s="285"/>
      <c r="L4446" s="254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23020040</v>
      </c>
      <c r="G4448" s="11" t="s">
        <v>2</v>
      </c>
      <c r="H4448" s="359"/>
      <c r="I4448" s="359"/>
      <c r="J4448" s="359"/>
      <c r="K4448" s="360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63" t="s">
        <v>3</v>
      </c>
      <c r="G4449" s="17"/>
      <c r="H4449" s="361"/>
      <c r="I4449" s="361"/>
      <c r="J4449" s="361"/>
      <c r="K4449" s="362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64"/>
      <c r="E4450" s="365"/>
      <c r="F4450" s="363"/>
      <c r="G4450" s="18"/>
      <c r="H4450" s="366"/>
      <c r="I4450" s="366"/>
      <c r="J4450" s="366"/>
      <c r="K4450" s="367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63"/>
      <c r="G4451" s="18"/>
      <c r="H4451" s="368"/>
      <c r="I4451" s="368"/>
      <c r="J4451" s="368"/>
      <c r="K4451" s="369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70"/>
      <c r="I4452" s="370"/>
      <c r="J4452" s="370"/>
      <c r="K4452" s="371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4"/>
      <c r="E4456" s="114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4"/>
      <c r="E4457" s="114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4"/>
      <c r="E4458" s="114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4"/>
      <c r="E4459" s="114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4"/>
      <c r="E4460" s="114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4"/>
      <c r="E4461" s="114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4"/>
      <c r="E4462" s="114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4"/>
      <c r="E4463" s="115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4"/>
      <c r="E4464" s="114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4"/>
      <c r="E4465" s="114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4"/>
      <c r="E4466" s="114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4"/>
      <c r="E4467" s="114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4"/>
      <c r="E4468" s="114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4"/>
      <c r="E4469" s="114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4"/>
      <c r="E4470" s="114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4"/>
      <c r="E4471" s="115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300"/>
      <c r="C4473" s="300"/>
      <c r="D4473" s="62"/>
      <c r="E4473" s="63"/>
      <c r="F4473" s="63"/>
      <c r="G4473" s="63"/>
      <c r="H4473" s="63"/>
      <c r="I4473" s="64"/>
      <c r="J4473" s="346"/>
      <c r="K4473" s="347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48">
        <f>SUM(K4456:K4471)</f>
        <v>0</v>
      </c>
      <c r="K4474" s="349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50"/>
      <c r="K4475" s="350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47"/>
      <c r="K4477" s="347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51">
        <f>((J4474/1.11)+(K4476/1.11))*11%</f>
        <v>0</v>
      </c>
      <c r="K4478" s="352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47"/>
      <c r="K4479" s="347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7"/>
      <c r="F4481" s="300"/>
      <c r="I4481" s="116"/>
      <c r="J4481" s="117"/>
      <c r="K4481" s="300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73"/>
      <c r="I4482" s="274" t="s">
        <v>29</v>
      </c>
      <c r="J4482" s="353"/>
      <c r="K4482" s="354"/>
    </row>
    <row r="4483" spans="1:12" s="10" customFormat="1" ht="13.5" customHeight="1" x14ac:dyDescent="0.25">
      <c r="A4483" s="78"/>
      <c r="B4483" s="272"/>
      <c r="D4483" s="48"/>
      <c r="H4483" s="273"/>
      <c r="I4483" s="275" t="s">
        <v>28</v>
      </c>
      <c r="J4483" s="353"/>
      <c r="K4483" s="354"/>
      <c r="L4483" s="63"/>
    </row>
    <row r="4484" spans="1:12" s="10" customFormat="1" ht="7.5" customHeight="1" x14ac:dyDescent="0.25">
      <c r="A4484" s="78"/>
      <c r="B4484" s="272"/>
      <c r="D4484" s="48"/>
      <c r="H4484" s="273"/>
      <c r="I4484" s="275"/>
      <c r="J4484" s="276"/>
      <c r="K4484" s="276"/>
      <c r="L4484" s="63"/>
    </row>
    <row r="4485" spans="1:12" ht="7.5" customHeight="1" x14ac:dyDescent="0.25">
      <c r="A4485" s="118"/>
      <c r="B4485" s="119"/>
      <c r="C4485" s="119"/>
      <c r="D4485" s="120"/>
      <c r="E4485" s="119"/>
      <c r="F4485" s="119"/>
      <c r="G4485" s="119"/>
      <c r="H4485" s="119"/>
      <c r="I4485" s="121"/>
      <c r="J4485" s="121"/>
      <c r="K4485" s="119"/>
      <c r="L4485" s="119"/>
    </row>
    <row r="4486" spans="1:12" s="10" customFormat="1" ht="16.5" customHeight="1" x14ac:dyDescent="0.3">
      <c r="A4486" s="122"/>
      <c r="B4486" s="123" t="s">
        <v>0</v>
      </c>
      <c r="C4486" s="124"/>
      <c r="D4486" s="125" t="str">
        <f>D4448</f>
        <v>AM</v>
      </c>
      <c r="E4486" s="126">
        <f>E4448</f>
        <v>23020040</v>
      </c>
      <c r="F4486" s="127"/>
      <c r="G4486" s="128" t="s">
        <v>2</v>
      </c>
      <c r="H4486" s="355">
        <f>H4448</f>
        <v>0</v>
      </c>
      <c r="I4486" s="355"/>
      <c r="J4486" s="355"/>
      <c r="K4486" s="356"/>
      <c r="L4486" s="129"/>
    </row>
    <row r="4487" spans="1:12" s="10" customFormat="1" ht="7.5" customHeight="1" x14ac:dyDescent="0.3">
      <c r="A4487" s="122"/>
      <c r="B4487" s="130"/>
      <c r="C4487" s="131"/>
      <c r="D4487" s="132"/>
      <c r="E4487" s="133"/>
      <c r="F4487" s="331" t="s">
        <v>3</v>
      </c>
      <c r="G4487" s="134"/>
      <c r="H4487" s="357"/>
      <c r="I4487" s="357"/>
      <c r="J4487" s="357"/>
      <c r="K4487" s="358"/>
      <c r="L4487" s="129"/>
    </row>
    <row r="4488" spans="1:12" s="10" customFormat="1" ht="16.5" customHeight="1" x14ac:dyDescent="0.3">
      <c r="A4488" s="122"/>
      <c r="B4488" s="123" t="s">
        <v>4</v>
      </c>
      <c r="C4488" s="124"/>
      <c r="D4488" s="332">
        <f>D4450</f>
        <v>0</v>
      </c>
      <c r="E4488" s="333"/>
      <c r="F4488" s="331"/>
      <c r="G4488" s="135"/>
      <c r="H4488" s="334">
        <f>H4450</f>
        <v>0</v>
      </c>
      <c r="I4488" s="334"/>
      <c r="J4488" s="334"/>
      <c r="K4488" s="335"/>
      <c r="L4488" s="135"/>
    </row>
    <row r="4489" spans="1:12" s="10" customFormat="1" ht="7.5" customHeight="1" x14ac:dyDescent="0.3">
      <c r="A4489" s="122"/>
      <c r="B4489" s="130"/>
      <c r="C4489" s="131"/>
      <c r="D4489" s="132"/>
      <c r="E4489" s="133"/>
      <c r="F4489" s="331"/>
      <c r="G4489" s="135"/>
      <c r="H4489" s="336">
        <f>H4451</f>
        <v>0</v>
      </c>
      <c r="I4489" s="336"/>
      <c r="J4489" s="336"/>
      <c r="K4489" s="337"/>
      <c r="L4489" s="136"/>
    </row>
    <row r="4490" spans="1:12" s="10" customFormat="1" ht="16.5" customHeight="1" x14ac:dyDescent="0.4">
      <c r="A4490" s="122"/>
      <c r="B4490" s="123" t="s">
        <v>5</v>
      </c>
      <c r="C4490" s="124"/>
      <c r="D4490" s="290">
        <f>D4452</f>
        <v>0</v>
      </c>
      <c r="E4490" s="126"/>
      <c r="F4490" s="137"/>
      <c r="G4490" s="138"/>
      <c r="H4490" s="338"/>
      <c r="I4490" s="338"/>
      <c r="J4490" s="338"/>
      <c r="K4490" s="339"/>
      <c r="L4490" s="136"/>
    </row>
    <row r="4491" spans="1:12" s="10" customFormat="1" ht="7.5" customHeight="1" x14ac:dyDescent="0.45">
      <c r="A4491" s="122"/>
      <c r="B4491" s="139"/>
      <c r="C4491" s="140"/>
      <c r="D4491" s="141"/>
      <c r="E4491" s="127"/>
      <c r="F4491" s="142"/>
      <c r="G4491" s="127"/>
      <c r="H4491" s="127"/>
      <c r="I4491" s="143"/>
      <c r="J4491" s="143"/>
      <c r="K4491" s="144"/>
      <c r="L4491" s="127"/>
    </row>
    <row r="4492" spans="1:12" s="10" customFormat="1" ht="14.25" thickBot="1" x14ac:dyDescent="0.3">
      <c r="A4492" s="122"/>
      <c r="B4492" s="145" t="s">
        <v>6</v>
      </c>
      <c r="C4492" s="145" t="s">
        <v>7</v>
      </c>
      <c r="D4492" s="146" t="s">
        <v>8</v>
      </c>
      <c r="E4492" s="147"/>
      <c r="F4492" s="148" t="s">
        <v>9</v>
      </c>
      <c r="G4492" s="149"/>
      <c r="H4492" s="145" t="s">
        <v>10</v>
      </c>
      <c r="I4492" s="150" t="s">
        <v>11</v>
      </c>
      <c r="J4492" s="150" t="s">
        <v>12</v>
      </c>
      <c r="K4492" s="151" t="s">
        <v>13</v>
      </c>
      <c r="L4492" s="152"/>
    </row>
    <row r="4493" spans="1:12" s="10" customFormat="1" ht="9.9499999999999993" customHeight="1" thickTop="1" x14ac:dyDescent="0.25">
      <c r="A4493" s="122"/>
      <c r="B4493" s="153"/>
      <c r="C4493" s="154"/>
      <c r="D4493" s="155"/>
      <c r="E4493" s="156"/>
      <c r="F4493" s="157"/>
      <c r="G4493" s="158"/>
      <c r="H4493" s="153"/>
      <c r="I4493" s="159"/>
      <c r="J4493" s="159"/>
      <c r="K4493" s="160"/>
      <c r="L4493" s="152"/>
    </row>
    <row r="4494" spans="1:12" s="10" customFormat="1" ht="14.1" customHeight="1" x14ac:dyDescent="0.25">
      <c r="A4494" s="161">
        <v>1</v>
      </c>
      <c r="B4494" s="303">
        <f t="shared" ref="B4494:E4494" si="2554">B4456</f>
        <v>0</v>
      </c>
      <c r="C4494" s="291">
        <f t="shared" si="2554"/>
        <v>0</v>
      </c>
      <c r="D4494" s="292">
        <f t="shared" si="2554"/>
        <v>0</v>
      </c>
      <c r="E4494" s="293">
        <f t="shared" si="2554"/>
        <v>0</v>
      </c>
      <c r="F4494" s="162"/>
      <c r="G4494" s="163"/>
      <c r="H4494" s="164">
        <f t="shared" ref="H4494:J4494" si="2555">H4456</f>
        <v>0</v>
      </c>
      <c r="I4494" s="165">
        <f t="shared" si="2555"/>
        <v>0</v>
      </c>
      <c r="J4494" s="165">
        <f t="shared" si="2555"/>
        <v>0</v>
      </c>
      <c r="K4494" s="166">
        <f t="shared" ref="K4494:K4509" si="2556">(B4494*H4494-((B4494*H4494)*I4494))-((B4494*H4494-((B4494*H4494)*I4494))*J4494)</f>
        <v>0</v>
      </c>
      <c r="L4494" s="152"/>
    </row>
    <row r="4495" spans="1:12" s="10" customFormat="1" ht="14.1" customHeight="1" x14ac:dyDescent="0.25">
      <c r="A4495" s="161">
        <v>2</v>
      </c>
      <c r="B4495" s="303">
        <f t="shared" ref="B4495:E4495" si="2557">B4457</f>
        <v>0</v>
      </c>
      <c r="C4495" s="291">
        <f t="shared" si="2557"/>
        <v>0</v>
      </c>
      <c r="D4495" s="292">
        <f t="shared" si="2557"/>
        <v>0</v>
      </c>
      <c r="E4495" s="293">
        <f t="shared" si="2557"/>
        <v>0</v>
      </c>
      <c r="F4495" s="162"/>
      <c r="G4495" s="163"/>
      <c r="H4495" s="164">
        <f t="shared" ref="H4495:J4495" si="2558">H4457</f>
        <v>0</v>
      </c>
      <c r="I4495" s="165">
        <f t="shared" si="2558"/>
        <v>0</v>
      </c>
      <c r="J4495" s="165">
        <f t="shared" si="2558"/>
        <v>0</v>
      </c>
      <c r="K4495" s="166">
        <f t="shared" si="2556"/>
        <v>0</v>
      </c>
      <c r="L4495" s="152"/>
    </row>
    <row r="4496" spans="1:12" s="10" customFormat="1" ht="14.1" customHeight="1" x14ac:dyDescent="0.25">
      <c r="A4496" s="161">
        <v>3</v>
      </c>
      <c r="B4496" s="303">
        <f t="shared" ref="B4496:E4496" si="2559">B4458</f>
        <v>0</v>
      </c>
      <c r="C4496" s="291">
        <f t="shared" si="2559"/>
        <v>0</v>
      </c>
      <c r="D4496" s="292">
        <f t="shared" si="2559"/>
        <v>0</v>
      </c>
      <c r="E4496" s="293">
        <f t="shared" si="2559"/>
        <v>0</v>
      </c>
      <c r="F4496" s="162"/>
      <c r="G4496" s="163"/>
      <c r="H4496" s="164">
        <f t="shared" ref="H4496:J4496" si="2560">H4458</f>
        <v>0</v>
      </c>
      <c r="I4496" s="165">
        <f t="shared" si="2560"/>
        <v>0</v>
      </c>
      <c r="J4496" s="165">
        <f t="shared" si="2560"/>
        <v>0</v>
      </c>
      <c r="K4496" s="166">
        <f t="shared" si="2556"/>
        <v>0</v>
      </c>
      <c r="L4496" s="152"/>
    </row>
    <row r="4497" spans="1:12" s="10" customFormat="1" ht="14.1" customHeight="1" x14ac:dyDescent="0.25">
      <c r="A4497" s="161">
        <v>4</v>
      </c>
      <c r="B4497" s="303">
        <f t="shared" ref="B4497:E4497" si="2561">B4459</f>
        <v>0</v>
      </c>
      <c r="C4497" s="291">
        <f t="shared" si="2561"/>
        <v>0</v>
      </c>
      <c r="D4497" s="292">
        <f t="shared" si="2561"/>
        <v>0</v>
      </c>
      <c r="E4497" s="293">
        <f t="shared" si="2561"/>
        <v>0</v>
      </c>
      <c r="F4497" s="162"/>
      <c r="G4497" s="163"/>
      <c r="H4497" s="164">
        <f t="shared" ref="H4497:J4497" si="2562">H4459</f>
        <v>0</v>
      </c>
      <c r="I4497" s="165">
        <f t="shared" si="2562"/>
        <v>0</v>
      </c>
      <c r="J4497" s="165">
        <f t="shared" si="2562"/>
        <v>0</v>
      </c>
      <c r="K4497" s="166">
        <f t="shared" si="2556"/>
        <v>0</v>
      </c>
      <c r="L4497" s="152"/>
    </row>
    <row r="4498" spans="1:12" s="10" customFormat="1" ht="14.1" customHeight="1" x14ac:dyDescent="0.25">
      <c r="A4498" s="161">
        <v>5</v>
      </c>
      <c r="B4498" s="303">
        <f t="shared" ref="B4498:E4498" si="2563">B4460</f>
        <v>0</v>
      </c>
      <c r="C4498" s="291">
        <f t="shared" si="2563"/>
        <v>0</v>
      </c>
      <c r="D4498" s="292">
        <f t="shared" si="2563"/>
        <v>0</v>
      </c>
      <c r="E4498" s="293">
        <f t="shared" si="2563"/>
        <v>0</v>
      </c>
      <c r="F4498" s="162"/>
      <c r="G4498" s="163"/>
      <c r="H4498" s="164">
        <f t="shared" ref="H4498:J4498" si="2564">H4460</f>
        <v>0</v>
      </c>
      <c r="I4498" s="165">
        <f t="shared" si="2564"/>
        <v>0</v>
      </c>
      <c r="J4498" s="165">
        <f t="shared" si="2564"/>
        <v>0</v>
      </c>
      <c r="K4498" s="166">
        <f t="shared" si="2556"/>
        <v>0</v>
      </c>
      <c r="L4498" s="152"/>
    </row>
    <row r="4499" spans="1:12" s="10" customFormat="1" ht="14.1" customHeight="1" x14ac:dyDescent="0.25">
      <c r="A4499" s="161">
        <v>6</v>
      </c>
      <c r="B4499" s="303">
        <f t="shared" ref="B4499:E4499" si="2565">B4461</f>
        <v>0</v>
      </c>
      <c r="C4499" s="291">
        <f t="shared" si="2565"/>
        <v>0</v>
      </c>
      <c r="D4499" s="292">
        <f t="shared" si="2565"/>
        <v>0</v>
      </c>
      <c r="E4499" s="293">
        <f t="shared" si="2565"/>
        <v>0</v>
      </c>
      <c r="F4499" s="162"/>
      <c r="G4499" s="163"/>
      <c r="H4499" s="164">
        <f t="shared" ref="H4499:J4499" si="2566">H4461</f>
        <v>0</v>
      </c>
      <c r="I4499" s="165">
        <f t="shared" si="2566"/>
        <v>0</v>
      </c>
      <c r="J4499" s="165">
        <f t="shared" si="2566"/>
        <v>0</v>
      </c>
      <c r="K4499" s="166">
        <f t="shared" si="2556"/>
        <v>0</v>
      </c>
      <c r="L4499" s="152"/>
    </row>
    <row r="4500" spans="1:12" s="10" customFormat="1" ht="14.1" customHeight="1" x14ac:dyDescent="0.25">
      <c r="A4500" s="161">
        <v>7</v>
      </c>
      <c r="B4500" s="303">
        <f t="shared" ref="B4500:E4500" si="2567">B4462</f>
        <v>0</v>
      </c>
      <c r="C4500" s="291">
        <f t="shared" si="2567"/>
        <v>0</v>
      </c>
      <c r="D4500" s="292">
        <f t="shared" si="2567"/>
        <v>0</v>
      </c>
      <c r="E4500" s="293">
        <f t="shared" si="2567"/>
        <v>0</v>
      </c>
      <c r="F4500" s="162"/>
      <c r="G4500" s="163"/>
      <c r="H4500" s="164">
        <f t="shared" ref="H4500:J4500" si="2568">H4462</f>
        <v>0</v>
      </c>
      <c r="I4500" s="165">
        <f t="shared" si="2568"/>
        <v>0</v>
      </c>
      <c r="J4500" s="165">
        <f t="shared" si="2568"/>
        <v>0</v>
      </c>
      <c r="K4500" s="166">
        <f t="shared" si="2556"/>
        <v>0</v>
      </c>
      <c r="L4500" s="152"/>
    </row>
    <row r="4501" spans="1:12" s="10" customFormat="1" ht="14.1" customHeight="1" x14ac:dyDescent="0.25">
      <c r="A4501" s="161">
        <v>8</v>
      </c>
      <c r="B4501" s="303">
        <f t="shared" ref="B4501:E4501" si="2569">B4463</f>
        <v>0</v>
      </c>
      <c r="C4501" s="291">
        <f t="shared" si="2569"/>
        <v>0</v>
      </c>
      <c r="D4501" s="292">
        <f t="shared" si="2569"/>
        <v>0</v>
      </c>
      <c r="E4501" s="294">
        <f t="shared" si="2569"/>
        <v>0</v>
      </c>
      <c r="F4501" s="162"/>
      <c r="G4501" s="163"/>
      <c r="H4501" s="164">
        <f t="shared" ref="H4501:J4501" si="2570">H4463</f>
        <v>0</v>
      </c>
      <c r="I4501" s="165">
        <f t="shared" si="2570"/>
        <v>0</v>
      </c>
      <c r="J4501" s="165">
        <f t="shared" si="2570"/>
        <v>0</v>
      </c>
      <c r="K4501" s="166">
        <f t="shared" si="2556"/>
        <v>0</v>
      </c>
      <c r="L4501" s="152"/>
    </row>
    <row r="4502" spans="1:12" s="10" customFormat="1" ht="14.1" customHeight="1" x14ac:dyDescent="0.25">
      <c r="A4502" s="161">
        <v>9</v>
      </c>
      <c r="B4502" s="303">
        <f t="shared" ref="B4502:E4502" si="2571">B4464</f>
        <v>0</v>
      </c>
      <c r="C4502" s="291">
        <f t="shared" si="2571"/>
        <v>0</v>
      </c>
      <c r="D4502" s="292">
        <f t="shared" si="2571"/>
        <v>0</v>
      </c>
      <c r="E4502" s="293">
        <f t="shared" si="2571"/>
        <v>0</v>
      </c>
      <c r="F4502" s="162"/>
      <c r="G4502" s="163"/>
      <c r="H4502" s="164">
        <f t="shared" ref="H4502:J4502" si="2572">H4464</f>
        <v>0</v>
      </c>
      <c r="I4502" s="165">
        <f t="shared" si="2572"/>
        <v>0</v>
      </c>
      <c r="J4502" s="165">
        <f t="shared" si="2572"/>
        <v>0</v>
      </c>
      <c r="K4502" s="166">
        <f t="shared" si="2556"/>
        <v>0</v>
      </c>
      <c r="L4502" s="152"/>
    </row>
    <row r="4503" spans="1:12" s="10" customFormat="1" ht="14.1" customHeight="1" x14ac:dyDescent="0.25">
      <c r="A4503" s="161">
        <v>10</v>
      </c>
      <c r="B4503" s="303">
        <f t="shared" ref="B4503:E4503" si="2573">B4465</f>
        <v>0</v>
      </c>
      <c r="C4503" s="291">
        <f t="shared" si="2573"/>
        <v>0</v>
      </c>
      <c r="D4503" s="292">
        <f t="shared" si="2573"/>
        <v>0</v>
      </c>
      <c r="E4503" s="293">
        <f t="shared" si="2573"/>
        <v>0</v>
      </c>
      <c r="F4503" s="162"/>
      <c r="G4503" s="163"/>
      <c r="H4503" s="164">
        <f t="shared" ref="H4503:J4503" si="2574">H4465</f>
        <v>0</v>
      </c>
      <c r="I4503" s="165">
        <f t="shared" si="2574"/>
        <v>0</v>
      </c>
      <c r="J4503" s="165">
        <f t="shared" si="2574"/>
        <v>0</v>
      </c>
      <c r="K4503" s="166">
        <f t="shared" si="2556"/>
        <v>0</v>
      </c>
      <c r="L4503" s="152"/>
    </row>
    <row r="4504" spans="1:12" s="10" customFormat="1" ht="14.1" customHeight="1" x14ac:dyDescent="0.25">
      <c r="A4504" s="161">
        <v>11</v>
      </c>
      <c r="B4504" s="303">
        <f t="shared" ref="B4504:E4504" si="2575">B4466</f>
        <v>0</v>
      </c>
      <c r="C4504" s="291">
        <f t="shared" si="2575"/>
        <v>0</v>
      </c>
      <c r="D4504" s="292">
        <f t="shared" si="2575"/>
        <v>0</v>
      </c>
      <c r="E4504" s="293">
        <f t="shared" si="2575"/>
        <v>0</v>
      </c>
      <c r="F4504" s="162"/>
      <c r="G4504" s="163"/>
      <c r="H4504" s="164">
        <f t="shared" ref="H4504:J4504" si="2576">H4466</f>
        <v>0</v>
      </c>
      <c r="I4504" s="165">
        <f t="shared" si="2576"/>
        <v>0</v>
      </c>
      <c r="J4504" s="165">
        <f t="shared" si="2576"/>
        <v>0</v>
      </c>
      <c r="K4504" s="166">
        <f t="shared" si="2556"/>
        <v>0</v>
      </c>
      <c r="L4504" s="152"/>
    </row>
    <row r="4505" spans="1:12" s="10" customFormat="1" ht="14.1" customHeight="1" x14ac:dyDescent="0.25">
      <c r="A4505" s="161">
        <v>12</v>
      </c>
      <c r="B4505" s="303">
        <f t="shared" ref="B4505:E4505" si="2577">B4467</f>
        <v>0</v>
      </c>
      <c r="C4505" s="291">
        <f t="shared" si="2577"/>
        <v>0</v>
      </c>
      <c r="D4505" s="292">
        <f t="shared" si="2577"/>
        <v>0</v>
      </c>
      <c r="E4505" s="293">
        <f t="shared" si="2577"/>
        <v>0</v>
      </c>
      <c r="F4505" s="162"/>
      <c r="G4505" s="163"/>
      <c r="H4505" s="164">
        <f t="shared" ref="H4505:J4505" si="2578">H4467</f>
        <v>0</v>
      </c>
      <c r="I4505" s="165">
        <f t="shared" si="2578"/>
        <v>0</v>
      </c>
      <c r="J4505" s="165">
        <f t="shared" si="2578"/>
        <v>0</v>
      </c>
      <c r="K4505" s="166">
        <f t="shared" si="2556"/>
        <v>0</v>
      </c>
      <c r="L4505" s="152"/>
    </row>
    <row r="4506" spans="1:12" s="10" customFormat="1" ht="14.1" customHeight="1" x14ac:dyDescent="0.25">
      <c r="A4506" s="161">
        <v>13</v>
      </c>
      <c r="B4506" s="303">
        <f t="shared" ref="B4506:E4506" si="2579">B4468</f>
        <v>0</v>
      </c>
      <c r="C4506" s="291">
        <f t="shared" si="2579"/>
        <v>0</v>
      </c>
      <c r="D4506" s="292">
        <f t="shared" si="2579"/>
        <v>0</v>
      </c>
      <c r="E4506" s="293">
        <f t="shared" si="2579"/>
        <v>0</v>
      </c>
      <c r="F4506" s="162"/>
      <c r="G4506" s="163"/>
      <c r="H4506" s="164">
        <f t="shared" ref="H4506:J4506" si="2580">H4468</f>
        <v>0</v>
      </c>
      <c r="I4506" s="165">
        <f t="shared" si="2580"/>
        <v>0</v>
      </c>
      <c r="J4506" s="165">
        <f t="shared" si="2580"/>
        <v>0</v>
      </c>
      <c r="K4506" s="166">
        <f t="shared" si="2556"/>
        <v>0</v>
      </c>
      <c r="L4506" s="152"/>
    </row>
    <row r="4507" spans="1:12" s="10" customFormat="1" ht="14.1" customHeight="1" x14ac:dyDescent="0.25">
      <c r="A4507" s="161">
        <v>14</v>
      </c>
      <c r="B4507" s="303">
        <f t="shared" ref="B4507:E4507" si="2581">B4469</f>
        <v>0</v>
      </c>
      <c r="C4507" s="291">
        <f t="shared" si="2581"/>
        <v>0</v>
      </c>
      <c r="D4507" s="292">
        <f t="shared" si="2581"/>
        <v>0</v>
      </c>
      <c r="E4507" s="293">
        <f t="shared" si="2581"/>
        <v>0</v>
      </c>
      <c r="F4507" s="162"/>
      <c r="G4507" s="163"/>
      <c r="H4507" s="164">
        <f t="shared" ref="H4507:J4507" si="2582">H4469</f>
        <v>0</v>
      </c>
      <c r="I4507" s="165">
        <f t="shared" si="2582"/>
        <v>0</v>
      </c>
      <c r="J4507" s="165">
        <f t="shared" si="2582"/>
        <v>0</v>
      </c>
      <c r="K4507" s="166">
        <f t="shared" si="2556"/>
        <v>0</v>
      </c>
      <c r="L4507" s="152"/>
    </row>
    <row r="4508" spans="1:12" s="10" customFormat="1" ht="14.1" customHeight="1" x14ac:dyDescent="0.25">
      <c r="A4508" s="161">
        <v>15</v>
      </c>
      <c r="B4508" s="303">
        <f t="shared" ref="B4508:E4508" si="2583">B4470</f>
        <v>0</v>
      </c>
      <c r="C4508" s="291">
        <f t="shared" si="2583"/>
        <v>0</v>
      </c>
      <c r="D4508" s="292">
        <f t="shared" si="2583"/>
        <v>0</v>
      </c>
      <c r="E4508" s="293">
        <f t="shared" si="2583"/>
        <v>0</v>
      </c>
      <c r="F4508" s="162"/>
      <c r="G4508" s="163"/>
      <c r="H4508" s="164">
        <f t="shared" ref="H4508:J4508" si="2584">H4470</f>
        <v>0</v>
      </c>
      <c r="I4508" s="165">
        <f t="shared" si="2584"/>
        <v>0</v>
      </c>
      <c r="J4508" s="165">
        <f t="shared" si="2584"/>
        <v>0</v>
      </c>
      <c r="K4508" s="166">
        <f t="shared" si="2556"/>
        <v>0</v>
      </c>
      <c r="L4508" s="152"/>
    </row>
    <row r="4509" spans="1:12" s="10" customFormat="1" ht="14.1" customHeight="1" x14ac:dyDescent="0.25">
      <c r="A4509" s="161">
        <v>16</v>
      </c>
      <c r="B4509" s="303">
        <f t="shared" ref="B4509:E4509" si="2585">B4471</f>
        <v>0</v>
      </c>
      <c r="C4509" s="291">
        <f t="shared" si="2585"/>
        <v>0</v>
      </c>
      <c r="D4509" s="292">
        <f t="shared" si="2585"/>
        <v>0</v>
      </c>
      <c r="E4509" s="294">
        <f t="shared" si="2585"/>
        <v>0</v>
      </c>
      <c r="F4509" s="162"/>
      <c r="G4509" s="163"/>
      <c r="H4509" s="164">
        <f t="shared" ref="H4509:J4509" si="2586">H4471</f>
        <v>0</v>
      </c>
      <c r="I4509" s="165">
        <f t="shared" si="2586"/>
        <v>0</v>
      </c>
      <c r="J4509" s="165">
        <f t="shared" si="2586"/>
        <v>0</v>
      </c>
      <c r="K4509" s="166">
        <f t="shared" si="2556"/>
        <v>0</v>
      </c>
      <c r="L4509" s="152"/>
    </row>
    <row r="4510" spans="1:12" s="10" customFormat="1" ht="9.9499999999999993" customHeight="1" x14ac:dyDescent="0.25">
      <c r="A4510" s="122"/>
      <c r="B4510" s="167"/>
      <c r="C4510" s="167"/>
      <c r="D4510" s="168"/>
      <c r="E4510" s="169"/>
      <c r="F4510" s="170"/>
      <c r="G4510" s="171"/>
      <c r="H4510" s="172"/>
      <c r="I4510" s="173"/>
      <c r="J4510" s="173"/>
      <c r="K4510" s="174"/>
      <c r="L4510" s="152"/>
    </row>
    <row r="4511" spans="1:12" s="10" customFormat="1" ht="5.0999999999999996" customHeight="1" x14ac:dyDescent="0.25">
      <c r="A4511" s="122"/>
      <c r="B4511" s="302"/>
      <c r="C4511" s="302"/>
      <c r="D4511" s="176"/>
      <c r="E4511" s="177"/>
      <c r="F4511" s="177"/>
      <c r="G4511" s="177"/>
      <c r="H4511" s="177"/>
      <c r="I4511" s="178"/>
      <c r="J4511" s="340"/>
      <c r="K4511" s="314"/>
      <c r="L4511" s="127"/>
    </row>
    <row r="4512" spans="1:12" s="10" customFormat="1" ht="16.5" customHeight="1" x14ac:dyDescent="0.3">
      <c r="A4512" s="122"/>
      <c r="B4512" s="179"/>
      <c r="C4512" s="179"/>
      <c r="D4512" s="141"/>
      <c r="E4512" s="127"/>
      <c r="F4512" s="127"/>
      <c r="G4512" s="127"/>
      <c r="H4512" s="127"/>
      <c r="I4512" s="180" t="s">
        <v>14</v>
      </c>
      <c r="J4512" s="341">
        <f>SUM(K4494:K4509)</f>
        <v>0</v>
      </c>
      <c r="K4512" s="342"/>
      <c r="L4512" s="152"/>
    </row>
    <row r="4513" spans="1:12" s="10" customFormat="1" ht="5.0999999999999996" customHeight="1" x14ac:dyDescent="0.3">
      <c r="A4513" s="122"/>
      <c r="B4513" s="179"/>
      <c r="C4513" s="179"/>
      <c r="D4513" s="141"/>
      <c r="E4513" s="127"/>
      <c r="F4513" s="127"/>
      <c r="G4513" s="127"/>
      <c r="H4513" s="127"/>
      <c r="I4513" s="181"/>
      <c r="J4513" s="343"/>
      <c r="K4513" s="343"/>
      <c r="L4513" s="127"/>
    </row>
    <row r="4514" spans="1:12" s="10" customFormat="1" ht="16.5" customHeight="1" x14ac:dyDescent="0.3">
      <c r="A4514" s="122"/>
      <c r="B4514" s="179"/>
      <c r="C4514" s="179"/>
      <c r="D4514" s="141"/>
      <c r="E4514" s="127"/>
      <c r="F4514" s="127"/>
      <c r="G4514" s="127"/>
      <c r="H4514" s="127"/>
      <c r="I4514" s="180" t="s">
        <v>15</v>
      </c>
      <c r="J4514" s="182">
        <f>J4476</f>
        <v>0</v>
      </c>
      <c r="K4514" s="183">
        <f>J4512*J4514</f>
        <v>0</v>
      </c>
      <c r="L4514" s="184"/>
    </row>
    <row r="4515" spans="1:12" s="10" customFormat="1" ht="5.0999999999999996" customHeight="1" x14ac:dyDescent="0.3">
      <c r="A4515" s="122"/>
      <c r="B4515" s="179"/>
      <c r="C4515" s="179"/>
      <c r="D4515" s="141"/>
      <c r="E4515" s="127"/>
      <c r="F4515" s="127"/>
      <c r="G4515" s="127"/>
      <c r="H4515" s="127"/>
      <c r="I4515" s="181"/>
      <c r="J4515" s="314"/>
      <c r="K4515" s="314"/>
      <c r="L4515" s="127"/>
    </row>
    <row r="4516" spans="1:12" s="10" customFormat="1" ht="16.5" customHeight="1" x14ac:dyDescent="0.3">
      <c r="A4516" s="122"/>
      <c r="B4516" s="185" t="s">
        <v>16</v>
      </c>
      <c r="C4516" s="185"/>
      <c r="D4516" s="141"/>
      <c r="E4516" s="141" t="s">
        <v>17</v>
      </c>
      <c r="F4516" s="127"/>
      <c r="G4516" s="127"/>
      <c r="H4516" s="127"/>
      <c r="I4516" s="180" t="s">
        <v>27</v>
      </c>
      <c r="J4516" s="344">
        <f>((J4512/1.11)+(K4514/1.11))*11%</f>
        <v>0</v>
      </c>
      <c r="K4516" s="345"/>
      <c r="L4516" s="186"/>
    </row>
    <row r="4517" spans="1:12" s="10" customFormat="1" ht="5.0999999999999996" customHeight="1" x14ac:dyDescent="0.3">
      <c r="A4517" s="122"/>
      <c r="B4517" s="179"/>
      <c r="C4517" s="179"/>
      <c r="D4517" s="141"/>
      <c r="E4517" s="127"/>
      <c r="F4517" s="127"/>
      <c r="G4517" s="127"/>
      <c r="H4517" s="127"/>
      <c r="I4517" s="181"/>
      <c r="J4517" s="314"/>
      <c r="K4517" s="314"/>
      <c r="L4517" s="127"/>
    </row>
    <row r="4518" spans="1:12" s="10" customFormat="1" ht="16.5" customHeight="1" x14ac:dyDescent="0.3">
      <c r="A4518" s="122"/>
      <c r="B4518" s="187"/>
      <c r="C4518" s="188"/>
      <c r="D4518" s="141"/>
      <c r="E4518" s="141"/>
      <c r="F4518" s="127"/>
      <c r="G4518" s="127"/>
      <c r="H4518" s="127"/>
      <c r="I4518" s="180" t="s">
        <v>18</v>
      </c>
      <c r="J4518" s="189"/>
      <c r="K4518" s="190">
        <f>J4512-K4514</f>
        <v>0</v>
      </c>
      <c r="L4518" s="186"/>
    </row>
    <row r="4519" spans="1:12" s="10" customFormat="1" ht="7.5" customHeight="1" x14ac:dyDescent="0.25">
      <c r="A4519" s="192"/>
      <c r="B4519" s="177"/>
      <c r="C4519" s="177"/>
      <c r="D4519" s="176"/>
      <c r="E4519" s="193"/>
      <c r="F4519" s="302"/>
      <c r="G4519" s="127"/>
      <c r="H4519" s="127"/>
      <c r="I4519" s="194"/>
      <c r="J4519" s="193"/>
      <c r="K4519" s="302"/>
      <c r="L4519" s="177"/>
    </row>
    <row r="4520" spans="1:12" s="10" customFormat="1" ht="13.5" customHeight="1" x14ac:dyDescent="0.25">
      <c r="A4520" s="122"/>
      <c r="B4520" s="191" t="s">
        <v>19</v>
      </c>
      <c r="C4520" s="177"/>
      <c r="D4520" s="176"/>
      <c r="E4520" s="127"/>
      <c r="F4520" s="127"/>
      <c r="G4520" s="127"/>
      <c r="H4520" s="281"/>
      <c r="I4520" s="282" t="s">
        <v>29</v>
      </c>
      <c r="J4520" s="315">
        <f>J4482</f>
        <v>0</v>
      </c>
      <c r="K4520" s="316"/>
      <c r="L4520" s="127"/>
    </row>
    <row r="4521" spans="1:12" s="10" customFormat="1" ht="13.5" customHeight="1" x14ac:dyDescent="0.25">
      <c r="A4521" s="192"/>
      <c r="B4521" s="283"/>
      <c r="C4521" s="127"/>
      <c r="D4521" s="162"/>
      <c r="E4521" s="127"/>
      <c r="F4521" s="127"/>
      <c r="G4521" s="127"/>
      <c r="H4521" s="281"/>
      <c r="I4521" s="284" t="s">
        <v>28</v>
      </c>
      <c r="J4521" s="315">
        <f>J4483</f>
        <v>0</v>
      </c>
      <c r="K4521" s="316"/>
      <c r="L4521" s="177"/>
    </row>
    <row r="4522" spans="1:12" s="10" customFormat="1" ht="7.5" customHeight="1" x14ac:dyDescent="0.25">
      <c r="A4522" s="192"/>
      <c r="B4522" s="283"/>
      <c r="C4522" s="127"/>
      <c r="D4522" s="162"/>
      <c r="E4522" s="127"/>
      <c r="F4522" s="127"/>
      <c r="G4522" s="127"/>
      <c r="H4522" s="281"/>
      <c r="I4522" s="284"/>
      <c r="J4522" s="286"/>
      <c r="K4522" s="286"/>
      <c r="L4522" s="177"/>
    </row>
    <row r="4523" spans="1:12" ht="7.5" customHeight="1" x14ac:dyDescent="0.25">
      <c r="A4523" s="195"/>
      <c r="B4523" s="196"/>
      <c r="C4523" s="196"/>
      <c r="D4523" s="197"/>
      <c r="E4523" s="196"/>
      <c r="F4523" s="196"/>
      <c r="G4523" s="196"/>
      <c r="H4523" s="196"/>
      <c r="I4523" s="198"/>
      <c r="J4523" s="198"/>
      <c r="K4523" s="196"/>
      <c r="L4523" s="196"/>
    </row>
    <row r="4524" spans="1:12" s="10" customFormat="1" ht="16.5" customHeight="1" x14ac:dyDescent="0.3">
      <c r="A4524" s="199"/>
      <c r="B4524" s="200" t="s">
        <v>0</v>
      </c>
      <c r="C4524" s="201"/>
      <c r="D4524" s="202" t="str">
        <f>D4486</f>
        <v>AM</v>
      </c>
      <c r="E4524" s="203">
        <f>E4486</f>
        <v>23020040</v>
      </c>
      <c r="F4524" s="204"/>
      <c r="G4524" s="205" t="s">
        <v>2</v>
      </c>
      <c r="H4524" s="317">
        <f>H4486</f>
        <v>0</v>
      </c>
      <c r="I4524" s="317"/>
      <c r="J4524" s="317"/>
      <c r="K4524" s="318"/>
      <c r="L4524" s="206"/>
    </row>
    <row r="4525" spans="1:12" s="10" customFormat="1" ht="7.5" customHeight="1" x14ac:dyDescent="0.3">
      <c r="A4525" s="199"/>
      <c r="B4525" s="207"/>
      <c r="C4525" s="208"/>
      <c r="D4525" s="209"/>
      <c r="E4525" s="210"/>
      <c r="F4525" s="321" t="s">
        <v>3</v>
      </c>
      <c r="G4525" s="211"/>
      <c r="H4525" s="319"/>
      <c r="I4525" s="319"/>
      <c r="J4525" s="319"/>
      <c r="K4525" s="320"/>
      <c r="L4525" s="206"/>
    </row>
    <row r="4526" spans="1:12" s="10" customFormat="1" ht="16.5" customHeight="1" x14ac:dyDescent="0.3">
      <c r="A4526" s="199"/>
      <c r="B4526" s="200" t="s">
        <v>4</v>
      </c>
      <c r="C4526" s="201"/>
      <c r="D4526" s="322">
        <f>D4488</f>
        <v>0</v>
      </c>
      <c r="E4526" s="323"/>
      <c r="F4526" s="321"/>
      <c r="G4526" s="212"/>
      <c r="H4526" s="324">
        <f>H4488</f>
        <v>0</v>
      </c>
      <c r="I4526" s="324"/>
      <c r="J4526" s="324"/>
      <c r="K4526" s="325"/>
      <c r="L4526" s="212"/>
    </row>
    <row r="4527" spans="1:12" s="10" customFormat="1" ht="7.5" customHeight="1" x14ac:dyDescent="0.3">
      <c r="A4527" s="199"/>
      <c r="B4527" s="207"/>
      <c r="C4527" s="208"/>
      <c r="D4527" s="209"/>
      <c r="E4527" s="210"/>
      <c r="F4527" s="321"/>
      <c r="G4527" s="212"/>
      <c r="H4527" s="326">
        <f>H4489</f>
        <v>0</v>
      </c>
      <c r="I4527" s="326"/>
      <c r="J4527" s="326"/>
      <c r="K4527" s="327"/>
      <c r="L4527" s="213"/>
    </row>
    <row r="4528" spans="1:12" s="10" customFormat="1" ht="16.5" customHeight="1" x14ac:dyDescent="0.4">
      <c r="A4528" s="199"/>
      <c r="B4528" s="200" t="s">
        <v>5</v>
      </c>
      <c r="C4528" s="201"/>
      <c r="D4528" s="295">
        <f>D4490</f>
        <v>0</v>
      </c>
      <c r="E4528" s="203"/>
      <c r="F4528" s="214"/>
      <c r="G4528" s="215"/>
      <c r="H4528" s="328"/>
      <c r="I4528" s="328"/>
      <c r="J4528" s="328"/>
      <c r="K4528" s="329"/>
      <c r="L4528" s="213"/>
    </row>
    <row r="4529" spans="1:12" s="10" customFormat="1" ht="7.5" customHeight="1" x14ac:dyDescent="0.45">
      <c r="A4529" s="199"/>
      <c r="B4529" s="216"/>
      <c r="C4529" s="217"/>
      <c r="D4529" s="218"/>
      <c r="E4529" s="204"/>
      <c r="F4529" s="219"/>
      <c r="G4529" s="204"/>
      <c r="H4529" s="204"/>
      <c r="I4529" s="220"/>
      <c r="J4529" s="220"/>
      <c r="K4529" s="221"/>
      <c r="L4529" s="204"/>
    </row>
    <row r="4530" spans="1:12" s="10" customFormat="1" ht="14.25" thickBot="1" x14ac:dyDescent="0.3">
      <c r="A4530" s="199"/>
      <c r="B4530" s="222" t="s">
        <v>6</v>
      </c>
      <c r="C4530" s="222" t="s">
        <v>7</v>
      </c>
      <c r="D4530" s="223" t="s">
        <v>8</v>
      </c>
      <c r="E4530" s="224"/>
      <c r="F4530" s="225" t="s">
        <v>9</v>
      </c>
      <c r="G4530" s="226"/>
      <c r="H4530" s="222" t="s">
        <v>10</v>
      </c>
      <c r="I4530" s="227" t="s">
        <v>11</v>
      </c>
      <c r="J4530" s="227" t="s">
        <v>12</v>
      </c>
      <c r="K4530" s="228" t="s">
        <v>13</v>
      </c>
      <c r="L4530" s="229"/>
    </row>
    <row r="4531" spans="1:12" s="10" customFormat="1" ht="9.9499999999999993" customHeight="1" thickTop="1" x14ac:dyDescent="0.25">
      <c r="A4531" s="199"/>
      <c r="B4531" s="230"/>
      <c r="C4531" s="231"/>
      <c r="D4531" s="232"/>
      <c r="E4531" s="233"/>
      <c r="F4531" s="234"/>
      <c r="G4531" s="235"/>
      <c r="H4531" s="230"/>
      <c r="I4531" s="236"/>
      <c r="J4531" s="236"/>
      <c r="K4531" s="237"/>
      <c r="L4531" s="229"/>
    </row>
    <row r="4532" spans="1:12" s="10" customFormat="1" ht="14.1" customHeight="1" x14ac:dyDescent="0.25">
      <c r="A4532" s="238">
        <v>1</v>
      </c>
      <c r="B4532" s="304">
        <f t="shared" ref="B4532:E4532" si="2587">B4494</f>
        <v>0</v>
      </c>
      <c r="C4532" s="296">
        <f t="shared" si="2587"/>
        <v>0</v>
      </c>
      <c r="D4532" s="297">
        <f t="shared" si="2587"/>
        <v>0</v>
      </c>
      <c r="E4532" s="298">
        <f t="shared" si="2587"/>
        <v>0</v>
      </c>
      <c r="F4532" s="239"/>
      <c r="G4532" s="240"/>
      <c r="H4532" s="241">
        <f t="shared" ref="H4532:J4532" si="2588">H4494</f>
        <v>0</v>
      </c>
      <c r="I4532" s="242">
        <f t="shared" si="2588"/>
        <v>0</v>
      </c>
      <c r="J4532" s="242">
        <f t="shared" si="2588"/>
        <v>0</v>
      </c>
      <c r="K4532" s="243">
        <f t="shared" ref="K4532:K4547" si="2589">(B4532*H4532-((B4532*H4532)*I4532))-((B4532*H4532-((B4532*H4532)*I4532))*J4532)</f>
        <v>0</v>
      </c>
      <c r="L4532" s="229"/>
    </row>
    <row r="4533" spans="1:12" s="10" customFormat="1" ht="14.1" customHeight="1" x14ac:dyDescent="0.25">
      <c r="A4533" s="238">
        <v>2</v>
      </c>
      <c r="B4533" s="304">
        <f t="shared" ref="B4533:E4533" si="2590">B4495</f>
        <v>0</v>
      </c>
      <c r="C4533" s="296">
        <f t="shared" si="2590"/>
        <v>0</v>
      </c>
      <c r="D4533" s="297">
        <f t="shared" si="2590"/>
        <v>0</v>
      </c>
      <c r="E4533" s="298">
        <f t="shared" si="2590"/>
        <v>0</v>
      </c>
      <c r="F4533" s="239"/>
      <c r="G4533" s="240"/>
      <c r="H4533" s="241">
        <f t="shared" ref="H4533:J4533" si="2591">H4495</f>
        <v>0</v>
      </c>
      <c r="I4533" s="242">
        <f t="shared" si="2591"/>
        <v>0</v>
      </c>
      <c r="J4533" s="242">
        <f t="shared" si="2591"/>
        <v>0</v>
      </c>
      <c r="K4533" s="243">
        <f t="shared" si="2589"/>
        <v>0</v>
      </c>
      <c r="L4533" s="229"/>
    </row>
    <row r="4534" spans="1:12" s="10" customFormat="1" ht="14.1" customHeight="1" x14ac:dyDescent="0.25">
      <c r="A4534" s="238">
        <v>3</v>
      </c>
      <c r="B4534" s="304">
        <f t="shared" ref="B4534:E4534" si="2592">B4496</f>
        <v>0</v>
      </c>
      <c r="C4534" s="296">
        <f t="shared" si="2592"/>
        <v>0</v>
      </c>
      <c r="D4534" s="297">
        <f t="shared" si="2592"/>
        <v>0</v>
      </c>
      <c r="E4534" s="298">
        <f t="shared" si="2592"/>
        <v>0</v>
      </c>
      <c r="F4534" s="239"/>
      <c r="G4534" s="240"/>
      <c r="H4534" s="241">
        <f t="shared" ref="H4534:J4534" si="2593">H4496</f>
        <v>0</v>
      </c>
      <c r="I4534" s="242">
        <f t="shared" si="2593"/>
        <v>0</v>
      </c>
      <c r="J4534" s="242">
        <f t="shared" si="2593"/>
        <v>0</v>
      </c>
      <c r="K4534" s="243">
        <f t="shared" si="2589"/>
        <v>0</v>
      </c>
      <c r="L4534" s="229"/>
    </row>
    <row r="4535" spans="1:12" s="10" customFormat="1" ht="14.1" customHeight="1" x14ac:dyDescent="0.25">
      <c r="A4535" s="238">
        <v>4</v>
      </c>
      <c r="B4535" s="304">
        <f t="shared" ref="B4535:E4535" si="2594">B4497</f>
        <v>0</v>
      </c>
      <c r="C4535" s="296">
        <f t="shared" si="2594"/>
        <v>0</v>
      </c>
      <c r="D4535" s="297">
        <f t="shared" si="2594"/>
        <v>0</v>
      </c>
      <c r="E4535" s="298">
        <f t="shared" si="2594"/>
        <v>0</v>
      </c>
      <c r="F4535" s="239"/>
      <c r="G4535" s="240"/>
      <c r="H4535" s="241">
        <f t="shared" ref="H4535:J4535" si="2595">H4497</f>
        <v>0</v>
      </c>
      <c r="I4535" s="242">
        <f t="shared" si="2595"/>
        <v>0</v>
      </c>
      <c r="J4535" s="242">
        <f t="shared" si="2595"/>
        <v>0</v>
      </c>
      <c r="K4535" s="243">
        <f t="shared" si="2589"/>
        <v>0</v>
      </c>
      <c r="L4535" s="229"/>
    </row>
    <row r="4536" spans="1:12" s="10" customFormat="1" ht="14.1" customHeight="1" x14ac:dyDescent="0.25">
      <c r="A4536" s="238">
        <v>5</v>
      </c>
      <c r="B4536" s="304">
        <f t="shared" ref="B4536:E4536" si="2596">B4498</f>
        <v>0</v>
      </c>
      <c r="C4536" s="296">
        <f t="shared" si="2596"/>
        <v>0</v>
      </c>
      <c r="D4536" s="297">
        <f t="shared" si="2596"/>
        <v>0</v>
      </c>
      <c r="E4536" s="298">
        <f t="shared" si="2596"/>
        <v>0</v>
      </c>
      <c r="F4536" s="239"/>
      <c r="G4536" s="240"/>
      <c r="H4536" s="241">
        <f t="shared" ref="H4536:J4536" si="2597">H4498</f>
        <v>0</v>
      </c>
      <c r="I4536" s="242">
        <f t="shared" si="2597"/>
        <v>0</v>
      </c>
      <c r="J4536" s="242">
        <f t="shared" si="2597"/>
        <v>0</v>
      </c>
      <c r="K4536" s="243">
        <f t="shared" si="2589"/>
        <v>0</v>
      </c>
      <c r="L4536" s="229"/>
    </row>
    <row r="4537" spans="1:12" s="10" customFormat="1" ht="14.1" customHeight="1" x14ac:dyDescent="0.25">
      <c r="A4537" s="238">
        <v>6</v>
      </c>
      <c r="B4537" s="304">
        <f t="shared" ref="B4537:E4537" si="2598">B4499</f>
        <v>0</v>
      </c>
      <c r="C4537" s="296">
        <f t="shared" si="2598"/>
        <v>0</v>
      </c>
      <c r="D4537" s="297">
        <f t="shared" si="2598"/>
        <v>0</v>
      </c>
      <c r="E4537" s="298">
        <f t="shared" si="2598"/>
        <v>0</v>
      </c>
      <c r="F4537" s="239"/>
      <c r="G4537" s="240"/>
      <c r="H4537" s="241">
        <f t="shared" ref="H4537:J4537" si="2599">H4499</f>
        <v>0</v>
      </c>
      <c r="I4537" s="242">
        <f t="shared" si="2599"/>
        <v>0</v>
      </c>
      <c r="J4537" s="242">
        <f t="shared" si="2599"/>
        <v>0</v>
      </c>
      <c r="K4537" s="243">
        <f t="shared" si="2589"/>
        <v>0</v>
      </c>
      <c r="L4537" s="229"/>
    </row>
    <row r="4538" spans="1:12" s="10" customFormat="1" ht="14.1" customHeight="1" x14ac:dyDescent="0.25">
      <c r="A4538" s="238">
        <v>7</v>
      </c>
      <c r="B4538" s="304">
        <f t="shared" ref="B4538:E4538" si="2600">B4500</f>
        <v>0</v>
      </c>
      <c r="C4538" s="296">
        <f t="shared" si="2600"/>
        <v>0</v>
      </c>
      <c r="D4538" s="297">
        <f t="shared" si="2600"/>
        <v>0</v>
      </c>
      <c r="E4538" s="298">
        <f t="shared" si="2600"/>
        <v>0</v>
      </c>
      <c r="F4538" s="239"/>
      <c r="G4538" s="240"/>
      <c r="H4538" s="241">
        <f t="shared" ref="H4538:J4538" si="2601">H4500</f>
        <v>0</v>
      </c>
      <c r="I4538" s="242">
        <f t="shared" si="2601"/>
        <v>0</v>
      </c>
      <c r="J4538" s="242">
        <f t="shared" si="2601"/>
        <v>0</v>
      </c>
      <c r="K4538" s="243">
        <f t="shared" si="2589"/>
        <v>0</v>
      </c>
      <c r="L4538" s="229"/>
    </row>
    <row r="4539" spans="1:12" s="10" customFormat="1" ht="14.1" customHeight="1" x14ac:dyDescent="0.25">
      <c r="A4539" s="238">
        <v>8</v>
      </c>
      <c r="B4539" s="304">
        <f t="shared" ref="B4539:E4539" si="2602">B4501</f>
        <v>0</v>
      </c>
      <c r="C4539" s="296">
        <f t="shared" si="2602"/>
        <v>0</v>
      </c>
      <c r="D4539" s="297">
        <f t="shared" si="2602"/>
        <v>0</v>
      </c>
      <c r="E4539" s="299">
        <f t="shared" si="2602"/>
        <v>0</v>
      </c>
      <c r="F4539" s="239"/>
      <c r="G4539" s="240"/>
      <c r="H4539" s="241">
        <f t="shared" ref="H4539:J4539" si="2603">H4501</f>
        <v>0</v>
      </c>
      <c r="I4539" s="242">
        <f t="shared" si="2603"/>
        <v>0</v>
      </c>
      <c r="J4539" s="242">
        <f t="shared" si="2603"/>
        <v>0</v>
      </c>
      <c r="K4539" s="243">
        <f t="shared" si="2589"/>
        <v>0</v>
      </c>
      <c r="L4539" s="229"/>
    </row>
    <row r="4540" spans="1:12" s="10" customFormat="1" ht="14.1" customHeight="1" x14ac:dyDescent="0.25">
      <c r="A4540" s="238">
        <v>9</v>
      </c>
      <c r="B4540" s="304">
        <f t="shared" ref="B4540:E4540" si="2604">B4502</f>
        <v>0</v>
      </c>
      <c r="C4540" s="296">
        <f t="shared" si="2604"/>
        <v>0</v>
      </c>
      <c r="D4540" s="297">
        <f t="shared" si="2604"/>
        <v>0</v>
      </c>
      <c r="E4540" s="298">
        <f t="shared" si="2604"/>
        <v>0</v>
      </c>
      <c r="F4540" s="239"/>
      <c r="G4540" s="240"/>
      <c r="H4540" s="241">
        <f t="shared" ref="H4540:J4540" si="2605">H4502</f>
        <v>0</v>
      </c>
      <c r="I4540" s="242">
        <f t="shared" si="2605"/>
        <v>0</v>
      </c>
      <c r="J4540" s="242">
        <f t="shared" si="2605"/>
        <v>0</v>
      </c>
      <c r="K4540" s="243">
        <f t="shared" si="2589"/>
        <v>0</v>
      </c>
      <c r="L4540" s="229"/>
    </row>
    <row r="4541" spans="1:12" s="10" customFormat="1" ht="14.1" customHeight="1" x14ac:dyDescent="0.25">
      <c r="A4541" s="238">
        <v>10</v>
      </c>
      <c r="B4541" s="304">
        <f t="shared" ref="B4541:E4541" si="2606">B4503</f>
        <v>0</v>
      </c>
      <c r="C4541" s="296">
        <f t="shared" si="2606"/>
        <v>0</v>
      </c>
      <c r="D4541" s="297">
        <f t="shared" si="2606"/>
        <v>0</v>
      </c>
      <c r="E4541" s="298">
        <f t="shared" si="2606"/>
        <v>0</v>
      </c>
      <c r="F4541" s="239"/>
      <c r="G4541" s="240"/>
      <c r="H4541" s="241">
        <f t="shared" ref="H4541:J4541" si="2607">H4503</f>
        <v>0</v>
      </c>
      <c r="I4541" s="242">
        <f t="shared" si="2607"/>
        <v>0</v>
      </c>
      <c r="J4541" s="242">
        <f t="shared" si="2607"/>
        <v>0</v>
      </c>
      <c r="K4541" s="243">
        <f t="shared" si="2589"/>
        <v>0</v>
      </c>
      <c r="L4541" s="229"/>
    </row>
    <row r="4542" spans="1:12" s="10" customFormat="1" ht="14.1" customHeight="1" x14ac:dyDescent="0.25">
      <c r="A4542" s="238">
        <v>11</v>
      </c>
      <c r="B4542" s="304">
        <f t="shared" ref="B4542:E4542" si="2608">B4504</f>
        <v>0</v>
      </c>
      <c r="C4542" s="296">
        <f t="shared" si="2608"/>
        <v>0</v>
      </c>
      <c r="D4542" s="297">
        <f t="shared" si="2608"/>
        <v>0</v>
      </c>
      <c r="E4542" s="298">
        <f t="shared" si="2608"/>
        <v>0</v>
      </c>
      <c r="F4542" s="239"/>
      <c r="G4542" s="240"/>
      <c r="H4542" s="241">
        <f t="shared" ref="H4542:J4542" si="2609">H4504</f>
        <v>0</v>
      </c>
      <c r="I4542" s="242">
        <f t="shared" si="2609"/>
        <v>0</v>
      </c>
      <c r="J4542" s="242">
        <f t="shared" si="2609"/>
        <v>0</v>
      </c>
      <c r="K4542" s="243">
        <f t="shared" si="2589"/>
        <v>0</v>
      </c>
      <c r="L4542" s="229"/>
    </row>
    <row r="4543" spans="1:12" s="10" customFormat="1" ht="14.1" customHeight="1" x14ac:dyDescent="0.25">
      <c r="A4543" s="238">
        <v>12</v>
      </c>
      <c r="B4543" s="304">
        <f t="shared" ref="B4543:E4543" si="2610">B4505</f>
        <v>0</v>
      </c>
      <c r="C4543" s="296">
        <f t="shared" si="2610"/>
        <v>0</v>
      </c>
      <c r="D4543" s="297">
        <f t="shared" si="2610"/>
        <v>0</v>
      </c>
      <c r="E4543" s="298">
        <f t="shared" si="2610"/>
        <v>0</v>
      </c>
      <c r="F4543" s="239"/>
      <c r="G4543" s="240"/>
      <c r="H4543" s="241">
        <f t="shared" ref="H4543:J4543" si="2611">H4505</f>
        <v>0</v>
      </c>
      <c r="I4543" s="242">
        <f t="shared" si="2611"/>
        <v>0</v>
      </c>
      <c r="J4543" s="242">
        <f t="shared" si="2611"/>
        <v>0</v>
      </c>
      <c r="K4543" s="243">
        <f t="shared" si="2589"/>
        <v>0</v>
      </c>
      <c r="L4543" s="229"/>
    </row>
    <row r="4544" spans="1:12" s="10" customFormat="1" ht="14.1" customHeight="1" x14ac:dyDescent="0.25">
      <c r="A4544" s="238">
        <v>13</v>
      </c>
      <c r="B4544" s="304">
        <f t="shared" ref="B4544:E4544" si="2612">B4506</f>
        <v>0</v>
      </c>
      <c r="C4544" s="296">
        <f t="shared" si="2612"/>
        <v>0</v>
      </c>
      <c r="D4544" s="297">
        <f t="shared" si="2612"/>
        <v>0</v>
      </c>
      <c r="E4544" s="298">
        <f t="shared" si="2612"/>
        <v>0</v>
      </c>
      <c r="F4544" s="239"/>
      <c r="G4544" s="240"/>
      <c r="H4544" s="241">
        <f t="shared" ref="H4544:J4544" si="2613">H4506</f>
        <v>0</v>
      </c>
      <c r="I4544" s="242">
        <f t="shared" si="2613"/>
        <v>0</v>
      </c>
      <c r="J4544" s="242">
        <f t="shared" si="2613"/>
        <v>0</v>
      </c>
      <c r="K4544" s="243">
        <f t="shared" si="2589"/>
        <v>0</v>
      </c>
      <c r="L4544" s="229"/>
    </row>
    <row r="4545" spans="1:12" s="10" customFormat="1" ht="14.1" customHeight="1" x14ac:dyDescent="0.25">
      <c r="A4545" s="238">
        <v>14</v>
      </c>
      <c r="B4545" s="304">
        <f t="shared" ref="B4545:E4545" si="2614">B4507</f>
        <v>0</v>
      </c>
      <c r="C4545" s="296">
        <f t="shared" si="2614"/>
        <v>0</v>
      </c>
      <c r="D4545" s="297">
        <f t="shared" si="2614"/>
        <v>0</v>
      </c>
      <c r="E4545" s="298">
        <f t="shared" si="2614"/>
        <v>0</v>
      </c>
      <c r="F4545" s="239"/>
      <c r="G4545" s="240"/>
      <c r="H4545" s="241">
        <f t="shared" ref="H4545:J4545" si="2615">H4507</f>
        <v>0</v>
      </c>
      <c r="I4545" s="242">
        <f t="shared" si="2615"/>
        <v>0</v>
      </c>
      <c r="J4545" s="242">
        <f t="shared" si="2615"/>
        <v>0</v>
      </c>
      <c r="K4545" s="243">
        <f t="shared" si="2589"/>
        <v>0</v>
      </c>
      <c r="L4545" s="229"/>
    </row>
    <row r="4546" spans="1:12" s="10" customFormat="1" ht="14.1" customHeight="1" x14ac:dyDescent="0.25">
      <c r="A4546" s="238">
        <v>15</v>
      </c>
      <c r="B4546" s="304">
        <f t="shared" ref="B4546:E4546" si="2616">B4508</f>
        <v>0</v>
      </c>
      <c r="C4546" s="296">
        <f t="shared" si="2616"/>
        <v>0</v>
      </c>
      <c r="D4546" s="297">
        <f t="shared" si="2616"/>
        <v>0</v>
      </c>
      <c r="E4546" s="298">
        <f t="shared" si="2616"/>
        <v>0</v>
      </c>
      <c r="F4546" s="239"/>
      <c r="G4546" s="240"/>
      <c r="H4546" s="241">
        <f t="shared" ref="H4546:J4546" si="2617">H4508</f>
        <v>0</v>
      </c>
      <c r="I4546" s="242">
        <f t="shared" si="2617"/>
        <v>0</v>
      </c>
      <c r="J4546" s="242">
        <f t="shared" si="2617"/>
        <v>0</v>
      </c>
      <c r="K4546" s="243">
        <f t="shared" si="2589"/>
        <v>0</v>
      </c>
      <c r="L4546" s="229"/>
    </row>
    <row r="4547" spans="1:12" s="10" customFormat="1" ht="14.1" customHeight="1" x14ac:dyDescent="0.25">
      <c r="A4547" s="238">
        <v>16</v>
      </c>
      <c r="B4547" s="304">
        <f t="shared" ref="B4547:E4547" si="2618">B4509</f>
        <v>0</v>
      </c>
      <c r="C4547" s="296">
        <f t="shared" si="2618"/>
        <v>0</v>
      </c>
      <c r="D4547" s="297">
        <f t="shared" si="2618"/>
        <v>0</v>
      </c>
      <c r="E4547" s="299">
        <f t="shared" si="2618"/>
        <v>0</v>
      </c>
      <c r="F4547" s="239"/>
      <c r="G4547" s="240"/>
      <c r="H4547" s="241">
        <f t="shared" ref="H4547:J4547" si="2619">H4509</f>
        <v>0</v>
      </c>
      <c r="I4547" s="242">
        <f t="shared" si="2619"/>
        <v>0</v>
      </c>
      <c r="J4547" s="242">
        <f t="shared" si="2619"/>
        <v>0</v>
      </c>
      <c r="K4547" s="243">
        <f t="shared" si="2589"/>
        <v>0</v>
      </c>
      <c r="L4547" s="229"/>
    </row>
    <row r="4548" spans="1:12" s="10" customFormat="1" ht="9.9499999999999993" customHeight="1" x14ac:dyDescent="0.25">
      <c r="A4548" s="199"/>
      <c r="B4548" s="244"/>
      <c r="C4548" s="244"/>
      <c r="D4548" s="245"/>
      <c r="E4548" s="246"/>
      <c r="F4548" s="247"/>
      <c r="G4548" s="248"/>
      <c r="H4548" s="249"/>
      <c r="I4548" s="250"/>
      <c r="J4548" s="250"/>
      <c r="K4548" s="251"/>
      <c r="L4548" s="229"/>
    </row>
    <row r="4549" spans="1:12" s="10" customFormat="1" ht="5.0999999999999996" customHeight="1" x14ac:dyDescent="0.25">
      <c r="A4549" s="199"/>
      <c r="B4549" s="301"/>
      <c r="C4549" s="301"/>
      <c r="D4549" s="253"/>
      <c r="E4549" s="254"/>
      <c r="F4549" s="254"/>
      <c r="G4549" s="254"/>
      <c r="H4549" s="254"/>
      <c r="I4549" s="255"/>
      <c r="J4549" s="330"/>
      <c r="K4549" s="309"/>
      <c r="L4549" s="204"/>
    </row>
    <row r="4550" spans="1:12" s="10" customFormat="1" ht="16.5" customHeight="1" x14ac:dyDescent="0.3">
      <c r="A4550" s="199"/>
      <c r="B4550" s="256"/>
      <c r="C4550" s="256"/>
      <c r="D4550" s="218"/>
      <c r="E4550" s="204"/>
      <c r="F4550" s="204"/>
      <c r="G4550" s="204"/>
      <c r="H4550" s="204"/>
      <c r="I4550" s="257" t="s">
        <v>14</v>
      </c>
      <c r="J4550" s="306">
        <f>SUM(K4532:K4547)</f>
        <v>0</v>
      </c>
      <c r="K4550" s="307"/>
      <c r="L4550" s="229"/>
    </row>
    <row r="4551" spans="1:12" s="10" customFormat="1" ht="5.0999999999999996" customHeight="1" x14ac:dyDescent="0.3">
      <c r="A4551" s="199"/>
      <c r="B4551" s="256"/>
      <c r="C4551" s="256"/>
      <c r="D4551" s="218"/>
      <c r="E4551" s="204"/>
      <c r="F4551" s="204"/>
      <c r="G4551" s="204"/>
      <c r="H4551" s="204"/>
      <c r="I4551" s="258"/>
      <c r="J4551" s="308"/>
      <c r="K4551" s="308"/>
      <c r="L4551" s="204"/>
    </row>
    <row r="4552" spans="1:12" s="10" customFormat="1" ht="16.5" customHeight="1" x14ac:dyDescent="0.3">
      <c r="A4552" s="199"/>
      <c r="B4552" s="256"/>
      <c r="C4552" s="256"/>
      <c r="D4552" s="218"/>
      <c r="E4552" s="204"/>
      <c r="F4552" s="204"/>
      <c r="G4552" s="204"/>
      <c r="H4552" s="204"/>
      <c r="I4552" s="257" t="s">
        <v>15</v>
      </c>
      <c r="J4552" s="259">
        <f>J4514</f>
        <v>0</v>
      </c>
      <c r="K4552" s="260">
        <f>J4550*J4552</f>
        <v>0</v>
      </c>
      <c r="L4552" s="261"/>
    </row>
    <row r="4553" spans="1:12" s="10" customFormat="1" ht="5.0999999999999996" customHeight="1" x14ac:dyDescent="0.3">
      <c r="A4553" s="199"/>
      <c r="B4553" s="256"/>
      <c r="C4553" s="256"/>
      <c r="D4553" s="218"/>
      <c r="E4553" s="204"/>
      <c r="F4553" s="204"/>
      <c r="G4553" s="204"/>
      <c r="H4553" s="204"/>
      <c r="I4553" s="258"/>
      <c r="J4553" s="309"/>
      <c r="K4553" s="309"/>
      <c r="L4553" s="204"/>
    </row>
    <row r="4554" spans="1:12" s="10" customFormat="1" ht="16.5" customHeight="1" x14ac:dyDescent="0.3">
      <c r="A4554" s="199"/>
      <c r="B4554" s="262" t="s">
        <v>16</v>
      </c>
      <c r="C4554" s="262"/>
      <c r="D4554" s="218"/>
      <c r="E4554" s="218" t="s">
        <v>17</v>
      </c>
      <c r="F4554" s="204"/>
      <c r="G4554" s="204"/>
      <c r="H4554" s="204"/>
      <c r="I4554" s="257" t="s">
        <v>27</v>
      </c>
      <c r="J4554" s="310">
        <f>((J4550/1.11)+(K4552/1.11))*11%</f>
        <v>0</v>
      </c>
      <c r="K4554" s="311"/>
      <c r="L4554" s="263"/>
    </row>
    <row r="4555" spans="1:12" s="10" customFormat="1" ht="5.0999999999999996" customHeight="1" x14ac:dyDescent="0.3">
      <c r="A4555" s="199"/>
      <c r="B4555" s="256"/>
      <c r="C4555" s="256"/>
      <c r="D4555" s="218"/>
      <c r="E4555" s="204"/>
      <c r="F4555" s="204"/>
      <c r="G4555" s="204"/>
      <c r="H4555" s="204"/>
      <c r="I4555" s="258"/>
      <c r="J4555" s="309"/>
      <c r="K4555" s="309"/>
      <c r="L4555" s="204"/>
    </row>
    <row r="4556" spans="1:12" s="10" customFormat="1" ht="16.5" customHeight="1" x14ac:dyDescent="0.3">
      <c r="A4556" s="199"/>
      <c r="B4556" s="264"/>
      <c r="C4556" s="265"/>
      <c r="D4556" s="218"/>
      <c r="E4556" s="218"/>
      <c r="F4556" s="204"/>
      <c r="G4556" s="204"/>
      <c r="H4556" s="204"/>
      <c r="I4556" s="257" t="s">
        <v>18</v>
      </c>
      <c r="J4556" s="266"/>
      <c r="K4556" s="267">
        <f>J4550-K4552</f>
        <v>0</v>
      </c>
      <c r="L4556" s="263"/>
    </row>
    <row r="4557" spans="1:12" s="10" customFormat="1" ht="7.5" customHeight="1" x14ac:dyDescent="0.25">
      <c r="A4557" s="269"/>
      <c r="B4557" s="254"/>
      <c r="C4557" s="254"/>
      <c r="D4557" s="253"/>
      <c r="E4557" s="270"/>
      <c r="F4557" s="301"/>
      <c r="G4557" s="204"/>
      <c r="H4557" s="204"/>
      <c r="I4557" s="271"/>
      <c r="J4557" s="270"/>
      <c r="K4557" s="301"/>
      <c r="L4557" s="254"/>
    </row>
    <row r="4558" spans="1:12" s="10" customFormat="1" ht="13.5" customHeight="1" x14ac:dyDescent="0.25">
      <c r="A4558" s="199"/>
      <c r="B4558" s="268" t="s">
        <v>19</v>
      </c>
      <c r="C4558" s="254"/>
      <c r="D4558" s="253"/>
      <c r="E4558" s="204"/>
      <c r="F4558" s="204"/>
      <c r="G4558" s="204"/>
      <c r="H4558" s="277"/>
      <c r="I4558" s="278" t="s">
        <v>29</v>
      </c>
      <c r="J4558" s="312">
        <f>J4520</f>
        <v>0</v>
      </c>
      <c r="K4558" s="313"/>
      <c r="L4558" s="204"/>
    </row>
    <row r="4559" spans="1:12" s="10" customFormat="1" ht="13.5" customHeight="1" x14ac:dyDescent="0.25">
      <c r="A4559" s="269"/>
      <c r="B4559" s="279"/>
      <c r="C4559" s="204"/>
      <c r="D4559" s="239"/>
      <c r="E4559" s="204"/>
      <c r="F4559" s="204"/>
      <c r="G4559" s="204"/>
      <c r="H4559" s="277"/>
      <c r="I4559" s="280" t="s">
        <v>28</v>
      </c>
      <c r="J4559" s="312">
        <f>J4521</f>
        <v>0</v>
      </c>
      <c r="K4559" s="313"/>
      <c r="L4559" s="254"/>
    </row>
    <row r="4560" spans="1:12" s="10" customFormat="1" ht="7.5" customHeight="1" x14ac:dyDescent="0.25">
      <c r="A4560" s="269"/>
      <c r="B4560" s="279"/>
      <c r="C4560" s="204"/>
      <c r="D4560" s="239"/>
      <c r="E4560" s="204"/>
      <c r="F4560" s="204"/>
      <c r="G4560" s="204"/>
      <c r="H4560" s="277"/>
      <c r="I4560" s="280"/>
      <c r="J4560" s="285"/>
      <c r="K4560" s="285"/>
      <c r="L4560" s="254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23020041</v>
      </c>
      <c r="G4562" s="11" t="s">
        <v>2</v>
      </c>
      <c r="H4562" s="359"/>
      <c r="I4562" s="359"/>
      <c r="J4562" s="359"/>
      <c r="K4562" s="360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63" t="s">
        <v>3</v>
      </c>
      <c r="G4563" s="17"/>
      <c r="H4563" s="361"/>
      <c r="I4563" s="361"/>
      <c r="J4563" s="361"/>
      <c r="K4563" s="362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64"/>
      <c r="E4564" s="365"/>
      <c r="F4564" s="363"/>
      <c r="G4564" s="18"/>
      <c r="H4564" s="366"/>
      <c r="I4564" s="366"/>
      <c r="J4564" s="366"/>
      <c r="K4564" s="367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63"/>
      <c r="G4565" s="18"/>
      <c r="H4565" s="368"/>
      <c r="I4565" s="368"/>
      <c r="J4565" s="368"/>
      <c r="K4565" s="369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70"/>
      <c r="I4566" s="370"/>
      <c r="J4566" s="370"/>
      <c r="K4566" s="371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4"/>
      <c r="E4570" s="114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4"/>
      <c r="E4571" s="114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4"/>
      <c r="E4572" s="114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4"/>
      <c r="E4573" s="114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4"/>
      <c r="E4574" s="114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4"/>
      <c r="E4575" s="114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4"/>
      <c r="E4576" s="114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4"/>
      <c r="E4577" s="115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4"/>
      <c r="E4578" s="114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4"/>
      <c r="E4579" s="114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4"/>
      <c r="E4580" s="114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4"/>
      <c r="E4581" s="114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4"/>
      <c r="E4582" s="114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4"/>
      <c r="E4583" s="114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4"/>
      <c r="E4584" s="114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4"/>
      <c r="E4585" s="115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300"/>
      <c r="C4587" s="300"/>
      <c r="D4587" s="62"/>
      <c r="E4587" s="63"/>
      <c r="F4587" s="63"/>
      <c r="G4587" s="63"/>
      <c r="H4587" s="63"/>
      <c r="I4587" s="64"/>
      <c r="J4587" s="346"/>
      <c r="K4587" s="347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48">
        <f>SUM(K4570:K4585)</f>
        <v>0</v>
      </c>
      <c r="K4588" s="349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50"/>
      <c r="K4589" s="350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47"/>
      <c r="K4591" s="347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51">
        <f>((J4588/1.11)+(K4590/1.11))*11%</f>
        <v>0</v>
      </c>
      <c r="K4592" s="352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47"/>
      <c r="K4593" s="347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7"/>
      <c r="F4595" s="300"/>
      <c r="I4595" s="116"/>
      <c r="J4595" s="117"/>
      <c r="K4595" s="300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73"/>
      <c r="I4596" s="274" t="s">
        <v>29</v>
      </c>
      <c r="J4596" s="353"/>
      <c r="K4596" s="354"/>
    </row>
    <row r="4597" spans="1:12" s="10" customFormat="1" ht="13.5" customHeight="1" x14ac:dyDescent="0.25">
      <c r="A4597" s="78"/>
      <c r="B4597" s="272"/>
      <c r="D4597" s="48"/>
      <c r="H4597" s="273"/>
      <c r="I4597" s="275" t="s">
        <v>28</v>
      </c>
      <c r="J4597" s="353"/>
      <c r="K4597" s="354"/>
      <c r="L4597" s="63"/>
    </row>
    <row r="4598" spans="1:12" s="10" customFormat="1" ht="7.5" customHeight="1" x14ac:dyDescent="0.25">
      <c r="A4598" s="78"/>
      <c r="B4598" s="272"/>
      <c r="D4598" s="48"/>
      <c r="H4598" s="273"/>
      <c r="I4598" s="275"/>
      <c r="J4598" s="276"/>
      <c r="K4598" s="276"/>
      <c r="L4598" s="63"/>
    </row>
    <row r="4599" spans="1:12" ht="7.5" customHeight="1" x14ac:dyDescent="0.25">
      <c r="A4599" s="118"/>
      <c r="B4599" s="119"/>
      <c r="C4599" s="119"/>
      <c r="D4599" s="120"/>
      <c r="E4599" s="119"/>
      <c r="F4599" s="119"/>
      <c r="G4599" s="119"/>
      <c r="H4599" s="119"/>
      <c r="I4599" s="121"/>
      <c r="J4599" s="121"/>
      <c r="K4599" s="119"/>
      <c r="L4599" s="119"/>
    </row>
    <row r="4600" spans="1:12" s="10" customFormat="1" ht="16.5" customHeight="1" x14ac:dyDescent="0.3">
      <c r="A4600" s="122"/>
      <c r="B4600" s="123" t="s">
        <v>0</v>
      </c>
      <c r="C4600" s="124"/>
      <c r="D4600" s="125" t="str">
        <f>D4562</f>
        <v>AM</v>
      </c>
      <c r="E4600" s="126">
        <f>E4562</f>
        <v>23020041</v>
      </c>
      <c r="F4600" s="127"/>
      <c r="G4600" s="128" t="s">
        <v>2</v>
      </c>
      <c r="H4600" s="355">
        <f>H4562</f>
        <v>0</v>
      </c>
      <c r="I4600" s="355"/>
      <c r="J4600" s="355"/>
      <c r="K4600" s="356"/>
      <c r="L4600" s="129"/>
    </row>
    <row r="4601" spans="1:12" s="10" customFormat="1" ht="7.5" customHeight="1" x14ac:dyDescent="0.3">
      <c r="A4601" s="122"/>
      <c r="B4601" s="130"/>
      <c r="C4601" s="131"/>
      <c r="D4601" s="132"/>
      <c r="E4601" s="133"/>
      <c r="F4601" s="331" t="s">
        <v>3</v>
      </c>
      <c r="G4601" s="134"/>
      <c r="H4601" s="357"/>
      <c r="I4601" s="357"/>
      <c r="J4601" s="357"/>
      <c r="K4601" s="358"/>
      <c r="L4601" s="129"/>
    </row>
    <row r="4602" spans="1:12" s="10" customFormat="1" ht="16.5" customHeight="1" x14ac:dyDescent="0.3">
      <c r="A4602" s="122"/>
      <c r="B4602" s="123" t="s">
        <v>4</v>
      </c>
      <c r="C4602" s="124"/>
      <c r="D4602" s="332">
        <f>D4564</f>
        <v>0</v>
      </c>
      <c r="E4602" s="333"/>
      <c r="F4602" s="331"/>
      <c r="G4602" s="135"/>
      <c r="H4602" s="334">
        <f>H4564</f>
        <v>0</v>
      </c>
      <c r="I4602" s="334"/>
      <c r="J4602" s="334"/>
      <c r="K4602" s="335"/>
      <c r="L4602" s="135"/>
    </row>
    <row r="4603" spans="1:12" s="10" customFormat="1" ht="7.5" customHeight="1" x14ac:dyDescent="0.3">
      <c r="A4603" s="122"/>
      <c r="B4603" s="130"/>
      <c r="C4603" s="131"/>
      <c r="D4603" s="132"/>
      <c r="E4603" s="133"/>
      <c r="F4603" s="331"/>
      <c r="G4603" s="135"/>
      <c r="H4603" s="336">
        <f>H4565</f>
        <v>0</v>
      </c>
      <c r="I4603" s="336"/>
      <c r="J4603" s="336"/>
      <c r="K4603" s="337"/>
      <c r="L4603" s="136"/>
    </row>
    <row r="4604" spans="1:12" s="10" customFormat="1" ht="16.5" customHeight="1" x14ac:dyDescent="0.4">
      <c r="A4604" s="122"/>
      <c r="B4604" s="123" t="s">
        <v>5</v>
      </c>
      <c r="C4604" s="124"/>
      <c r="D4604" s="290">
        <f>D4566</f>
        <v>0</v>
      </c>
      <c r="E4604" s="126"/>
      <c r="F4604" s="137"/>
      <c r="G4604" s="138"/>
      <c r="H4604" s="338"/>
      <c r="I4604" s="338"/>
      <c r="J4604" s="338"/>
      <c r="K4604" s="339"/>
      <c r="L4604" s="136"/>
    </row>
    <row r="4605" spans="1:12" s="10" customFormat="1" ht="7.5" customHeight="1" x14ac:dyDescent="0.45">
      <c r="A4605" s="122"/>
      <c r="B4605" s="139"/>
      <c r="C4605" s="140"/>
      <c r="D4605" s="141"/>
      <c r="E4605" s="127"/>
      <c r="F4605" s="142"/>
      <c r="G4605" s="127"/>
      <c r="H4605" s="127"/>
      <c r="I4605" s="143"/>
      <c r="J4605" s="143"/>
      <c r="K4605" s="144"/>
      <c r="L4605" s="127"/>
    </row>
    <row r="4606" spans="1:12" s="10" customFormat="1" ht="14.25" thickBot="1" x14ac:dyDescent="0.3">
      <c r="A4606" s="122"/>
      <c r="B4606" s="145" t="s">
        <v>6</v>
      </c>
      <c r="C4606" s="145" t="s">
        <v>7</v>
      </c>
      <c r="D4606" s="146" t="s">
        <v>8</v>
      </c>
      <c r="E4606" s="147"/>
      <c r="F4606" s="148" t="s">
        <v>9</v>
      </c>
      <c r="G4606" s="149"/>
      <c r="H4606" s="145" t="s">
        <v>10</v>
      </c>
      <c r="I4606" s="150" t="s">
        <v>11</v>
      </c>
      <c r="J4606" s="150" t="s">
        <v>12</v>
      </c>
      <c r="K4606" s="151" t="s">
        <v>13</v>
      </c>
      <c r="L4606" s="152"/>
    </row>
    <row r="4607" spans="1:12" s="10" customFormat="1" ht="9.9499999999999993" customHeight="1" thickTop="1" x14ac:dyDescent="0.25">
      <c r="A4607" s="122"/>
      <c r="B4607" s="153"/>
      <c r="C4607" s="154"/>
      <c r="D4607" s="155"/>
      <c r="E4607" s="156"/>
      <c r="F4607" s="157"/>
      <c r="G4607" s="158"/>
      <c r="H4607" s="153"/>
      <c r="I4607" s="159"/>
      <c r="J4607" s="159"/>
      <c r="K4607" s="160"/>
      <c r="L4607" s="152"/>
    </row>
    <row r="4608" spans="1:12" s="10" customFormat="1" ht="14.1" customHeight="1" x14ac:dyDescent="0.25">
      <c r="A4608" s="161">
        <v>1</v>
      </c>
      <c r="B4608" s="303">
        <f t="shared" ref="B4608:E4608" si="2621">B4570</f>
        <v>0</v>
      </c>
      <c r="C4608" s="291">
        <f t="shared" si="2621"/>
        <v>0</v>
      </c>
      <c r="D4608" s="292">
        <f t="shared" si="2621"/>
        <v>0</v>
      </c>
      <c r="E4608" s="293">
        <f t="shared" si="2621"/>
        <v>0</v>
      </c>
      <c r="F4608" s="162"/>
      <c r="G4608" s="163"/>
      <c r="H4608" s="164">
        <f t="shared" ref="H4608:J4608" si="2622">H4570</f>
        <v>0</v>
      </c>
      <c r="I4608" s="165">
        <f t="shared" si="2622"/>
        <v>0</v>
      </c>
      <c r="J4608" s="165">
        <f t="shared" si="2622"/>
        <v>0</v>
      </c>
      <c r="K4608" s="166">
        <f t="shared" ref="K4608:K4623" si="2623">(B4608*H4608-((B4608*H4608)*I4608))-((B4608*H4608-((B4608*H4608)*I4608))*J4608)</f>
        <v>0</v>
      </c>
      <c r="L4608" s="152"/>
    </row>
    <row r="4609" spans="1:12" s="10" customFormat="1" ht="14.1" customHeight="1" x14ac:dyDescent="0.25">
      <c r="A4609" s="161">
        <v>2</v>
      </c>
      <c r="B4609" s="303">
        <f t="shared" ref="B4609:E4609" si="2624">B4571</f>
        <v>0</v>
      </c>
      <c r="C4609" s="291">
        <f t="shared" si="2624"/>
        <v>0</v>
      </c>
      <c r="D4609" s="292">
        <f t="shared" si="2624"/>
        <v>0</v>
      </c>
      <c r="E4609" s="293">
        <f t="shared" si="2624"/>
        <v>0</v>
      </c>
      <c r="F4609" s="162"/>
      <c r="G4609" s="163"/>
      <c r="H4609" s="164">
        <f t="shared" ref="H4609:J4609" si="2625">H4571</f>
        <v>0</v>
      </c>
      <c r="I4609" s="165">
        <f t="shared" si="2625"/>
        <v>0</v>
      </c>
      <c r="J4609" s="165">
        <f t="shared" si="2625"/>
        <v>0</v>
      </c>
      <c r="K4609" s="166">
        <f t="shared" si="2623"/>
        <v>0</v>
      </c>
      <c r="L4609" s="152"/>
    </row>
    <row r="4610" spans="1:12" s="10" customFormat="1" ht="14.1" customHeight="1" x14ac:dyDescent="0.25">
      <c r="A4610" s="161">
        <v>3</v>
      </c>
      <c r="B4610" s="303">
        <f t="shared" ref="B4610:E4610" si="2626">B4572</f>
        <v>0</v>
      </c>
      <c r="C4610" s="291">
        <f t="shared" si="2626"/>
        <v>0</v>
      </c>
      <c r="D4610" s="292">
        <f t="shared" si="2626"/>
        <v>0</v>
      </c>
      <c r="E4610" s="293">
        <f t="shared" si="2626"/>
        <v>0</v>
      </c>
      <c r="F4610" s="162"/>
      <c r="G4610" s="163"/>
      <c r="H4610" s="164">
        <f t="shared" ref="H4610:J4610" si="2627">H4572</f>
        <v>0</v>
      </c>
      <c r="I4610" s="165">
        <f t="shared" si="2627"/>
        <v>0</v>
      </c>
      <c r="J4610" s="165">
        <f t="shared" si="2627"/>
        <v>0</v>
      </c>
      <c r="K4610" s="166">
        <f t="shared" si="2623"/>
        <v>0</v>
      </c>
      <c r="L4610" s="152"/>
    </row>
    <row r="4611" spans="1:12" s="10" customFormat="1" ht="14.1" customHeight="1" x14ac:dyDescent="0.25">
      <c r="A4611" s="161">
        <v>4</v>
      </c>
      <c r="B4611" s="303">
        <f t="shared" ref="B4611:E4611" si="2628">B4573</f>
        <v>0</v>
      </c>
      <c r="C4611" s="291">
        <f t="shared" si="2628"/>
        <v>0</v>
      </c>
      <c r="D4611" s="292">
        <f t="shared" si="2628"/>
        <v>0</v>
      </c>
      <c r="E4611" s="293">
        <f t="shared" si="2628"/>
        <v>0</v>
      </c>
      <c r="F4611" s="162"/>
      <c r="G4611" s="163"/>
      <c r="H4611" s="164">
        <f t="shared" ref="H4611:J4611" si="2629">H4573</f>
        <v>0</v>
      </c>
      <c r="I4611" s="165">
        <f t="shared" si="2629"/>
        <v>0</v>
      </c>
      <c r="J4611" s="165">
        <f t="shared" si="2629"/>
        <v>0</v>
      </c>
      <c r="K4611" s="166">
        <f t="shared" si="2623"/>
        <v>0</v>
      </c>
      <c r="L4611" s="152"/>
    </row>
    <row r="4612" spans="1:12" s="10" customFormat="1" ht="14.1" customHeight="1" x14ac:dyDescent="0.25">
      <c r="A4612" s="161">
        <v>5</v>
      </c>
      <c r="B4612" s="303">
        <f t="shared" ref="B4612:E4612" si="2630">B4574</f>
        <v>0</v>
      </c>
      <c r="C4612" s="291">
        <f t="shared" si="2630"/>
        <v>0</v>
      </c>
      <c r="D4612" s="292">
        <f t="shared" si="2630"/>
        <v>0</v>
      </c>
      <c r="E4612" s="293">
        <f t="shared" si="2630"/>
        <v>0</v>
      </c>
      <c r="F4612" s="162"/>
      <c r="G4612" s="163"/>
      <c r="H4612" s="164">
        <f t="shared" ref="H4612:J4612" si="2631">H4574</f>
        <v>0</v>
      </c>
      <c r="I4612" s="165">
        <f t="shared" si="2631"/>
        <v>0</v>
      </c>
      <c r="J4612" s="165">
        <f t="shared" si="2631"/>
        <v>0</v>
      </c>
      <c r="K4612" s="166">
        <f t="shared" si="2623"/>
        <v>0</v>
      </c>
      <c r="L4612" s="152"/>
    </row>
    <row r="4613" spans="1:12" s="10" customFormat="1" ht="14.1" customHeight="1" x14ac:dyDescent="0.25">
      <c r="A4613" s="161">
        <v>6</v>
      </c>
      <c r="B4613" s="303">
        <f t="shared" ref="B4613:E4613" si="2632">B4575</f>
        <v>0</v>
      </c>
      <c r="C4613" s="291">
        <f t="shared" si="2632"/>
        <v>0</v>
      </c>
      <c r="D4613" s="292">
        <f t="shared" si="2632"/>
        <v>0</v>
      </c>
      <c r="E4613" s="293">
        <f t="shared" si="2632"/>
        <v>0</v>
      </c>
      <c r="F4613" s="162"/>
      <c r="G4613" s="163"/>
      <c r="H4613" s="164">
        <f t="shared" ref="H4613:J4613" si="2633">H4575</f>
        <v>0</v>
      </c>
      <c r="I4613" s="165">
        <f t="shared" si="2633"/>
        <v>0</v>
      </c>
      <c r="J4613" s="165">
        <f t="shared" si="2633"/>
        <v>0</v>
      </c>
      <c r="K4613" s="166">
        <f t="shared" si="2623"/>
        <v>0</v>
      </c>
      <c r="L4613" s="152"/>
    </row>
    <row r="4614" spans="1:12" s="10" customFormat="1" ht="14.1" customHeight="1" x14ac:dyDescent="0.25">
      <c r="A4614" s="161">
        <v>7</v>
      </c>
      <c r="B4614" s="303">
        <f t="shared" ref="B4614:E4614" si="2634">B4576</f>
        <v>0</v>
      </c>
      <c r="C4614" s="291">
        <f t="shared" si="2634"/>
        <v>0</v>
      </c>
      <c r="D4614" s="292">
        <f t="shared" si="2634"/>
        <v>0</v>
      </c>
      <c r="E4614" s="293">
        <f t="shared" si="2634"/>
        <v>0</v>
      </c>
      <c r="F4614" s="162"/>
      <c r="G4614" s="163"/>
      <c r="H4614" s="164">
        <f t="shared" ref="H4614:J4614" si="2635">H4576</f>
        <v>0</v>
      </c>
      <c r="I4614" s="165">
        <f t="shared" si="2635"/>
        <v>0</v>
      </c>
      <c r="J4614" s="165">
        <f t="shared" si="2635"/>
        <v>0</v>
      </c>
      <c r="K4614" s="166">
        <f t="shared" si="2623"/>
        <v>0</v>
      </c>
      <c r="L4614" s="152"/>
    </row>
    <row r="4615" spans="1:12" s="10" customFormat="1" ht="14.1" customHeight="1" x14ac:dyDescent="0.25">
      <c r="A4615" s="161">
        <v>8</v>
      </c>
      <c r="B4615" s="303">
        <f t="shared" ref="B4615:E4615" si="2636">B4577</f>
        <v>0</v>
      </c>
      <c r="C4615" s="291">
        <f t="shared" si="2636"/>
        <v>0</v>
      </c>
      <c r="D4615" s="292">
        <f t="shared" si="2636"/>
        <v>0</v>
      </c>
      <c r="E4615" s="294">
        <f t="shared" si="2636"/>
        <v>0</v>
      </c>
      <c r="F4615" s="162"/>
      <c r="G4615" s="163"/>
      <c r="H4615" s="164">
        <f t="shared" ref="H4615:J4615" si="2637">H4577</f>
        <v>0</v>
      </c>
      <c r="I4615" s="165">
        <f t="shared" si="2637"/>
        <v>0</v>
      </c>
      <c r="J4615" s="165">
        <f t="shared" si="2637"/>
        <v>0</v>
      </c>
      <c r="K4615" s="166">
        <f t="shared" si="2623"/>
        <v>0</v>
      </c>
      <c r="L4615" s="152"/>
    </row>
    <row r="4616" spans="1:12" s="10" customFormat="1" ht="14.1" customHeight="1" x14ac:dyDescent="0.25">
      <c r="A4616" s="161">
        <v>9</v>
      </c>
      <c r="B4616" s="303">
        <f t="shared" ref="B4616:E4616" si="2638">B4578</f>
        <v>0</v>
      </c>
      <c r="C4616" s="291">
        <f t="shared" si="2638"/>
        <v>0</v>
      </c>
      <c r="D4616" s="292">
        <f t="shared" si="2638"/>
        <v>0</v>
      </c>
      <c r="E4616" s="293">
        <f t="shared" si="2638"/>
        <v>0</v>
      </c>
      <c r="F4616" s="162"/>
      <c r="G4616" s="163"/>
      <c r="H4616" s="164">
        <f t="shared" ref="H4616:J4616" si="2639">H4578</f>
        <v>0</v>
      </c>
      <c r="I4616" s="165">
        <f t="shared" si="2639"/>
        <v>0</v>
      </c>
      <c r="J4616" s="165">
        <f t="shared" si="2639"/>
        <v>0</v>
      </c>
      <c r="K4616" s="166">
        <f t="shared" si="2623"/>
        <v>0</v>
      </c>
      <c r="L4616" s="152"/>
    </row>
    <row r="4617" spans="1:12" s="10" customFormat="1" ht="14.1" customHeight="1" x14ac:dyDescent="0.25">
      <c r="A4617" s="161">
        <v>10</v>
      </c>
      <c r="B4617" s="303">
        <f t="shared" ref="B4617:E4617" si="2640">B4579</f>
        <v>0</v>
      </c>
      <c r="C4617" s="291">
        <f t="shared" si="2640"/>
        <v>0</v>
      </c>
      <c r="D4617" s="292">
        <f t="shared" si="2640"/>
        <v>0</v>
      </c>
      <c r="E4617" s="293">
        <f t="shared" si="2640"/>
        <v>0</v>
      </c>
      <c r="F4617" s="162"/>
      <c r="G4617" s="163"/>
      <c r="H4617" s="164">
        <f t="shared" ref="H4617:J4617" si="2641">H4579</f>
        <v>0</v>
      </c>
      <c r="I4617" s="165">
        <f t="shared" si="2641"/>
        <v>0</v>
      </c>
      <c r="J4617" s="165">
        <f t="shared" si="2641"/>
        <v>0</v>
      </c>
      <c r="K4617" s="166">
        <f t="shared" si="2623"/>
        <v>0</v>
      </c>
      <c r="L4617" s="152"/>
    </row>
    <row r="4618" spans="1:12" s="10" customFormat="1" ht="14.1" customHeight="1" x14ac:dyDescent="0.25">
      <c r="A4618" s="161">
        <v>11</v>
      </c>
      <c r="B4618" s="303">
        <f t="shared" ref="B4618:E4618" si="2642">B4580</f>
        <v>0</v>
      </c>
      <c r="C4618" s="291">
        <f t="shared" si="2642"/>
        <v>0</v>
      </c>
      <c r="D4618" s="292">
        <f t="shared" si="2642"/>
        <v>0</v>
      </c>
      <c r="E4618" s="293">
        <f t="shared" si="2642"/>
        <v>0</v>
      </c>
      <c r="F4618" s="162"/>
      <c r="G4618" s="163"/>
      <c r="H4618" s="164">
        <f t="shared" ref="H4618:J4618" si="2643">H4580</f>
        <v>0</v>
      </c>
      <c r="I4618" s="165">
        <f t="shared" si="2643"/>
        <v>0</v>
      </c>
      <c r="J4618" s="165">
        <f t="shared" si="2643"/>
        <v>0</v>
      </c>
      <c r="K4618" s="166">
        <f t="shared" si="2623"/>
        <v>0</v>
      </c>
      <c r="L4618" s="152"/>
    </row>
    <row r="4619" spans="1:12" s="10" customFormat="1" ht="14.1" customHeight="1" x14ac:dyDescent="0.25">
      <c r="A4619" s="161">
        <v>12</v>
      </c>
      <c r="B4619" s="303">
        <f t="shared" ref="B4619:E4619" si="2644">B4581</f>
        <v>0</v>
      </c>
      <c r="C4619" s="291">
        <f t="shared" si="2644"/>
        <v>0</v>
      </c>
      <c r="D4619" s="292">
        <f t="shared" si="2644"/>
        <v>0</v>
      </c>
      <c r="E4619" s="293">
        <f t="shared" si="2644"/>
        <v>0</v>
      </c>
      <c r="F4619" s="162"/>
      <c r="G4619" s="163"/>
      <c r="H4619" s="164">
        <f t="shared" ref="H4619:J4619" si="2645">H4581</f>
        <v>0</v>
      </c>
      <c r="I4619" s="165">
        <f t="shared" si="2645"/>
        <v>0</v>
      </c>
      <c r="J4619" s="165">
        <f t="shared" si="2645"/>
        <v>0</v>
      </c>
      <c r="K4619" s="166">
        <f t="shared" si="2623"/>
        <v>0</v>
      </c>
      <c r="L4619" s="152"/>
    </row>
    <row r="4620" spans="1:12" s="10" customFormat="1" ht="14.1" customHeight="1" x14ac:dyDescent="0.25">
      <c r="A4620" s="161">
        <v>13</v>
      </c>
      <c r="B4620" s="303">
        <f t="shared" ref="B4620:E4620" si="2646">B4582</f>
        <v>0</v>
      </c>
      <c r="C4620" s="291">
        <f t="shared" si="2646"/>
        <v>0</v>
      </c>
      <c r="D4620" s="292">
        <f t="shared" si="2646"/>
        <v>0</v>
      </c>
      <c r="E4620" s="293">
        <f t="shared" si="2646"/>
        <v>0</v>
      </c>
      <c r="F4620" s="162"/>
      <c r="G4620" s="163"/>
      <c r="H4620" s="164">
        <f t="shared" ref="H4620:J4620" si="2647">H4582</f>
        <v>0</v>
      </c>
      <c r="I4620" s="165">
        <f t="shared" si="2647"/>
        <v>0</v>
      </c>
      <c r="J4620" s="165">
        <f t="shared" si="2647"/>
        <v>0</v>
      </c>
      <c r="K4620" s="166">
        <f t="shared" si="2623"/>
        <v>0</v>
      </c>
      <c r="L4620" s="152"/>
    </row>
    <row r="4621" spans="1:12" s="10" customFormat="1" ht="14.1" customHeight="1" x14ac:dyDescent="0.25">
      <c r="A4621" s="161">
        <v>14</v>
      </c>
      <c r="B4621" s="303">
        <f t="shared" ref="B4621:E4621" si="2648">B4583</f>
        <v>0</v>
      </c>
      <c r="C4621" s="291">
        <f t="shared" si="2648"/>
        <v>0</v>
      </c>
      <c r="D4621" s="292">
        <f t="shared" si="2648"/>
        <v>0</v>
      </c>
      <c r="E4621" s="293">
        <f t="shared" si="2648"/>
        <v>0</v>
      </c>
      <c r="F4621" s="162"/>
      <c r="G4621" s="163"/>
      <c r="H4621" s="164">
        <f t="shared" ref="H4621:J4621" si="2649">H4583</f>
        <v>0</v>
      </c>
      <c r="I4621" s="165">
        <f t="shared" si="2649"/>
        <v>0</v>
      </c>
      <c r="J4621" s="165">
        <f t="shared" si="2649"/>
        <v>0</v>
      </c>
      <c r="K4621" s="166">
        <f t="shared" si="2623"/>
        <v>0</v>
      </c>
      <c r="L4621" s="152"/>
    </row>
    <row r="4622" spans="1:12" s="10" customFormat="1" ht="14.1" customHeight="1" x14ac:dyDescent="0.25">
      <c r="A4622" s="161">
        <v>15</v>
      </c>
      <c r="B4622" s="303">
        <f t="shared" ref="B4622:E4622" si="2650">B4584</f>
        <v>0</v>
      </c>
      <c r="C4622" s="291">
        <f t="shared" si="2650"/>
        <v>0</v>
      </c>
      <c r="D4622" s="292">
        <f t="shared" si="2650"/>
        <v>0</v>
      </c>
      <c r="E4622" s="293">
        <f t="shared" si="2650"/>
        <v>0</v>
      </c>
      <c r="F4622" s="162"/>
      <c r="G4622" s="163"/>
      <c r="H4622" s="164">
        <f t="shared" ref="H4622:J4622" si="2651">H4584</f>
        <v>0</v>
      </c>
      <c r="I4622" s="165">
        <f t="shared" si="2651"/>
        <v>0</v>
      </c>
      <c r="J4622" s="165">
        <f t="shared" si="2651"/>
        <v>0</v>
      </c>
      <c r="K4622" s="166">
        <f t="shared" si="2623"/>
        <v>0</v>
      </c>
      <c r="L4622" s="152"/>
    </row>
    <row r="4623" spans="1:12" s="10" customFormat="1" ht="14.1" customHeight="1" x14ac:dyDescent="0.25">
      <c r="A4623" s="161">
        <v>16</v>
      </c>
      <c r="B4623" s="303">
        <f t="shared" ref="B4623:E4623" si="2652">B4585</f>
        <v>0</v>
      </c>
      <c r="C4623" s="291">
        <f t="shared" si="2652"/>
        <v>0</v>
      </c>
      <c r="D4623" s="292">
        <f t="shared" si="2652"/>
        <v>0</v>
      </c>
      <c r="E4623" s="294">
        <f t="shared" si="2652"/>
        <v>0</v>
      </c>
      <c r="F4623" s="162"/>
      <c r="G4623" s="163"/>
      <c r="H4623" s="164">
        <f t="shared" ref="H4623:J4623" si="2653">H4585</f>
        <v>0</v>
      </c>
      <c r="I4623" s="165">
        <f t="shared" si="2653"/>
        <v>0</v>
      </c>
      <c r="J4623" s="165">
        <f t="shared" si="2653"/>
        <v>0</v>
      </c>
      <c r="K4623" s="166">
        <f t="shared" si="2623"/>
        <v>0</v>
      </c>
      <c r="L4623" s="152"/>
    </row>
    <row r="4624" spans="1:12" s="10" customFormat="1" ht="9.9499999999999993" customHeight="1" x14ac:dyDescent="0.25">
      <c r="A4624" s="122"/>
      <c r="B4624" s="167"/>
      <c r="C4624" s="167"/>
      <c r="D4624" s="168"/>
      <c r="E4624" s="169"/>
      <c r="F4624" s="170"/>
      <c r="G4624" s="171"/>
      <c r="H4624" s="172"/>
      <c r="I4624" s="173"/>
      <c r="J4624" s="173"/>
      <c r="K4624" s="174"/>
      <c r="L4624" s="152"/>
    </row>
    <row r="4625" spans="1:12" s="10" customFormat="1" ht="5.0999999999999996" customHeight="1" x14ac:dyDescent="0.25">
      <c r="A4625" s="122"/>
      <c r="B4625" s="302"/>
      <c r="C4625" s="302"/>
      <c r="D4625" s="176"/>
      <c r="E4625" s="177"/>
      <c r="F4625" s="177"/>
      <c r="G4625" s="177"/>
      <c r="H4625" s="177"/>
      <c r="I4625" s="178"/>
      <c r="J4625" s="340"/>
      <c r="K4625" s="314"/>
      <c r="L4625" s="127"/>
    </row>
    <row r="4626" spans="1:12" s="10" customFormat="1" ht="16.5" customHeight="1" x14ac:dyDescent="0.3">
      <c r="A4626" s="122"/>
      <c r="B4626" s="179"/>
      <c r="C4626" s="179"/>
      <c r="D4626" s="141"/>
      <c r="E4626" s="127"/>
      <c r="F4626" s="127"/>
      <c r="G4626" s="127"/>
      <c r="H4626" s="127"/>
      <c r="I4626" s="180" t="s">
        <v>14</v>
      </c>
      <c r="J4626" s="341">
        <f>SUM(K4608:K4623)</f>
        <v>0</v>
      </c>
      <c r="K4626" s="342"/>
      <c r="L4626" s="152"/>
    </row>
    <row r="4627" spans="1:12" s="10" customFormat="1" ht="5.0999999999999996" customHeight="1" x14ac:dyDescent="0.3">
      <c r="A4627" s="122"/>
      <c r="B4627" s="179"/>
      <c r="C4627" s="179"/>
      <c r="D4627" s="141"/>
      <c r="E4627" s="127"/>
      <c r="F4627" s="127"/>
      <c r="G4627" s="127"/>
      <c r="H4627" s="127"/>
      <c r="I4627" s="181"/>
      <c r="J4627" s="343"/>
      <c r="K4627" s="343"/>
      <c r="L4627" s="127"/>
    </row>
    <row r="4628" spans="1:12" s="10" customFormat="1" ht="16.5" customHeight="1" x14ac:dyDescent="0.3">
      <c r="A4628" s="122"/>
      <c r="B4628" s="179"/>
      <c r="C4628" s="179"/>
      <c r="D4628" s="141"/>
      <c r="E4628" s="127"/>
      <c r="F4628" s="127"/>
      <c r="G4628" s="127"/>
      <c r="H4628" s="127"/>
      <c r="I4628" s="180" t="s">
        <v>15</v>
      </c>
      <c r="J4628" s="182">
        <f>J4590</f>
        <v>0</v>
      </c>
      <c r="K4628" s="183">
        <f>J4626*J4628</f>
        <v>0</v>
      </c>
      <c r="L4628" s="184"/>
    </row>
    <row r="4629" spans="1:12" s="10" customFormat="1" ht="5.0999999999999996" customHeight="1" x14ac:dyDescent="0.3">
      <c r="A4629" s="122"/>
      <c r="B4629" s="179"/>
      <c r="C4629" s="179"/>
      <c r="D4629" s="141"/>
      <c r="E4629" s="127"/>
      <c r="F4629" s="127"/>
      <c r="G4629" s="127"/>
      <c r="H4629" s="127"/>
      <c r="I4629" s="181"/>
      <c r="J4629" s="314"/>
      <c r="K4629" s="314"/>
      <c r="L4629" s="127"/>
    </row>
    <row r="4630" spans="1:12" s="10" customFormat="1" ht="16.5" customHeight="1" x14ac:dyDescent="0.3">
      <c r="A4630" s="122"/>
      <c r="B4630" s="185" t="s">
        <v>16</v>
      </c>
      <c r="C4630" s="185"/>
      <c r="D4630" s="141"/>
      <c r="E4630" s="141" t="s">
        <v>17</v>
      </c>
      <c r="F4630" s="127"/>
      <c r="G4630" s="127"/>
      <c r="H4630" s="127"/>
      <c r="I4630" s="180" t="s">
        <v>27</v>
      </c>
      <c r="J4630" s="344">
        <f>((J4626/1.11)+(K4628/1.11))*11%</f>
        <v>0</v>
      </c>
      <c r="K4630" s="345"/>
      <c r="L4630" s="186"/>
    </row>
    <row r="4631" spans="1:12" s="10" customFormat="1" ht="5.0999999999999996" customHeight="1" x14ac:dyDescent="0.3">
      <c r="A4631" s="122"/>
      <c r="B4631" s="179"/>
      <c r="C4631" s="179"/>
      <c r="D4631" s="141"/>
      <c r="E4631" s="127"/>
      <c r="F4631" s="127"/>
      <c r="G4631" s="127"/>
      <c r="H4631" s="127"/>
      <c r="I4631" s="181"/>
      <c r="J4631" s="314"/>
      <c r="K4631" s="314"/>
      <c r="L4631" s="127"/>
    </row>
    <row r="4632" spans="1:12" s="10" customFormat="1" ht="16.5" customHeight="1" x14ac:dyDescent="0.3">
      <c r="A4632" s="122"/>
      <c r="B4632" s="187"/>
      <c r="C4632" s="188"/>
      <c r="D4632" s="141"/>
      <c r="E4632" s="141"/>
      <c r="F4632" s="127"/>
      <c r="G4632" s="127"/>
      <c r="H4632" s="127"/>
      <c r="I4632" s="180" t="s">
        <v>18</v>
      </c>
      <c r="J4632" s="189"/>
      <c r="K4632" s="190">
        <f>J4626-K4628</f>
        <v>0</v>
      </c>
      <c r="L4632" s="186"/>
    </row>
    <row r="4633" spans="1:12" s="10" customFormat="1" ht="7.5" customHeight="1" x14ac:dyDescent="0.25">
      <c r="A4633" s="192"/>
      <c r="B4633" s="177"/>
      <c r="C4633" s="177"/>
      <c r="D4633" s="176"/>
      <c r="E4633" s="193"/>
      <c r="F4633" s="302"/>
      <c r="G4633" s="127"/>
      <c r="H4633" s="127"/>
      <c r="I4633" s="194"/>
      <c r="J4633" s="193"/>
      <c r="K4633" s="302"/>
      <c r="L4633" s="177"/>
    </row>
    <row r="4634" spans="1:12" s="10" customFormat="1" ht="13.5" customHeight="1" x14ac:dyDescent="0.25">
      <c r="A4634" s="122"/>
      <c r="B4634" s="191" t="s">
        <v>19</v>
      </c>
      <c r="C4634" s="177"/>
      <c r="D4634" s="176"/>
      <c r="E4634" s="127"/>
      <c r="F4634" s="127"/>
      <c r="G4634" s="127"/>
      <c r="H4634" s="281"/>
      <c r="I4634" s="282" t="s">
        <v>29</v>
      </c>
      <c r="J4634" s="315">
        <f>J4596</f>
        <v>0</v>
      </c>
      <c r="K4634" s="316"/>
      <c r="L4634" s="127"/>
    </row>
    <row r="4635" spans="1:12" s="10" customFormat="1" ht="13.5" customHeight="1" x14ac:dyDescent="0.25">
      <c r="A4635" s="192"/>
      <c r="B4635" s="283"/>
      <c r="C4635" s="127"/>
      <c r="D4635" s="162"/>
      <c r="E4635" s="127"/>
      <c r="F4635" s="127"/>
      <c r="G4635" s="127"/>
      <c r="H4635" s="281"/>
      <c r="I4635" s="284" t="s">
        <v>28</v>
      </c>
      <c r="J4635" s="315">
        <f>J4597</f>
        <v>0</v>
      </c>
      <c r="K4635" s="316"/>
      <c r="L4635" s="177"/>
    </row>
    <row r="4636" spans="1:12" s="10" customFormat="1" ht="7.5" customHeight="1" x14ac:dyDescent="0.25">
      <c r="A4636" s="192"/>
      <c r="B4636" s="283"/>
      <c r="C4636" s="127"/>
      <c r="D4636" s="162"/>
      <c r="E4636" s="127"/>
      <c r="F4636" s="127"/>
      <c r="G4636" s="127"/>
      <c r="H4636" s="281"/>
      <c r="I4636" s="284"/>
      <c r="J4636" s="286"/>
      <c r="K4636" s="286"/>
      <c r="L4636" s="177"/>
    </row>
    <row r="4637" spans="1:12" ht="7.5" customHeight="1" x14ac:dyDescent="0.25">
      <c r="A4637" s="195"/>
      <c r="B4637" s="196"/>
      <c r="C4637" s="196"/>
      <c r="D4637" s="197"/>
      <c r="E4637" s="196"/>
      <c r="F4637" s="196"/>
      <c r="G4637" s="196"/>
      <c r="H4637" s="196"/>
      <c r="I4637" s="198"/>
      <c r="J4637" s="198"/>
      <c r="K4637" s="196"/>
      <c r="L4637" s="196"/>
    </row>
    <row r="4638" spans="1:12" s="10" customFormat="1" ht="16.5" customHeight="1" x14ac:dyDescent="0.3">
      <c r="A4638" s="199"/>
      <c r="B4638" s="200" t="s">
        <v>0</v>
      </c>
      <c r="C4638" s="201"/>
      <c r="D4638" s="202" t="str">
        <f>D4600</f>
        <v>AM</v>
      </c>
      <c r="E4638" s="203">
        <f>E4600</f>
        <v>23020041</v>
      </c>
      <c r="F4638" s="204"/>
      <c r="G4638" s="205" t="s">
        <v>2</v>
      </c>
      <c r="H4638" s="317">
        <f>H4600</f>
        <v>0</v>
      </c>
      <c r="I4638" s="317"/>
      <c r="J4638" s="317"/>
      <c r="K4638" s="318"/>
      <c r="L4638" s="206"/>
    </row>
    <row r="4639" spans="1:12" s="10" customFormat="1" ht="7.5" customHeight="1" x14ac:dyDescent="0.3">
      <c r="A4639" s="199"/>
      <c r="B4639" s="207"/>
      <c r="C4639" s="208"/>
      <c r="D4639" s="209"/>
      <c r="E4639" s="210"/>
      <c r="F4639" s="321" t="s">
        <v>3</v>
      </c>
      <c r="G4639" s="211"/>
      <c r="H4639" s="319"/>
      <c r="I4639" s="319"/>
      <c r="J4639" s="319"/>
      <c r="K4639" s="320"/>
      <c r="L4639" s="206"/>
    </row>
    <row r="4640" spans="1:12" s="10" customFormat="1" ht="16.5" customHeight="1" x14ac:dyDescent="0.3">
      <c r="A4640" s="199"/>
      <c r="B4640" s="200" t="s">
        <v>4</v>
      </c>
      <c r="C4640" s="201"/>
      <c r="D4640" s="322">
        <f>D4602</f>
        <v>0</v>
      </c>
      <c r="E4640" s="323"/>
      <c r="F4640" s="321"/>
      <c r="G4640" s="212"/>
      <c r="H4640" s="324">
        <f>H4602</f>
        <v>0</v>
      </c>
      <c r="I4640" s="324"/>
      <c r="J4640" s="324"/>
      <c r="K4640" s="325"/>
      <c r="L4640" s="212"/>
    </row>
    <row r="4641" spans="1:12" s="10" customFormat="1" ht="7.5" customHeight="1" x14ac:dyDescent="0.3">
      <c r="A4641" s="199"/>
      <c r="B4641" s="207"/>
      <c r="C4641" s="208"/>
      <c r="D4641" s="209"/>
      <c r="E4641" s="210"/>
      <c r="F4641" s="321"/>
      <c r="G4641" s="212"/>
      <c r="H4641" s="326">
        <f>H4603</f>
        <v>0</v>
      </c>
      <c r="I4641" s="326"/>
      <c r="J4641" s="326"/>
      <c r="K4641" s="327"/>
      <c r="L4641" s="213"/>
    </row>
    <row r="4642" spans="1:12" s="10" customFormat="1" ht="16.5" customHeight="1" x14ac:dyDescent="0.4">
      <c r="A4642" s="199"/>
      <c r="B4642" s="200" t="s">
        <v>5</v>
      </c>
      <c r="C4642" s="201"/>
      <c r="D4642" s="295">
        <f>D4604</f>
        <v>0</v>
      </c>
      <c r="E4642" s="203"/>
      <c r="F4642" s="214"/>
      <c r="G4642" s="215"/>
      <c r="H4642" s="328"/>
      <c r="I4642" s="328"/>
      <c r="J4642" s="328"/>
      <c r="K4642" s="329"/>
      <c r="L4642" s="213"/>
    </row>
    <row r="4643" spans="1:12" s="10" customFormat="1" ht="7.5" customHeight="1" x14ac:dyDescent="0.45">
      <c r="A4643" s="199"/>
      <c r="B4643" s="216"/>
      <c r="C4643" s="217"/>
      <c r="D4643" s="218"/>
      <c r="E4643" s="204"/>
      <c r="F4643" s="219"/>
      <c r="G4643" s="204"/>
      <c r="H4643" s="204"/>
      <c r="I4643" s="220"/>
      <c r="J4643" s="220"/>
      <c r="K4643" s="221"/>
      <c r="L4643" s="204"/>
    </row>
    <row r="4644" spans="1:12" s="10" customFormat="1" ht="14.25" thickBot="1" x14ac:dyDescent="0.3">
      <c r="A4644" s="199"/>
      <c r="B4644" s="222" t="s">
        <v>6</v>
      </c>
      <c r="C4644" s="222" t="s">
        <v>7</v>
      </c>
      <c r="D4644" s="223" t="s">
        <v>8</v>
      </c>
      <c r="E4644" s="224"/>
      <c r="F4644" s="225" t="s">
        <v>9</v>
      </c>
      <c r="G4644" s="226"/>
      <c r="H4644" s="222" t="s">
        <v>10</v>
      </c>
      <c r="I4644" s="227" t="s">
        <v>11</v>
      </c>
      <c r="J4644" s="227" t="s">
        <v>12</v>
      </c>
      <c r="K4644" s="228" t="s">
        <v>13</v>
      </c>
      <c r="L4644" s="229"/>
    </row>
    <row r="4645" spans="1:12" s="10" customFormat="1" ht="9.9499999999999993" customHeight="1" thickTop="1" x14ac:dyDescent="0.25">
      <c r="A4645" s="199"/>
      <c r="B4645" s="230"/>
      <c r="C4645" s="231"/>
      <c r="D4645" s="232"/>
      <c r="E4645" s="233"/>
      <c r="F4645" s="234"/>
      <c r="G4645" s="235"/>
      <c r="H4645" s="230"/>
      <c r="I4645" s="236"/>
      <c r="J4645" s="236"/>
      <c r="K4645" s="237"/>
      <c r="L4645" s="229"/>
    </row>
    <row r="4646" spans="1:12" s="10" customFormat="1" ht="14.1" customHeight="1" x14ac:dyDescent="0.25">
      <c r="A4646" s="238">
        <v>1</v>
      </c>
      <c r="B4646" s="304">
        <f t="shared" ref="B4646:E4646" si="2654">B4608</f>
        <v>0</v>
      </c>
      <c r="C4646" s="296">
        <f t="shared" si="2654"/>
        <v>0</v>
      </c>
      <c r="D4646" s="297">
        <f t="shared" si="2654"/>
        <v>0</v>
      </c>
      <c r="E4646" s="298">
        <f t="shared" si="2654"/>
        <v>0</v>
      </c>
      <c r="F4646" s="239"/>
      <c r="G4646" s="240"/>
      <c r="H4646" s="241">
        <f t="shared" ref="H4646:J4646" si="2655">H4608</f>
        <v>0</v>
      </c>
      <c r="I4646" s="242">
        <f t="shared" si="2655"/>
        <v>0</v>
      </c>
      <c r="J4646" s="242">
        <f t="shared" si="2655"/>
        <v>0</v>
      </c>
      <c r="K4646" s="243">
        <f t="shared" ref="K4646:K4661" si="2656">(B4646*H4646-((B4646*H4646)*I4646))-((B4646*H4646-((B4646*H4646)*I4646))*J4646)</f>
        <v>0</v>
      </c>
      <c r="L4646" s="229"/>
    </row>
    <row r="4647" spans="1:12" s="10" customFormat="1" ht="14.1" customHeight="1" x14ac:dyDescent="0.25">
      <c r="A4647" s="238">
        <v>2</v>
      </c>
      <c r="B4647" s="304">
        <f t="shared" ref="B4647:E4647" si="2657">B4609</f>
        <v>0</v>
      </c>
      <c r="C4647" s="296">
        <f t="shared" si="2657"/>
        <v>0</v>
      </c>
      <c r="D4647" s="297">
        <f t="shared" si="2657"/>
        <v>0</v>
      </c>
      <c r="E4647" s="298">
        <f t="shared" si="2657"/>
        <v>0</v>
      </c>
      <c r="F4647" s="239"/>
      <c r="G4647" s="240"/>
      <c r="H4647" s="241">
        <f t="shared" ref="H4647:J4647" si="2658">H4609</f>
        <v>0</v>
      </c>
      <c r="I4647" s="242">
        <f t="shared" si="2658"/>
        <v>0</v>
      </c>
      <c r="J4647" s="242">
        <f t="shared" si="2658"/>
        <v>0</v>
      </c>
      <c r="K4647" s="243">
        <f t="shared" si="2656"/>
        <v>0</v>
      </c>
      <c r="L4647" s="229"/>
    </row>
    <row r="4648" spans="1:12" s="10" customFormat="1" ht="14.1" customHeight="1" x14ac:dyDescent="0.25">
      <c r="A4648" s="238">
        <v>3</v>
      </c>
      <c r="B4648" s="304">
        <f t="shared" ref="B4648:E4648" si="2659">B4610</f>
        <v>0</v>
      </c>
      <c r="C4648" s="296">
        <f t="shared" si="2659"/>
        <v>0</v>
      </c>
      <c r="D4648" s="297">
        <f t="shared" si="2659"/>
        <v>0</v>
      </c>
      <c r="E4648" s="298">
        <f t="shared" si="2659"/>
        <v>0</v>
      </c>
      <c r="F4648" s="239"/>
      <c r="G4648" s="240"/>
      <c r="H4648" s="241">
        <f t="shared" ref="H4648:J4648" si="2660">H4610</f>
        <v>0</v>
      </c>
      <c r="I4648" s="242">
        <f t="shared" si="2660"/>
        <v>0</v>
      </c>
      <c r="J4648" s="242">
        <f t="shared" si="2660"/>
        <v>0</v>
      </c>
      <c r="K4648" s="243">
        <f t="shared" si="2656"/>
        <v>0</v>
      </c>
      <c r="L4648" s="229"/>
    </row>
    <row r="4649" spans="1:12" s="10" customFormat="1" ht="14.1" customHeight="1" x14ac:dyDescent="0.25">
      <c r="A4649" s="238">
        <v>4</v>
      </c>
      <c r="B4649" s="304">
        <f t="shared" ref="B4649:E4649" si="2661">B4611</f>
        <v>0</v>
      </c>
      <c r="C4649" s="296">
        <f t="shared" si="2661"/>
        <v>0</v>
      </c>
      <c r="D4649" s="297">
        <f t="shared" si="2661"/>
        <v>0</v>
      </c>
      <c r="E4649" s="298">
        <f t="shared" si="2661"/>
        <v>0</v>
      </c>
      <c r="F4649" s="239"/>
      <c r="G4649" s="240"/>
      <c r="H4649" s="241">
        <f t="shared" ref="H4649:J4649" si="2662">H4611</f>
        <v>0</v>
      </c>
      <c r="I4649" s="242">
        <f t="shared" si="2662"/>
        <v>0</v>
      </c>
      <c r="J4649" s="242">
        <f t="shared" si="2662"/>
        <v>0</v>
      </c>
      <c r="K4649" s="243">
        <f t="shared" si="2656"/>
        <v>0</v>
      </c>
      <c r="L4649" s="229"/>
    </row>
    <row r="4650" spans="1:12" s="10" customFormat="1" ht="14.1" customHeight="1" x14ac:dyDescent="0.25">
      <c r="A4650" s="238">
        <v>5</v>
      </c>
      <c r="B4650" s="304">
        <f t="shared" ref="B4650:E4650" si="2663">B4612</f>
        <v>0</v>
      </c>
      <c r="C4650" s="296">
        <f t="shared" si="2663"/>
        <v>0</v>
      </c>
      <c r="D4650" s="297">
        <f t="shared" si="2663"/>
        <v>0</v>
      </c>
      <c r="E4650" s="298">
        <f t="shared" si="2663"/>
        <v>0</v>
      </c>
      <c r="F4650" s="239"/>
      <c r="G4650" s="240"/>
      <c r="H4650" s="241">
        <f t="shared" ref="H4650:J4650" si="2664">H4612</f>
        <v>0</v>
      </c>
      <c r="I4650" s="242">
        <f t="shared" si="2664"/>
        <v>0</v>
      </c>
      <c r="J4650" s="242">
        <f t="shared" si="2664"/>
        <v>0</v>
      </c>
      <c r="K4650" s="243">
        <f t="shared" si="2656"/>
        <v>0</v>
      </c>
      <c r="L4650" s="229"/>
    </row>
    <row r="4651" spans="1:12" s="10" customFormat="1" ht="14.1" customHeight="1" x14ac:dyDescent="0.25">
      <c r="A4651" s="238">
        <v>6</v>
      </c>
      <c r="B4651" s="304">
        <f t="shared" ref="B4651:E4651" si="2665">B4613</f>
        <v>0</v>
      </c>
      <c r="C4651" s="296">
        <f t="shared" si="2665"/>
        <v>0</v>
      </c>
      <c r="D4651" s="297">
        <f t="shared" si="2665"/>
        <v>0</v>
      </c>
      <c r="E4651" s="298">
        <f t="shared" si="2665"/>
        <v>0</v>
      </c>
      <c r="F4651" s="239"/>
      <c r="G4651" s="240"/>
      <c r="H4651" s="241">
        <f t="shared" ref="H4651:J4651" si="2666">H4613</f>
        <v>0</v>
      </c>
      <c r="I4651" s="242">
        <f t="shared" si="2666"/>
        <v>0</v>
      </c>
      <c r="J4651" s="242">
        <f t="shared" si="2666"/>
        <v>0</v>
      </c>
      <c r="K4651" s="243">
        <f t="shared" si="2656"/>
        <v>0</v>
      </c>
      <c r="L4651" s="229"/>
    </row>
    <row r="4652" spans="1:12" s="10" customFormat="1" ht="14.1" customHeight="1" x14ac:dyDescent="0.25">
      <c r="A4652" s="238">
        <v>7</v>
      </c>
      <c r="B4652" s="304">
        <f t="shared" ref="B4652:E4652" si="2667">B4614</f>
        <v>0</v>
      </c>
      <c r="C4652" s="296">
        <f t="shared" si="2667"/>
        <v>0</v>
      </c>
      <c r="D4652" s="297">
        <f t="shared" si="2667"/>
        <v>0</v>
      </c>
      <c r="E4652" s="298">
        <f t="shared" si="2667"/>
        <v>0</v>
      </c>
      <c r="F4652" s="239"/>
      <c r="G4652" s="240"/>
      <c r="H4652" s="241">
        <f t="shared" ref="H4652:J4652" si="2668">H4614</f>
        <v>0</v>
      </c>
      <c r="I4652" s="242">
        <f t="shared" si="2668"/>
        <v>0</v>
      </c>
      <c r="J4652" s="242">
        <f t="shared" si="2668"/>
        <v>0</v>
      </c>
      <c r="K4652" s="243">
        <f t="shared" si="2656"/>
        <v>0</v>
      </c>
      <c r="L4652" s="229"/>
    </row>
    <row r="4653" spans="1:12" s="10" customFormat="1" ht="14.1" customHeight="1" x14ac:dyDescent="0.25">
      <c r="A4653" s="238">
        <v>8</v>
      </c>
      <c r="B4653" s="304">
        <f t="shared" ref="B4653:E4653" si="2669">B4615</f>
        <v>0</v>
      </c>
      <c r="C4653" s="296">
        <f t="shared" si="2669"/>
        <v>0</v>
      </c>
      <c r="D4653" s="297">
        <f t="shared" si="2669"/>
        <v>0</v>
      </c>
      <c r="E4653" s="299">
        <f t="shared" si="2669"/>
        <v>0</v>
      </c>
      <c r="F4653" s="239"/>
      <c r="G4653" s="240"/>
      <c r="H4653" s="241">
        <f t="shared" ref="H4653:J4653" si="2670">H4615</f>
        <v>0</v>
      </c>
      <c r="I4653" s="242">
        <f t="shared" si="2670"/>
        <v>0</v>
      </c>
      <c r="J4653" s="242">
        <f t="shared" si="2670"/>
        <v>0</v>
      </c>
      <c r="K4653" s="243">
        <f t="shared" si="2656"/>
        <v>0</v>
      </c>
      <c r="L4653" s="229"/>
    </row>
    <row r="4654" spans="1:12" s="10" customFormat="1" ht="14.1" customHeight="1" x14ac:dyDescent="0.25">
      <c r="A4654" s="238">
        <v>9</v>
      </c>
      <c r="B4654" s="304">
        <f t="shared" ref="B4654:E4654" si="2671">B4616</f>
        <v>0</v>
      </c>
      <c r="C4654" s="296">
        <f t="shared" si="2671"/>
        <v>0</v>
      </c>
      <c r="D4654" s="297">
        <f t="shared" si="2671"/>
        <v>0</v>
      </c>
      <c r="E4654" s="298">
        <f t="shared" si="2671"/>
        <v>0</v>
      </c>
      <c r="F4654" s="239"/>
      <c r="G4654" s="240"/>
      <c r="H4654" s="241">
        <f t="shared" ref="H4654:J4654" si="2672">H4616</f>
        <v>0</v>
      </c>
      <c r="I4654" s="242">
        <f t="shared" si="2672"/>
        <v>0</v>
      </c>
      <c r="J4654" s="242">
        <f t="shared" si="2672"/>
        <v>0</v>
      </c>
      <c r="K4654" s="243">
        <f t="shared" si="2656"/>
        <v>0</v>
      </c>
      <c r="L4654" s="229"/>
    </row>
    <row r="4655" spans="1:12" s="10" customFormat="1" ht="14.1" customHeight="1" x14ac:dyDescent="0.25">
      <c r="A4655" s="238">
        <v>10</v>
      </c>
      <c r="B4655" s="304">
        <f t="shared" ref="B4655:E4655" si="2673">B4617</f>
        <v>0</v>
      </c>
      <c r="C4655" s="296">
        <f t="shared" si="2673"/>
        <v>0</v>
      </c>
      <c r="D4655" s="297">
        <f t="shared" si="2673"/>
        <v>0</v>
      </c>
      <c r="E4655" s="298">
        <f t="shared" si="2673"/>
        <v>0</v>
      </c>
      <c r="F4655" s="239"/>
      <c r="G4655" s="240"/>
      <c r="H4655" s="241">
        <f t="shared" ref="H4655:J4655" si="2674">H4617</f>
        <v>0</v>
      </c>
      <c r="I4655" s="242">
        <f t="shared" si="2674"/>
        <v>0</v>
      </c>
      <c r="J4655" s="242">
        <f t="shared" si="2674"/>
        <v>0</v>
      </c>
      <c r="K4655" s="243">
        <f t="shared" si="2656"/>
        <v>0</v>
      </c>
      <c r="L4655" s="229"/>
    </row>
    <row r="4656" spans="1:12" s="10" customFormat="1" ht="14.1" customHeight="1" x14ac:dyDescent="0.25">
      <c r="A4656" s="238">
        <v>11</v>
      </c>
      <c r="B4656" s="304">
        <f t="shared" ref="B4656:E4656" si="2675">B4618</f>
        <v>0</v>
      </c>
      <c r="C4656" s="296">
        <f t="shared" si="2675"/>
        <v>0</v>
      </c>
      <c r="D4656" s="297">
        <f t="shared" si="2675"/>
        <v>0</v>
      </c>
      <c r="E4656" s="298">
        <f t="shared" si="2675"/>
        <v>0</v>
      </c>
      <c r="F4656" s="239"/>
      <c r="G4656" s="240"/>
      <c r="H4656" s="241">
        <f t="shared" ref="H4656:J4656" si="2676">H4618</f>
        <v>0</v>
      </c>
      <c r="I4656" s="242">
        <f t="shared" si="2676"/>
        <v>0</v>
      </c>
      <c r="J4656" s="242">
        <f t="shared" si="2676"/>
        <v>0</v>
      </c>
      <c r="K4656" s="243">
        <f t="shared" si="2656"/>
        <v>0</v>
      </c>
      <c r="L4656" s="229"/>
    </row>
    <row r="4657" spans="1:12" s="10" customFormat="1" ht="14.1" customHeight="1" x14ac:dyDescent="0.25">
      <c r="A4657" s="238">
        <v>12</v>
      </c>
      <c r="B4657" s="304">
        <f t="shared" ref="B4657:E4657" si="2677">B4619</f>
        <v>0</v>
      </c>
      <c r="C4657" s="296">
        <f t="shared" si="2677"/>
        <v>0</v>
      </c>
      <c r="D4657" s="297">
        <f t="shared" si="2677"/>
        <v>0</v>
      </c>
      <c r="E4657" s="298">
        <f t="shared" si="2677"/>
        <v>0</v>
      </c>
      <c r="F4657" s="239"/>
      <c r="G4657" s="240"/>
      <c r="H4657" s="241">
        <f t="shared" ref="H4657:J4657" si="2678">H4619</f>
        <v>0</v>
      </c>
      <c r="I4657" s="242">
        <f t="shared" si="2678"/>
        <v>0</v>
      </c>
      <c r="J4657" s="242">
        <f t="shared" si="2678"/>
        <v>0</v>
      </c>
      <c r="K4657" s="243">
        <f t="shared" si="2656"/>
        <v>0</v>
      </c>
      <c r="L4657" s="229"/>
    </row>
    <row r="4658" spans="1:12" s="10" customFormat="1" ht="14.1" customHeight="1" x14ac:dyDescent="0.25">
      <c r="A4658" s="238">
        <v>13</v>
      </c>
      <c r="B4658" s="304">
        <f t="shared" ref="B4658:E4658" si="2679">B4620</f>
        <v>0</v>
      </c>
      <c r="C4658" s="296">
        <f t="shared" si="2679"/>
        <v>0</v>
      </c>
      <c r="D4658" s="297">
        <f t="shared" si="2679"/>
        <v>0</v>
      </c>
      <c r="E4658" s="298">
        <f t="shared" si="2679"/>
        <v>0</v>
      </c>
      <c r="F4658" s="239"/>
      <c r="G4658" s="240"/>
      <c r="H4658" s="241">
        <f t="shared" ref="H4658:J4658" si="2680">H4620</f>
        <v>0</v>
      </c>
      <c r="I4658" s="242">
        <f t="shared" si="2680"/>
        <v>0</v>
      </c>
      <c r="J4658" s="242">
        <f t="shared" si="2680"/>
        <v>0</v>
      </c>
      <c r="K4658" s="243">
        <f t="shared" si="2656"/>
        <v>0</v>
      </c>
      <c r="L4658" s="229"/>
    </row>
    <row r="4659" spans="1:12" s="10" customFormat="1" ht="14.1" customHeight="1" x14ac:dyDescent="0.25">
      <c r="A4659" s="238">
        <v>14</v>
      </c>
      <c r="B4659" s="304">
        <f t="shared" ref="B4659:E4659" si="2681">B4621</f>
        <v>0</v>
      </c>
      <c r="C4659" s="296">
        <f t="shared" si="2681"/>
        <v>0</v>
      </c>
      <c r="D4659" s="297">
        <f t="shared" si="2681"/>
        <v>0</v>
      </c>
      <c r="E4659" s="298">
        <f t="shared" si="2681"/>
        <v>0</v>
      </c>
      <c r="F4659" s="239"/>
      <c r="G4659" s="240"/>
      <c r="H4659" s="241">
        <f t="shared" ref="H4659:J4659" si="2682">H4621</f>
        <v>0</v>
      </c>
      <c r="I4659" s="242">
        <f t="shared" si="2682"/>
        <v>0</v>
      </c>
      <c r="J4659" s="242">
        <f t="shared" si="2682"/>
        <v>0</v>
      </c>
      <c r="K4659" s="243">
        <f t="shared" si="2656"/>
        <v>0</v>
      </c>
      <c r="L4659" s="229"/>
    </row>
    <row r="4660" spans="1:12" s="10" customFormat="1" ht="14.1" customHeight="1" x14ac:dyDescent="0.25">
      <c r="A4660" s="238">
        <v>15</v>
      </c>
      <c r="B4660" s="304">
        <f t="shared" ref="B4660:E4660" si="2683">B4622</f>
        <v>0</v>
      </c>
      <c r="C4660" s="296">
        <f t="shared" si="2683"/>
        <v>0</v>
      </c>
      <c r="D4660" s="297">
        <f t="shared" si="2683"/>
        <v>0</v>
      </c>
      <c r="E4660" s="298">
        <f t="shared" si="2683"/>
        <v>0</v>
      </c>
      <c r="F4660" s="239"/>
      <c r="G4660" s="240"/>
      <c r="H4660" s="241">
        <f t="shared" ref="H4660:J4660" si="2684">H4622</f>
        <v>0</v>
      </c>
      <c r="I4660" s="242">
        <f t="shared" si="2684"/>
        <v>0</v>
      </c>
      <c r="J4660" s="242">
        <f t="shared" si="2684"/>
        <v>0</v>
      </c>
      <c r="K4660" s="243">
        <f t="shared" si="2656"/>
        <v>0</v>
      </c>
      <c r="L4660" s="229"/>
    </row>
    <row r="4661" spans="1:12" s="10" customFormat="1" ht="14.1" customHeight="1" x14ac:dyDescent="0.25">
      <c r="A4661" s="238">
        <v>16</v>
      </c>
      <c r="B4661" s="304">
        <f t="shared" ref="B4661:E4661" si="2685">B4623</f>
        <v>0</v>
      </c>
      <c r="C4661" s="296">
        <f t="shared" si="2685"/>
        <v>0</v>
      </c>
      <c r="D4661" s="297">
        <f t="shared" si="2685"/>
        <v>0</v>
      </c>
      <c r="E4661" s="299">
        <f t="shared" si="2685"/>
        <v>0</v>
      </c>
      <c r="F4661" s="239"/>
      <c r="G4661" s="240"/>
      <c r="H4661" s="241">
        <f t="shared" ref="H4661:J4661" si="2686">H4623</f>
        <v>0</v>
      </c>
      <c r="I4661" s="242">
        <f t="shared" si="2686"/>
        <v>0</v>
      </c>
      <c r="J4661" s="242">
        <f t="shared" si="2686"/>
        <v>0</v>
      </c>
      <c r="K4661" s="243">
        <f t="shared" si="2656"/>
        <v>0</v>
      </c>
      <c r="L4661" s="229"/>
    </row>
    <row r="4662" spans="1:12" s="10" customFormat="1" ht="9.9499999999999993" customHeight="1" x14ac:dyDescent="0.25">
      <c r="A4662" s="199"/>
      <c r="B4662" s="244"/>
      <c r="C4662" s="244"/>
      <c r="D4662" s="245"/>
      <c r="E4662" s="246"/>
      <c r="F4662" s="247"/>
      <c r="G4662" s="248"/>
      <c r="H4662" s="249"/>
      <c r="I4662" s="250"/>
      <c r="J4662" s="250"/>
      <c r="K4662" s="251"/>
      <c r="L4662" s="229"/>
    </row>
    <row r="4663" spans="1:12" s="10" customFormat="1" ht="5.0999999999999996" customHeight="1" x14ac:dyDescent="0.25">
      <c r="A4663" s="199"/>
      <c r="B4663" s="301"/>
      <c r="C4663" s="301"/>
      <c r="D4663" s="253"/>
      <c r="E4663" s="254"/>
      <c r="F4663" s="254"/>
      <c r="G4663" s="254"/>
      <c r="H4663" s="254"/>
      <c r="I4663" s="255"/>
      <c r="J4663" s="330"/>
      <c r="K4663" s="309"/>
      <c r="L4663" s="204"/>
    </row>
    <row r="4664" spans="1:12" s="10" customFormat="1" ht="16.5" customHeight="1" x14ac:dyDescent="0.3">
      <c r="A4664" s="199"/>
      <c r="B4664" s="256"/>
      <c r="C4664" s="256"/>
      <c r="D4664" s="218"/>
      <c r="E4664" s="204"/>
      <c r="F4664" s="204"/>
      <c r="G4664" s="204"/>
      <c r="H4664" s="204"/>
      <c r="I4664" s="257" t="s">
        <v>14</v>
      </c>
      <c r="J4664" s="306">
        <f>SUM(K4646:K4661)</f>
        <v>0</v>
      </c>
      <c r="K4664" s="307"/>
      <c r="L4664" s="229"/>
    </row>
    <row r="4665" spans="1:12" s="10" customFormat="1" ht="5.0999999999999996" customHeight="1" x14ac:dyDescent="0.3">
      <c r="A4665" s="199"/>
      <c r="B4665" s="256"/>
      <c r="C4665" s="256"/>
      <c r="D4665" s="218"/>
      <c r="E4665" s="204"/>
      <c r="F4665" s="204"/>
      <c r="G4665" s="204"/>
      <c r="H4665" s="204"/>
      <c r="I4665" s="258"/>
      <c r="J4665" s="308"/>
      <c r="K4665" s="308"/>
      <c r="L4665" s="204"/>
    </row>
    <row r="4666" spans="1:12" s="10" customFormat="1" ht="16.5" customHeight="1" x14ac:dyDescent="0.3">
      <c r="A4666" s="199"/>
      <c r="B4666" s="256"/>
      <c r="C4666" s="256"/>
      <c r="D4666" s="218"/>
      <c r="E4666" s="204"/>
      <c r="F4666" s="204"/>
      <c r="G4666" s="204"/>
      <c r="H4666" s="204"/>
      <c r="I4666" s="257" t="s">
        <v>15</v>
      </c>
      <c r="J4666" s="259">
        <f>J4628</f>
        <v>0</v>
      </c>
      <c r="K4666" s="260">
        <f>J4664*J4666</f>
        <v>0</v>
      </c>
      <c r="L4666" s="261"/>
    </row>
    <row r="4667" spans="1:12" s="10" customFormat="1" ht="5.0999999999999996" customHeight="1" x14ac:dyDescent="0.3">
      <c r="A4667" s="199"/>
      <c r="B4667" s="256"/>
      <c r="C4667" s="256"/>
      <c r="D4667" s="218"/>
      <c r="E4667" s="204"/>
      <c r="F4667" s="204"/>
      <c r="G4667" s="204"/>
      <c r="H4667" s="204"/>
      <c r="I4667" s="258"/>
      <c r="J4667" s="309"/>
      <c r="K4667" s="309"/>
      <c r="L4667" s="204"/>
    </row>
    <row r="4668" spans="1:12" s="10" customFormat="1" ht="16.5" customHeight="1" x14ac:dyDescent="0.3">
      <c r="A4668" s="199"/>
      <c r="B4668" s="262" t="s">
        <v>16</v>
      </c>
      <c r="C4668" s="262"/>
      <c r="D4668" s="218"/>
      <c r="E4668" s="218" t="s">
        <v>17</v>
      </c>
      <c r="F4668" s="204"/>
      <c r="G4668" s="204"/>
      <c r="H4668" s="204"/>
      <c r="I4668" s="257" t="s">
        <v>27</v>
      </c>
      <c r="J4668" s="310">
        <f>((J4664/1.11)+(K4666/1.11))*11%</f>
        <v>0</v>
      </c>
      <c r="K4668" s="311"/>
      <c r="L4668" s="263"/>
    </row>
    <row r="4669" spans="1:12" s="10" customFormat="1" ht="5.0999999999999996" customHeight="1" x14ac:dyDescent="0.3">
      <c r="A4669" s="199"/>
      <c r="B4669" s="256"/>
      <c r="C4669" s="256"/>
      <c r="D4669" s="218"/>
      <c r="E4669" s="204"/>
      <c r="F4669" s="204"/>
      <c r="G4669" s="204"/>
      <c r="H4669" s="204"/>
      <c r="I4669" s="258"/>
      <c r="J4669" s="309"/>
      <c r="K4669" s="309"/>
      <c r="L4669" s="204"/>
    </row>
    <row r="4670" spans="1:12" s="10" customFormat="1" ht="16.5" customHeight="1" x14ac:dyDescent="0.3">
      <c r="A4670" s="199"/>
      <c r="B4670" s="264"/>
      <c r="C4670" s="265"/>
      <c r="D4670" s="218"/>
      <c r="E4670" s="218"/>
      <c r="F4670" s="204"/>
      <c r="G4670" s="204"/>
      <c r="H4670" s="204"/>
      <c r="I4670" s="257" t="s">
        <v>18</v>
      </c>
      <c r="J4670" s="266"/>
      <c r="K4670" s="267">
        <f>J4664-K4666</f>
        <v>0</v>
      </c>
      <c r="L4670" s="263"/>
    </row>
    <row r="4671" spans="1:12" s="10" customFormat="1" ht="7.5" customHeight="1" x14ac:dyDescent="0.25">
      <c r="A4671" s="269"/>
      <c r="B4671" s="254"/>
      <c r="C4671" s="254"/>
      <c r="D4671" s="253"/>
      <c r="E4671" s="270"/>
      <c r="F4671" s="301"/>
      <c r="G4671" s="204"/>
      <c r="H4671" s="204"/>
      <c r="I4671" s="271"/>
      <c r="J4671" s="270"/>
      <c r="K4671" s="301"/>
      <c r="L4671" s="254"/>
    </row>
    <row r="4672" spans="1:12" s="10" customFormat="1" ht="13.5" customHeight="1" x14ac:dyDescent="0.25">
      <c r="A4672" s="199"/>
      <c r="B4672" s="268" t="s">
        <v>19</v>
      </c>
      <c r="C4672" s="254"/>
      <c r="D4672" s="253"/>
      <c r="E4672" s="204"/>
      <c r="F4672" s="204"/>
      <c r="G4672" s="204"/>
      <c r="H4672" s="277"/>
      <c r="I4672" s="278" t="s">
        <v>29</v>
      </c>
      <c r="J4672" s="312">
        <f>J4634</f>
        <v>0</v>
      </c>
      <c r="K4672" s="313"/>
      <c r="L4672" s="204"/>
    </row>
    <row r="4673" spans="1:12" s="10" customFormat="1" ht="13.5" customHeight="1" x14ac:dyDescent="0.25">
      <c r="A4673" s="269"/>
      <c r="B4673" s="279"/>
      <c r="C4673" s="204"/>
      <c r="D4673" s="239"/>
      <c r="E4673" s="204"/>
      <c r="F4673" s="204"/>
      <c r="G4673" s="204"/>
      <c r="H4673" s="277"/>
      <c r="I4673" s="280" t="s">
        <v>28</v>
      </c>
      <c r="J4673" s="312">
        <f>J4635</f>
        <v>0</v>
      </c>
      <c r="K4673" s="313"/>
      <c r="L4673" s="254"/>
    </row>
    <row r="4674" spans="1:12" s="10" customFormat="1" ht="7.5" customHeight="1" x14ac:dyDescent="0.25">
      <c r="A4674" s="269"/>
      <c r="B4674" s="279"/>
      <c r="C4674" s="204"/>
      <c r="D4674" s="239"/>
      <c r="E4674" s="204"/>
      <c r="F4674" s="204"/>
      <c r="G4674" s="204"/>
      <c r="H4674" s="277"/>
      <c r="I4674" s="280"/>
      <c r="J4674" s="285"/>
      <c r="K4674" s="285"/>
      <c r="L4674" s="254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23020042</v>
      </c>
      <c r="G4676" s="11" t="s">
        <v>2</v>
      </c>
      <c r="H4676" s="359"/>
      <c r="I4676" s="359"/>
      <c r="J4676" s="359"/>
      <c r="K4676" s="360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63" t="s">
        <v>3</v>
      </c>
      <c r="G4677" s="17"/>
      <c r="H4677" s="361"/>
      <c r="I4677" s="361"/>
      <c r="J4677" s="361"/>
      <c r="K4677" s="362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64"/>
      <c r="E4678" s="365"/>
      <c r="F4678" s="363"/>
      <c r="G4678" s="18"/>
      <c r="H4678" s="366"/>
      <c r="I4678" s="366"/>
      <c r="J4678" s="366"/>
      <c r="K4678" s="367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63"/>
      <c r="G4679" s="18"/>
      <c r="H4679" s="368"/>
      <c r="I4679" s="368"/>
      <c r="J4679" s="368"/>
      <c r="K4679" s="369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70"/>
      <c r="I4680" s="370"/>
      <c r="J4680" s="370"/>
      <c r="K4680" s="371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4"/>
      <c r="E4684" s="114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4"/>
      <c r="E4685" s="114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4"/>
      <c r="E4686" s="114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4"/>
      <c r="E4687" s="114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4"/>
      <c r="E4688" s="114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4"/>
      <c r="E4689" s="114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4"/>
      <c r="E4690" s="114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4"/>
      <c r="E4691" s="115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4"/>
      <c r="E4692" s="114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4"/>
      <c r="E4693" s="114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4"/>
      <c r="E4694" s="114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4"/>
      <c r="E4695" s="114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4"/>
      <c r="E4696" s="114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4"/>
      <c r="E4697" s="114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4"/>
      <c r="E4698" s="114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4"/>
      <c r="E4699" s="115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300"/>
      <c r="C4701" s="300"/>
      <c r="D4701" s="62"/>
      <c r="E4701" s="63"/>
      <c r="F4701" s="63"/>
      <c r="G4701" s="63"/>
      <c r="H4701" s="63"/>
      <c r="I4701" s="64"/>
      <c r="J4701" s="346"/>
      <c r="K4701" s="347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48">
        <f>SUM(K4684:K4699)</f>
        <v>0</v>
      </c>
      <c r="K4702" s="349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50"/>
      <c r="K4703" s="350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47"/>
      <c r="K4705" s="347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51">
        <f>((J4702/1.11)+(K4704/1.11))*11%</f>
        <v>0</v>
      </c>
      <c r="K4706" s="352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47"/>
      <c r="K4707" s="347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7"/>
      <c r="F4709" s="300"/>
      <c r="I4709" s="116"/>
      <c r="J4709" s="117"/>
      <c r="K4709" s="300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73"/>
      <c r="I4710" s="274" t="s">
        <v>29</v>
      </c>
      <c r="J4710" s="353"/>
      <c r="K4710" s="354"/>
    </row>
    <row r="4711" spans="1:12" s="10" customFormat="1" ht="13.5" customHeight="1" x14ac:dyDescent="0.25">
      <c r="A4711" s="78"/>
      <c r="B4711" s="272"/>
      <c r="D4711" s="48"/>
      <c r="H4711" s="273"/>
      <c r="I4711" s="275" t="s">
        <v>28</v>
      </c>
      <c r="J4711" s="353"/>
      <c r="K4711" s="354"/>
      <c r="L4711" s="63"/>
    </row>
    <row r="4712" spans="1:12" s="10" customFormat="1" ht="7.5" customHeight="1" x14ac:dyDescent="0.25">
      <c r="A4712" s="78"/>
      <c r="B4712" s="272"/>
      <c r="D4712" s="48"/>
      <c r="H4712" s="273"/>
      <c r="I4712" s="275"/>
      <c r="J4712" s="276"/>
      <c r="K4712" s="276"/>
      <c r="L4712" s="63"/>
    </row>
    <row r="4713" spans="1:12" ht="7.5" customHeight="1" x14ac:dyDescent="0.25">
      <c r="A4713" s="118"/>
      <c r="B4713" s="119"/>
      <c r="C4713" s="119"/>
      <c r="D4713" s="120"/>
      <c r="E4713" s="119"/>
      <c r="F4713" s="119"/>
      <c r="G4713" s="119"/>
      <c r="H4713" s="119"/>
      <c r="I4713" s="121"/>
      <c r="J4713" s="121"/>
      <c r="K4713" s="119"/>
      <c r="L4713" s="119"/>
    </row>
    <row r="4714" spans="1:12" s="10" customFormat="1" ht="16.5" customHeight="1" x14ac:dyDescent="0.3">
      <c r="A4714" s="122"/>
      <c r="B4714" s="123" t="s">
        <v>0</v>
      </c>
      <c r="C4714" s="124"/>
      <c r="D4714" s="125" t="str">
        <f>D4676</f>
        <v>AM</v>
      </c>
      <c r="E4714" s="126">
        <f>E4676</f>
        <v>23020042</v>
      </c>
      <c r="F4714" s="127"/>
      <c r="G4714" s="128" t="s">
        <v>2</v>
      </c>
      <c r="H4714" s="355">
        <f>H4676</f>
        <v>0</v>
      </c>
      <c r="I4714" s="355"/>
      <c r="J4714" s="355"/>
      <c r="K4714" s="356"/>
      <c r="L4714" s="129"/>
    </row>
    <row r="4715" spans="1:12" s="10" customFormat="1" ht="7.5" customHeight="1" x14ac:dyDescent="0.3">
      <c r="A4715" s="122"/>
      <c r="B4715" s="130"/>
      <c r="C4715" s="131"/>
      <c r="D4715" s="132"/>
      <c r="E4715" s="133"/>
      <c r="F4715" s="331" t="s">
        <v>3</v>
      </c>
      <c r="G4715" s="134"/>
      <c r="H4715" s="357"/>
      <c r="I4715" s="357"/>
      <c r="J4715" s="357"/>
      <c r="K4715" s="358"/>
      <c r="L4715" s="129"/>
    </row>
    <row r="4716" spans="1:12" s="10" customFormat="1" ht="16.5" customHeight="1" x14ac:dyDescent="0.3">
      <c r="A4716" s="122"/>
      <c r="B4716" s="123" t="s">
        <v>4</v>
      </c>
      <c r="C4716" s="124"/>
      <c r="D4716" s="332">
        <f>D4678</f>
        <v>0</v>
      </c>
      <c r="E4716" s="333"/>
      <c r="F4716" s="331"/>
      <c r="G4716" s="135"/>
      <c r="H4716" s="334">
        <f>H4678</f>
        <v>0</v>
      </c>
      <c r="I4716" s="334"/>
      <c r="J4716" s="334"/>
      <c r="K4716" s="335"/>
      <c r="L4716" s="135"/>
    </row>
    <row r="4717" spans="1:12" s="10" customFormat="1" ht="7.5" customHeight="1" x14ac:dyDescent="0.3">
      <c r="A4717" s="122"/>
      <c r="B4717" s="130"/>
      <c r="C4717" s="131"/>
      <c r="D4717" s="132"/>
      <c r="E4717" s="133"/>
      <c r="F4717" s="331"/>
      <c r="G4717" s="135"/>
      <c r="H4717" s="336">
        <f>H4679</f>
        <v>0</v>
      </c>
      <c r="I4717" s="336"/>
      <c r="J4717" s="336"/>
      <c r="K4717" s="337"/>
      <c r="L4717" s="136"/>
    </row>
    <row r="4718" spans="1:12" s="10" customFormat="1" ht="16.5" customHeight="1" x14ac:dyDescent="0.4">
      <c r="A4718" s="122"/>
      <c r="B4718" s="123" t="s">
        <v>5</v>
      </c>
      <c r="C4718" s="124"/>
      <c r="D4718" s="290">
        <f>D4680</f>
        <v>0</v>
      </c>
      <c r="E4718" s="126"/>
      <c r="F4718" s="137"/>
      <c r="G4718" s="138"/>
      <c r="H4718" s="338"/>
      <c r="I4718" s="338"/>
      <c r="J4718" s="338"/>
      <c r="K4718" s="339"/>
      <c r="L4718" s="136"/>
    </row>
    <row r="4719" spans="1:12" s="10" customFormat="1" ht="7.5" customHeight="1" x14ac:dyDescent="0.45">
      <c r="A4719" s="122"/>
      <c r="B4719" s="139"/>
      <c r="C4719" s="140"/>
      <c r="D4719" s="141"/>
      <c r="E4719" s="127"/>
      <c r="F4719" s="142"/>
      <c r="G4719" s="127"/>
      <c r="H4719" s="127"/>
      <c r="I4719" s="143"/>
      <c r="J4719" s="143"/>
      <c r="K4719" s="144"/>
      <c r="L4719" s="127"/>
    </row>
    <row r="4720" spans="1:12" s="10" customFormat="1" ht="14.25" thickBot="1" x14ac:dyDescent="0.3">
      <c r="A4720" s="122"/>
      <c r="B4720" s="145" t="s">
        <v>6</v>
      </c>
      <c r="C4720" s="145" t="s">
        <v>7</v>
      </c>
      <c r="D4720" s="146" t="s">
        <v>8</v>
      </c>
      <c r="E4720" s="147"/>
      <c r="F4720" s="148" t="s">
        <v>9</v>
      </c>
      <c r="G4720" s="149"/>
      <c r="H4720" s="145" t="s">
        <v>10</v>
      </c>
      <c r="I4720" s="150" t="s">
        <v>11</v>
      </c>
      <c r="J4720" s="150" t="s">
        <v>12</v>
      </c>
      <c r="K4720" s="151" t="s">
        <v>13</v>
      </c>
      <c r="L4720" s="152"/>
    </row>
    <row r="4721" spans="1:12" s="10" customFormat="1" ht="9.9499999999999993" customHeight="1" thickTop="1" x14ac:dyDescent="0.25">
      <c r="A4721" s="122"/>
      <c r="B4721" s="153"/>
      <c r="C4721" s="154"/>
      <c r="D4721" s="155"/>
      <c r="E4721" s="156"/>
      <c r="F4721" s="157"/>
      <c r="G4721" s="158"/>
      <c r="H4721" s="153"/>
      <c r="I4721" s="159"/>
      <c r="J4721" s="159"/>
      <c r="K4721" s="160"/>
      <c r="L4721" s="152"/>
    </row>
    <row r="4722" spans="1:12" s="10" customFormat="1" ht="14.1" customHeight="1" x14ac:dyDescent="0.25">
      <c r="A4722" s="161">
        <v>1</v>
      </c>
      <c r="B4722" s="303">
        <f t="shared" ref="B4722:E4722" si="2688">B4684</f>
        <v>0</v>
      </c>
      <c r="C4722" s="291">
        <f t="shared" si="2688"/>
        <v>0</v>
      </c>
      <c r="D4722" s="292">
        <f t="shared" si="2688"/>
        <v>0</v>
      </c>
      <c r="E4722" s="293">
        <f t="shared" si="2688"/>
        <v>0</v>
      </c>
      <c r="F4722" s="162"/>
      <c r="G4722" s="163"/>
      <c r="H4722" s="164">
        <f t="shared" ref="H4722:J4722" si="2689">H4684</f>
        <v>0</v>
      </c>
      <c r="I4722" s="165">
        <f t="shared" si="2689"/>
        <v>0</v>
      </c>
      <c r="J4722" s="165">
        <f t="shared" si="2689"/>
        <v>0</v>
      </c>
      <c r="K4722" s="166">
        <f t="shared" ref="K4722:K4737" si="2690">(B4722*H4722-((B4722*H4722)*I4722))-((B4722*H4722-((B4722*H4722)*I4722))*J4722)</f>
        <v>0</v>
      </c>
      <c r="L4722" s="152"/>
    </row>
    <row r="4723" spans="1:12" s="10" customFormat="1" ht="14.1" customHeight="1" x14ac:dyDescent="0.25">
      <c r="A4723" s="161">
        <v>2</v>
      </c>
      <c r="B4723" s="303">
        <f t="shared" ref="B4723:E4723" si="2691">B4685</f>
        <v>0</v>
      </c>
      <c r="C4723" s="291">
        <f t="shared" si="2691"/>
        <v>0</v>
      </c>
      <c r="D4723" s="292">
        <f t="shared" si="2691"/>
        <v>0</v>
      </c>
      <c r="E4723" s="293">
        <f t="shared" si="2691"/>
        <v>0</v>
      </c>
      <c r="F4723" s="162"/>
      <c r="G4723" s="163"/>
      <c r="H4723" s="164">
        <f t="shared" ref="H4723:J4723" si="2692">H4685</f>
        <v>0</v>
      </c>
      <c r="I4723" s="165">
        <f t="shared" si="2692"/>
        <v>0</v>
      </c>
      <c r="J4723" s="165">
        <f t="shared" si="2692"/>
        <v>0</v>
      </c>
      <c r="K4723" s="166">
        <f t="shared" si="2690"/>
        <v>0</v>
      </c>
      <c r="L4723" s="152"/>
    </row>
    <row r="4724" spans="1:12" s="10" customFormat="1" ht="14.1" customHeight="1" x14ac:dyDescent="0.25">
      <c r="A4724" s="161">
        <v>3</v>
      </c>
      <c r="B4724" s="303">
        <f t="shared" ref="B4724:E4724" si="2693">B4686</f>
        <v>0</v>
      </c>
      <c r="C4724" s="291">
        <f t="shared" si="2693"/>
        <v>0</v>
      </c>
      <c r="D4724" s="292">
        <f t="shared" si="2693"/>
        <v>0</v>
      </c>
      <c r="E4724" s="293">
        <f t="shared" si="2693"/>
        <v>0</v>
      </c>
      <c r="F4724" s="162"/>
      <c r="G4724" s="163"/>
      <c r="H4724" s="164">
        <f t="shared" ref="H4724:J4724" si="2694">H4686</f>
        <v>0</v>
      </c>
      <c r="I4724" s="165">
        <f t="shared" si="2694"/>
        <v>0</v>
      </c>
      <c r="J4724" s="165">
        <f t="shared" si="2694"/>
        <v>0</v>
      </c>
      <c r="K4724" s="166">
        <f t="shared" si="2690"/>
        <v>0</v>
      </c>
      <c r="L4724" s="152"/>
    </row>
    <row r="4725" spans="1:12" s="10" customFormat="1" ht="14.1" customHeight="1" x14ac:dyDescent="0.25">
      <c r="A4725" s="161">
        <v>4</v>
      </c>
      <c r="B4725" s="303">
        <f t="shared" ref="B4725:E4725" si="2695">B4687</f>
        <v>0</v>
      </c>
      <c r="C4725" s="291">
        <f t="shared" si="2695"/>
        <v>0</v>
      </c>
      <c r="D4725" s="292">
        <f t="shared" si="2695"/>
        <v>0</v>
      </c>
      <c r="E4725" s="293">
        <f t="shared" si="2695"/>
        <v>0</v>
      </c>
      <c r="F4725" s="162"/>
      <c r="G4725" s="163"/>
      <c r="H4725" s="164">
        <f t="shared" ref="H4725:J4725" si="2696">H4687</f>
        <v>0</v>
      </c>
      <c r="I4725" s="165">
        <f t="shared" si="2696"/>
        <v>0</v>
      </c>
      <c r="J4725" s="165">
        <f t="shared" si="2696"/>
        <v>0</v>
      </c>
      <c r="K4725" s="166">
        <f t="shared" si="2690"/>
        <v>0</v>
      </c>
      <c r="L4725" s="152"/>
    </row>
    <row r="4726" spans="1:12" s="10" customFormat="1" ht="14.1" customHeight="1" x14ac:dyDescent="0.25">
      <c r="A4726" s="161">
        <v>5</v>
      </c>
      <c r="B4726" s="303">
        <f t="shared" ref="B4726:E4726" si="2697">B4688</f>
        <v>0</v>
      </c>
      <c r="C4726" s="291">
        <f t="shared" si="2697"/>
        <v>0</v>
      </c>
      <c r="D4726" s="292">
        <f t="shared" si="2697"/>
        <v>0</v>
      </c>
      <c r="E4726" s="293">
        <f t="shared" si="2697"/>
        <v>0</v>
      </c>
      <c r="F4726" s="162"/>
      <c r="G4726" s="163"/>
      <c r="H4726" s="164">
        <f t="shared" ref="H4726:J4726" si="2698">H4688</f>
        <v>0</v>
      </c>
      <c r="I4726" s="165">
        <f t="shared" si="2698"/>
        <v>0</v>
      </c>
      <c r="J4726" s="165">
        <f t="shared" si="2698"/>
        <v>0</v>
      </c>
      <c r="K4726" s="166">
        <f t="shared" si="2690"/>
        <v>0</v>
      </c>
      <c r="L4726" s="152"/>
    </row>
    <row r="4727" spans="1:12" s="10" customFormat="1" ht="14.1" customHeight="1" x14ac:dyDescent="0.25">
      <c r="A4727" s="161">
        <v>6</v>
      </c>
      <c r="B4727" s="303">
        <f t="shared" ref="B4727:E4727" si="2699">B4689</f>
        <v>0</v>
      </c>
      <c r="C4727" s="291">
        <f t="shared" si="2699"/>
        <v>0</v>
      </c>
      <c r="D4727" s="292">
        <f t="shared" si="2699"/>
        <v>0</v>
      </c>
      <c r="E4727" s="293">
        <f t="shared" si="2699"/>
        <v>0</v>
      </c>
      <c r="F4727" s="162"/>
      <c r="G4727" s="163"/>
      <c r="H4727" s="164">
        <f t="shared" ref="H4727:J4727" si="2700">H4689</f>
        <v>0</v>
      </c>
      <c r="I4727" s="165">
        <f t="shared" si="2700"/>
        <v>0</v>
      </c>
      <c r="J4727" s="165">
        <f t="shared" si="2700"/>
        <v>0</v>
      </c>
      <c r="K4727" s="166">
        <f t="shared" si="2690"/>
        <v>0</v>
      </c>
      <c r="L4727" s="152"/>
    </row>
    <row r="4728" spans="1:12" s="10" customFormat="1" ht="14.1" customHeight="1" x14ac:dyDescent="0.25">
      <c r="A4728" s="161">
        <v>7</v>
      </c>
      <c r="B4728" s="303">
        <f t="shared" ref="B4728:E4728" si="2701">B4690</f>
        <v>0</v>
      </c>
      <c r="C4728" s="291">
        <f t="shared" si="2701"/>
        <v>0</v>
      </c>
      <c r="D4728" s="292">
        <f t="shared" si="2701"/>
        <v>0</v>
      </c>
      <c r="E4728" s="293">
        <f t="shared" si="2701"/>
        <v>0</v>
      </c>
      <c r="F4728" s="162"/>
      <c r="G4728" s="163"/>
      <c r="H4728" s="164">
        <f t="shared" ref="H4728:J4728" si="2702">H4690</f>
        <v>0</v>
      </c>
      <c r="I4728" s="165">
        <f t="shared" si="2702"/>
        <v>0</v>
      </c>
      <c r="J4728" s="165">
        <f t="shared" si="2702"/>
        <v>0</v>
      </c>
      <c r="K4728" s="166">
        <f t="shared" si="2690"/>
        <v>0</v>
      </c>
      <c r="L4728" s="152"/>
    </row>
    <row r="4729" spans="1:12" s="10" customFormat="1" ht="14.1" customHeight="1" x14ac:dyDescent="0.25">
      <c r="A4729" s="161">
        <v>8</v>
      </c>
      <c r="B4729" s="303">
        <f t="shared" ref="B4729:E4729" si="2703">B4691</f>
        <v>0</v>
      </c>
      <c r="C4729" s="291">
        <f t="shared" si="2703"/>
        <v>0</v>
      </c>
      <c r="D4729" s="292">
        <f t="shared" si="2703"/>
        <v>0</v>
      </c>
      <c r="E4729" s="294">
        <f t="shared" si="2703"/>
        <v>0</v>
      </c>
      <c r="F4729" s="162"/>
      <c r="G4729" s="163"/>
      <c r="H4729" s="164">
        <f t="shared" ref="H4729:J4729" si="2704">H4691</f>
        <v>0</v>
      </c>
      <c r="I4729" s="165">
        <f t="shared" si="2704"/>
        <v>0</v>
      </c>
      <c r="J4729" s="165">
        <f t="shared" si="2704"/>
        <v>0</v>
      </c>
      <c r="K4729" s="166">
        <f t="shared" si="2690"/>
        <v>0</v>
      </c>
      <c r="L4729" s="152"/>
    </row>
    <row r="4730" spans="1:12" s="10" customFormat="1" ht="14.1" customHeight="1" x14ac:dyDescent="0.25">
      <c r="A4730" s="161">
        <v>9</v>
      </c>
      <c r="B4730" s="303">
        <f t="shared" ref="B4730:E4730" si="2705">B4692</f>
        <v>0</v>
      </c>
      <c r="C4730" s="291">
        <f t="shared" si="2705"/>
        <v>0</v>
      </c>
      <c r="D4730" s="292">
        <f t="shared" si="2705"/>
        <v>0</v>
      </c>
      <c r="E4730" s="293">
        <f t="shared" si="2705"/>
        <v>0</v>
      </c>
      <c r="F4730" s="162"/>
      <c r="G4730" s="163"/>
      <c r="H4730" s="164">
        <f t="shared" ref="H4730:J4730" si="2706">H4692</f>
        <v>0</v>
      </c>
      <c r="I4730" s="165">
        <f t="shared" si="2706"/>
        <v>0</v>
      </c>
      <c r="J4730" s="165">
        <f t="shared" si="2706"/>
        <v>0</v>
      </c>
      <c r="K4730" s="166">
        <f t="shared" si="2690"/>
        <v>0</v>
      </c>
      <c r="L4730" s="152"/>
    </row>
    <row r="4731" spans="1:12" s="10" customFormat="1" ht="14.1" customHeight="1" x14ac:dyDescent="0.25">
      <c r="A4731" s="161">
        <v>10</v>
      </c>
      <c r="B4731" s="303">
        <f t="shared" ref="B4731:E4731" si="2707">B4693</f>
        <v>0</v>
      </c>
      <c r="C4731" s="291">
        <f t="shared" si="2707"/>
        <v>0</v>
      </c>
      <c r="D4731" s="292">
        <f t="shared" si="2707"/>
        <v>0</v>
      </c>
      <c r="E4731" s="293">
        <f t="shared" si="2707"/>
        <v>0</v>
      </c>
      <c r="F4731" s="162"/>
      <c r="G4731" s="163"/>
      <c r="H4731" s="164">
        <f t="shared" ref="H4731:J4731" si="2708">H4693</f>
        <v>0</v>
      </c>
      <c r="I4731" s="165">
        <f t="shared" si="2708"/>
        <v>0</v>
      </c>
      <c r="J4731" s="165">
        <f t="shared" si="2708"/>
        <v>0</v>
      </c>
      <c r="K4731" s="166">
        <f t="shared" si="2690"/>
        <v>0</v>
      </c>
      <c r="L4731" s="152"/>
    </row>
    <row r="4732" spans="1:12" s="10" customFormat="1" ht="14.1" customHeight="1" x14ac:dyDescent="0.25">
      <c r="A4732" s="161">
        <v>11</v>
      </c>
      <c r="B4732" s="303">
        <f t="shared" ref="B4732:E4732" si="2709">B4694</f>
        <v>0</v>
      </c>
      <c r="C4732" s="291">
        <f t="shared" si="2709"/>
        <v>0</v>
      </c>
      <c r="D4732" s="292">
        <f t="shared" si="2709"/>
        <v>0</v>
      </c>
      <c r="E4732" s="293">
        <f t="shared" si="2709"/>
        <v>0</v>
      </c>
      <c r="F4732" s="162"/>
      <c r="G4732" s="163"/>
      <c r="H4732" s="164">
        <f t="shared" ref="H4732:J4732" si="2710">H4694</f>
        <v>0</v>
      </c>
      <c r="I4732" s="165">
        <f t="shared" si="2710"/>
        <v>0</v>
      </c>
      <c r="J4732" s="165">
        <f t="shared" si="2710"/>
        <v>0</v>
      </c>
      <c r="K4732" s="166">
        <f t="shared" si="2690"/>
        <v>0</v>
      </c>
      <c r="L4732" s="152"/>
    </row>
    <row r="4733" spans="1:12" s="10" customFormat="1" ht="14.1" customHeight="1" x14ac:dyDescent="0.25">
      <c r="A4733" s="161">
        <v>12</v>
      </c>
      <c r="B4733" s="303">
        <f t="shared" ref="B4733:E4733" si="2711">B4695</f>
        <v>0</v>
      </c>
      <c r="C4733" s="291">
        <f t="shared" si="2711"/>
        <v>0</v>
      </c>
      <c r="D4733" s="292">
        <f t="shared" si="2711"/>
        <v>0</v>
      </c>
      <c r="E4733" s="293">
        <f t="shared" si="2711"/>
        <v>0</v>
      </c>
      <c r="F4733" s="162"/>
      <c r="G4733" s="163"/>
      <c r="H4733" s="164">
        <f t="shared" ref="H4733:J4733" si="2712">H4695</f>
        <v>0</v>
      </c>
      <c r="I4733" s="165">
        <f t="shared" si="2712"/>
        <v>0</v>
      </c>
      <c r="J4733" s="165">
        <f t="shared" si="2712"/>
        <v>0</v>
      </c>
      <c r="K4733" s="166">
        <f t="shared" si="2690"/>
        <v>0</v>
      </c>
      <c r="L4733" s="152"/>
    </row>
    <row r="4734" spans="1:12" s="10" customFormat="1" ht="14.1" customHeight="1" x14ac:dyDescent="0.25">
      <c r="A4734" s="161">
        <v>13</v>
      </c>
      <c r="B4734" s="303">
        <f t="shared" ref="B4734:E4734" si="2713">B4696</f>
        <v>0</v>
      </c>
      <c r="C4734" s="291">
        <f t="shared" si="2713"/>
        <v>0</v>
      </c>
      <c r="D4734" s="292">
        <f t="shared" si="2713"/>
        <v>0</v>
      </c>
      <c r="E4734" s="293">
        <f t="shared" si="2713"/>
        <v>0</v>
      </c>
      <c r="F4734" s="162"/>
      <c r="G4734" s="163"/>
      <c r="H4734" s="164">
        <f t="shared" ref="H4734:J4734" si="2714">H4696</f>
        <v>0</v>
      </c>
      <c r="I4734" s="165">
        <f t="shared" si="2714"/>
        <v>0</v>
      </c>
      <c r="J4734" s="165">
        <f t="shared" si="2714"/>
        <v>0</v>
      </c>
      <c r="K4734" s="166">
        <f t="shared" si="2690"/>
        <v>0</v>
      </c>
      <c r="L4734" s="152"/>
    </row>
    <row r="4735" spans="1:12" s="10" customFormat="1" ht="14.1" customHeight="1" x14ac:dyDescent="0.25">
      <c r="A4735" s="161">
        <v>14</v>
      </c>
      <c r="B4735" s="303">
        <f t="shared" ref="B4735:E4735" si="2715">B4697</f>
        <v>0</v>
      </c>
      <c r="C4735" s="291">
        <f t="shared" si="2715"/>
        <v>0</v>
      </c>
      <c r="D4735" s="292">
        <f t="shared" si="2715"/>
        <v>0</v>
      </c>
      <c r="E4735" s="293">
        <f t="shared" si="2715"/>
        <v>0</v>
      </c>
      <c r="F4735" s="162"/>
      <c r="G4735" s="163"/>
      <c r="H4735" s="164">
        <f t="shared" ref="H4735:J4735" si="2716">H4697</f>
        <v>0</v>
      </c>
      <c r="I4735" s="165">
        <f t="shared" si="2716"/>
        <v>0</v>
      </c>
      <c r="J4735" s="165">
        <f t="shared" si="2716"/>
        <v>0</v>
      </c>
      <c r="K4735" s="166">
        <f t="shared" si="2690"/>
        <v>0</v>
      </c>
      <c r="L4735" s="152"/>
    </row>
    <row r="4736" spans="1:12" s="10" customFormat="1" ht="14.1" customHeight="1" x14ac:dyDescent="0.25">
      <c r="A4736" s="161">
        <v>15</v>
      </c>
      <c r="B4736" s="303">
        <f t="shared" ref="B4736:E4736" si="2717">B4698</f>
        <v>0</v>
      </c>
      <c r="C4736" s="291">
        <f t="shared" si="2717"/>
        <v>0</v>
      </c>
      <c r="D4736" s="292">
        <f t="shared" si="2717"/>
        <v>0</v>
      </c>
      <c r="E4736" s="293">
        <f t="shared" si="2717"/>
        <v>0</v>
      </c>
      <c r="F4736" s="162"/>
      <c r="G4736" s="163"/>
      <c r="H4736" s="164">
        <f t="shared" ref="H4736:J4736" si="2718">H4698</f>
        <v>0</v>
      </c>
      <c r="I4736" s="165">
        <f t="shared" si="2718"/>
        <v>0</v>
      </c>
      <c r="J4736" s="165">
        <f t="shared" si="2718"/>
        <v>0</v>
      </c>
      <c r="K4736" s="166">
        <f t="shared" si="2690"/>
        <v>0</v>
      </c>
      <c r="L4736" s="152"/>
    </row>
    <row r="4737" spans="1:12" s="10" customFormat="1" ht="14.1" customHeight="1" x14ac:dyDescent="0.25">
      <c r="A4737" s="161">
        <v>16</v>
      </c>
      <c r="B4737" s="303">
        <f t="shared" ref="B4737:E4737" si="2719">B4699</f>
        <v>0</v>
      </c>
      <c r="C4737" s="291">
        <f t="shared" si="2719"/>
        <v>0</v>
      </c>
      <c r="D4737" s="292">
        <f t="shared" si="2719"/>
        <v>0</v>
      </c>
      <c r="E4737" s="294">
        <f t="shared" si="2719"/>
        <v>0</v>
      </c>
      <c r="F4737" s="162"/>
      <c r="G4737" s="163"/>
      <c r="H4737" s="164">
        <f t="shared" ref="H4737:J4737" si="2720">H4699</f>
        <v>0</v>
      </c>
      <c r="I4737" s="165">
        <f t="shared" si="2720"/>
        <v>0</v>
      </c>
      <c r="J4737" s="165">
        <f t="shared" si="2720"/>
        <v>0</v>
      </c>
      <c r="K4737" s="166">
        <f t="shared" si="2690"/>
        <v>0</v>
      </c>
      <c r="L4737" s="152"/>
    </row>
    <row r="4738" spans="1:12" s="10" customFormat="1" ht="9.9499999999999993" customHeight="1" x14ac:dyDescent="0.25">
      <c r="A4738" s="122"/>
      <c r="B4738" s="167"/>
      <c r="C4738" s="167"/>
      <c r="D4738" s="168"/>
      <c r="E4738" s="169"/>
      <c r="F4738" s="170"/>
      <c r="G4738" s="171"/>
      <c r="H4738" s="172"/>
      <c r="I4738" s="173"/>
      <c r="J4738" s="173"/>
      <c r="K4738" s="174"/>
      <c r="L4738" s="152"/>
    </row>
    <row r="4739" spans="1:12" s="10" customFormat="1" ht="5.0999999999999996" customHeight="1" x14ac:dyDescent="0.25">
      <c r="A4739" s="122"/>
      <c r="B4739" s="302"/>
      <c r="C4739" s="302"/>
      <c r="D4739" s="176"/>
      <c r="E4739" s="177"/>
      <c r="F4739" s="177"/>
      <c r="G4739" s="177"/>
      <c r="H4739" s="177"/>
      <c r="I4739" s="178"/>
      <c r="J4739" s="340"/>
      <c r="K4739" s="314"/>
      <c r="L4739" s="127"/>
    </row>
    <row r="4740" spans="1:12" s="10" customFormat="1" ht="16.5" customHeight="1" x14ac:dyDescent="0.3">
      <c r="A4740" s="122"/>
      <c r="B4740" s="179"/>
      <c r="C4740" s="179"/>
      <c r="D4740" s="141"/>
      <c r="E4740" s="127"/>
      <c r="F4740" s="127"/>
      <c r="G4740" s="127"/>
      <c r="H4740" s="127"/>
      <c r="I4740" s="180" t="s">
        <v>14</v>
      </c>
      <c r="J4740" s="341">
        <f>SUM(K4722:K4737)</f>
        <v>0</v>
      </c>
      <c r="K4740" s="342"/>
      <c r="L4740" s="152"/>
    </row>
    <row r="4741" spans="1:12" s="10" customFormat="1" ht="5.0999999999999996" customHeight="1" x14ac:dyDescent="0.3">
      <c r="A4741" s="122"/>
      <c r="B4741" s="179"/>
      <c r="C4741" s="179"/>
      <c r="D4741" s="141"/>
      <c r="E4741" s="127"/>
      <c r="F4741" s="127"/>
      <c r="G4741" s="127"/>
      <c r="H4741" s="127"/>
      <c r="I4741" s="181"/>
      <c r="J4741" s="343"/>
      <c r="K4741" s="343"/>
      <c r="L4741" s="127"/>
    </row>
    <row r="4742" spans="1:12" s="10" customFormat="1" ht="16.5" customHeight="1" x14ac:dyDescent="0.3">
      <c r="A4742" s="122"/>
      <c r="B4742" s="179"/>
      <c r="C4742" s="179"/>
      <c r="D4742" s="141"/>
      <c r="E4742" s="127"/>
      <c r="F4742" s="127"/>
      <c r="G4742" s="127"/>
      <c r="H4742" s="127"/>
      <c r="I4742" s="180" t="s">
        <v>15</v>
      </c>
      <c r="J4742" s="182">
        <f>J4704</f>
        <v>0</v>
      </c>
      <c r="K4742" s="183">
        <f>J4740*J4742</f>
        <v>0</v>
      </c>
      <c r="L4742" s="184"/>
    </row>
    <row r="4743" spans="1:12" s="10" customFormat="1" ht="5.0999999999999996" customHeight="1" x14ac:dyDescent="0.3">
      <c r="A4743" s="122"/>
      <c r="B4743" s="179"/>
      <c r="C4743" s="179"/>
      <c r="D4743" s="141"/>
      <c r="E4743" s="127"/>
      <c r="F4743" s="127"/>
      <c r="G4743" s="127"/>
      <c r="H4743" s="127"/>
      <c r="I4743" s="181"/>
      <c r="J4743" s="314"/>
      <c r="K4743" s="314"/>
      <c r="L4743" s="127"/>
    </row>
    <row r="4744" spans="1:12" s="10" customFormat="1" ht="16.5" customHeight="1" x14ac:dyDescent="0.3">
      <c r="A4744" s="122"/>
      <c r="B4744" s="185" t="s">
        <v>16</v>
      </c>
      <c r="C4744" s="185"/>
      <c r="D4744" s="141"/>
      <c r="E4744" s="141" t="s">
        <v>17</v>
      </c>
      <c r="F4744" s="127"/>
      <c r="G4744" s="127"/>
      <c r="H4744" s="127"/>
      <c r="I4744" s="180" t="s">
        <v>27</v>
      </c>
      <c r="J4744" s="344">
        <f>((J4740/1.11)+(K4742/1.11))*11%</f>
        <v>0</v>
      </c>
      <c r="K4744" s="345"/>
      <c r="L4744" s="186"/>
    </row>
    <row r="4745" spans="1:12" s="10" customFormat="1" ht="5.0999999999999996" customHeight="1" x14ac:dyDescent="0.3">
      <c r="A4745" s="122"/>
      <c r="B4745" s="179"/>
      <c r="C4745" s="179"/>
      <c r="D4745" s="141"/>
      <c r="E4745" s="127"/>
      <c r="F4745" s="127"/>
      <c r="G4745" s="127"/>
      <c r="H4745" s="127"/>
      <c r="I4745" s="181"/>
      <c r="J4745" s="314"/>
      <c r="K4745" s="314"/>
      <c r="L4745" s="127"/>
    </row>
    <row r="4746" spans="1:12" s="10" customFormat="1" ht="16.5" customHeight="1" x14ac:dyDescent="0.3">
      <c r="A4746" s="122"/>
      <c r="B4746" s="187"/>
      <c r="C4746" s="188"/>
      <c r="D4746" s="141"/>
      <c r="E4746" s="141"/>
      <c r="F4746" s="127"/>
      <c r="G4746" s="127"/>
      <c r="H4746" s="127"/>
      <c r="I4746" s="180" t="s">
        <v>18</v>
      </c>
      <c r="J4746" s="189"/>
      <c r="K4746" s="190">
        <f>J4740-K4742</f>
        <v>0</v>
      </c>
      <c r="L4746" s="186"/>
    </row>
    <row r="4747" spans="1:12" s="10" customFormat="1" ht="7.5" customHeight="1" x14ac:dyDescent="0.25">
      <c r="A4747" s="192"/>
      <c r="B4747" s="177"/>
      <c r="C4747" s="177"/>
      <c r="D4747" s="176"/>
      <c r="E4747" s="193"/>
      <c r="F4747" s="302"/>
      <c r="G4747" s="127"/>
      <c r="H4747" s="127"/>
      <c r="I4747" s="194"/>
      <c r="J4747" s="193"/>
      <c r="K4747" s="302"/>
      <c r="L4747" s="177"/>
    </row>
    <row r="4748" spans="1:12" s="10" customFormat="1" ht="13.5" customHeight="1" x14ac:dyDescent="0.25">
      <c r="A4748" s="122"/>
      <c r="B4748" s="191" t="s">
        <v>19</v>
      </c>
      <c r="C4748" s="177"/>
      <c r="D4748" s="176"/>
      <c r="E4748" s="127"/>
      <c r="F4748" s="127"/>
      <c r="G4748" s="127"/>
      <c r="H4748" s="281"/>
      <c r="I4748" s="282" t="s">
        <v>29</v>
      </c>
      <c r="J4748" s="315">
        <f>J4710</f>
        <v>0</v>
      </c>
      <c r="K4748" s="316"/>
      <c r="L4748" s="127"/>
    </row>
    <row r="4749" spans="1:12" s="10" customFormat="1" ht="13.5" customHeight="1" x14ac:dyDescent="0.25">
      <c r="A4749" s="192"/>
      <c r="B4749" s="283"/>
      <c r="C4749" s="127"/>
      <c r="D4749" s="162"/>
      <c r="E4749" s="127"/>
      <c r="F4749" s="127"/>
      <c r="G4749" s="127"/>
      <c r="H4749" s="281"/>
      <c r="I4749" s="284" t="s">
        <v>28</v>
      </c>
      <c r="J4749" s="315">
        <f>J4711</f>
        <v>0</v>
      </c>
      <c r="K4749" s="316"/>
      <c r="L4749" s="177"/>
    </row>
    <row r="4750" spans="1:12" s="10" customFormat="1" ht="7.5" customHeight="1" x14ac:dyDescent="0.25">
      <c r="A4750" s="192"/>
      <c r="B4750" s="283"/>
      <c r="C4750" s="127"/>
      <c r="D4750" s="162"/>
      <c r="E4750" s="127"/>
      <c r="F4750" s="127"/>
      <c r="G4750" s="127"/>
      <c r="H4750" s="281"/>
      <c r="I4750" s="284"/>
      <c r="J4750" s="286"/>
      <c r="K4750" s="286"/>
      <c r="L4750" s="177"/>
    </row>
    <row r="4751" spans="1:12" ht="7.5" customHeight="1" x14ac:dyDescent="0.25">
      <c r="A4751" s="195"/>
      <c r="B4751" s="196"/>
      <c r="C4751" s="196"/>
      <c r="D4751" s="197"/>
      <c r="E4751" s="196"/>
      <c r="F4751" s="196"/>
      <c r="G4751" s="196"/>
      <c r="H4751" s="196"/>
      <c r="I4751" s="198"/>
      <c r="J4751" s="198"/>
      <c r="K4751" s="196"/>
      <c r="L4751" s="196"/>
    </row>
    <row r="4752" spans="1:12" s="10" customFormat="1" ht="16.5" customHeight="1" x14ac:dyDescent="0.3">
      <c r="A4752" s="199"/>
      <c r="B4752" s="200" t="s">
        <v>0</v>
      </c>
      <c r="C4752" s="201"/>
      <c r="D4752" s="202" t="str">
        <f>D4714</f>
        <v>AM</v>
      </c>
      <c r="E4752" s="203">
        <f>E4714</f>
        <v>23020042</v>
      </c>
      <c r="F4752" s="204"/>
      <c r="G4752" s="205" t="s">
        <v>2</v>
      </c>
      <c r="H4752" s="317">
        <f>H4714</f>
        <v>0</v>
      </c>
      <c r="I4752" s="317"/>
      <c r="J4752" s="317"/>
      <c r="K4752" s="318"/>
      <c r="L4752" s="206"/>
    </row>
    <row r="4753" spans="1:12" s="10" customFormat="1" ht="7.5" customHeight="1" x14ac:dyDescent="0.3">
      <c r="A4753" s="199"/>
      <c r="B4753" s="207"/>
      <c r="C4753" s="208"/>
      <c r="D4753" s="209"/>
      <c r="E4753" s="210"/>
      <c r="F4753" s="321" t="s">
        <v>3</v>
      </c>
      <c r="G4753" s="211"/>
      <c r="H4753" s="319"/>
      <c r="I4753" s="319"/>
      <c r="J4753" s="319"/>
      <c r="K4753" s="320"/>
      <c r="L4753" s="206"/>
    </row>
    <row r="4754" spans="1:12" s="10" customFormat="1" ht="16.5" customHeight="1" x14ac:dyDescent="0.3">
      <c r="A4754" s="199"/>
      <c r="B4754" s="200" t="s">
        <v>4</v>
      </c>
      <c r="C4754" s="201"/>
      <c r="D4754" s="322">
        <f>D4716</f>
        <v>0</v>
      </c>
      <c r="E4754" s="323"/>
      <c r="F4754" s="321"/>
      <c r="G4754" s="212"/>
      <c r="H4754" s="324">
        <f>H4716</f>
        <v>0</v>
      </c>
      <c r="I4754" s="324"/>
      <c r="J4754" s="324"/>
      <c r="K4754" s="325"/>
      <c r="L4754" s="212"/>
    </row>
    <row r="4755" spans="1:12" s="10" customFormat="1" ht="7.5" customHeight="1" x14ac:dyDescent="0.3">
      <c r="A4755" s="199"/>
      <c r="B4755" s="207"/>
      <c r="C4755" s="208"/>
      <c r="D4755" s="209"/>
      <c r="E4755" s="210"/>
      <c r="F4755" s="321"/>
      <c r="G4755" s="212"/>
      <c r="H4755" s="326">
        <f>H4717</f>
        <v>0</v>
      </c>
      <c r="I4755" s="326"/>
      <c r="J4755" s="326"/>
      <c r="K4755" s="327"/>
      <c r="L4755" s="213"/>
    </row>
    <row r="4756" spans="1:12" s="10" customFormat="1" ht="16.5" customHeight="1" x14ac:dyDescent="0.4">
      <c r="A4756" s="199"/>
      <c r="B4756" s="200" t="s">
        <v>5</v>
      </c>
      <c r="C4756" s="201"/>
      <c r="D4756" s="295">
        <f>D4718</f>
        <v>0</v>
      </c>
      <c r="E4756" s="203"/>
      <c r="F4756" s="214"/>
      <c r="G4756" s="215"/>
      <c r="H4756" s="328"/>
      <c r="I4756" s="328"/>
      <c r="J4756" s="328"/>
      <c r="K4756" s="329"/>
      <c r="L4756" s="213"/>
    </row>
    <row r="4757" spans="1:12" s="10" customFormat="1" ht="7.5" customHeight="1" x14ac:dyDescent="0.45">
      <c r="A4757" s="199"/>
      <c r="B4757" s="216"/>
      <c r="C4757" s="217"/>
      <c r="D4757" s="218"/>
      <c r="E4757" s="204"/>
      <c r="F4757" s="219"/>
      <c r="G4757" s="204"/>
      <c r="H4757" s="204"/>
      <c r="I4757" s="220"/>
      <c r="J4757" s="220"/>
      <c r="K4757" s="221"/>
      <c r="L4757" s="204"/>
    </row>
    <row r="4758" spans="1:12" s="10" customFormat="1" ht="14.25" thickBot="1" x14ac:dyDescent="0.3">
      <c r="A4758" s="199"/>
      <c r="B4758" s="222" t="s">
        <v>6</v>
      </c>
      <c r="C4758" s="222" t="s">
        <v>7</v>
      </c>
      <c r="D4758" s="223" t="s">
        <v>8</v>
      </c>
      <c r="E4758" s="224"/>
      <c r="F4758" s="225" t="s">
        <v>9</v>
      </c>
      <c r="G4758" s="226"/>
      <c r="H4758" s="222" t="s">
        <v>10</v>
      </c>
      <c r="I4758" s="227" t="s">
        <v>11</v>
      </c>
      <c r="J4758" s="227" t="s">
        <v>12</v>
      </c>
      <c r="K4758" s="228" t="s">
        <v>13</v>
      </c>
      <c r="L4758" s="229"/>
    </row>
    <row r="4759" spans="1:12" s="10" customFormat="1" ht="9.9499999999999993" customHeight="1" thickTop="1" x14ac:dyDescent="0.25">
      <c r="A4759" s="199"/>
      <c r="B4759" s="230"/>
      <c r="C4759" s="231"/>
      <c r="D4759" s="232"/>
      <c r="E4759" s="233"/>
      <c r="F4759" s="234"/>
      <c r="G4759" s="235"/>
      <c r="H4759" s="230"/>
      <c r="I4759" s="236"/>
      <c r="J4759" s="236"/>
      <c r="K4759" s="237"/>
      <c r="L4759" s="229"/>
    </row>
    <row r="4760" spans="1:12" s="10" customFormat="1" ht="14.1" customHeight="1" x14ac:dyDescent="0.25">
      <c r="A4760" s="238">
        <v>1</v>
      </c>
      <c r="B4760" s="304">
        <f t="shared" ref="B4760:E4760" si="2721">B4722</f>
        <v>0</v>
      </c>
      <c r="C4760" s="296">
        <f t="shared" si="2721"/>
        <v>0</v>
      </c>
      <c r="D4760" s="297">
        <f t="shared" si="2721"/>
        <v>0</v>
      </c>
      <c r="E4760" s="298">
        <f t="shared" si="2721"/>
        <v>0</v>
      </c>
      <c r="F4760" s="239"/>
      <c r="G4760" s="240"/>
      <c r="H4760" s="241">
        <f t="shared" ref="H4760:J4760" si="2722">H4722</f>
        <v>0</v>
      </c>
      <c r="I4760" s="242">
        <f t="shared" si="2722"/>
        <v>0</v>
      </c>
      <c r="J4760" s="242">
        <f t="shared" si="2722"/>
        <v>0</v>
      </c>
      <c r="K4760" s="243">
        <f t="shared" ref="K4760:K4775" si="2723">(B4760*H4760-((B4760*H4760)*I4760))-((B4760*H4760-((B4760*H4760)*I4760))*J4760)</f>
        <v>0</v>
      </c>
      <c r="L4760" s="229"/>
    </row>
    <row r="4761" spans="1:12" s="10" customFormat="1" ht="14.1" customHeight="1" x14ac:dyDescent="0.25">
      <c r="A4761" s="238">
        <v>2</v>
      </c>
      <c r="B4761" s="304">
        <f t="shared" ref="B4761:E4761" si="2724">B4723</f>
        <v>0</v>
      </c>
      <c r="C4761" s="296">
        <f t="shared" si="2724"/>
        <v>0</v>
      </c>
      <c r="D4761" s="297">
        <f t="shared" si="2724"/>
        <v>0</v>
      </c>
      <c r="E4761" s="298">
        <f t="shared" si="2724"/>
        <v>0</v>
      </c>
      <c r="F4761" s="239"/>
      <c r="G4761" s="240"/>
      <c r="H4761" s="241">
        <f t="shared" ref="H4761:J4761" si="2725">H4723</f>
        <v>0</v>
      </c>
      <c r="I4761" s="242">
        <f t="shared" si="2725"/>
        <v>0</v>
      </c>
      <c r="J4761" s="242">
        <f t="shared" si="2725"/>
        <v>0</v>
      </c>
      <c r="K4761" s="243">
        <f t="shared" si="2723"/>
        <v>0</v>
      </c>
      <c r="L4761" s="229"/>
    </row>
    <row r="4762" spans="1:12" s="10" customFormat="1" ht="14.1" customHeight="1" x14ac:dyDescent="0.25">
      <c r="A4762" s="238">
        <v>3</v>
      </c>
      <c r="B4762" s="304">
        <f t="shared" ref="B4762:E4762" si="2726">B4724</f>
        <v>0</v>
      </c>
      <c r="C4762" s="296">
        <f t="shared" si="2726"/>
        <v>0</v>
      </c>
      <c r="D4762" s="297">
        <f t="shared" si="2726"/>
        <v>0</v>
      </c>
      <c r="E4762" s="298">
        <f t="shared" si="2726"/>
        <v>0</v>
      </c>
      <c r="F4762" s="239"/>
      <c r="G4762" s="240"/>
      <c r="H4762" s="241">
        <f t="shared" ref="H4762:J4762" si="2727">H4724</f>
        <v>0</v>
      </c>
      <c r="I4762" s="242">
        <f t="shared" si="2727"/>
        <v>0</v>
      </c>
      <c r="J4762" s="242">
        <f t="shared" si="2727"/>
        <v>0</v>
      </c>
      <c r="K4762" s="243">
        <f t="shared" si="2723"/>
        <v>0</v>
      </c>
      <c r="L4762" s="229"/>
    </row>
    <row r="4763" spans="1:12" s="10" customFormat="1" ht="14.1" customHeight="1" x14ac:dyDescent="0.25">
      <c r="A4763" s="238">
        <v>4</v>
      </c>
      <c r="B4763" s="304">
        <f t="shared" ref="B4763:E4763" si="2728">B4725</f>
        <v>0</v>
      </c>
      <c r="C4763" s="296">
        <f t="shared" si="2728"/>
        <v>0</v>
      </c>
      <c r="D4763" s="297">
        <f t="shared" si="2728"/>
        <v>0</v>
      </c>
      <c r="E4763" s="298">
        <f t="shared" si="2728"/>
        <v>0</v>
      </c>
      <c r="F4763" s="239"/>
      <c r="G4763" s="240"/>
      <c r="H4763" s="241">
        <f t="shared" ref="H4763:J4763" si="2729">H4725</f>
        <v>0</v>
      </c>
      <c r="I4763" s="242">
        <f t="shared" si="2729"/>
        <v>0</v>
      </c>
      <c r="J4763" s="242">
        <f t="shared" si="2729"/>
        <v>0</v>
      </c>
      <c r="K4763" s="243">
        <f t="shared" si="2723"/>
        <v>0</v>
      </c>
      <c r="L4763" s="229"/>
    </row>
    <row r="4764" spans="1:12" s="10" customFormat="1" ht="14.1" customHeight="1" x14ac:dyDescent="0.25">
      <c r="A4764" s="238">
        <v>5</v>
      </c>
      <c r="B4764" s="304">
        <f t="shared" ref="B4764:E4764" si="2730">B4726</f>
        <v>0</v>
      </c>
      <c r="C4764" s="296">
        <f t="shared" si="2730"/>
        <v>0</v>
      </c>
      <c r="D4764" s="297">
        <f t="shared" si="2730"/>
        <v>0</v>
      </c>
      <c r="E4764" s="298">
        <f t="shared" si="2730"/>
        <v>0</v>
      </c>
      <c r="F4764" s="239"/>
      <c r="G4764" s="240"/>
      <c r="H4764" s="241">
        <f t="shared" ref="H4764:J4764" si="2731">H4726</f>
        <v>0</v>
      </c>
      <c r="I4764" s="242">
        <f t="shared" si="2731"/>
        <v>0</v>
      </c>
      <c r="J4764" s="242">
        <f t="shared" si="2731"/>
        <v>0</v>
      </c>
      <c r="K4764" s="243">
        <f t="shared" si="2723"/>
        <v>0</v>
      </c>
      <c r="L4764" s="229"/>
    </row>
    <row r="4765" spans="1:12" s="10" customFormat="1" ht="14.1" customHeight="1" x14ac:dyDescent="0.25">
      <c r="A4765" s="238">
        <v>6</v>
      </c>
      <c r="B4765" s="304">
        <f t="shared" ref="B4765:E4765" si="2732">B4727</f>
        <v>0</v>
      </c>
      <c r="C4765" s="296">
        <f t="shared" si="2732"/>
        <v>0</v>
      </c>
      <c r="D4765" s="297">
        <f t="shared" si="2732"/>
        <v>0</v>
      </c>
      <c r="E4765" s="298">
        <f t="shared" si="2732"/>
        <v>0</v>
      </c>
      <c r="F4765" s="239"/>
      <c r="G4765" s="240"/>
      <c r="H4765" s="241">
        <f t="shared" ref="H4765:J4765" si="2733">H4727</f>
        <v>0</v>
      </c>
      <c r="I4765" s="242">
        <f t="shared" si="2733"/>
        <v>0</v>
      </c>
      <c r="J4765" s="242">
        <f t="shared" si="2733"/>
        <v>0</v>
      </c>
      <c r="K4765" s="243">
        <f t="shared" si="2723"/>
        <v>0</v>
      </c>
      <c r="L4765" s="229"/>
    </row>
    <row r="4766" spans="1:12" s="10" customFormat="1" ht="14.1" customHeight="1" x14ac:dyDescent="0.25">
      <c r="A4766" s="238">
        <v>7</v>
      </c>
      <c r="B4766" s="304">
        <f t="shared" ref="B4766:E4766" si="2734">B4728</f>
        <v>0</v>
      </c>
      <c r="C4766" s="296">
        <f t="shared" si="2734"/>
        <v>0</v>
      </c>
      <c r="D4766" s="297">
        <f t="shared" si="2734"/>
        <v>0</v>
      </c>
      <c r="E4766" s="298">
        <f t="shared" si="2734"/>
        <v>0</v>
      </c>
      <c r="F4766" s="239"/>
      <c r="G4766" s="240"/>
      <c r="H4766" s="241">
        <f t="shared" ref="H4766:J4766" si="2735">H4728</f>
        <v>0</v>
      </c>
      <c r="I4766" s="242">
        <f t="shared" si="2735"/>
        <v>0</v>
      </c>
      <c r="J4766" s="242">
        <f t="shared" si="2735"/>
        <v>0</v>
      </c>
      <c r="K4766" s="243">
        <f t="shared" si="2723"/>
        <v>0</v>
      </c>
      <c r="L4766" s="229"/>
    </row>
    <row r="4767" spans="1:12" s="10" customFormat="1" ht="14.1" customHeight="1" x14ac:dyDescent="0.25">
      <c r="A4767" s="238">
        <v>8</v>
      </c>
      <c r="B4767" s="304">
        <f t="shared" ref="B4767:E4767" si="2736">B4729</f>
        <v>0</v>
      </c>
      <c r="C4767" s="296">
        <f t="shared" si="2736"/>
        <v>0</v>
      </c>
      <c r="D4767" s="297">
        <f t="shared" si="2736"/>
        <v>0</v>
      </c>
      <c r="E4767" s="299">
        <f t="shared" si="2736"/>
        <v>0</v>
      </c>
      <c r="F4767" s="239"/>
      <c r="G4767" s="240"/>
      <c r="H4767" s="241">
        <f t="shared" ref="H4767:J4767" si="2737">H4729</f>
        <v>0</v>
      </c>
      <c r="I4767" s="242">
        <f t="shared" si="2737"/>
        <v>0</v>
      </c>
      <c r="J4767" s="242">
        <f t="shared" si="2737"/>
        <v>0</v>
      </c>
      <c r="K4767" s="243">
        <f t="shared" si="2723"/>
        <v>0</v>
      </c>
      <c r="L4767" s="229"/>
    </row>
    <row r="4768" spans="1:12" s="10" customFormat="1" ht="14.1" customHeight="1" x14ac:dyDescent="0.25">
      <c r="A4768" s="238">
        <v>9</v>
      </c>
      <c r="B4768" s="304">
        <f t="shared" ref="B4768:E4768" si="2738">B4730</f>
        <v>0</v>
      </c>
      <c r="C4768" s="296">
        <f t="shared" si="2738"/>
        <v>0</v>
      </c>
      <c r="D4768" s="297">
        <f t="shared" si="2738"/>
        <v>0</v>
      </c>
      <c r="E4768" s="298">
        <f t="shared" si="2738"/>
        <v>0</v>
      </c>
      <c r="F4768" s="239"/>
      <c r="G4768" s="240"/>
      <c r="H4768" s="241">
        <f t="shared" ref="H4768:J4768" si="2739">H4730</f>
        <v>0</v>
      </c>
      <c r="I4768" s="242">
        <f t="shared" si="2739"/>
        <v>0</v>
      </c>
      <c r="J4768" s="242">
        <f t="shared" si="2739"/>
        <v>0</v>
      </c>
      <c r="K4768" s="243">
        <f t="shared" si="2723"/>
        <v>0</v>
      </c>
      <c r="L4768" s="229"/>
    </row>
    <row r="4769" spans="1:12" s="10" customFormat="1" ht="14.1" customHeight="1" x14ac:dyDescent="0.25">
      <c r="A4769" s="238">
        <v>10</v>
      </c>
      <c r="B4769" s="304">
        <f t="shared" ref="B4769:E4769" si="2740">B4731</f>
        <v>0</v>
      </c>
      <c r="C4769" s="296">
        <f t="shared" si="2740"/>
        <v>0</v>
      </c>
      <c r="D4769" s="297">
        <f t="shared" si="2740"/>
        <v>0</v>
      </c>
      <c r="E4769" s="298">
        <f t="shared" si="2740"/>
        <v>0</v>
      </c>
      <c r="F4769" s="239"/>
      <c r="G4769" s="240"/>
      <c r="H4769" s="241">
        <f t="shared" ref="H4769:J4769" si="2741">H4731</f>
        <v>0</v>
      </c>
      <c r="I4769" s="242">
        <f t="shared" si="2741"/>
        <v>0</v>
      </c>
      <c r="J4769" s="242">
        <f t="shared" si="2741"/>
        <v>0</v>
      </c>
      <c r="K4769" s="243">
        <f t="shared" si="2723"/>
        <v>0</v>
      </c>
      <c r="L4769" s="229"/>
    </row>
    <row r="4770" spans="1:12" s="10" customFormat="1" ht="14.1" customHeight="1" x14ac:dyDescent="0.25">
      <c r="A4770" s="238">
        <v>11</v>
      </c>
      <c r="B4770" s="304">
        <f t="shared" ref="B4770:E4770" si="2742">B4732</f>
        <v>0</v>
      </c>
      <c r="C4770" s="296">
        <f t="shared" si="2742"/>
        <v>0</v>
      </c>
      <c r="D4770" s="297">
        <f t="shared" si="2742"/>
        <v>0</v>
      </c>
      <c r="E4770" s="298">
        <f t="shared" si="2742"/>
        <v>0</v>
      </c>
      <c r="F4770" s="239"/>
      <c r="G4770" s="240"/>
      <c r="H4770" s="241">
        <f t="shared" ref="H4770:J4770" si="2743">H4732</f>
        <v>0</v>
      </c>
      <c r="I4770" s="242">
        <f t="shared" si="2743"/>
        <v>0</v>
      </c>
      <c r="J4770" s="242">
        <f t="shared" si="2743"/>
        <v>0</v>
      </c>
      <c r="K4770" s="243">
        <f t="shared" si="2723"/>
        <v>0</v>
      </c>
      <c r="L4770" s="229"/>
    </row>
    <row r="4771" spans="1:12" s="10" customFormat="1" ht="14.1" customHeight="1" x14ac:dyDescent="0.25">
      <c r="A4771" s="238">
        <v>12</v>
      </c>
      <c r="B4771" s="304">
        <f t="shared" ref="B4771:E4771" si="2744">B4733</f>
        <v>0</v>
      </c>
      <c r="C4771" s="296">
        <f t="shared" si="2744"/>
        <v>0</v>
      </c>
      <c r="D4771" s="297">
        <f t="shared" si="2744"/>
        <v>0</v>
      </c>
      <c r="E4771" s="298">
        <f t="shared" si="2744"/>
        <v>0</v>
      </c>
      <c r="F4771" s="239"/>
      <c r="G4771" s="240"/>
      <c r="H4771" s="241">
        <f t="shared" ref="H4771:J4771" si="2745">H4733</f>
        <v>0</v>
      </c>
      <c r="I4771" s="242">
        <f t="shared" si="2745"/>
        <v>0</v>
      </c>
      <c r="J4771" s="242">
        <f t="shared" si="2745"/>
        <v>0</v>
      </c>
      <c r="K4771" s="243">
        <f t="shared" si="2723"/>
        <v>0</v>
      </c>
      <c r="L4771" s="229"/>
    </row>
    <row r="4772" spans="1:12" s="10" customFormat="1" ht="14.1" customHeight="1" x14ac:dyDescent="0.25">
      <c r="A4772" s="238">
        <v>13</v>
      </c>
      <c r="B4772" s="304">
        <f t="shared" ref="B4772:E4772" si="2746">B4734</f>
        <v>0</v>
      </c>
      <c r="C4772" s="296">
        <f t="shared" si="2746"/>
        <v>0</v>
      </c>
      <c r="D4772" s="297">
        <f t="shared" si="2746"/>
        <v>0</v>
      </c>
      <c r="E4772" s="298">
        <f t="shared" si="2746"/>
        <v>0</v>
      </c>
      <c r="F4772" s="239"/>
      <c r="G4772" s="240"/>
      <c r="H4772" s="241">
        <f t="shared" ref="H4772:J4772" si="2747">H4734</f>
        <v>0</v>
      </c>
      <c r="I4772" s="242">
        <f t="shared" si="2747"/>
        <v>0</v>
      </c>
      <c r="J4772" s="242">
        <f t="shared" si="2747"/>
        <v>0</v>
      </c>
      <c r="K4772" s="243">
        <f t="shared" si="2723"/>
        <v>0</v>
      </c>
      <c r="L4772" s="229"/>
    </row>
    <row r="4773" spans="1:12" s="10" customFormat="1" ht="14.1" customHeight="1" x14ac:dyDescent="0.25">
      <c r="A4773" s="238">
        <v>14</v>
      </c>
      <c r="B4773" s="304">
        <f t="shared" ref="B4773:E4773" si="2748">B4735</f>
        <v>0</v>
      </c>
      <c r="C4773" s="296">
        <f t="shared" si="2748"/>
        <v>0</v>
      </c>
      <c r="D4773" s="297">
        <f t="shared" si="2748"/>
        <v>0</v>
      </c>
      <c r="E4773" s="298">
        <f t="shared" si="2748"/>
        <v>0</v>
      </c>
      <c r="F4773" s="239"/>
      <c r="G4773" s="240"/>
      <c r="H4773" s="241">
        <f t="shared" ref="H4773:J4773" si="2749">H4735</f>
        <v>0</v>
      </c>
      <c r="I4773" s="242">
        <f t="shared" si="2749"/>
        <v>0</v>
      </c>
      <c r="J4773" s="242">
        <f t="shared" si="2749"/>
        <v>0</v>
      </c>
      <c r="K4773" s="243">
        <f t="shared" si="2723"/>
        <v>0</v>
      </c>
      <c r="L4773" s="229"/>
    </row>
    <row r="4774" spans="1:12" s="10" customFormat="1" ht="14.1" customHeight="1" x14ac:dyDescent="0.25">
      <c r="A4774" s="238">
        <v>15</v>
      </c>
      <c r="B4774" s="304">
        <f t="shared" ref="B4774:E4774" si="2750">B4736</f>
        <v>0</v>
      </c>
      <c r="C4774" s="296">
        <f t="shared" si="2750"/>
        <v>0</v>
      </c>
      <c r="D4774" s="297">
        <f t="shared" si="2750"/>
        <v>0</v>
      </c>
      <c r="E4774" s="298">
        <f t="shared" si="2750"/>
        <v>0</v>
      </c>
      <c r="F4774" s="239"/>
      <c r="G4774" s="240"/>
      <c r="H4774" s="241">
        <f t="shared" ref="H4774:J4774" si="2751">H4736</f>
        <v>0</v>
      </c>
      <c r="I4774" s="242">
        <f t="shared" si="2751"/>
        <v>0</v>
      </c>
      <c r="J4774" s="242">
        <f t="shared" si="2751"/>
        <v>0</v>
      </c>
      <c r="K4774" s="243">
        <f t="shared" si="2723"/>
        <v>0</v>
      </c>
      <c r="L4774" s="229"/>
    </row>
    <row r="4775" spans="1:12" s="10" customFormat="1" ht="14.1" customHeight="1" x14ac:dyDescent="0.25">
      <c r="A4775" s="238">
        <v>16</v>
      </c>
      <c r="B4775" s="304">
        <f t="shared" ref="B4775:E4775" si="2752">B4737</f>
        <v>0</v>
      </c>
      <c r="C4775" s="296">
        <f t="shared" si="2752"/>
        <v>0</v>
      </c>
      <c r="D4775" s="297">
        <f t="shared" si="2752"/>
        <v>0</v>
      </c>
      <c r="E4775" s="299">
        <f t="shared" si="2752"/>
        <v>0</v>
      </c>
      <c r="F4775" s="239"/>
      <c r="G4775" s="240"/>
      <c r="H4775" s="241">
        <f t="shared" ref="H4775:J4775" si="2753">H4737</f>
        <v>0</v>
      </c>
      <c r="I4775" s="242">
        <f t="shared" si="2753"/>
        <v>0</v>
      </c>
      <c r="J4775" s="242">
        <f t="shared" si="2753"/>
        <v>0</v>
      </c>
      <c r="K4775" s="243">
        <f t="shared" si="2723"/>
        <v>0</v>
      </c>
      <c r="L4775" s="229"/>
    </row>
    <row r="4776" spans="1:12" s="10" customFormat="1" ht="9.9499999999999993" customHeight="1" x14ac:dyDescent="0.25">
      <c r="A4776" s="199"/>
      <c r="B4776" s="244"/>
      <c r="C4776" s="244"/>
      <c r="D4776" s="245"/>
      <c r="E4776" s="246"/>
      <c r="F4776" s="247"/>
      <c r="G4776" s="248"/>
      <c r="H4776" s="249"/>
      <c r="I4776" s="250"/>
      <c r="J4776" s="250"/>
      <c r="K4776" s="251"/>
      <c r="L4776" s="229"/>
    </row>
    <row r="4777" spans="1:12" s="10" customFormat="1" ht="5.0999999999999996" customHeight="1" x14ac:dyDescent="0.25">
      <c r="A4777" s="199"/>
      <c r="B4777" s="301"/>
      <c r="C4777" s="301"/>
      <c r="D4777" s="253"/>
      <c r="E4777" s="254"/>
      <c r="F4777" s="254"/>
      <c r="G4777" s="254"/>
      <c r="H4777" s="254"/>
      <c r="I4777" s="255"/>
      <c r="J4777" s="330"/>
      <c r="K4777" s="309"/>
      <c r="L4777" s="204"/>
    </row>
    <row r="4778" spans="1:12" s="10" customFormat="1" ht="16.5" customHeight="1" x14ac:dyDescent="0.3">
      <c r="A4778" s="199"/>
      <c r="B4778" s="256"/>
      <c r="C4778" s="256"/>
      <c r="D4778" s="218"/>
      <c r="E4778" s="204"/>
      <c r="F4778" s="204"/>
      <c r="G4778" s="204"/>
      <c r="H4778" s="204"/>
      <c r="I4778" s="257" t="s">
        <v>14</v>
      </c>
      <c r="J4778" s="306">
        <f>SUM(K4760:K4775)</f>
        <v>0</v>
      </c>
      <c r="K4778" s="307"/>
      <c r="L4778" s="229"/>
    </row>
    <row r="4779" spans="1:12" s="10" customFormat="1" ht="5.0999999999999996" customHeight="1" x14ac:dyDescent="0.3">
      <c r="A4779" s="199"/>
      <c r="B4779" s="256"/>
      <c r="C4779" s="256"/>
      <c r="D4779" s="218"/>
      <c r="E4779" s="204"/>
      <c r="F4779" s="204"/>
      <c r="G4779" s="204"/>
      <c r="H4779" s="204"/>
      <c r="I4779" s="258"/>
      <c r="J4779" s="308"/>
      <c r="K4779" s="308"/>
      <c r="L4779" s="204"/>
    </row>
    <row r="4780" spans="1:12" s="10" customFormat="1" ht="16.5" customHeight="1" x14ac:dyDescent="0.3">
      <c r="A4780" s="199"/>
      <c r="B4780" s="256"/>
      <c r="C4780" s="256"/>
      <c r="D4780" s="218"/>
      <c r="E4780" s="204"/>
      <c r="F4780" s="204"/>
      <c r="G4780" s="204"/>
      <c r="H4780" s="204"/>
      <c r="I4780" s="257" t="s">
        <v>15</v>
      </c>
      <c r="J4780" s="259">
        <f>J4742</f>
        <v>0</v>
      </c>
      <c r="K4780" s="260">
        <f>J4778*J4780</f>
        <v>0</v>
      </c>
      <c r="L4780" s="261"/>
    </row>
    <row r="4781" spans="1:12" s="10" customFormat="1" ht="5.0999999999999996" customHeight="1" x14ac:dyDescent="0.3">
      <c r="A4781" s="199"/>
      <c r="B4781" s="256"/>
      <c r="C4781" s="256"/>
      <c r="D4781" s="218"/>
      <c r="E4781" s="204"/>
      <c r="F4781" s="204"/>
      <c r="G4781" s="204"/>
      <c r="H4781" s="204"/>
      <c r="I4781" s="258"/>
      <c r="J4781" s="309"/>
      <c r="K4781" s="309"/>
      <c r="L4781" s="204"/>
    </row>
    <row r="4782" spans="1:12" s="10" customFormat="1" ht="16.5" customHeight="1" x14ac:dyDescent="0.3">
      <c r="A4782" s="199"/>
      <c r="B4782" s="262" t="s">
        <v>16</v>
      </c>
      <c r="C4782" s="262"/>
      <c r="D4782" s="218"/>
      <c r="E4782" s="218" t="s">
        <v>17</v>
      </c>
      <c r="F4782" s="204"/>
      <c r="G4782" s="204"/>
      <c r="H4782" s="204"/>
      <c r="I4782" s="257" t="s">
        <v>27</v>
      </c>
      <c r="J4782" s="310">
        <f>((J4778/1.11)+(K4780/1.11))*11%</f>
        <v>0</v>
      </c>
      <c r="K4782" s="311"/>
      <c r="L4782" s="263"/>
    </row>
    <row r="4783" spans="1:12" s="10" customFormat="1" ht="5.0999999999999996" customHeight="1" x14ac:dyDescent="0.3">
      <c r="A4783" s="199"/>
      <c r="B4783" s="256"/>
      <c r="C4783" s="256"/>
      <c r="D4783" s="218"/>
      <c r="E4783" s="204"/>
      <c r="F4783" s="204"/>
      <c r="G4783" s="204"/>
      <c r="H4783" s="204"/>
      <c r="I4783" s="258"/>
      <c r="J4783" s="309"/>
      <c r="K4783" s="309"/>
      <c r="L4783" s="204"/>
    </row>
    <row r="4784" spans="1:12" s="10" customFormat="1" ht="16.5" customHeight="1" x14ac:dyDescent="0.3">
      <c r="A4784" s="199"/>
      <c r="B4784" s="264"/>
      <c r="C4784" s="265"/>
      <c r="D4784" s="218"/>
      <c r="E4784" s="218"/>
      <c r="F4784" s="204"/>
      <c r="G4784" s="204"/>
      <c r="H4784" s="204"/>
      <c r="I4784" s="257" t="s">
        <v>18</v>
      </c>
      <c r="J4784" s="266"/>
      <c r="K4784" s="267">
        <f>J4778-K4780</f>
        <v>0</v>
      </c>
      <c r="L4784" s="263"/>
    </row>
    <row r="4785" spans="1:12" s="10" customFormat="1" ht="7.5" customHeight="1" x14ac:dyDescent="0.25">
      <c r="A4785" s="269"/>
      <c r="B4785" s="254"/>
      <c r="C4785" s="254"/>
      <c r="D4785" s="253"/>
      <c r="E4785" s="270"/>
      <c r="F4785" s="301"/>
      <c r="G4785" s="204"/>
      <c r="H4785" s="204"/>
      <c r="I4785" s="271"/>
      <c r="J4785" s="270"/>
      <c r="K4785" s="301"/>
      <c r="L4785" s="254"/>
    </row>
    <row r="4786" spans="1:12" s="10" customFormat="1" ht="13.5" customHeight="1" x14ac:dyDescent="0.25">
      <c r="A4786" s="199"/>
      <c r="B4786" s="268" t="s">
        <v>19</v>
      </c>
      <c r="C4786" s="254"/>
      <c r="D4786" s="253"/>
      <c r="E4786" s="204"/>
      <c r="F4786" s="204"/>
      <c r="G4786" s="204"/>
      <c r="H4786" s="277"/>
      <c r="I4786" s="278" t="s">
        <v>29</v>
      </c>
      <c r="J4786" s="312">
        <f>J4748</f>
        <v>0</v>
      </c>
      <c r="K4786" s="313"/>
      <c r="L4786" s="204"/>
    </row>
    <row r="4787" spans="1:12" s="10" customFormat="1" ht="13.5" customHeight="1" x14ac:dyDescent="0.25">
      <c r="A4787" s="269"/>
      <c r="B4787" s="279"/>
      <c r="C4787" s="204"/>
      <c r="D4787" s="239"/>
      <c r="E4787" s="204"/>
      <c r="F4787" s="204"/>
      <c r="G4787" s="204"/>
      <c r="H4787" s="277"/>
      <c r="I4787" s="280" t="s">
        <v>28</v>
      </c>
      <c r="J4787" s="312">
        <f>J4749</f>
        <v>0</v>
      </c>
      <c r="K4787" s="313"/>
      <c r="L4787" s="254"/>
    </row>
    <row r="4788" spans="1:12" s="10" customFormat="1" ht="7.5" customHeight="1" x14ac:dyDescent="0.25">
      <c r="A4788" s="269"/>
      <c r="B4788" s="279"/>
      <c r="C4788" s="204"/>
      <c r="D4788" s="239"/>
      <c r="E4788" s="204"/>
      <c r="F4788" s="204"/>
      <c r="G4788" s="204"/>
      <c r="H4788" s="277"/>
      <c r="I4788" s="280"/>
      <c r="J4788" s="285"/>
      <c r="K4788" s="285"/>
      <c r="L4788" s="254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23020043</v>
      </c>
      <c r="G4790" s="11" t="s">
        <v>2</v>
      </c>
      <c r="H4790" s="359"/>
      <c r="I4790" s="359"/>
      <c r="J4790" s="359"/>
      <c r="K4790" s="360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63" t="s">
        <v>3</v>
      </c>
      <c r="G4791" s="17"/>
      <c r="H4791" s="361"/>
      <c r="I4791" s="361"/>
      <c r="J4791" s="361"/>
      <c r="K4791" s="362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64"/>
      <c r="E4792" s="365"/>
      <c r="F4792" s="363"/>
      <c r="G4792" s="18"/>
      <c r="H4792" s="366"/>
      <c r="I4792" s="366"/>
      <c r="J4792" s="366"/>
      <c r="K4792" s="367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63"/>
      <c r="G4793" s="18"/>
      <c r="H4793" s="368"/>
      <c r="I4793" s="368"/>
      <c r="J4793" s="368"/>
      <c r="K4793" s="369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70"/>
      <c r="I4794" s="370"/>
      <c r="J4794" s="370"/>
      <c r="K4794" s="371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4"/>
      <c r="E4798" s="114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4"/>
      <c r="E4799" s="114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4"/>
      <c r="E4800" s="114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4"/>
      <c r="E4801" s="114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4"/>
      <c r="E4802" s="114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4"/>
      <c r="E4803" s="114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4"/>
      <c r="E4804" s="114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4"/>
      <c r="E4805" s="115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4"/>
      <c r="E4806" s="114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4"/>
      <c r="E4807" s="114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4"/>
      <c r="E4808" s="114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4"/>
      <c r="E4809" s="114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4"/>
      <c r="E4810" s="114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4"/>
      <c r="E4811" s="114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4"/>
      <c r="E4812" s="114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4"/>
      <c r="E4813" s="115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300"/>
      <c r="C4815" s="300"/>
      <c r="D4815" s="62"/>
      <c r="E4815" s="63"/>
      <c r="F4815" s="63"/>
      <c r="G4815" s="63"/>
      <c r="H4815" s="63"/>
      <c r="I4815" s="64"/>
      <c r="J4815" s="346"/>
      <c r="K4815" s="347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48">
        <f>SUM(K4798:K4813)</f>
        <v>0</v>
      </c>
      <c r="K4816" s="349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50"/>
      <c r="K4817" s="350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47"/>
      <c r="K4819" s="347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51">
        <f>((J4816/1.11)+(K4818/1.11))*11%</f>
        <v>0</v>
      </c>
      <c r="K4820" s="352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47"/>
      <c r="K4821" s="347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7"/>
      <c r="F4823" s="300"/>
      <c r="I4823" s="116"/>
      <c r="J4823" s="117"/>
      <c r="K4823" s="300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73"/>
      <c r="I4824" s="274" t="s">
        <v>29</v>
      </c>
      <c r="J4824" s="353"/>
      <c r="K4824" s="354"/>
    </row>
    <row r="4825" spans="1:12" s="10" customFormat="1" ht="13.5" customHeight="1" x14ac:dyDescent="0.25">
      <c r="A4825" s="78"/>
      <c r="B4825" s="272"/>
      <c r="D4825" s="48"/>
      <c r="H4825" s="273"/>
      <c r="I4825" s="275" t="s">
        <v>28</v>
      </c>
      <c r="J4825" s="353"/>
      <c r="K4825" s="354"/>
      <c r="L4825" s="63"/>
    </row>
    <row r="4826" spans="1:12" s="10" customFormat="1" ht="7.5" customHeight="1" x14ac:dyDescent="0.25">
      <c r="A4826" s="78"/>
      <c r="B4826" s="272"/>
      <c r="D4826" s="48"/>
      <c r="H4826" s="273"/>
      <c r="I4826" s="275"/>
      <c r="J4826" s="276"/>
      <c r="K4826" s="276"/>
      <c r="L4826" s="63"/>
    </row>
    <row r="4827" spans="1:12" ht="7.5" customHeight="1" x14ac:dyDescent="0.25">
      <c r="A4827" s="118"/>
      <c r="B4827" s="119"/>
      <c r="C4827" s="119"/>
      <c r="D4827" s="120"/>
      <c r="E4827" s="119"/>
      <c r="F4827" s="119"/>
      <c r="G4827" s="119"/>
      <c r="H4827" s="119"/>
      <c r="I4827" s="121"/>
      <c r="J4827" s="121"/>
      <c r="K4827" s="119"/>
      <c r="L4827" s="119"/>
    </row>
    <row r="4828" spans="1:12" s="10" customFormat="1" ht="16.5" customHeight="1" x14ac:dyDescent="0.3">
      <c r="A4828" s="122"/>
      <c r="B4828" s="123" t="s">
        <v>0</v>
      </c>
      <c r="C4828" s="124"/>
      <c r="D4828" s="125" t="str">
        <f>D4790</f>
        <v>AM</v>
      </c>
      <c r="E4828" s="126">
        <f>E4790</f>
        <v>23020043</v>
      </c>
      <c r="F4828" s="127"/>
      <c r="G4828" s="128" t="s">
        <v>2</v>
      </c>
      <c r="H4828" s="355">
        <f>H4790</f>
        <v>0</v>
      </c>
      <c r="I4828" s="355"/>
      <c r="J4828" s="355"/>
      <c r="K4828" s="356"/>
      <c r="L4828" s="129"/>
    </row>
    <row r="4829" spans="1:12" s="10" customFormat="1" ht="7.5" customHeight="1" x14ac:dyDescent="0.3">
      <c r="A4829" s="122"/>
      <c r="B4829" s="130"/>
      <c r="C4829" s="131"/>
      <c r="D4829" s="132"/>
      <c r="E4829" s="133"/>
      <c r="F4829" s="331" t="s">
        <v>3</v>
      </c>
      <c r="G4829" s="134"/>
      <c r="H4829" s="357"/>
      <c r="I4829" s="357"/>
      <c r="J4829" s="357"/>
      <c r="K4829" s="358"/>
      <c r="L4829" s="129"/>
    </row>
    <row r="4830" spans="1:12" s="10" customFormat="1" ht="16.5" customHeight="1" x14ac:dyDescent="0.3">
      <c r="A4830" s="122"/>
      <c r="B4830" s="123" t="s">
        <v>4</v>
      </c>
      <c r="C4830" s="124"/>
      <c r="D4830" s="332">
        <f>D4792</f>
        <v>0</v>
      </c>
      <c r="E4830" s="333"/>
      <c r="F4830" s="331"/>
      <c r="G4830" s="135"/>
      <c r="H4830" s="334">
        <f>H4792</f>
        <v>0</v>
      </c>
      <c r="I4830" s="334"/>
      <c r="J4830" s="334"/>
      <c r="K4830" s="335"/>
      <c r="L4830" s="135"/>
    </row>
    <row r="4831" spans="1:12" s="10" customFormat="1" ht="7.5" customHeight="1" x14ac:dyDescent="0.3">
      <c r="A4831" s="122"/>
      <c r="B4831" s="130"/>
      <c r="C4831" s="131"/>
      <c r="D4831" s="132"/>
      <c r="E4831" s="133"/>
      <c r="F4831" s="331"/>
      <c r="G4831" s="135"/>
      <c r="H4831" s="336">
        <f>H4793</f>
        <v>0</v>
      </c>
      <c r="I4831" s="336"/>
      <c r="J4831" s="336"/>
      <c r="K4831" s="337"/>
      <c r="L4831" s="136"/>
    </row>
    <row r="4832" spans="1:12" s="10" customFormat="1" ht="16.5" customHeight="1" x14ac:dyDescent="0.4">
      <c r="A4832" s="122"/>
      <c r="B4832" s="123" t="s">
        <v>5</v>
      </c>
      <c r="C4832" s="124"/>
      <c r="D4832" s="290">
        <f>D4794</f>
        <v>0</v>
      </c>
      <c r="E4832" s="126"/>
      <c r="F4832" s="137"/>
      <c r="G4832" s="138"/>
      <c r="H4832" s="338"/>
      <c r="I4832" s="338"/>
      <c r="J4832" s="338"/>
      <c r="K4832" s="339"/>
      <c r="L4832" s="136"/>
    </row>
    <row r="4833" spans="1:12" s="10" customFormat="1" ht="7.5" customHeight="1" x14ac:dyDescent="0.45">
      <c r="A4833" s="122"/>
      <c r="B4833" s="139"/>
      <c r="C4833" s="140"/>
      <c r="D4833" s="141"/>
      <c r="E4833" s="127"/>
      <c r="F4833" s="142"/>
      <c r="G4833" s="127"/>
      <c r="H4833" s="127"/>
      <c r="I4833" s="143"/>
      <c r="J4833" s="143"/>
      <c r="K4833" s="144"/>
      <c r="L4833" s="127"/>
    </row>
    <row r="4834" spans="1:12" s="10" customFormat="1" ht="14.25" thickBot="1" x14ac:dyDescent="0.3">
      <c r="A4834" s="122"/>
      <c r="B4834" s="145" t="s">
        <v>6</v>
      </c>
      <c r="C4834" s="145" t="s">
        <v>7</v>
      </c>
      <c r="D4834" s="146" t="s">
        <v>8</v>
      </c>
      <c r="E4834" s="147"/>
      <c r="F4834" s="148" t="s">
        <v>9</v>
      </c>
      <c r="G4834" s="149"/>
      <c r="H4834" s="145" t="s">
        <v>10</v>
      </c>
      <c r="I4834" s="150" t="s">
        <v>11</v>
      </c>
      <c r="J4834" s="150" t="s">
        <v>12</v>
      </c>
      <c r="K4834" s="151" t="s">
        <v>13</v>
      </c>
      <c r="L4834" s="152"/>
    </row>
    <row r="4835" spans="1:12" s="10" customFormat="1" ht="9.9499999999999993" customHeight="1" thickTop="1" x14ac:dyDescent="0.25">
      <c r="A4835" s="122"/>
      <c r="B4835" s="153"/>
      <c r="C4835" s="154"/>
      <c r="D4835" s="155"/>
      <c r="E4835" s="156"/>
      <c r="F4835" s="157"/>
      <c r="G4835" s="158"/>
      <c r="H4835" s="153"/>
      <c r="I4835" s="159"/>
      <c r="J4835" s="159"/>
      <c r="K4835" s="160"/>
      <c r="L4835" s="152"/>
    </row>
    <row r="4836" spans="1:12" s="10" customFormat="1" ht="14.1" customHeight="1" x14ac:dyDescent="0.25">
      <c r="A4836" s="161">
        <v>1</v>
      </c>
      <c r="B4836" s="303">
        <f t="shared" ref="B4836:E4836" si="2755">B4798</f>
        <v>0</v>
      </c>
      <c r="C4836" s="291">
        <f t="shared" si="2755"/>
        <v>0</v>
      </c>
      <c r="D4836" s="292">
        <f t="shared" si="2755"/>
        <v>0</v>
      </c>
      <c r="E4836" s="293">
        <f t="shared" si="2755"/>
        <v>0</v>
      </c>
      <c r="F4836" s="162"/>
      <c r="G4836" s="163"/>
      <c r="H4836" s="164">
        <f t="shared" ref="H4836:J4836" si="2756">H4798</f>
        <v>0</v>
      </c>
      <c r="I4836" s="165">
        <f t="shared" si="2756"/>
        <v>0</v>
      </c>
      <c r="J4836" s="165">
        <f t="shared" si="2756"/>
        <v>0</v>
      </c>
      <c r="K4836" s="166">
        <f t="shared" ref="K4836:K4851" si="2757">(B4836*H4836-((B4836*H4836)*I4836))-((B4836*H4836-((B4836*H4836)*I4836))*J4836)</f>
        <v>0</v>
      </c>
      <c r="L4836" s="152"/>
    </row>
    <row r="4837" spans="1:12" s="10" customFormat="1" ht="14.1" customHeight="1" x14ac:dyDescent="0.25">
      <c r="A4837" s="161">
        <v>2</v>
      </c>
      <c r="B4837" s="303">
        <f t="shared" ref="B4837:E4837" si="2758">B4799</f>
        <v>0</v>
      </c>
      <c r="C4837" s="291">
        <f t="shared" si="2758"/>
        <v>0</v>
      </c>
      <c r="D4837" s="292">
        <f t="shared" si="2758"/>
        <v>0</v>
      </c>
      <c r="E4837" s="293">
        <f t="shared" si="2758"/>
        <v>0</v>
      </c>
      <c r="F4837" s="162"/>
      <c r="G4837" s="163"/>
      <c r="H4837" s="164">
        <f t="shared" ref="H4837:J4837" si="2759">H4799</f>
        <v>0</v>
      </c>
      <c r="I4837" s="165">
        <f t="shared" si="2759"/>
        <v>0</v>
      </c>
      <c r="J4837" s="165">
        <f t="shared" si="2759"/>
        <v>0</v>
      </c>
      <c r="K4837" s="166">
        <f t="shared" si="2757"/>
        <v>0</v>
      </c>
      <c r="L4837" s="152"/>
    </row>
    <row r="4838" spans="1:12" s="10" customFormat="1" ht="14.1" customHeight="1" x14ac:dyDescent="0.25">
      <c r="A4838" s="161">
        <v>3</v>
      </c>
      <c r="B4838" s="303">
        <f t="shared" ref="B4838:E4838" si="2760">B4800</f>
        <v>0</v>
      </c>
      <c r="C4838" s="291">
        <f t="shared" si="2760"/>
        <v>0</v>
      </c>
      <c r="D4838" s="292">
        <f t="shared" si="2760"/>
        <v>0</v>
      </c>
      <c r="E4838" s="293">
        <f t="shared" si="2760"/>
        <v>0</v>
      </c>
      <c r="F4838" s="162"/>
      <c r="G4838" s="163"/>
      <c r="H4838" s="164">
        <f t="shared" ref="H4838:J4838" si="2761">H4800</f>
        <v>0</v>
      </c>
      <c r="I4838" s="165">
        <f t="shared" si="2761"/>
        <v>0</v>
      </c>
      <c r="J4838" s="165">
        <f t="shared" si="2761"/>
        <v>0</v>
      </c>
      <c r="K4838" s="166">
        <f t="shared" si="2757"/>
        <v>0</v>
      </c>
      <c r="L4838" s="152"/>
    </row>
    <row r="4839" spans="1:12" s="10" customFormat="1" ht="14.1" customHeight="1" x14ac:dyDescent="0.25">
      <c r="A4839" s="161">
        <v>4</v>
      </c>
      <c r="B4839" s="303">
        <f t="shared" ref="B4839:E4839" si="2762">B4801</f>
        <v>0</v>
      </c>
      <c r="C4839" s="291">
        <f t="shared" si="2762"/>
        <v>0</v>
      </c>
      <c r="D4839" s="292">
        <f t="shared" si="2762"/>
        <v>0</v>
      </c>
      <c r="E4839" s="293">
        <f t="shared" si="2762"/>
        <v>0</v>
      </c>
      <c r="F4839" s="162"/>
      <c r="G4839" s="163"/>
      <c r="H4839" s="164">
        <f t="shared" ref="H4839:J4839" si="2763">H4801</f>
        <v>0</v>
      </c>
      <c r="I4839" s="165">
        <f t="shared" si="2763"/>
        <v>0</v>
      </c>
      <c r="J4839" s="165">
        <f t="shared" si="2763"/>
        <v>0</v>
      </c>
      <c r="K4839" s="166">
        <f t="shared" si="2757"/>
        <v>0</v>
      </c>
      <c r="L4839" s="152"/>
    </row>
    <row r="4840" spans="1:12" s="10" customFormat="1" ht="14.1" customHeight="1" x14ac:dyDescent="0.25">
      <c r="A4840" s="161">
        <v>5</v>
      </c>
      <c r="B4840" s="303">
        <f t="shared" ref="B4840:E4840" si="2764">B4802</f>
        <v>0</v>
      </c>
      <c r="C4840" s="291">
        <f t="shared" si="2764"/>
        <v>0</v>
      </c>
      <c r="D4840" s="292">
        <f t="shared" si="2764"/>
        <v>0</v>
      </c>
      <c r="E4840" s="293">
        <f t="shared" si="2764"/>
        <v>0</v>
      </c>
      <c r="F4840" s="162"/>
      <c r="G4840" s="163"/>
      <c r="H4840" s="164">
        <f t="shared" ref="H4840:J4840" si="2765">H4802</f>
        <v>0</v>
      </c>
      <c r="I4840" s="165">
        <f t="shared" si="2765"/>
        <v>0</v>
      </c>
      <c r="J4840" s="165">
        <f t="shared" si="2765"/>
        <v>0</v>
      </c>
      <c r="K4840" s="166">
        <f t="shared" si="2757"/>
        <v>0</v>
      </c>
      <c r="L4840" s="152"/>
    </row>
    <row r="4841" spans="1:12" s="10" customFormat="1" ht="14.1" customHeight="1" x14ac:dyDescent="0.25">
      <c r="A4841" s="161">
        <v>6</v>
      </c>
      <c r="B4841" s="303">
        <f t="shared" ref="B4841:E4841" si="2766">B4803</f>
        <v>0</v>
      </c>
      <c r="C4841" s="291">
        <f t="shared" si="2766"/>
        <v>0</v>
      </c>
      <c r="D4841" s="292">
        <f t="shared" si="2766"/>
        <v>0</v>
      </c>
      <c r="E4841" s="293">
        <f t="shared" si="2766"/>
        <v>0</v>
      </c>
      <c r="F4841" s="162"/>
      <c r="G4841" s="163"/>
      <c r="H4841" s="164">
        <f t="shared" ref="H4841:J4841" si="2767">H4803</f>
        <v>0</v>
      </c>
      <c r="I4841" s="165">
        <f t="shared" si="2767"/>
        <v>0</v>
      </c>
      <c r="J4841" s="165">
        <f t="shared" si="2767"/>
        <v>0</v>
      </c>
      <c r="K4841" s="166">
        <f t="shared" si="2757"/>
        <v>0</v>
      </c>
      <c r="L4841" s="152"/>
    </row>
    <row r="4842" spans="1:12" s="10" customFormat="1" ht="14.1" customHeight="1" x14ac:dyDescent="0.25">
      <c r="A4842" s="161">
        <v>7</v>
      </c>
      <c r="B4842" s="303">
        <f t="shared" ref="B4842:E4842" si="2768">B4804</f>
        <v>0</v>
      </c>
      <c r="C4842" s="291">
        <f t="shared" si="2768"/>
        <v>0</v>
      </c>
      <c r="D4842" s="292">
        <f t="shared" si="2768"/>
        <v>0</v>
      </c>
      <c r="E4842" s="293">
        <f t="shared" si="2768"/>
        <v>0</v>
      </c>
      <c r="F4842" s="162"/>
      <c r="G4842" s="163"/>
      <c r="H4842" s="164">
        <f t="shared" ref="H4842:J4842" si="2769">H4804</f>
        <v>0</v>
      </c>
      <c r="I4842" s="165">
        <f t="shared" si="2769"/>
        <v>0</v>
      </c>
      <c r="J4842" s="165">
        <f t="shared" si="2769"/>
        <v>0</v>
      </c>
      <c r="K4842" s="166">
        <f t="shared" si="2757"/>
        <v>0</v>
      </c>
      <c r="L4842" s="152"/>
    </row>
    <row r="4843" spans="1:12" s="10" customFormat="1" ht="14.1" customHeight="1" x14ac:dyDescent="0.25">
      <c r="A4843" s="161">
        <v>8</v>
      </c>
      <c r="B4843" s="303">
        <f t="shared" ref="B4843:E4843" si="2770">B4805</f>
        <v>0</v>
      </c>
      <c r="C4843" s="291">
        <f t="shared" si="2770"/>
        <v>0</v>
      </c>
      <c r="D4843" s="292">
        <f t="shared" si="2770"/>
        <v>0</v>
      </c>
      <c r="E4843" s="294">
        <f t="shared" si="2770"/>
        <v>0</v>
      </c>
      <c r="F4843" s="162"/>
      <c r="G4843" s="163"/>
      <c r="H4843" s="164">
        <f t="shared" ref="H4843:J4843" si="2771">H4805</f>
        <v>0</v>
      </c>
      <c r="I4843" s="165">
        <f t="shared" si="2771"/>
        <v>0</v>
      </c>
      <c r="J4843" s="165">
        <f t="shared" si="2771"/>
        <v>0</v>
      </c>
      <c r="K4843" s="166">
        <f t="shared" si="2757"/>
        <v>0</v>
      </c>
      <c r="L4843" s="152"/>
    </row>
    <row r="4844" spans="1:12" s="10" customFormat="1" ht="14.1" customHeight="1" x14ac:dyDescent="0.25">
      <c r="A4844" s="161">
        <v>9</v>
      </c>
      <c r="B4844" s="303">
        <f t="shared" ref="B4844:E4844" si="2772">B4806</f>
        <v>0</v>
      </c>
      <c r="C4844" s="291">
        <f t="shared" si="2772"/>
        <v>0</v>
      </c>
      <c r="D4844" s="292">
        <f t="shared" si="2772"/>
        <v>0</v>
      </c>
      <c r="E4844" s="293">
        <f t="shared" si="2772"/>
        <v>0</v>
      </c>
      <c r="F4844" s="162"/>
      <c r="G4844" s="163"/>
      <c r="H4844" s="164">
        <f t="shared" ref="H4844:J4844" si="2773">H4806</f>
        <v>0</v>
      </c>
      <c r="I4844" s="165">
        <f t="shared" si="2773"/>
        <v>0</v>
      </c>
      <c r="J4844" s="165">
        <f t="shared" si="2773"/>
        <v>0</v>
      </c>
      <c r="K4844" s="166">
        <f t="shared" si="2757"/>
        <v>0</v>
      </c>
      <c r="L4844" s="152"/>
    </row>
    <row r="4845" spans="1:12" s="10" customFormat="1" ht="14.1" customHeight="1" x14ac:dyDescent="0.25">
      <c r="A4845" s="161">
        <v>10</v>
      </c>
      <c r="B4845" s="303">
        <f t="shared" ref="B4845:E4845" si="2774">B4807</f>
        <v>0</v>
      </c>
      <c r="C4845" s="291">
        <f t="shared" si="2774"/>
        <v>0</v>
      </c>
      <c r="D4845" s="292">
        <f t="shared" si="2774"/>
        <v>0</v>
      </c>
      <c r="E4845" s="293">
        <f t="shared" si="2774"/>
        <v>0</v>
      </c>
      <c r="F4845" s="162"/>
      <c r="G4845" s="163"/>
      <c r="H4845" s="164">
        <f t="shared" ref="H4845:J4845" si="2775">H4807</f>
        <v>0</v>
      </c>
      <c r="I4845" s="165">
        <f t="shared" si="2775"/>
        <v>0</v>
      </c>
      <c r="J4845" s="165">
        <f t="shared" si="2775"/>
        <v>0</v>
      </c>
      <c r="K4845" s="166">
        <f t="shared" si="2757"/>
        <v>0</v>
      </c>
      <c r="L4845" s="152"/>
    </row>
    <row r="4846" spans="1:12" s="10" customFormat="1" ht="14.1" customHeight="1" x14ac:dyDescent="0.25">
      <c r="A4846" s="161">
        <v>11</v>
      </c>
      <c r="B4846" s="303">
        <f t="shared" ref="B4846:E4846" si="2776">B4808</f>
        <v>0</v>
      </c>
      <c r="C4846" s="291">
        <f t="shared" si="2776"/>
        <v>0</v>
      </c>
      <c r="D4846" s="292">
        <f t="shared" si="2776"/>
        <v>0</v>
      </c>
      <c r="E4846" s="293">
        <f t="shared" si="2776"/>
        <v>0</v>
      </c>
      <c r="F4846" s="162"/>
      <c r="G4846" s="163"/>
      <c r="H4846" s="164">
        <f t="shared" ref="H4846:J4846" si="2777">H4808</f>
        <v>0</v>
      </c>
      <c r="I4846" s="165">
        <f t="shared" si="2777"/>
        <v>0</v>
      </c>
      <c r="J4846" s="165">
        <f t="shared" si="2777"/>
        <v>0</v>
      </c>
      <c r="K4846" s="166">
        <f t="shared" si="2757"/>
        <v>0</v>
      </c>
      <c r="L4846" s="152"/>
    </row>
    <row r="4847" spans="1:12" s="10" customFormat="1" ht="14.1" customHeight="1" x14ac:dyDescent="0.25">
      <c r="A4847" s="161">
        <v>12</v>
      </c>
      <c r="B4847" s="303">
        <f t="shared" ref="B4847:E4847" si="2778">B4809</f>
        <v>0</v>
      </c>
      <c r="C4847" s="291">
        <f t="shared" si="2778"/>
        <v>0</v>
      </c>
      <c r="D4847" s="292">
        <f t="shared" si="2778"/>
        <v>0</v>
      </c>
      <c r="E4847" s="293">
        <f t="shared" si="2778"/>
        <v>0</v>
      </c>
      <c r="F4847" s="162"/>
      <c r="G4847" s="163"/>
      <c r="H4847" s="164">
        <f t="shared" ref="H4847:J4847" si="2779">H4809</f>
        <v>0</v>
      </c>
      <c r="I4847" s="165">
        <f t="shared" si="2779"/>
        <v>0</v>
      </c>
      <c r="J4847" s="165">
        <f t="shared" si="2779"/>
        <v>0</v>
      </c>
      <c r="K4847" s="166">
        <f t="shared" si="2757"/>
        <v>0</v>
      </c>
      <c r="L4847" s="152"/>
    </row>
    <row r="4848" spans="1:12" s="10" customFormat="1" ht="14.1" customHeight="1" x14ac:dyDescent="0.25">
      <c r="A4848" s="161">
        <v>13</v>
      </c>
      <c r="B4848" s="303">
        <f t="shared" ref="B4848:E4848" si="2780">B4810</f>
        <v>0</v>
      </c>
      <c r="C4848" s="291">
        <f t="shared" si="2780"/>
        <v>0</v>
      </c>
      <c r="D4848" s="292">
        <f t="shared" si="2780"/>
        <v>0</v>
      </c>
      <c r="E4848" s="293">
        <f t="shared" si="2780"/>
        <v>0</v>
      </c>
      <c r="F4848" s="162"/>
      <c r="G4848" s="163"/>
      <c r="H4848" s="164">
        <f t="shared" ref="H4848:J4848" si="2781">H4810</f>
        <v>0</v>
      </c>
      <c r="I4848" s="165">
        <f t="shared" si="2781"/>
        <v>0</v>
      </c>
      <c r="J4848" s="165">
        <f t="shared" si="2781"/>
        <v>0</v>
      </c>
      <c r="K4848" s="166">
        <f t="shared" si="2757"/>
        <v>0</v>
      </c>
      <c r="L4848" s="152"/>
    </row>
    <row r="4849" spans="1:12" s="10" customFormat="1" ht="14.1" customHeight="1" x14ac:dyDescent="0.25">
      <c r="A4849" s="161">
        <v>14</v>
      </c>
      <c r="B4849" s="303">
        <f t="shared" ref="B4849:E4849" si="2782">B4811</f>
        <v>0</v>
      </c>
      <c r="C4849" s="291">
        <f t="shared" si="2782"/>
        <v>0</v>
      </c>
      <c r="D4849" s="292">
        <f t="shared" si="2782"/>
        <v>0</v>
      </c>
      <c r="E4849" s="293">
        <f t="shared" si="2782"/>
        <v>0</v>
      </c>
      <c r="F4849" s="162"/>
      <c r="G4849" s="163"/>
      <c r="H4849" s="164">
        <f t="shared" ref="H4849:J4849" si="2783">H4811</f>
        <v>0</v>
      </c>
      <c r="I4849" s="165">
        <f t="shared" si="2783"/>
        <v>0</v>
      </c>
      <c r="J4849" s="165">
        <f t="shared" si="2783"/>
        <v>0</v>
      </c>
      <c r="K4849" s="166">
        <f t="shared" si="2757"/>
        <v>0</v>
      </c>
      <c r="L4849" s="152"/>
    </row>
    <row r="4850" spans="1:12" s="10" customFormat="1" ht="14.1" customHeight="1" x14ac:dyDescent="0.25">
      <c r="A4850" s="161">
        <v>15</v>
      </c>
      <c r="B4850" s="303">
        <f t="shared" ref="B4850:E4850" si="2784">B4812</f>
        <v>0</v>
      </c>
      <c r="C4850" s="291">
        <f t="shared" si="2784"/>
        <v>0</v>
      </c>
      <c r="D4850" s="292">
        <f t="shared" si="2784"/>
        <v>0</v>
      </c>
      <c r="E4850" s="293">
        <f t="shared" si="2784"/>
        <v>0</v>
      </c>
      <c r="F4850" s="162"/>
      <c r="G4850" s="163"/>
      <c r="H4850" s="164">
        <f t="shared" ref="H4850:J4850" si="2785">H4812</f>
        <v>0</v>
      </c>
      <c r="I4850" s="165">
        <f t="shared" si="2785"/>
        <v>0</v>
      </c>
      <c r="J4850" s="165">
        <f t="shared" si="2785"/>
        <v>0</v>
      </c>
      <c r="K4850" s="166">
        <f t="shared" si="2757"/>
        <v>0</v>
      </c>
      <c r="L4850" s="152"/>
    </row>
    <row r="4851" spans="1:12" s="10" customFormat="1" ht="14.1" customHeight="1" x14ac:dyDescent="0.25">
      <c r="A4851" s="161">
        <v>16</v>
      </c>
      <c r="B4851" s="303">
        <f t="shared" ref="B4851:E4851" si="2786">B4813</f>
        <v>0</v>
      </c>
      <c r="C4851" s="291">
        <f t="shared" si="2786"/>
        <v>0</v>
      </c>
      <c r="D4851" s="292">
        <f t="shared" si="2786"/>
        <v>0</v>
      </c>
      <c r="E4851" s="294">
        <f t="shared" si="2786"/>
        <v>0</v>
      </c>
      <c r="F4851" s="162"/>
      <c r="G4851" s="163"/>
      <c r="H4851" s="164">
        <f t="shared" ref="H4851:J4851" si="2787">H4813</f>
        <v>0</v>
      </c>
      <c r="I4851" s="165">
        <f t="shared" si="2787"/>
        <v>0</v>
      </c>
      <c r="J4851" s="165">
        <f t="shared" si="2787"/>
        <v>0</v>
      </c>
      <c r="K4851" s="166">
        <f t="shared" si="2757"/>
        <v>0</v>
      </c>
      <c r="L4851" s="152"/>
    </row>
    <row r="4852" spans="1:12" s="10" customFormat="1" ht="9.9499999999999993" customHeight="1" x14ac:dyDescent="0.25">
      <c r="A4852" s="122"/>
      <c r="B4852" s="167"/>
      <c r="C4852" s="167"/>
      <c r="D4852" s="168"/>
      <c r="E4852" s="169"/>
      <c r="F4852" s="170"/>
      <c r="G4852" s="171"/>
      <c r="H4852" s="172"/>
      <c r="I4852" s="173"/>
      <c r="J4852" s="173"/>
      <c r="K4852" s="174"/>
      <c r="L4852" s="152"/>
    </row>
    <row r="4853" spans="1:12" s="10" customFormat="1" ht="5.0999999999999996" customHeight="1" x14ac:dyDescent="0.25">
      <c r="A4853" s="122"/>
      <c r="B4853" s="302"/>
      <c r="C4853" s="302"/>
      <c r="D4853" s="176"/>
      <c r="E4853" s="177"/>
      <c r="F4853" s="177"/>
      <c r="G4853" s="177"/>
      <c r="H4853" s="177"/>
      <c r="I4853" s="178"/>
      <c r="J4853" s="340"/>
      <c r="K4853" s="314"/>
      <c r="L4853" s="127"/>
    </row>
    <row r="4854" spans="1:12" s="10" customFormat="1" ht="16.5" customHeight="1" x14ac:dyDescent="0.3">
      <c r="A4854" s="122"/>
      <c r="B4854" s="179"/>
      <c r="C4854" s="179"/>
      <c r="D4854" s="141"/>
      <c r="E4854" s="127"/>
      <c r="F4854" s="127"/>
      <c r="G4854" s="127"/>
      <c r="H4854" s="127"/>
      <c r="I4854" s="180" t="s">
        <v>14</v>
      </c>
      <c r="J4854" s="341">
        <f>SUM(K4836:K4851)</f>
        <v>0</v>
      </c>
      <c r="K4854" s="342"/>
      <c r="L4854" s="152"/>
    </row>
    <row r="4855" spans="1:12" s="10" customFormat="1" ht="5.0999999999999996" customHeight="1" x14ac:dyDescent="0.3">
      <c r="A4855" s="122"/>
      <c r="B4855" s="179"/>
      <c r="C4855" s="179"/>
      <c r="D4855" s="141"/>
      <c r="E4855" s="127"/>
      <c r="F4855" s="127"/>
      <c r="G4855" s="127"/>
      <c r="H4855" s="127"/>
      <c r="I4855" s="181"/>
      <c r="J4855" s="343"/>
      <c r="K4855" s="343"/>
      <c r="L4855" s="127"/>
    </row>
    <row r="4856" spans="1:12" s="10" customFormat="1" ht="16.5" customHeight="1" x14ac:dyDescent="0.3">
      <c r="A4856" s="122"/>
      <c r="B4856" s="179"/>
      <c r="C4856" s="179"/>
      <c r="D4856" s="141"/>
      <c r="E4856" s="127"/>
      <c r="F4856" s="127"/>
      <c r="G4856" s="127"/>
      <c r="H4856" s="127"/>
      <c r="I4856" s="180" t="s">
        <v>15</v>
      </c>
      <c r="J4856" s="182">
        <f>J4818</f>
        <v>0</v>
      </c>
      <c r="K4856" s="183">
        <f>J4854*J4856</f>
        <v>0</v>
      </c>
      <c r="L4856" s="184"/>
    </row>
    <row r="4857" spans="1:12" s="10" customFormat="1" ht="5.0999999999999996" customHeight="1" x14ac:dyDescent="0.3">
      <c r="A4857" s="122"/>
      <c r="B4857" s="179"/>
      <c r="C4857" s="179"/>
      <c r="D4857" s="141"/>
      <c r="E4857" s="127"/>
      <c r="F4857" s="127"/>
      <c r="G4857" s="127"/>
      <c r="H4857" s="127"/>
      <c r="I4857" s="181"/>
      <c r="J4857" s="314"/>
      <c r="K4857" s="314"/>
      <c r="L4857" s="127"/>
    </row>
    <row r="4858" spans="1:12" s="10" customFormat="1" ht="16.5" customHeight="1" x14ac:dyDescent="0.3">
      <c r="A4858" s="122"/>
      <c r="B4858" s="185" t="s">
        <v>16</v>
      </c>
      <c r="C4858" s="185"/>
      <c r="D4858" s="141"/>
      <c r="E4858" s="141" t="s">
        <v>17</v>
      </c>
      <c r="F4858" s="127"/>
      <c r="G4858" s="127"/>
      <c r="H4858" s="127"/>
      <c r="I4858" s="180" t="s">
        <v>27</v>
      </c>
      <c r="J4858" s="344">
        <f>((J4854/1.11)+(K4856/1.11))*11%</f>
        <v>0</v>
      </c>
      <c r="K4858" s="345"/>
      <c r="L4858" s="186"/>
    </row>
    <row r="4859" spans="1:12" s="10" customFormat="1" ht="5.0999999999999996" customHeight="1" x14ac:dyDescent="0.3">
      <c r="A4859" s="122"/>
      <c r="B4859" s="179"/>
      <c r="C4859" s="179"/>
      <c r="D4859" s="141"/>
      <c r="E4859" s="127"/>
      <c r="F4859" s="127"/>
      <c r="G4859" s="127"/>
      <c r="H4859" s="127"/>
      <c r="I4859" s="181"/>
      <c r="J4859" s="314"/>
      <c r="K4859" s="314"/>
      <c r="L4859" s="127"/>
    </row>
    <row r="4860" spans="1:12" s="10" customFormat="1" ht="16.5" customHeight="1" x14ac:dyDescent="0.3">
      <c r="A4860" s="122"/>
      <c r="B4860" s="187"/>
      <c r="C4860" s="188"/>
      <c r="D4860" s="141"/>
      <c r="E4860" s="141"/>
      <c r="F4860" s="127"/>
      <c r="G4860" s="127"/>
      <c r="H4860" s="127"/>
      <c r="I4860" s="180" t="s">
        <v>18</v>
      </c>
      <c r="J4860" s="189"/>
      <c r="K4860" s="190">
        <f>J4854-K4856</f>
        <v>0</v>
      </c>
      <c r="L4860" s="186"/>
    </row>
    <row r="4861" spans="1:12" s="10" customFormat="1" ht="7.5" customHeight="1" x14ac:dyDescent="0.25">
      <c r="A4861" s="192"/>
      <c r="B4861" s="177"/>
      <c r="C4861" s="177"/>
      <c r="D4861" s="176"/>
      <c r="E4861" s="193"/>
      <c r="F4861" s="302"/>
      <c r="G4861" s="127"/>
      <c r="H4861" s="127"/>
      <c r="I4861" s="194"/>
      <c r="J4861" s="193"/>
      <c r="K4861" s="302"/>
      <c r="L4861" s="177"/>
    </row>
    <row r="4862" spans="1:12" s="10" customFormat="1" ht="13.5" customHeight="1" x14ac:dyDescent="0.25">
      <c r="A4862" s="122"/>
      <c r="B4862" s="191" t="s">
        <v>19</v>
      </c>
      <c r="C4862" s="177"/>
      <c r="D4862" s="176"/>
      <c r="E4862" s="127"/>
      <c r="F4862" s="127"/>
      <c r="G4862" s="127"/>
      <c r="H4862" s="281"/>
      <c r="I4862" s="282" t="s">
        <v>29</v>
      </c>
      <c r="J4862" s="315">
        <f>J4824</f>
        <v>0</v>
      </c>
      <c r="K4862" s="316"/>
      <c r="L4862" s="127"/>
    </row>
    <row r="4863" spans="1:12" s="10" customFormat="1" ht="13.5" customHeight="1" x14ac:dyDescent="0.25">
      <c r="A4863" s="192"/>
      <c r="B4863" s="283"/>
      <c r="C4863" s="127"/>
      <c r="D4863" s="162"/>
      <c r="E4863" s="127"/>
      <c r="F4863" s="127"/>
      <c r="G4863" s="127"/>
      <c r="H4863" s="281"/>
      <c r="I4863" s="284" t="s">
        <v>28</v>
      </c>
      <c r="J4863" s="315">
        <f>J4825</f>
        <v>0</v>
      </c>
      <c r="K4863" s="316"/>
      <c r="L4863" s="177"/>
    </row>
    <row r="4864" spans="1:12" s="10" customFormat="1" ht="7.5" customHeight="1" x14ac:dyDescent="0.25">
      <c r="A4864" s="192"/>
      <c r="B4864" s="283"/>
      <c r="C4864" s="127"/>
      <c r="D4864" s="162"/>
      <c r="E4864" s="127"/>
      <c r="F4864" s="127"/>
      <c r="G4864" s="127"/>
      <c r="H4864" s="281"/>
      <c r="I4864" s="284"/>
      <c r="J4864" s="286"/>
      <c r="K4864" s="286"/>
      <c r="L4864" s="177"/>
    </row>
    <row r="4865" spans="1:12" ht="7.5" customHeight="1" x14ac:dyDescent="0.25">
      <c r="A4865" s="195"/>
      <c r="B4865" s="196"/>
      <c r="C4865" s="196"/>
      <c r="D4865" s="197"/>
      <c r="E4865" s="196"/>
      <c r="F4865" s="196"/>
      <c r="G4865" s="196"/>
      <c r="H4865" s="196"/>
      <c r="I4865" s="198"/>
      <c r="J4865" s="198"/>
      <c r="K4865" s="196"/>
      <c r="L4865" s="196"/>
    </row>
    <row r="4866" spans="1:12" s="10" customFormat="1" ht="16.5" customHeight="1" x14ac:dyDescent="0.3">
      <c r="A4866" s="199"/>
      <c r="B4866" s="200" t="s">
        <v>0</v>
      </c>
      <c r="C4866" s="201"/>
      <c r="D4866" s="202" t="str">
        <f>D4828</f>
        <v>AM</v>
      </c>
      <c r="E4866" s="203">
        <f>E4828</f>
        <v>23020043</v>
      </c>
      <c r="F4866" s="204"/>
      <c r="G4866" s="205" t="s">
        <v>2</v>
      </c>
      <c r="H4866" s="317">
        <f>H4828</f>
        <v>0</v>
      </c>
      <c r="I4866" s="317"/>
      <c r="J4866" s="317"/>
      <c r="K4866" s="318"/>
      <c r="L4866" s="206"/>
    </row>
    <row r="4867" spans="1:12" s="10" customFormat="1" ht="7.5" customHeight="1" x14ac:dyDescent="0.3">
      <c r="A4867" s="199"/>
      <c r="B4867" s="207"/>
      <c r="C4867" s="208"/>
      <c r="D4867" s="209"/>
      <c r="E4867" s="210"/>
      <c r="F4867" s="321" t="s">
        <v>3</v>
      </c>
      <c r="G4867" s="211"/>
      <c r="H4867" s="319"/>
      <c r="I4867" s="319"/>
      <c r="J4867" s="319"/>
      <c r="K4867" s="320"/>
      <c r="L4867" s="206"/>
    </row>
    <row r="4868" spans="1:12" s="10" customFormat="1" ht="16.5" customHeight="1" x14ac:dyDescent="0.3">
      <c r="A4868" s="199"/>
      <c r="B4868" s="200" t="s">
        <v>4</v>
      </c>
      <c r="C4868" s="201"/>
      <c r="D4868" s="322">
        <f>D4830</f>
        <v>0</v>
      </c>
      <c r="E4868" s="323"/>
      <c r="F4868" s="321"/>
      <c r="G4868" s="212"/>
      <c r="H4868" s="324">
        <f>H4830</f>
        <v>0</v>
      </c>
      <c r="I4868" s="324"/>
      <c r="J4868" s="324"/>
      <c r="K4868" s="325"/>
      <c r="L4868" s="212"/>
    </row>
    <row r="4869" spans="1:12" s="10" customFormat="1" ht="7.5" customHeight="1" x14ac:dyDescent="0.3">
      <c r="A4869" s="199"/>
      <c r="B4869" s="207"/>
      <c r="C4869" s="208"/>
      <c r="D4869" s="209"/>
      <c r="E4869" s="210"/>
      <c r="F4869" s="321"/>
      <c r="G4869" s="212"/>
      <c r="H4869" s="326">
        <f>H4831</f>
        <v>0</v>
      </c>
      <c r="I4869" s="326"/>
      <c r="J4869" s="326"/>
      <c r="K4869" s="327"/>
      <c r="L4869" s="213"/>
    </row>
    <row r="4870" spans="1:12" s="10" customFormat="1" ht="16.5" customHeight="1" x14ac:dyDescent="0.4">
      <c r="A4870" s="199"/>
      <c r="B4870" s="200" t="s">
        <v>5</v>
      </c>
      <c r="C4870" s="201"/>
      <c r="D4870" s="295">
        <f>D4832</f>
        <v>0</v>
      </c>
      <c r="E4870" s="203"/>
      <c r="F4870" s="214"/>
      <c r="G4870" s="215"/>
      <c r="H4870" s="328"/>
      <c r="I4870" s="328"/>
      <c r="J4870" s="328"/>
      <c r="K4870" s="329"/>
      <c r="L4870" s="213"/>
    </row>
    <row r="4871" spans="1:12" s="10" customFormat="1" ht="7.5" customHeight="1" x14ac:dyDescent="0.45">
      <c r="A4871" s="199"/>
      <c r="B4871" s="216"/>
      <c r="C4871" s="217"/>
      <c r="D4871" s="218"/>
      <c r="E4871" s="204"/>
      <c r="F4871" s="219"/>
      <c r="G4871" s="204"/>
      <c r="H4871" s="204"/>
      <c r="I4871" s="220"/>
      <c r="J4871" s="220"/>
      <c r="K4871" s="221"/>
      <c r="L4871" s="204"/>
    </row>
    <row r="4872" spans="1:12" s="10" customFormat="1" ht="14.25" thickBot="1" x14ac:dyDescent="0.3">
      <c r="A4872" s="199"/>
      <c r="B4872" s="222" t="s">
        <v>6</v>
      </c>
      <c r="C4872" s="222" t="s">
        <v>7</v>
      </c>
      <c r="D4872" s="223" t="s">
        <v>8</v>
      </c>
      <c r="E4872" s="224"/>
      <c r="F4872" s="225" t="s">
        <v>9</v>
      </c>
      <c r="G4872" s="226"/>
      <c r="H4872" s="222" t="s">
        <v>10</v>
      </c>
      <c r="I4872" s="227" t="s">
        <v>11</v>
      </c>
      <c r="J4872" s="227" t="s">
        <v>12</v>
      </c>
      <c r="K4872" s="228" t="s">
        <v>13</v>
      </c>
      <c r="L4872" s="229"/>
    </row>
    <row r="4873" spans="1:12" s="10" customFormat="1" ht="9.9499999999999993" customHeight="1" thickTop="1" x14ac:dyDescent="0.25">
      <c r="A4873" s="199"/>
      <c r="B4873" s="230"/>
      <c r="C4873" s="231"/>
      <c r="D4873" s="232"/>
      <c r="E4873" s="233"/>
      <c r="F4873" s="234"/>
      <c r="G4873" s="235"/>
      <c r="H4873" s="230"/>
      <c r="I4873" s="236"/>
      <c r="J4873" s="236"/>
      <c r="K4873" s="237"/>
      <c r="L4873" s="229"/>
    </row>
    <row r="4874" spans="1:12" s="10" customFormat="1" ht="14.1" customHeight="1" x14ac:dyDescent="0.25">
      <c r="A4874" s="238">
        <v>1</v>
      </c>
      <c r="B4874" s="304">
        <f t="shared" ref="B4874:E4874" si="2788">B4836</f>
        <v>0</v>
      </c>
      <c r="C4874" s="296">
        <f t="shared" si="2788"/>
        <v>0</v>
      </c>
      <c r="D4874" s="297">
        <f t="shared" si="2788"/>
        <v>0</v>
      </c>
      <c r="E4874" s="298">
        <f t="shared" si="2788"/>
        <v>0</v>
      </c>
      <c r="F4874" s="239"/>
      <c r="G4874" s="240"/>
      <c r="H4874" s="241">
        <f t="shared" ref="H4874:J4874" si="2789">H4836</f>
        <v>0</v>
      </c>
      <c r="I4874" s="242">
        <f t="shared" si="2789"/>
        <v>0</v>
      </c>
      <c r="J4874" s="242">
        <f t="shared" si="2789"/>
        <v>0</v>
      </c>
      <c r="K4874" s="243">
        <f t="shared" ref="K4874:K4889" si="2790">(B4874*H4874-((B4874*H4874)*I4874))-((B4874*H4874-((B4874*H4874)*I4874))*J4874)</f>
        <v>0</v>
      </c>
      <c r="L4874" s="229"/>
    </row>
    <row r="4875" spans="1:12" s="10" customFormat="1" ht="14.1" customHeight="1" x14ac:dyDescent="0.25">
      <c r="A4875" s="238">
        <v>2</v>
      </c>
      <c r="B4875" s="304">
        <f t="shared" ref="B4875:E4875" si="2791">B4837</f>
        <v>0</v>
      </c>
      <c r="C4875" s="296">
        <f t="shared" si="2791"/>
        <v>0</v>
      </c>
      <c r="D4875" s="297">
        <f t="shared" si="2791"/>
        <v>0</v>
      </c>
      <c r="E4875" s="298">
        <f t="shared" si="2791"/>
        <v>0</v>
      </c>
      <c r="F4875" s="239"/>
      <c r="G4875" s="240"/>
      <c r="H4875" s="241">
        <f t="shared" ref="H4875:J4875" si="2792">H4837</f>
        <v>0</v>
      </c>
      <c r="I4875" s="242">
        <f t="shared" si="2792"/>
        <v>0</v>
      </c>
      <c r="J4875" s="242">
        <f t="shared" si="2792"/>
        <v>0</v>
      </c>
      <c r="K4875" s="243">
        <f t="shared" si="2790"/>
        <v>0</v>
      </c>
      <c r="L4875" s="229"/>
    </row>
    <row r="4876" spans="1:12" s="10" customFormat="1" ht="14.1" customHeight="1" x14ac:dyDescent="0.25">
      <c r="A4876" s="238">
        <v>3</v>
      </c>
      <c r="B4876" s="304">
        <f t="shared" ref="B4876:E4876" si="2793">B4838</f>
        <v>0</v>
      </c>
      <c r="C4876" s="296">
        <f t="shared" si="2793"/>
        <v>0</v>
      </c>
      <c r="D4876" s="297">
        <f t="shared" si="2793"/>
        <v>0</v>
      </c>
      <c r="E4876" s="298">
        <f t="shared" si="2793"/>
        <v>0</v>
      </c>
      <c r="F4876" s="239"/>
      <c r="G4876" s="240"/>
      <c r="H4876" s="241">
        <f t="shared" ref="H4876:J4876" si="2794">H4838</f>
        <v>0</v>
      </c>
      <c r="I4876" s="242">
        <f t="shared" si="2794"/>
        <v>0</v>
      </c>
      <c r="J4876" s="242">
        <f t="shared" si="2794"/>
        <v>0</v>
      </c>
      <c r="K4876" s="243">
        <f t="shared" si="2790"/>
        <v>0</v>
      </c>
      <c r="L4876" s="229"/>
    </row>
    <row r="4877" spans="1:12" s="10" customFormat="1" ht="14.1" customHeight="1" x14ac:dyDescent="0.25">
      <c r="A4877" s="238">
        <v>4</v>
      </c>
      <c r="B4877" s="304">
        <f t="shared" ref="B4877:E4877" si="2795">B4839</f>
        <v>0</v>
      </c>
      <c r="C4877" s="296">
        <f t="shared" si="2795"/>
        <v>0</v>
      </c>
      <c r="D4877" s="297">
        <f t="shared" si="2795"/>
        <v>0</v>
      </c>
      <c r="E4877" s="298">
        <f t="shared" si="2795"/>
        <v>0</v>
      </c>
      <c r="F4877" s="239"/>
      <c r="G4877" s="240"/>
      <c r="H4877" s="241">
        <f t="shared" ref="H4877:J4877" si="2796">H4839</f>
        <v>0</v>
      </c>
      <c r="I4877" s="242">
        <f t="shared" si="2796"/>
        <v>0</v>
      </c>
      <c r="J4877" s="242">
        <f t="shared" si="2796"/>
        <v>0</v>
      </c>
      <c r="K4877" s="243">
        <f t="shared" si="2790"/>
        <v>0</v>
      </c>
      <c r="L4877" s="229"/>
    </row>
    <row r="4878" spans="1:12" s="10" customFormat="1" ht="14.1" customHeight="1" x14ac:dyDescent="0.25">
      <c r="A4878" s="238">
        <v>5</v>
      </c>
      <c r="B4878" s="304">
        <f t="shared" ref="B4878:E4878" si="2797">B4840</f>
        <v>0</v>
      </c>
      <c r="C4878" s="296">
        <f t="shared" si="2797"/>
        <v>0</v>
      </c>
      <c r="D4878" s="297">
        <f t="shared" si="2797"/>
        <v>0</v>
      </c>
      <c r="E4878" s="298">
        <f t="shared" si="2797"/>
        <v>0</v>
      </c>
      <c r="F4878" s="239"/>
      <c r="G4878" s="240"/>
      <c r="H4878" s="241">
        <f t="shared" ref="H4878:J4878" si="2798">H4840</f>
        <v>0</v>
      </c>
      <c r="I4878" s="242">
        <f t="shared" si="2798"/>
        <v>0</v>
      </c>
      <c r="J4878" s="242">
        <f t="shared" si="2798"/>
        <v>0</v>
      </c>
      <c r="K4878" s="243">
        <f t="shared" si="2790"/>
        <v>0</v>
      </c>
      <c r="L4878" s="229"/>
    </row>
    <row r="4879" spans="1:12" s="10" customFormat="1" ht="14.1" customHeight="1" x14ac:dyDescent="0.25">
      <c r="A4879" s="238">
        <v>6</v>
      </c>
      <c r="B4879" s="304">
        <f t="shared" ref="B4879:E4879" si="2799">B4841</f>
        <v>0</v>
      </c>
      <c r="C4879" s="296">
        <f t="shared" si="2799"/>
        <v>0</v>
      </c>
      <c r="D4879" s="297">
        <f t="shared" si="2799"/>
        <v>0</v>
      </c>
      <c r="E4879" s="298">
        <f t="shared" si="2799"/>
        <v>0</v>
      </c>
      <c r="F4879" s="239"/>
      <c r="G4879" s="240"/>
      <c r="H4879" s="241">
        <f t="shared" ref="H4879:J4879" si="2800">H4841</f>
        <v>0</v>
      </c>
      <c r="I4879" s="242">
        <f t="shared" si="2800"/>
        <v>0</v>
      </c>
      <c r="J4879" s="242">
        <f t="shared" si="2800"/>
        <v>0</v>
      </c>
      <c r="K4879" s="243">
        <f t="shared" si="2790"/>
        <v>0</v>
      </c>
      <c r="L4879" s="229"/>
    </row>
    <row r="4880" spans="1:12" s="10" customFormat="1" ht="14.1" customHeight="1" x14ac:dyDescent="0.25">
      <c r="A4880" s="238">
        <v>7</v>
      </c>
      <c r="B4880" s="304">
        <f t="shared" ref="B4880:E4880" si="2801">B4842</f>
        <v>0</v>
      </c>
      <c r="C4880" s="296">
        <f t="shared" si="2801"/>
        <v>0</v>
      </c>
      <c r="D4880" s="297">
        <f t="shared" si="2801"/>
        <v>0</v>
      </c>
      <c r="E4880" s="298">
        <f t="shared" si="2801"/>
        <v>0</v>
      </c>
      <c r="F4880" s="239"/>
      <c r="G4880" s="240"/>
      <c r="H4880" s="241">
        <f t="shared" ref="H4880:J4880" si="2802">H4842</f>
        <v>0</v>
      </c>
      <c r="I4880" s="242">
        <f t="shared" si="2802"/>
        <v>0</v>
      </c>
      <c r="J4880" s="242">
        <f t="shared" si="2802"/>
        <v>0</v>
      </c>
      <c r="K4880" s="243">
        <f t="shared" si="2790"/>
        <v>0</v>
      </c>
      <c r="L4880" s="229"/>
    </row>
    <row r="4881" spans="1:12" s="10" customFormat="1" ht="14.1" customHeight="1" x14ac:dyDescent="0.25">
      <c r="A4881" s="238">
        <v>8</v>
      </c>
      <c r="B4881" s="304">
        <f t="shared" ref="B4881:E4881" si="2803">B4843</f>
        <v>0</v>
      </c>
      <c r="C4881" s="296">
        <f t="shared" si="2803"/>
        <v>0</v>
      </c>
      <c r="D4881" s="297">
        <f t="shared" si="2803"/>
        <v>0</v>
      </c>
      <c r="E4881" s="299">
        <f t="shared" si="2803"/>
        <v>0</v>
      </c>
      <c r="F4881" s="239"/>
      <c r="G4881" s="240"/>
      <c r="H4881" s="241">
        <f t="shared" ref="H4881:J4881" si="2804">H4843</f>
        <v>0</v>
      </c>
      <c r="I4881" s="242">
        <f t="shared" si="2804"/>
        <v>0</v>
      </c>
      <c r="J4881" s="242">
        <f t="shared" si="2804"/>
        <v>0</v>
      </c>
      <c r="K4881" s="243">
        <f t="shared" si="2790"/>
        <v>0</v>
      </c>
      <c r="L4881" s="229"/>
    </row>
    <row r="4882" spans="1:12" s="10" customFormat="1" ht="14.1" customHeight="1" x14ac:dyDescent="0.25">
      <c r="A4882" s="238">
        <v>9</v>
      </c>
      <c r="B4882" s="304">
        <f t="shared" ref="B4882:E4882" si="2805">B4844</f>
        <v>0</v>
      </c>
      <c r="C4882" s="296">
        <f t="shared" si="2805"/>
        <v>0</v>
      </c>
      <c r="D4882" s="297">
        <f t="shared" si="2805"/>
        <v>0</v>
      </c>
      <c r="E4882" s="298">
        <f t="shared" si="2805"/>
        <v>0</v>
      </c>
      <c r="F4882" s="239"/>
      <c r="G4882" s="240"/>
      <c r="H4882" s="241">
        <f t="shared" ref="H4882:J4882" si="2806">H4844</f>
        <v>0</v>
      </c>
      <c r="I4882" s="242">
        <f t="shared" si="2806"/>
        <v>0</v>
      </c>
      <c r="J4882" s="242">
        <f t="shared" si="2806"/>
        <v>0</v>
      </c>
      <c r="K4882" s="243">
        <f t="shared" si="2790"/>
        <v>0</v>
      </c>
      <c r="L4882" s="229"/>
    </row>
    <row r="4883" spans="1:12" s="10" customFormat="1" ht="14.1" customHeight="1" x14ac:dyDescent="0.25">
      <c r="A4883" s="238">
        <v>10</v>
      </c>
      <c r="B4883" s="304">
        <f t="shared" ref="B4883:E4883" si="2807">B4845</f>
        <v>0</v>
      </c>
      <c r="C4883" s="296">
        <f t="shared" si="2807"/>
        <v>0</v>
      </c>
      <c r="D4883" s="297">
        <f t="shared" si="2807"/>
        <v>0</v>
      </c>
      <c r="E4883" s="298">
        <f t="shared" si="2807"/>
        <v>0</v>
      </c>
      <c r="F4883" s="239"/>
      <c r="G4883" s="240"/>
      <c r="H4883" s="241">
        <f t="shared" ref="H4883:J4883" si="2808">H4845</f>
        <v>0</v>
      </c>
      <c r="I4883" s="242">
        <f t="shared" si="2808"/>
        <v>0</v>
      </c>
      <c r="J4883" s="242">
        <f t="shared" si="2808"/>
        <v>0</v>
      </c>
      <c r="K4883" s="243">
        <f t="shared" si="2790"/>
        <v>0</v>
      </c>
      <c r="L4883" s="229"/>
    </row>
    <row r="4884" spans="1:12" s="10" customFormat="1" ht="14.1" customHeight="1" x14ac:dyDescent="0.25">
      <c r="A4884" s="238">
        <v>11</v>
      </c>
      <c r="B4884" s="304">
        <f t="shared" ref="B4884:E4884" si="2809">B4846</f>
        <v>0</v>
      </c>
      <c r="C4884" s="296">
        <f t="shared" si="2809"/>
        <v>0</v>
      </c>
      <c r="D4884" s="297">
        <f t="shared" si="2809"/>
        <v>0</v>
      </c>
      <c r="E4884" s="298">
        <f t="shared" si="2809"/>
        <v>0</v>
      </c>
      <c r="F4884" s="239"/>
      <c r="G4884" s="240"/>
      <c r="H4884" s="241">
        <f t="shared" ref="H4884:J4884" si="2810">H4846</f>
        <v>0</v>
      </c>
      <c r="I4884" s="242">
        <f t="shared" si="2810"/>
        <v>0</v>
      </c>
      <c r="J4884" s="242">
        <f t="shared" si="2810"/>
        <v>0</v>
      </c>
      <c r="K4884" s="243">
        <f t="shared" si="2790"/>
        <v>0</v>
      </c>
      <c r="L4884" s="229"/>
    </row>
    <row r="4885" spans="1:12" s="10" customFormat="1" ht="14.1" customHeight="1" x14ac:dyDescent="0.25">
      <c r="A4885" s="238">
        <v>12</v>
      </c>
      <c r="B4885" s="304">
        <f t="shared" ref="B4885:E4885" si="2811">B4847</f>
        <v>0</v>
      </c>
      <c r="C4885" s="296">
        <f t="shared" si="2811"/>
        <v>0</v>
      </c>
      <c r="D4885" s="297">
        <f t="shared" si="2811"/>
        <v>0</v>
      </c>
      <c r="E4885" s="298">
        <f t="shared" si="2811"/>
        <v>0</v>
      </c>
      <c r="F4885" s="239"/>
      <c r="G4885" s="240"/>
      <c r="H4885" s="241">
        <f t="shared" ref="H4885:J4885" si="2812">H4847</f>
        <v>0</v>
      </c>
      <c r="I4885" s="242">
        <f t="shared" si="2812"/>
        <v>0</v>
      </c>
      <c r="J4885" s="242">
        <f t="shared" si="2812"/>
        <v>0</v>
      </c>
      <c r="K4885" s="243">
        <f t="shared" si="2790"/>
        <v>0</v>
      </c>
      <c r="L4885" s="229"/>
    </row>
    <row r="4886" spans="1:12" s="10" customFormat="1" ht="14.1" customHeight="1" x14ac:dyDescent="0.25">
      <c r="A4886" s="238">
        <v>13</v>
      </c>
      <c r="B4886" s="304">
        <f t="shared" ref="B4886:E4886" si="2813">B4848</f>
        <v>0</v>
      </c>
      <c r="C4886" s="296">
        <f t="shared" si="2813"/>
        <v>0</v>
      </c>
      <c r="D4886" s="297">
        <f t="shared" si="2813"/>
        <v>0</v>
      </c>
      <c r="E4886" s="298">
        <f t="shared" si="2813"/>
        <v>0</v>
      </c>
      <c r="F4886" s="239"/>
      <c r="G4886" s="240"/>
      <c r="H4886" s="241">
        <f t="shared" ref="H4886:J4886" si="2814">H4848</f>
        <v>0</v>
      </c>
      <c r="I4886" s="242">
        <f t="shared" si="2814"/>
        <v>0</v>
      </c>
      <c r="J4886" s="242">
        <f t="shared" si="2814"/>
        <v>0</v>
      </c>
      <c r="K4886" s="243">
        <f t="shared" si="2790"/>
        <v>0</v>
      </c>
      <c r="L4886" s="229"/>
    </row>
    <row r="4887" spans="1:12" s="10" customFormat="1" ht="14.1" customHeight="1" x14ac:dyDescent="0.25">
      <c r="A4887" s="238">
        <v>14</v>
      </c>
      <c r="B4887" s="304">
        <f t="shared" ref="B4887:E4887" si="2815">B4849</f>
        <v>0</v>
      </c>
      <c r="C4887" s="296">
        <f t="shared" si="2815"/>
        <v>0</v>
      </c>
      <c r="D4887" s="297">
        <f t="shared" si="2815"/>
        <v>0</v>
      </c>
      <c r="E4887" s="298">
        <f t="shared" si="2815"/>
        <v>0</v>
      </c>
      <c r="F4887" s="239"/>
      <c r="G4887" s="240"/>
      <c r="H4887" s="241">
        <f t="shared" ref="H4887:J4887" si="2816">H4849</f>
        <v>0</v>
      </c>
      <c r="I4887" s="242">
        <f t="shared" si="2816"/>
        <v>0</v>
      </c>
      <c r="J4887" s="242">
        <f t="shared" si="2816"/>
        <v>0</v>
      </c>
      <c r="K4887" s="243">
        <f t="shared" si="2790"/>
        <v>0</v>
      </c>
      <c r="L4887" s="229"/>
    </row>
    <row r="4888" spans="1:12" s="10" customFormat="1" ht="14.1" customHeight="1" x14ac:dyDescent="0.25">
      <c r="A4888" s="238">
        <v>15</v>
      </c>
      <c r="B4888" s="304">
        <f t="shared" ref="B4888:E4888" si="2817">B4850</f>
        <v>0</v>
      </c>
      <c r="C4888" s="296">
        <f t="shared" si="2817"/>
        <v>0</v>
      </c>
      <c r="D4888" s="297">
        <f t="shared" si="2817"/>
        <v>0</v>
      </c>
      <c r="E4888" s="298">
        <f t="shared" si="2817"/>
        <v>0</v>
      </c>
      <c r="F4888" s="239"/>
      <c r="G4888" s="240"/>
      <c r="H4888" s="241">
        <f t="shared" ref="H4888:J4888" si="2818">H4850</f>
        <v>0</v>
      </c>
      <c r="I4888" s="242">
        <f t="shared" si="2818"/>
        <v>0</v>
      </c>
      <c r="J4888" s="242">
        <f t="shared" si="2818"/>
        <v>0</v>
      </c>
      <c r="K4888" s="243">
        <f t="shared" si="2790"/>
        <v>0</v>
      </c>
      <c r="L4888" s="229"/>
    </row>
    <row r="4889" spans="1:12" s="10" customFormat="1" ht="14.1" customHeight="1" x14ac:dyDescent="0.25">
      <c r="A4889" s="238">
        <v>16</v>
      </c>
      <c r="B4889" s="304">
        <f t="shared" ref="B4889:E4889" si="2819">B4851</f>
        <v>0</v>
      </c>
      <c r="C4889" s="296">
        <f t="shared" si="2819"/>
        <v>0</v>
      </c>
      <c r="D4889" s="297">
        <f t="shared" si="2819"/>
        <v>0</v>
      </c>
      <c r="E4889" s="299">
        <f t="shared" si="2819"/>
        <v>0</v>
      </c>
      <c r="F4889" s="239"/>
      <c r="G4889" s="240"/>
      <c r="H4889" s="241">
        <f t="shared" ref="H4889:J4889" si="2820">H4851</f>
        <v>0</v>
      </c>
      <c r="I4889" s="242">
        <f t="shared" si="2820"/>
        <v>0</v>
      </c>
      <c r="J4889" s="242">
        <f t="shared" si="2820"/>
        <v>0</v>
      </c>
      <c r="K4889" s="243">
        <f t="shared" si="2790"/>
        <v>0</v>
      </c>
      <c r="L4889" s="229"/>
    </row>
    <row r="4890" spans="1:12" s="10" customFormat="1" ht="9.9499999999999993" customHeight="1" x14ac:dyDescent="0.25">
      <c r="A4890" s="199"/>
      <c r="B4890" s="244"/>
      <c r="C4890" s="244"/>
      <c r="D4890" s="245"/>
      <c r="E4890" s="246"/>
      <c r="F4890" s="247"/>
      <c r="G4890" s="248"/>
      <c r="H4890" s="249"/>
      <c r="I4890" s="250"/>
      <c r="J4890" s="250"/>
      <c r="K4890" s="251"/>
      <c r="L4890" s="229"/>
    </row>
    <row r="4891" spans="1:12" s="10" customFormat="1" ht="5.0999999999999996" customHeight="1" x14ac:dyDescent="0.25">
      <c r="A4891" s="199"/>
      <c r="B4891" s="301"/>
      <c r="C4891" s="301"/>
      <c r="D4891" s="253"/>
      <c r="E4891" s="254"/>
      <c r="F4891" s="254"/>
      <c r="G4891" s="254"/>
      <c r="H4891" s="254"/>
      <c r="I4891" s="255"/>
      <c r="J4891" s="330"/>
      <c r="K4891" s="309"/>
      <c r="L4891" s="204"/>
    </row>
    <row r="4892" spans="1:12" s="10" customFormat="1" ht="16.5" customHeight="1" x14ac:dyDescent="0.3">
      <c r="A4892" s="199"/>
      <c r="B4892" s="256"/>
      <c r="C4892" s="256"/>
      <c r="D4892" s="218"/>
      <c r="E4892" s="204"/>
      <c r="F4892" s="204"/>
      <c r="G4892" s="204"/>
      <c r="H4892" s="204"/>
      <c r="I4892" s="257" t="s">
        <v>14</v>
      </c>
      <c r="J4892" s="306">
        <f>SUM(K4874:K4889)</f>
        <v>0</v>
      </c>
      <c r="K4892" s="307"/>
      <c r="L4892" s="229"/>
    </row>
    <row r="4893" spans="1:12" s="10" customFormat="1" ht="5.0999999999999996" customHeight="1" x14ac:dyDescent="0.3">
      <c r="A4893" s="199"/>
      <c r="B4893" s="256"/>
      <c r="C4893" s="256"/>
      <c r="D4893" s="218"/>
      <c r="E4893" s="204"/>
      <c r="F4893" s="204"/>
      <c r="G4893" s="204"/>
      <c r="H4893" s="204"/>
      <c r="I4893" s="258"/>
      <c r="J4893" s="308"/>
      <c r="K4893" s="308"/>
      <c r="L4893" s="204"/>
    </row>
    <row r="4894" spans="1:12" s="10" customFormat="1" ht="16.5" customHeight="1" x14ac:dyDescent="0.3">
      <c r="A4894" s="199"/>
      <c r="B4894" s="256"/>
      <c r="C4894" s="256"/>
      <c r="D4894" s="218"/>
      <c r="E4894" s="204"/>
      <c r="F4894" s="204"/>
      <c r="G4894" s="204"/>
      <c r="H4894" s="204"/>
      <c r="I4894" s="257" t="s">
        <v>15</v>
      </c>
      <c r="J4894" s="259">
        <f>J4856</f>
        <v>0</v>
      </c>
      <c r="K4894" s="260">
        <f>J4892*J4894</f>
        <v>0</v>
      </c>
      <c r="L4894" s="261"/>
    </row>
    <row r="4895" spans="1:12" s="10" customFormat="1" ht="5.0999999999999996" customHeight="1" x14ac:dyDescent="0.3">
      <c r="A4895" s="199"/>
      <c r="B4895" s="256"/>
      <c r="C4895" s="256"/>
      <c r="D4895" s="218"/>
      <c r="E4895" s="204"/>
      <c r="F4895" s="204"/>
      <c r="G4895" s="204"/>
      <c r="H4895" s="204"/>
      <c r="I4895" s="258"/>
      <c r="J4895" s="309"/>
      <c r="K4895" s="309"/>
      <c r="L4895" s="204"/>
    </row>
    <row r="4896" spans="1:12" s="10" customFormat="1" ht="16.5" customHeight="1" x14ac:dyDescent="0.3">
      <c r="A4896" s="199"/>
      <c r="B4896" s="262" t="s">
        <v>16</v>
      </c>
      <c r="C4896" s="262"/>
      <c r="D4896" s="218"/>
      <c r="E4896" s="218" t="s">
        <v>17</v>
      </c>
      <c r="F4896" s="204"/>
      <c r="G4896" s="204"/>
      <c r="H4896" s="204"/>
      <c r="I4896" s="257" t="s">
        <v>27</v>
      </c>
      <c r="J4896" s="310">
        <f>((J4892/1.11)+(K4894/1.11))*11%</f>
        <v>0</v>
      </c>
      <c r="K4896" s="311"/>
      <c r="L4896" s="263"/>
    </row>
    <row r="4897" spans="1:12" s="10" customFormat="1" ht="5.0999999999999996" customHeight="1" x14ac:dyDescent="0.3">
      <c r="A4897" s="199"/>
      <c r="B4897" s="256"/>
      <c r="C4897" s="256"/>
      <c r="D4897" s="218"/>
      <c r="E4897" s="204"/>
      <c r="F4897" s="204"/>
      <c r="G4897" s="204"/>
      <c r="H4897" s="204"/>
      <c r="I4897" s="258"/>
      <c r="J4897" s="309"/>
      <c r="K4897" s="309"/>
      <c r="L4897" s="204"/>
    </row>
    <row r="4898" spans="1:12" s="10" customFormat="1" ht="16.5" customHeight="1" x14ac:dyDescent="0.3">
      <c r="A4898" s="199"/>
      <c r="B4898" s="264"/>
      <c r="C4898" s="265"/>
      <c r="D4898" s="218"/>
      <c r="E4898" s="218"/>
      <c r="F4898" s="204"/>
      <c r="G4898" s="204"/>
      <c r="H4898" s="204"/>
      <c r="I4898" s="257" t="s">
        <v>18</v>
      </c>
      <c r="J4898" s="266"/>
      <c r="K4898" s="267">
        <f>J4892-K4894</f>
        <v>0</v>
      </c>
      <c r="L4898" s="263"/>
    </row>
    <row r="4899" spans="1:12" s="10" customFormat="1" ht="7.5" customHeight="1" x14ac:dyDescent="0.25">
      <c r="A4899" s="269"/>
      <c r="B4899" s="254"/>
      <c r="C4899" s="254"/>
      <c r="D4899" s="253"/>
      <c r="E4899" s="270"/>
      <c r="F4899" s="301"/>
      <c r="G4899" s="204"/>
      <c r="H4899" s="204"/>
      <c r="I4899" s="271"/>
      <c r="J4899" s="270"/>
      <c r="K4899" s="301"/>
      <c r="L4899" s="254"/>
    </row>
    <row r="4900" spans="1:12" s="10" customFormat="1" ht="13.5" customHeight="1" x14ac:dyDescent="0.25">
      <c r="A4900" s="199"/>
      <c r="B4900" s="268" t="s">
        <v>19</v>
      </c>
      <c r="C4900" s="254"/>
      <c r="D4900" s="253"/>
      <c r="E4900" s="204"/>
      <c r="F4900" s="204"/>
      <c r="G4900" s="204"/>
      <c r="H4900" s="277"/>
      <c r="I4900" s="278" t="s">
        <v>29</v>
      </c>
      <c r="J4900" s="312">
        <f>J4862</f>
        <v>0</v>
      </c>
      <c r="K4900" s="313"/>
      <c r="L4900" s="204"/>
    </row>
    <row r="4901" spans="1:12" s="10" customFormat="1" ht="13.5" customHeight="1" x14ac:dyDescent="0.25">
      <c r="A4901" s="269"/>
      <c r="B4901" s="279"/>
      <c r="C4901" s="204"/>
      <c r="D4901" s="239"/>
      <c r="E4901" s="204"/>
      <c r="F4901" s="204"/>
      <c r="G4901" s="204"/>
      <c r="H4901" s="277"/>
      <c r="I4901" s="280" t="s">
        <v>28</v>
      </c>
      <c r="J4901" s="312">
        <f>J4863</f>
        <v>0</v>
      </c>
      <c r="K4901" s="313"/>
      <c r="L4901" s="254"/>
    </row>
    <row r="4902" spans="1:12" s="10" customFormat="1" ht="7.5" customHeight="1" x14ac:dyDescent="0.25">
      <c r="A4902" s="269"/>
      <c r="B4902" s="279"/>
      <c r="C4902" s="204"/>
      <c r="D4902" s="239"/>
      <c r="E4902" s="204"/>
      <c r="F4902" s="204"/>
      <c r="G4902" s="204"/>
      <c r="H4902" s="277"/>
      <c r="I4902" s="280"/>
      <c r="J4902" s="285"/>
      <c r="K4902" s="285"/>
      <c r="L4902" s="254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23020044</v>
      </c>
      <c r="G4904" s="11" t="s">
        <v>2</v>
      </c>
      <c r="H4904" s="359"/>
      <c r="I4904" s="359"/>
      <c r="J4904" s="359"/>
      <c r="K4904" s="360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63" t="s">
        <v>3</v>
      </c>
      <c r="G4905" s="17"/>
      <c r="H4905" s="361"/>
      <c r="I4905" s="361"/>
      <c r="J4905" s="361"/>
      <c r="K4905" s="362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64"/>
      <c r="E4906" s="365"/>
      <c r="F4906" s="363"/>
      <c r="G4906" s="18"/>
      <c r="H4906" s="366"/>
      <c r="I4906" s="366"/>
      <c r="J4906" s="366"/>
      <c r="K4906" s="367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63"/>
      <c r="G4907" s="18"/>
      <c r="H4907" s="368"/>
      <c r="I4907" s="368"/>
      <c r="J4907" s="368"/>
      <c r="K4907" s="369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70"/>
      <c r="I4908" s="370"/>
      <c r="J4908" s="370"/>
      <c r="K4908" s="371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4"/>
      <c r="E4912" s="114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4"/>
      <c r="E4913" s="114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4"/>
      <c r="E4914" s="114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4"/>
      <c r="E4915" s="114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4"/>
      <c r="E4916" s="114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4"/>
      <c r="E4917" s="114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4"/>
      <c r="E4918" s="114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4"/>
      <c r="E4919" s="115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4"/>
      <c r="E4920" s="114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4"/>
      <c r="E4921" s="114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4"/>
      <c r="E4922" s="114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4"/>
      <c r="E4923" s="114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4"/>
      <c r="E4924" s="114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4"/>
      <c r="E4925" s="114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4"/>
      <c r="E4926" s="114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4"/>
      <c r="E4927" s="115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300"/>
      <c r="C4929" s="300"/>
      <c r="D4929" s="62"/>
      <c r="E4929" s="63"/>
      <c r="F4929" s="63"/>
      <c r="G4929" s="63"/>
      <c r="H4929" s="63"/>
      <c r="I4929" s="64"/>
      <c r="J4929" s="346"/>
      <c r="K4929" s="347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48">
        <f>SUM(K4912:K4927)</f>
        <v>0</v>
      </c>
      <c r="K4930" s="349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50"/>
      <c r="K4931" s="350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47"/>
      <c r="K4933" s="347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51">
        <f>((J4930/1.11)+(K4932/1.11))*11%</f>
        <v>0</v>
      </c>
      <c r="K4934" s="352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47"/>
      <c r="K4935" s="347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7"/>
      <c r="F4937" s="300"/>
      <c r="I4937" s="116"/>
      <c r="J4937" s="117"/>
      <c r="K4937" s="300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73"/>
      <c r="I4938" s="274" t="s">
        <v>29</v>
      </c>
      <c r="J4938" s="353"/>
      <c r="K4938" s="354"/>
    </row>
    <row r="4939" spans="1:12" s="10" customFormat="1" ht="13.5" customHeight="1" x14ac:dyDescent="0.25">
      <c r="A4939" s="78"/>
      <c r="B4939" s="272"/>
      <c r="D4939" s="48"/>
      <c r="H4939" s="273"/>
      <c r="I4939" s="275" t="s">
        <v>28</v>
      </c>
      <c r="J4939" s="353"/>
      <c r="K4939" s="354"/>
      <c r="L4939" s="63"/>
    </row>
    <row r="4940" spans="1:12" s="10" customFormat="1" ht="7.5" customHeight="1" x14ac:dyDescent="0.25">
      <c r="A4940" s="78"/>
      <c r="B4940" s="272"/>
      <c r="D4940" s="48"/>
      <c r="H4940" s="273"/>
      <c r="I4940" s="275"/>
      <c r="J4940" s="276"/>
      <c r="K4940" s="276"/>
      <c r="L4940" s="63"/>
    </row>
    <row r="4941" spans="1:12" ht="7.5" customHeight="1" x14ac:dyDescent="0.25">
      <c r="A4941" s="118"/>
      <c r="B4941" s="119"/>
      <c r="C4941" s="119"/>
      <c r="D4941" s="120"/>
      <c r="E4941" s="119"/>
      <c r="F4941" s="119"/>
      <c r="G4941" s="119"/>
      <c r="H4941" s="119"/>
      <c r="I4941" s="121"/>
      <c r="J4941" s="121"/>
      <c r="K4941" s="119"/>
      <c r="L4941" s="119"/>
    </row>
    <row r="4942" spans="1:12" s="10" customFormat="1" ht="16.5" customHeight="1" x14ac:dyDescent="0.3">
      <c r="A4942" s="122"/>
      <c r="B4942" s="123" t="s">
        <v>0</v>
      </c>
      <c r="C4942" s="124"/>
      <c r="D4942" s="125" t="str">
        <f>D4904</f>
        <v>AM</v>
      </c>
      <c r="E4942" s="126">
        <f>E4904</f>
        <v>23020044</v>
      </c>
      <c r="F4942" s="127"/>
      <c r="G4942" s="128" t="s">
        <v>2</v>
      </c>
      <c r="H4942" s="355">
        <f>H4904</f>
        <v>0</v>
      </c>
      <c r="I4942" s="355"/>
      <c r="J4942" s="355"/>
      <c r="K4942" s="356"/>
      <c r="L4942" s="129"/>
    </row>
    <row r="4943" spans="1:12" s="10" customFormat="1" ht="7.5" customHeight="1" x14ac:dyDescent="0.3">
      <c r="A4943" s="122"/>
      <c r="B4943" s="130"/>
      <c r="C4943" s="131"/>
      <c r="D4943" s="132"/>
      <c r="E4943" s="133"/>
      <c r="F4943" s="331" t="s">
        <v>3</v>
      </c>
      <c r="G4943" s="134"/>
      <c r="H4943" s="357"/>
      <c r="I4943" s="357"/>
      <c r="J4943" s="357"/>
      <c r="K4943" s="358"/>
      <c r="L4943" s="129"/>
    </row>
    <row r="4944" spans="1:12" s="10" customFormat="1" ht="16.5" customHeight="1" x14ac:dyDescent="0.3">
      <c r="A4944" s="122"/>
      <c r="B4944" s="123" t="s">
        <v>4</v>
      </c>
      <c r="C4944" s="124"/>
      <c r="D4944" s="332">
        <f>D4906</f>
        <v>0</v>
      </c>
      <c r="E4944" s="333"/>
      <c r="F4944" s="331"/>
      <c r="G4944" s="135"/>
      <c r="H4944" s="334">
        <f>H4906</f>
        <v>0</v>
      </c>
      <c r="I4944" s="334"/>
      <c r="J4944" s="334"/>
      <c r="K4944" s="335"/>
      <c r="L4944" s="135"/>
    </row>
    <row r="4945" spans="1:12" s="10" customFormat="1" ht="7.5" customHeight="1" x14ac:dyDescent="0.3">
      <c r="A4945" s="122"/>
      <c r="B4945" s="130"/>
      <c r="C4945" s="131"/>
      <c r="D4945" s="132"/>
      <c r="E4945" s="133"/>
      <c r="F4945" s="331"/>
      <c r="G4945" s="135"/>
      <c r="H4945" s="336">
        <f>H4907</f>
        <v>0</v>
      </c>
      <c r="I4945" s="336"/>
      <c r="J4945" s="336"/>
      <c r="K4945" s="337"/>
      <c r="L4945" s="136"/>
    </row>
    <row r="4946" spans="1:12" s="10" customFormat="1" ht="16.5" customHeight="1" x14ac:dyDescent="0.4">
      <c r="A4946" s="122"/>
      <c r="B4946" s="123" t="s">
        <v>5</v>
      </c>
      <c r="C4946" s="124"/>
      <c r="D4946" s="290">
        <f>D4908</f>
        <v>0</v>
      </c>
      <c r="E4946" s="126"/>
      <c r="F4946" s="137"/>
      <c r="G4946" s="138"/>
      <c r="H4946" s="338"/>
      <c r="I4946" s="338"/>
      <c r="J4946" s="338"/>
      <c r="K4946" s="339"/>
      <c r="L4946" s="136"/>
    </row>
    <row r="4947" spans="1:12" s="10" customFormat="1" ht="7.5" customHeight="1" x14ac:dyDescent="0.45">
      <c r="A4947" s="122"/>
      <c r="B4947" s="139"/>
      <c r="C4947" s="140"/>
      <c r="D4947" s="141"/>
      <c r="E4947" s="127"/>
      <c r="F4947" s="142"/>
      <c r="G4947" s="127"/>
      <c r="H4947" s="127"/>
      <c r="I4947" s="143"/>
      <c r="J4947" s="143"/>
      <c r="K4947" s="144"/>
      <c r="L4947" s="127"/>
    </row>
    <row r="4948" spans="1:12" s="10" customFormat="1" ht="14.25" thickBot="1" x14ac:dyDescent="0.3">
      <c r="A4948" s="122"/>
      <c r="B4948" s="145" t="s">
        <v>6</v>
      </c>
      <c r="C4948" s="145" t="s">
        <v>7</v>
      </c>
      <c r="D4948" s="146" t="s">
        <v>8</v>
      </c>
      <c r="E4948" s="147"/>
      <c r="F4948" s="148" t="s">
        <v>9</v>
      </c>
      <c r="G4948" s="149"/>
      <c r="H4948" s="145" t="s">
        <v>10</v>
      </c>
      <c r="I4948" s="150" t="s">
        <v>11</v>
      </c>
      <c r="J4948" s="150" t="s">
        <v>12</v>
      </c>
      <c r="K4948" s="151" t="s">
        <v>13</v>
      </c>
      <c r="L4948" s="152"/>
    </row>
    <row r="4949" spans="1:12" s="10" customFormat="1" ht="9.9499999999999993" customHeight="1" thickTop="1" x14ac:dyDescent="0.25">
      <c r="A4949" s="122"/>
      <c r="B4949" s="153"/>
      <c r="C4949" s="154"/>
      <c r="D4949" s="155"/>
      <c r="E4949" s="156"/>
      <c r="F4949" s="157"/>
      <c r="G4949" s="158"/>
      <c r="H4949" s="153"/>
      <c r="I4949" s="159"/>
      <c r="J4949" s="159"/>
      <c r="K4949" s="160"/>
      <c r="L4949" s="152"/>
    </row>
    <row r="4950" spans="1:12" s="10" customFormat="1" ht="14.1" customHeight="1" x14ac:dyDescent="0.25">
      <c r="A4950" s="161">
        <v>1</v>
      </c>
      <c r="B4950" s="303">
        <f t="shared" ref="B4950:E4950" si="2822">B4912</f>
        <v>0</v>
      </c>
      <c r="C4950" s="291">
        <f t="shared" si="2822"/>
        <v>0</v>
      </c>
      <c r="D4950" s="292">
        <f t="shared" si="2822"/>
        <v>0</v>
      </c>
      <c r="E4950" s="293">
        <f t="shared" si="2822"/>
        <v>0</v>
      </c>
      <c r="F4950" s="162"/>
      <c r="G4950" s="163"/>
      <c r="H4950" s="164">
        <f t="shared" ref="H4950:J4950" si="2823">H4912</f>
        <v>0</v>
      </c>
      <c r="I4950" s="165">
        <f t="shared" si="2823"/>
        <v>0</v>
      </c>
      <c r="J4950" s="165">
        <f t="shared" si="2823"/>
        <v>0</v>
      </c>
      <c r="K4950" s="166">
        <f t="shared" ref="K4950:K4965" si="2824">(B4950*H4950-((B4950*H4950)*I4950))-((B4950*H4950-((B4950*H4950)*I4950))*J4950)</f>
        <v>0</v>
      </c>
      <c r="L4950" s="152"/>
    </row>
    <row r="4951" spans="1:12" s="10" customFormat="1" ht="14.1" customHeight="1" x14ac:dyDescent="0.25">
      <c r="A4951" s="161">
        <v>2</v>
      </c>
      <c r="B4951" s="303">
        <f t="shared" ref="B4951:E4951" si="2825">B4913</f>
        <v>0</v>
      </c>
      <c r="C4951" s="291">
        <f t="shared" si="2825"/>
        <v>0</v>
      </c>
      <c r="D4951" s="292">
        <f t="shared" si="2825"/>
        <v>0</v>
      </c>
      <c r="E4951" s="293">
        <f t="shared" si="2825"/>
        <v>0</v>
      </c>
      <c r="F4951" s="162"/>
      <c r="G4951" s="163"/>
      <c r="H4951" s="164">
        <f t="shared" ref="H4951:J4951" si="2826">H4913</f>
        <v>0</v>
      </c>
      <c r="I4951" s="165">
        <f t="shared" si="2826"/>
        <v>0</v>
      </c>
      <c r="J4951" s="165">
        <f t="shared" si="2826"/>
        <v>0</v>
      </c>
      <c r="K4951" s="166">
        <f t="shared" si="2824"/>
        <v>0</v>
      </c>
      <c r="L4951" s="152"/>
    </row>
    <row r="4952" spans="1:12" s="10" customFormat="1" ht="14.1" customHeight="1" x14ac:dyDescent="0.25">
      <c r="A4952" s="161">
        <v>3</v>
      </c>
      <c r="B4952" s="303">
        <f t="shared" ref="B4952:E4952" si="2827">B4914</f>
        <v>0</v>
      </c>
      <c r="C4952" s="291">
        <f t="shared" si="2827"/>
        <v>0</v>
      </c>
      <c r="D4952" s="292">
        <f t="shared" si="2827"/>
        <v>0</v>
      </c>
      <c r="E4952" s="293">
        <f t="shared" si="2827"/>
        <v>0</v>
      </c>
      <c r="F4952" s="162"/>
      <c r="G4952" s="163"/>
      <c r="H4952" s="164">
        <f t="shared" ref="H4952:J4952" si="2828">H4914</f>
        <v>0</v>
      </c>
      <c r="I4952" s="165">
        <f t="shared" si="2828"/>
        <v>0</v>
      </c>
      <c r="J4952" s="165">
        <f t="shared" si="2828"/>
        <v>0</v>
      </c>
      <c r="K4952" s="166">
        <f t="shared" si="2824"/>
        <v>0</v>
      </c>
      <c r="L4952" s="152"/>
    </row>
    <row r="4953" spans="1:12" s="10" customFormat="1" ht="14.1" customHeight="1" x14ac:dyDescent="0.25">
      <c r="A4953" s="161">
        <v>4</v>
      </c>
      <c r="B4953" s="303">
        <f t="shared" ref="B4953:E4953" si="2829">B4915</f>
        <v>0</v>
      </c>
      <c r="C4953" s="291">
        <f t="shared" si="2829"/>
        <v>0</v>
      </c>
      <c r="D4953" s="292">
        <f t="shared" si="2829"/>
        <v>0</v>
      </c>
      <c r="E4953" s="293">
        <f t="shared" si="2829"/>
        <v>0</v>
      </c>
      <c r="F4953" s="162"/>
      <c r="G4953" s="163"/>
      <c r="H4953" s="164">
        <f t="shared" ref="H4953:J4953" si="2830">H4915</f>
        <v>0</v>
      </c>
      <c r="I4953" s="165">
        <f t="shared" si="2830"/>
        <v>0</v>
      </c>
      <c r="J4953" s="165">
        <f t="shared" si="2830"/>
        <v>0</v>
      </c>
      <c r="K4953" s="166">
        <f t="shared" si="2824"/>
        <v>0</v>
      </c>
      <c r="L4953" s="152"/>
    </row>
    <row r="4954" spans="1:12" s="10" customFormat="1" ht="14.1" customHeight="1" x14ac:dyDescent="0.25">
      <c r="A4954" s="161">
        <v>5</v>
      </c>
      <c r="B4954" s="303">
        <f t="shared" ref="B4954:E4954" si="2831">B4916</f>
        <v>0</v>
      </c>
      <c r="C4954" s="291">
        <f t="shared" si="2831"/>
        <v>0</v>
      </c>
      <c r="D4954" s="292">
        <f t="shared" si="2831"/>
        <v>0</v>
      </c>
      <c r="E4954" s="293">
        <f t="shared" si="2831"/>
        <v>0</v>
      </c>
      <c r="F4954" s="162"/>
      <c r="G4954" s="163"/>
      <c r="H4954" s="164">
        <f t="shared" ref="H4954:J4954" si="2832">H4916</f>
        <v>0</v>
      </c>
      <c r="I4954" s="165">
        <f t="shared" si="2832"/>
        <v>0</v>
      </c>
      <c r="J4954" s="165">
        <f t="shared" si="2832"/>
        <v>0</v>
      </c>
      <c r="K4954" s="166">
        <f t="shared" si="2824"/>
        <v>0</v>
      </c>
      <c r="L4954" s="152"/>
    </row>
    <row r="4955" spans="1:12" s="10" customFormat="1" ht="14.1" customHeight="1" x14ac:dyDescent="0.25">
      <c r="A4955" s="161">
        <v>6</v>
      </c>
      <c r="B4955" s="303">
        <f t="shared" ref="B4955:E4955" si="2833">B4917</f>
        <v>0</v>
      </c>
      <c r="C4955" s="291">
        <f t="shared" si="2833"/>
        <v>0</v>
      </c>
      <c r="D4955" s="292">
        <f t="shared" si="2833"/>
        <v>0</v>
      </c>
      <c r="E4955" s="293">
        <f t="shared" si="2833"/>
        <v>0</v>
      </c>
      <c r="F4955" s="162"/>
      <c r="G4955" s="163"/>
      <c r="H4955" s="164">
        <f t="shared" ref="H4955:J4955" si="2834">H4917</f>
        <v>0</v>
      </c>
      <c r="I4955" s="165">
        <f t="shared" si="2834"/>
        <v>0</v>
      </c>
      <c r="J4955" s="165">
        <f t="shared" si="2834"/>
        <v>0</v>
      </c>
      <c r="K4955" s="166">
        <f t="shared" si="2824"/>
        <v>0</v>
      </c>
      <c r="L4955" s="152"/>
    </row>
    <row r="4956" spans="1:12" s="10" customFormat="1" ht="14.1" customHeight="1" x14ac:dyDescent="0.25">
      <c r="A4956" s="161">
        <v>7</v>
      </c>
      <c r="B4956" s="303">
        <f t="shared" ref="B4956:E4956" si="2835">B4918</f>
        <v>0</v>
      </c>
      <c r="C4956" s="291">
        <f t="shared" si="2835"/>
        <v>0</v>
      </c>
      <c r="D4956" s="292">
        <f t="shared" si="2835"/>
        <v>0</v>
      </c>
      <c r="E4956" s="293">
        <f t="shared" si="2835"/>
        <v>0</v>
      </c>
      <c r="F4956" s="162"/>
      <c r="G4956" s="163"/>
      <c r="H4956" s="164">
        <f t="shared" ref="H4956:J4956" si="2836">H4918</f>
        <v>0</v>
      </c>
      <c r="I4956" s="165">
        <f t="shared" si="2836"/>
        <v>0</v>
      </c>
      <c r="J4956" s="165">
        <f t="shared" si="2836"/>
        <v>0</v>
      </c>
      <c r="K4956" s="166">
        <f t="shared" si="2824"/>
        <v>0</v>
      </c>
      <c r="L4956" s="152"/>
    </row>
    <row r="4957" spans="1:12" s="10" customFormat="1" ht="14.1" customHeight="1" x14ac:dyDescent="0.25">
      <c r="A4957" s="161">
        <v>8</v>
      </c>
      <c r="B4957" s="303">
        <f t="shared" ref="B4957:E4957" si="2837">B4919</f>
        <v>0</v>
      </c>
      <c r="C4957" s="291">
        <f t="shared" si="2837"/>
        <v>0</v>
      </c>
      <c r="D4957" s="292">
        <f t="shared" si="2837"/>
        <v>0</v>
      </c>
      <c r="E4957" s="294">
        <f t="shared" si="2837"/>
        <v>0</v>
      </c>
      <c r="F4957" s="162"/>
      <c r="G4957" s="163"/>
      <c r="H4957" s="164">
        <f t="shared" ref="H4957:J4957" si="2838">H4919</f>
        <v>0</v>
      </c>
      <c r="I4957" s="165">
        <f t="shared" si="2838"/>
        <v>0</v>
      </c>
      <c r="J4957" s="165">
        <f t="shared" si="2838"/>
        <v>0</v>
      </c>
      <c r="K4957" s="166">
        <f t="shared" si="2824"/>
        <v>0</v>
      </c>
      <c r="L4957" s="152"/>
    </row>
    <row r="4958" spans="1:12" s="10" customFormat="1" ht="14.1" customHeight="1" x14ac:dyDescent="0.25">
      <c r="A4958" s="161">
        <v>9</v>
      </c>
      <c r="B4958" s="303">
        <f t="shared" ref="B4958:E4958" si="2839">B4920</f>
        <v>0</v>
      </c>
      <c r="C4958" s="291">
        <f t="shared" si="2839"/>
        <v>0</v>
      </c>
      <c r="D4958" s="292">
        <f t="shared" si="2839"/>
        <v>0</v>
      </c>
      <c r="E4958" s="293">
        <f t="shared" si="2839"/>
        <v>0</v>
      </c>
      <c r="F4958" s="162"/>
      <c r="G4958" s="163"/>
      <c r="H4958" s="164">
        <f t="shared" ref="H4958:J4958" si="2840">H4920</f>
        <v>0</v>
      </c>
      <c r="I4958" s="165">
        <f t="shared" si="2840"/>
        <v>0</v>
      </c>
      <c r="J4958" s="165">
        <f t="shared" si="2840"/>
        <v>0</v>
      </c>
      <c r="K4958" s="166">
        <f t="shared" si="2824"/>
        <v>0</v>
      </c>
      <c r="L4958" s="152"/>
    </row>
    <row r="4959" spans="1:12" s="10" customFormat="1" ht="14.1" customHeight="1" x14ac:dyDescent="0.25">
      <c r="A4959" s="161">
        <v>10</v>
      </c>
      <c r="B4959" s="303">
        <f t="shared" ref="B4959:E4959" si="2841">B4921</f>
        <v>0</v>
      </c>
      <c r="C4959" s="291">
        <f t="shared" si="2841"/>
        <v>0</v>
      </c>
      <c r="D4959" s="292">
        <f t="shared" si="2841"/>
        <v>0</v>
      </c>
      <c r="E4959" s="293">
        <f t="shared" si="2841"/>
        <v>0</v>
      </c>
      <c r="F4959" s="162"/>
      <c r="G4959" s="163"/>
      <c r="H4959" s="164">
        <f t="shared" ref="H4959:J4959" si="2842">H4921</f>
        <v>0</v>
      </c>
      <c r="I4959" s="165">
        <f t="shared" si="2842"/>
        <v>0</v>
      </c>
      <c r="J4959" s="165">
        <f t="shared" si="2842"/>
        <v>0</v>
      </c>
      <c r="K4959" s="166">
        <f t="shared" si="2824"/>
        <v>0</v>
      </c>
      <c r="L4959" s="152"/>
    </row>
    <row r="4960" spans="1:12" s="10" customFormat="1" ht="14.1" customHeight="1" x14ac:dyDescent="0.25">
      <c r="A4960" s="161">
        <v>11</v>
      </c>
      <c r="B4960" s="303">
        <f t="shared" ref="B4960:E4960" si="2843">B4922</f>
        <v>0</v>
      </c>
      <c r="C4960" s="291">
        <f t="shared" si="2843"/>
        <v>0</v>
      </c>
      <c r="D4960" s="292">
        <f t="shared" si="2843"/>
        <v>0</v>
      </c>
      <c r="E4960" s="293">
        <f t="shared" si="2843"/>
        <v>0</v>
      </c>
      <c r="F4960" s="162"/>
      <c r="G4960" s="163"/>
      <c r="H4960" s="164">
        <f t="shared" ref="H4960:J4960" si="2844">H4922</f>
        <v>0</v>
      </c>
      <c r="I4960" s="165">
        <f t="shared" si="2844"/>
        <v>0</v>
      </c>
      <c r="J4960" s="165">
        <f t="shared" si="2844"/>
        <v>0</v>
      </c>
      <c r="K4960" s="166">
        <f t="shared" si="2824"/>
        <v>0</v>
      </c>
      <c r="L4960" s="152"/>
    </row>
    <row r="4961" spans="1:12" s="10" customFormat="1" ht="14.1" customHeight="1" x14ac:dyDescent="0.25">
      <c r="A4961" s="161">
        <v>12</v>
      </c>
      <c r="B4961" s="303">
        <f t="shared" ref="B4961:E4961" si="2845">B4923</f>
        <v>0</v>
      </c>
      <c r="C4961" s="291">
        <f t="shared" si="2845"/>
        <v>0</v>
      </c>
      <c r="D4961" s="292">
        <f t="shared" si="2845"/>
        <v>0</v>
      </c>
      <c r="E4961" s="293">
        <f t="shared" si="2845"/>
        <v>0</v>
      </c>
      <c r="F4961" s="162"/>
      <c r="G4961" s="163"/>
      <c r="H4961" s="164">
        <f t="shared" ref="H4961:J4961" si="2846">H4923</f>
        <v>0</v>
      </c>
      <c r="I4961" s="165">
        <f t="shared" si="2846"/>
        <v>0</v>
      </c>
      <c r="J4961" s="165">
        <f t="shared" si="2846"/>
        <v>0</v>
      </c>
      <c r="K4961" s="166">
        <f t="shared" si="2824"/>
        <v>0</v>
      </c>
      <c r="L4961" s="152"/>
    </row>
    <row r="4962" spans="1:12" s="10" customFormat="1" ht="14.1" customHeight="1" x14ac:dyDescent="0.25">
      <c r="A4962" s="161">
        <v>13</v>
      </c>
      <c r="B4962" s="303">
        <f t="shared" ref="B4962:E4962" si="2847">B4924</f>
        <v>0</v>
      </c>
      <c r="C4962" s="291">
        <f t="shared" si="2847"/>
        <v>0</v>
      </c>
      <c r="D4962" s="292">
        <f t="shared" si="2847"/>
        <v>0</v>
      </c>
      <c r="E4962" s="293">
        <f t="shared" si="2847"/>
        <v>0</v>
      </c>
      <c r="F4962" s="162"/>
      <c r="G4962" s="163"/>
      <c r="H4962" s="164">
        <f t="shared" ref="H4962:J4962" si="2848">H4924</f>
        <v>0</v>
      </c>
      <c r="I4962" s="165">
        <f t="shared" si="2848"/>
        <v>0</v>
      </c>
      <c r="J4962" s="165">
        <f t="shared" si="2848"/>
        <v>0</v>
      </c>
      <c r="K4962" s="166">
        <f t="shared" si="2824"/>
        <v>0</v>
      </c>
      <c r="L4962" s="152"/>
    </row>
    <row r="4963" spans="1:12" s="10" customFormat="1" ht="14.1" customHeight="1" x14ac:dyDescent="0.25">
      <c r="A4963" s="161">
        <v>14</v>
      </c>
      <c r="B4963" s="303">
        <f t="shared" ref="B4963:E4963" si="2849">B4925</f>
        <v>0</v>
      </c>
      <c r="C4963" s="291">
        <f t="shared" si="2849"/>
        <v>0</v>
      </c>
      <c r="D4963" s="292">
        <f t="shared" si="2849"/>
        <v>0</v>
      </c>
      <c r="E4963" s="293">
        <f t="shared" si="2849"/>
        <v>0</v>
      </c>
      <c r="F4963" s="162"/>
      <c r="G4963" s="163"/>
      <c r="H4963" s="164">
        <f t="shared" ref="H4963:J4963" si="2850">H4925</f>
        <v>0</v>
      </c>
      <c r="I4963" s="165">
        <f t="shared" si="2850"/>
        <v>0</v>
      </c>
      <c r="J4963" s="165">
        <f t="shared" si="2850"/>
        <v>0</v>
      </c>
      <c r="K4963" s="166">
        <f t="shared" si="2824"/>
        <v>0</v>
      </c>
      <c r="L4963" s="152"/>
    </row>
    <row r="4964" spans="1:12" s="10" customFormat="1" ht="14.1" customHeight="1" x14ac:dyDescent="0.25">
      <c r="A4964" s="161">
        <v>15</v>
      </c>
      <c r="B4964" s="303">
        <f t="shared" ref="B4964:E4964" si="2851">B4926</f>
        <v>0</v>
      </c>
      <c r="C4964" s="291">
        <f t="shared" si="2851"/>
        <v>0</v>
      </c>
      <c r="D4964" s="292">
        <f t="shared" si="2851"/>
        <v>0</v>
      </c>
      <c r="E4964" s="293">
        <f t="shared" si="2851"/>
        <v>0</v>
      </c>
      <c r="F4964" s="162"/>
      <c r="G4964" s="163"/>
      <c r="H4964" s="164">
        <f t="shared" ref="H4964:J4964" si="2852">H4926</f>
        <v>0</v>
      </c>
      <c r="I4964" s="165">
        <f t="shared" si="2852"/>
        <v>0</v>
      </c>
      <c r="J4964" s="165">
        <f t="shared" si="2852"/>
        <v>0</v>
      </c>
      <c r="K4964" s="166">
        <f t="shared" si="2824"/>
        <v>0</v>
      </c>
      <c r="L4964" s="152"/>
    </row>
    <row r="4965" spans="1:12" s="10" customFormat="1" ht="14.1" customHeight="1" x14ac:dyDescent="0.25">
      <c r="A4965" s="161">
        <v>16</v>
      </c>
      <c r="B4965" s="303">
        <f t="shared" ref="B4965:E4965" si="2853">B4927</f>
        <v>0</v>
      </c>
      <c r="C4965" s="291">
        <f t="shared" si="2853"/>
        <v>0</v>
      </c>
      <c r="D4965" s="292">
        <f t="shared" si="2853"/>
        <v>0</v>
      </c>
      <c r="E4965" s="294">
        <f t="shared" si="2853"/>
        <v>0</v>
      </c>
      <c r="F4965" s="162"/>
      <c r="G4965" s="163"/>
      <c r="H4965" s="164">
        <f t="shared" ref="H4965:J4965" si="2854">H4927</f>
        <v>0</v>
      </c>
      <c r="I4965" s="165">
        <f t="shared" si="2854"/>
        <v>0</v>
      </c>
      <c r="J4965" s="165">
        <f t="shared" si="2854"/>
        <v>0</v>
      </c>
      <c r="K4965" s="166">
        <f t="shared" si="2824"/>
        <v>0</v>
      </c>
      <c r="L4965" s="152"/>
    </row>
    <row r="4966" spans="1:12" s="10" customFormat="1" ht="9.9499999999999993" customHeight="1" x14ac:dyDescent="0.25">
      <c r="A4966" s="122"/>
      <c r="B4966" s="167"/>
      <c r="C4966" s="167"/>
      <c r="D4966" s="168"/>
      <c r="E4966" s="169"/>
      <c r="F4966" s="170"/>
      <c r="G4966" s="171"/>
      <c r="H4966" s="172"/>
      <c r="I4966" s="173"/>
      <c r="J4966" s="173"/>
      <c r="K4966" s="174"/>
      <c r="L4966" s="152"/>
    </row>
    <row r="4967" spans="1:12" s="10" customFormat="1" ht="5.0999999999999996" customHeight="1" x14ac:dyDescent="0.25">
      <c r="A4967" s="122"/>
      <c r="B4967" s="302"/>
      <c r="C4967" s="302"/>
      <c r="D4967" s="176"/>
      <c r="E4967" s="177"/>
      <c r="F4967" s="177"/>
      <c r="G4967" s="177"/>
      <c r="H4967" s="177"/>
      <c r="I4967" s="178"/>
      <c r="J4967" s="340"/>
      <c r="K4967" s="314"/>
      <c r="L4967" s="127"/>
    </row>
    <row r="4968" spans="1:12" s="10" customFormat="1" ht="16.5" customHeight="1" x14ac:dyDescent="0.3">
      <c r="A4968" s="122"/>
      <c r="B4968" s="179"/>
      <c r="C4968" s="179"/>
      <c r="D4968" s="141"/>
      <c r="E4968" s="127"/>
      <c r="F4968" s="127"/>
      <c r="G4968" s="127"/>
      <c r="H4968" s="127"/>
      <c r="I4968" s="180" t="s">
        <v>14</v>
      </c>
      <c r="J4968" s="341">
        <f>SUM(K4950:K4965)</f>
        <v>0</v>
      </c>
      <c r="K4968" s="342"/>
      <c r="L4968" s="152"/>
    </row>
    <row r="4969" spans="1:12" s="10" customFormat="1" ht="5.0999999999999996" customHeight="1" x14ac:dyDescent="0.3">
      <c r="A4969" s="122"/>
      <c r="B4969" s="179"/>
      <c r="C4969" s="179"/>
      <c r="D4969" s="141"/>
      <c r="E4969" s="127"/>
      <c r="F4969" s="127"/>
      <c r="G4969" s="127"/>
      <c r="H4969" s="127"/>
      <c r="I4969" s="181"/>
      <c r="J4969" s="343"/>
      <c r="K4969" s="343"/>
      <c r="L4969" s="127"/>
    </row>
    <row r="4970" spans="1:12" s="10" customFormat="1" ht="16.5" customHeight="1" x14ac:dyDescent="0.3">
      <c r="A4970" s="122"/>
      <c r="B4970" s="179"/>
      <c r="C4970" s="179"/>
      <c r="D4970" s="141"/>
      <c r="E4970" s="127"/>
      <c r="F4970" s="127"/>
      <c r="G4970" s="127"/>
      <c r="H4970" s="127"/>
      <c r="I4970" s="180" t="s">
        <v>15</v>
      </c>
      <c r="J4970" s="182">
        <f>J4932</f>
        <v>0</v>
      </c>
      <c r="K4970" s="183">
        <f>J4968*J4970</f>
        <v>0</v>
      </c>
      <c r="L4970" s="184"/>
    </row>
    <row r="4971" spans="1:12" s="10" customFormat="1" ht="5.0999999999999996" customHeight="1" x14ac:dyDescent="0.3">
      <c r="A4971" s="122"/>
      <c r="B4971" s="179"/>
      <c r="C4971" s="179"/>
      <c r="D4971" s="141"/>
      <c r="E4971" s="127"/>
      <c r="F4971" s="127"/>
      <c r="G4971" s="127"/>
      <c r="H4971" s="127"/>
      <c r="I4971" s="181"/>
      <c r="J4971" s="314"/>
      <c r="K4971" s="314"/>
      <c r="L4971" s="127"/>
    </row>
    <row r="4972" spans="1:12" s="10" customFormat="1" ht="16.5" customHeight="1" x14ac:dyDescent="0.3">
      <c r="A4972" s="122"/>
      <c r="B4972" s="185" t="s">
        <v>16</v>
      </c>
      <c r="C4972" s="185"/>
      <c r="D4972" s="141"/>
      <c r="E4972" s="141" t="s">
        <v>17</v>
      </c>
      <c r="F4972" s="127"/>
      <c r="G4972" s="127"/>
      <c r="H4972" s="127"/>
      <c r="I4972" s="180" t="s">
        <v>27</v>
      </c>
      <c r="J4972" s="344">
        <f>((J4968/1.11)+(K4970/1.11))*11%</f>
        <v>0</v>
      </c>
      <c r="K4972" s="345"/>
      <c r="L4972" s="186"/>
    </row>
    <row r="4973" spans="1:12" s="10" customFormat="1" ht="5.0999999999999996" customHeight="1" x14ac:dyDescent="0.3">
      <c r="A4973" s="122"/>
      <c r="B4973" s="179"/>
      <c r="C4973" s="179"/>
      <c r="D4973" s="141"/>
      <c r="E4973" s="127"/>
      <c r="F4973" s="127"/>
      <c r="G4973" s="127"/>
      <c r="H4973" s="127"/>
      <c r="I4973" s="181"/>
      <c r="J4973" s="314"/>
      <c r="K4973" s="314"/>
      <c r="L4973" s="127"/>
    </row>
    <row r="4974" spans="1:12" s="10" customFormat="1" ht="16.5" customHeight="1" x14ac:dyDescent="0.3">
      <c r="A4974" s="122"/>
      <c r="B4974" s="187"/>
      <c r="C4974" s="188"/>
      <c r="D4974" s="141"/>
      <c r="E4974" s="141"/>
      <c r="F4974" s="127"/>
      <c r="G4974" s="127"/>
      <c r="H4974" s="127"/>
      <c r="I4974" s="180" t="s">
        <v>18</v>
      </c>
      <c r="J4974" s="189"/>
      <c r="K4974" s="190">
        <f>J4968-K4970</f>
        <v>0</v>
      </c>
      <c r="L4974" s="186"/>
    </row>
    <row r="4975" spans="1:12" s="10" customFormat="1" ht="7.5" customHeight="1" x14ac:dyDescent="0.25">
      <c r="A4975" s="192"/>
      <c r="B4975" s="177"/>
      <c r="C4975" s="177"/>
      <c r="D4975" s="176"/>
      <c r="E4975" s="193"/>
      <c r="F4975" s="302"/>
      <c r="G4975" s="127"/>
      <c r="H4975" s="127"/>
      <c r="I4975" s="194"/>
      <c r="J4975" s="193"/>
      <c r="K4975" s="302"/>
      <c r="L4975" s="177"/>
    </row>
    <row r="4976" spans="1:12" s="10" customFormat="1" ht="13.5" customHeight="1" x14ac:dyDescent="0.25">
      <c r="A4976" s="122"/>
      <c r="B4976" s="191" t="s">
        <v>19</v>
      </c>
      <c r="C4976" s="177"/>
      <c r="D4976" s="176"/>
      <c r="E4976" s="127"/>
      <c r="F4976" s="127"/>
      <c r="G4976" s="127"/>
      <c r="H4976" s="281"/>
      <c r="I4976" s="282" t="s">
        <v>29</v>
      </c>
      <c r="J4976" s="315">
        <f>J4938</f>
        <v>0</v>
      </c>
      <c r="K4976" s="316"/>
      <c r="L4976" s="127"/>
    </row>
    <row r="4977" spans="1:12" s="10" customFormat="1" ht="13.5" customHeight="1" x14ac:dyDescent="0.25">
      <c r="A4977" s="192"/>
      <c r="B4977" s="283"/>
      <c r="C4977" s="127"/>
      <c r="D4977" s="162"/>
      <c r="E4977" s="127"/>
      <c r="F4977" s="127"/>
      <c r="G4977" s="127"/>
      <c r="H4977" s="281"/>
      <c r="I4977" s="284" t="s">
        <v>28</v>
      </c>
      <c r="J4977" s="315">
        <f>J4939</f>
        <v>0</v>
      </c>
      <c r="K4977" s="316"/>
      <c r="L4977" s="177"/>
    </row>
    <row r="4978" spans="1:12" s="10" customFormat="1" ht="7.5" customHeight="1" x14ac:dyDescent="0.25">
      <c r="A4978" s="192"/>
      <c r="B4978" s="283"/>
      <c r="C4978" s="127"/>
      <c r="D4978" s="162"/>
      <c r="E4978" s="127"/>
      <c r="F4978" s="127"/>
      <c r="G4978" s="127"/>
      <c r="H4978" s="281"/>
      <c r="I4978" s="284"/>
      <c r="J4978" s="286"/>
      <c r="K4978" s="286"/>
      <c r="L4978" s="177"/>
    </row>
    <row r="4979" spans="1:12" ht="7.5" customHeight="1" x14ac:dyDescent="0.25">
      <c r="A4979" s="195"/>
      <c r="B4979" s="196"/>
      <c r="C4979" s="196"/>
      <c r="D4979" s="197"/>
      <c r="E4979" s="196"/>
      <c r="F4979" s="196"/>
      <c r="G4979" s="196"/>
      <c r="H4979" s="196"/>
      <c r="I4979" s="198"/>
      <c r="J4979" s="198"/>
      <c r="K4979" s="196"/>
      <c r="L4979" s="196"/>
    </row>
    <row r="4980" spans="1:12" s="10" customFormat="1" ht="16.5" customHeight="1" x14ac:dyDescent="0.3">
      <c r="A4980" s="199"/>
      <c r="B4980" s="200" t="s">
        <v>0</v>
      </c>
      <c r="C4980" s="201"/>
      <c r="D4980" s="202" t="str">
        <f>D4942</f>
        <v>AM</v>
      </c>
      <c r="E4980" s="203">
        <f>E4942</f>
        <v>23020044</v>
      </c>
      <c r="F4980" s="204"/>
      <c r="G4980" s="205" t="s">
        <v>2</v>
      </c>
      <c r="H4980" s="317">
        <f>H4942</f>
        <v>0</v>
      </c>
      <c r="I4980" s="317"/>
      <c r="J4980" s="317"/>
      <c r="K4980" s="318"/>
      <c r="L4980" s="206"/>
    </row>
    <row r="4981" spans="1:12" s="10" customFormat="1" ht="7.5" customHeight="1" x14ac:dyDescent="0.3">
      <c r="A4981" s="199"/>
      <c r="B4981" s="207"/>
      <c r="C4981" s="208"/>
      <c r="D4981" s="209"/>
      <c r="E4981" s="210"/>
      <c r="F4981" s="321" t="s">
        <v>3</v>
      </c>
      <c r="G4981" s="211"/>
      <c r="H4981" s="319"/>
      <c r="I4981" s="319"/>
      <c r="J4981" s="319"/>
      <c r="K4981" s="320"/>
      <c r="L4981" s="206"/>
    </row>
    <row r="4982" spans="1:12" s="10" customFormat="1" ht="16.5" customHeight="1" x14ac:dyDescent="0.3">
      <c r="A4982" s="199"/>
      <c r="B4982" s="200" t="s">
        <v>4</v>
      </c>
      <c r="C4982" s="201"/>
      <c r="D4982" s="322">
        <f>D4944</f>
        <v>0</v>
      </c>
      <c r="E4982" s="323"/>
      <c r="F4982" s="321"/>
      <c r="G4982" s="212"/>
      <c r="H4982" s="324">
        <f>H4944</f>
        <v>0</v>
      </c>
      <c r="I4982" s="324"/>
      <c r="J4982" s="324"/>
      <c r="K4982" s="325"/>
      <c r="L4982" s="212"/>
    </row>
    <row r="4983" spans="1:12" s="10" customFormat="1" ht="7.5" customHeight="1" x14ac:dyDescent="0.3">
      <c r="A4983" s="199"/>
      <c r="B4983" s="207"/>
      <c r="C4983" s="208"/>
      <c r="D4983" s="209"/>
      <c r="E4983" s="210"/>
      <c r="F4983" s="321"/>
      <c r="G4983" s="212"/>
      <c r="H4983" s="326">
        <f>H4945</f>
        <v>0</v>
      </c>
      <c r="I4983" s="326"/>
      <c r="J4983" s="326"/>
      <c r="K4983" s="327"/>
      <c r="L4983" s="213"/>
    </row>
    <row r="4984" spans="1:12" s="10" customFormat="1" ht="16.5" customHeight="1" x14ac:dyDescent="0.4">
      <c r="A4984" s="199"/>
      <c r="B4984" s="200" t="s">
        <v>5</v>
      </c>
      <c r="C4984" s="201"/>
      <c r="D4984" s="295">
        <f>D4946</f>
        <v>0</v>
      </c>
      <c r="E4984" s="203"/>
      <c r="F4984" s="214"/>
      <c r="G4984" s="215"/>
      <c r="H4984" s="328"/>
      <c r="I4984" s="328"/>
      <c r="J4984" s="328"/>
      <c r="K4984" s="329"/>
      <c r="L4984" s="213"/>
    </row>
    <row r="4985" spans="1:12" s="10" customFormat="1" ht="7.5" customHeight="1" x14ac:dyDescent="0.45">
      <c r="A4985" s="199"/>
      <c r="B4985" s="216"/>
      <c r="C4985" s="217"/>
      <c r="D4985" s="218"/>
      <c r="E4985" s="204"/>
      <c r="F4985" s="219"/>
      <c r="G4985" s="204"/>
      <c r="H4985" s="204"/>
      <c r="I4985" s="220"/>
      <c r="J4985" s="220"/>
      <c r="K4985" s="221"/>
      <c r="L4985" s="204"/>
    </row>
    <row r="4986" spans="1:12" s="10" customFormat="1" ht="14.25" thickBot="1" x14ac:dyDescent="0.3">
      <c r="A4986" s="199"/>
      <c r="B4986" s="222" t="s">
        <v>6</v>
      </c>
      <c r="C4986" s="222" t="s">
        <v>7</v>
      </c>
      <c r="D4986" s="223" t="s">
        <v>8</v>
      </c>
      <c r="E4986" s="224"/>
      <c r="F4986" s="225" t="s">
        <v>9</v>
      </c>
      <c r="G4986" s="226"/>
      <c r="H4986" s="222" t="s">
        <v>10</v>
      </c>
      <c r="I4986" s="227" t="s">
        <v>11</v>
      </c>
      <c r="J4986" s="227" t="s">
        <v>12</v>
      </c>
      <c r="K4986" s="228" t="s">
        <v>13</v>
      </c>
      <c r="L4986" s="229"/>
    </row>
    <row r="4987" spans="1:12" s="10" customFormat="1" ht="9.9499999999999993" customHeight="1" thickTop="1" x14ac:dyDescent="0.25">
      <c r="A4987" s="199"/>
      <c r="B4987" s="230"/>
      <c r="C4987" s="231"/>
      <c r="D4987" s="232"/>
      <c r="E4987" s="233"/>
      <c r="F4987" s="234"/>
      <c r="G4987" s="235"/>
      <c r="H4987" s="230"/>
      <c r="I4987" s="236"/>
      <c r="J4987" s="236"/>
      <c r="K4987" s="237"/>
      <c r="L4987" s="229"/>
    </row>
    <row r="4988" spans="1:12" s="10" customFormat="1" ht="14.1" customHeight="1" x14ac:dyDescent="0.25">
      <c r="A4988" s="238">
        <v>1</v>
      </c>
      <c r="B4988" s="304">
        <f t="shared" ref="B4988:E4988" si="2855">B4950</f>
        <v>0</v>
      </c>
      <c r="C4988" s="296">
        <f t="shared" si="2855"/>
        <v>0</v>
      </c>
      <c r="D4988" s="297">
        <f t="shared" si="2855"/>
        <v>0</v>
      </c>
      <c r="E4988" s="298">
        <f t="shared" si="2855"/>
        <v>0</v>
      </c>
      <c r="F4988" s="239"/>
      <c r="G4988" s="240"/>
      <c r="H4988" s="241">
        <f t="shared" ref="H4988:J4988" si="2856">H4950</f>
        <v>0</v>
      </c>
      <c r="I4988" s="242">
        <f t="shared" si="2856"/>
        <v>0</v>
      </c>
      <c r="J4988" s="242">
        <f t="shared" si="2856"/>
        <v>0</v>
      </c>
      <c r="K4988" s="243">
        <f t="shared" ref="K4988:K5003" si="2857">(B4988*H4988-((B4988*H4988)*I4988))-((B4988*H4988-((B4988*H4988)*I4988))*J4988)</f>
        <v>0</v>
      </c>
      <c r="L4988" s="229"/>
    </row>
    <row r="4989" spans="1:12" s="10" customFormat="1" ht="14.1" customHeight="1" x14ac:dyDescent="0.25">
      <c r="A4989" s="238">
        <v>2</v>
      </c>
      <c r="B4989" s="304">
        <f t="shared" ref="B4989:E4989" si="2858">B4951</f>
        <v>0</v>
      </c>
      <c r="C4989" s="296">
        <f t="shared" si="2858"/>
        <v>0</v>
      </c>
      <c r="D4989" s="297">
        <f t="shared" si="2858"/>
        <v>0</v>
      </c>
      <c r="E4989" s="298">
        <f t="shared" si="2858"/>
        <v>0</v>
      </c>
      <c r="F4989" s="239"/>
      <c r="G4989" s="240"/>
      <c r="H4989" s="241">
        <f t="shared" ref="H4989:J4989" si="2859">H4951</f>
        <v>0</v>
      </c>
      <c r="I4989" s="242">
        <f t="shared" si="2859"/>
        <v>0</v>
      </c>
      <c r="J4989" s="242">
        <f t="shared" si="2859"/>
        <v>0</v>
      </c>
      <c r="K4989" s="243">
        <f t="shared" si="2857"/>
        <v>0</v>
      </c>
      <c r="L4989" s="229"/>
    </row>
    <row r="4990" spans="1:12" s="10" customFormat="1" ht="14.1" customHeight="1" x14ac:dyDescent="0.25">
      <c r="A4990" s="238">
        <v>3</v>
      </c>
      <c r="B4990" s="304">
        <f t="shared" ref="B4990:E4990" si="2860">B4952</f>
        <v>0</v>
      </c>
      <c r="C4990" s="296">
        <f t="shared" si="2860"/>
        <v>0</v>
      </c>
      <c r="D4990" s="297">
        <f t="shared" si="2860"/>
        <v>0</v>
      </c>
      <c r="E4990" s="298">
        <f t="shared" si="2860"/>
        <v>0</v>
      </c>
      <c r="F4990" s="239"/>
      <c r="G4990" s="240"/>
      <c r="H4990" s="241">
        <f t="shared" ref="H4990:J4990" si="2861">H4952</f>
        <v>0</v>
      </c>
      <c r="I4990" s="242">
        <f t="shared" si="2861"/>
        <v>0</v>
      </c>
      <c r="J4990" s="242">
        <f t="shared" si="2861"/>
        <v>0</v>
      </c>
      <c r="K4990" s="243">
        <f t="shared" si="2857"/>
        <v>0</v>
      </c>
      <c r="L4990" s="229"/>
    </row>
    <row r="4991" spans="1:12" s="10" customFormat="1" ht="14.1" customHeight="1" x14ac:dyDescent="0.25">
      <c r="A4991" s="238">
        <v>4</v>
      </c>
      <c r="B4991" s="304">
        <f t="shared" ref="B4991:E4991" si="2862">B4953</f>
        <v>0</v>
      </c>
      <c r="C4991" s="296">
        <f t="shared" si="2862"/>
        <v>0</v>
      </c>
      <c r="D4991" s="297">
        <f t="shared" si="2862"/>
        <v>0</v>
      </c>
      <c r="E4991" s="298">
        <f t="shared" si="2862"/>
        <v>0</v>
      </c>
      <c r="F4991" s="239"/>
      <c r="G4991" s="240"/>
      <c r="H4991" s="241">
        <f t="shared" ref="H4991:J4991" si="2863">H4953</f>
        <v>0</v>
      </c>
      <c r="I4991" s="242">
        <f t="shared" si="2863"/>
        <v>0</v>
      </c>
      <c r="J4991" s="242">
        <f t="shared" si="2863"/>
        <v>0</v>
      </c>
      <c r="K4991" s="243">
        <f t="shared" si="2857"/>
        <v>0</v>
      </c>
      <c r="L4991" s="229"/>
    </row>
    <row r="4992" spans="1:12" s="10" customFormat="1" ht="14.1" customHeight="1" x14ac:dyDescent="0.25">
      <c r="A4992" s="238">
        <v>5</v>
      </c>
      <c r="B4992" s="304">
        <f t="shared" ref="B4992:E4992" si="2864">B4954</f>
        <v>0</v>
      </c>
      <c r="C4992" s="296">
        <f t="shared" si="2864"/>
        <v>0</v>
      </c>
      <c r="D4992" s="297">
        <f t="shared" si="2864"/>
        <v>0</v>
      </c>
      <c r="E4992" s="298">
        <f t="shared" si="2864"/>
        <v>0</v>
      </c>
      <c r="F4992" s="239"/>
      <c r="G4992" s="240"/>
      <c r="H4992" s="241">
        <f t="shared" ref="H4992:J4992" si="2865">H4954</f>
        <v>0</v>
      </c>
      <c r="I4992" s="242">
        <f t="shared" si="2865"/>
        <v>0</v>
      </c>
      <c r="J4992" s="242">
        <f t="shared" si="2865"/>
        <v>0</v>
      </c>
      <c r="K4992" s="243">
        <f t="shared" si="2857"/>
        <v>0</v>
      </c>
      <c r="L4992" s="229"/>
    </row>
    <row r="4993" spans="1:12" s="10" customFormat="1" ht="14.1" customHeight="1" x14ac:dyDescent="0.25">
      <c r="A4993" s="238">
        <v>6</v>
      </c>
      <c r="B4993" s="304">
        <f t="shared" ref="B4993:E4993" si="2866">B4955</f>
        <v>0</v>
      </c>
      <c r="C4993" s="296">
        <f t="shared" si="2866"/>
        <v>0</v>
      </c>
      <c r="D4993" s="297">
        <f t="shared" si="2866"/>
        <v>0</v>
      </c>
      <c r="E4993" s="298">
        <f t="shared" si="2866"/>
        <v>0</v>
      </c>
      <c r="F4993" s="239"/>
      <c r="G4993" s="240"/>
      <c r="H4993" s="241">
        <f t="shared" ref="H4993:J4993" si="2867">H4955</f>
        <v>0</v>
      </c>
      <c r="I4993" s="242">
        <f t="shared" si="2867"/>
        <v>0</v>
      </c>
      <c r="J4993" s="242">
        <f t="shared" si="2867"/>
        <v>0</v>
      </c>
      <c r="K4993" s="243">
        <f t="shared" si="2857"/>
        <v>0</v>
      </c>
      <c r="L4993" s="229"/>
    </row>
    <row r="4994" spans="1:12" s="10" customFormat="1" ht="14.1" customHeight="1" x14ac:dyDescent="0.25">
      <c r="A4994" s="238">
        <v>7</v>
      </c>
      <c r="B4994" s="304">
        <f t="shared" ref="B4994:E4994" si="2868">B4956</f>
        <v>0</v>
      </c>
      <c r="C4994" s="296">
        <f t="shared" si="2868"/>
        <v>0</v>
      </c>
      <c r="D4994" s="297">
        <f t="shared" si="2868"/>
        <v>0</v>
      </c>
      <c r="E4994" s="298">
        <f t="shared" si="2868"/>
        <v>0</v>
      </c>
      <c r="F4994" s="239"/>
      <c r="G4994" s="240"/>
      <c r="H4994" s="241">
        <f t="shared" ref="H4994:J4994" si="2869">H4956</f>
        <v>0</v>
      </c>
      <c r="I4994" s="242">
        <f t="shared" si="2869"/>
        <v>0</v>
      </c>
      <c r="J4994" s="242">
        <f t="shared" si="2869"/>
        <v>0</v>
      </c>
      <c r="K4994" s="243">
        <f t="shared" si="2857"/>
        <v>0</v>
      </c>
      <c r="L4994" s="229"/>
    </row>
    <row r="4995" spans="1:12" s="10" customFormat="1" ht="14.1" customHeight="1" x14ac:dyDescent="0.25">
      <c r="A4995" s="238">
        <v>8</v>
      </c>
      <c r="B4995" s="304">
        <f t="shared" ref="B4995:E4995" si="2870">B4957</f>
        <v>0</v>
      </c>
      <c r="C4995" s="296">
        <f t="shared" si="2870"/>
        <v>0</v>
      </c>
      <c r="D4995" s="297">
        <f t="shared" si="2870"/>
        <v>0</v>
      </c>
      <c r="E4995" s="299">
        <f t="shared" si="2870"/>
        <v>0</v>
      </c>
      <c r="F4995" s="239"/>
      <c r="G4995" s="240"/>
      <c r="H4995" s="241">
        <f t="shared" ref="H4995:J4995" si="2871">H4957</f>
        <v>0</v>
      </c>
      <c r="I4995" s="242">
        <f t="shared" si="2871"/>
        <v>0</v>
      </c>
      <c r="J4995" s="242">
        <f t="shared" si="2871"/>
        <v>0</v>
      </c>
      <c r="K4995" s="243">
        <f t="shared" si="2857"/>
        <v>0</v>
      </c>
      <c r="L4995" s="229"/>
    </row>
    <row r="4996" spans="1:12" s="10" customFormat="1" ht="14.1" customHeight="1" x14ac:dyDescent="0.25">
      <c r="A4996" s="238">
        <v>9</v>
      </c>
      <c r="B4996" s="304">
        <f t="shared" ref="B4996:E4996" si="2872">B4958</f>
        <v>0</v>
      </c>
      <c r="C4996" s="296">
        <f t="shared" si="2872"/>
        <v>0</v>
      </c>
      <c r="D4996" s="297">
        <f t="shared" si="2872"/>
        <v>0</v>
      </c>
      <c r="E4996" s="298">
        <f t="shared" si="2872"/>
        <v>0</v>
      </c>
      <c r="F4996" s="239"/>
      <c r="G4996" s="240"/>
      <c r="H4996" s="241">
        <f t="shared" ref="H4996:J4996" si="2873">H4958</f>
        <v>0</v>
      </c>
      <c r="I4996" s="242">
        <f t="shared" si="2873"/>
        <v>0</v>
      </c>
      <c r="J4996" s="242">
        <f t="shared" si="2873"/>
        <v>0</v>
      </c>
      <c r="K4996" s="243">
        <f t="shared" si="2857"/>
        <v>0</v>
      </c>
      <c r="L4996" s="229"/>
    </row>
    <row r="4997" spans="1:12" s="10" customFormat="1" ht="14.1" customHeight="1" x14ac:dyDescent="0.25">
      <c r="A4997" s="238">
        <v>10</v>
      </c>
      <c r="B4997" s="304">
        <f t="shared" ref="B4997:E4997" si="2874">B4959</f>
        <v>0</v>
      </c>
      <c r="C4997" s="296">
        <f t="shared" si="2874"/>
        <v>0</v>
      </c>
      <c r="D4997" s="297">
        <f t="shared" si="2874"/>
        <v>0</v>
      </c>
      <c r="E4997" s="298">
        <f t="shared" si="2874"/>
        <v>0</v>
      </c>
      <c r="F4997" s="239"/>
      <c r="G4997" s="240"/>
      <c r="H4997" s="241">
        <f t="shared" ref="H4997:J4997" si="2875">H4959</f>
        <v>0</v>
      </c>
      <c r="I4997" s="242">
        <f t="shared" si="2875"/>
        <v>0</v>
      </c>
      <c r="J4997" s="242">
        <f t="shared" si="2875"/>
        <v>0</v>
      </c>
      <c r="K4997" s="243">
        <f t="shared" si="2857"/>
        <v>0</v>
      </c>
      <c r="L4997" s="229"/>
    </row>
    <row r="4998" spans="1:12" s="10" customFormat="1" ht="14.1" customHeight="1" x14ac:dyDescent="0.25">
      <c r="A4998" s="238">
        <v>11</v>
      </c>
      <c r="B4998" s="304">
        <f t="shared" ref="B4998:E4998" si="2876">B4960</f>
        <v>0</v>
      </c>
      <c r="C4998" s="296">
        <f t="shared" si="2876"/>
        <v>0</v>
      </c>
      <c r="D4998" s="297">
        <f t="shared" si="2876"/>
        <v>0</v>
      </c>
      <c r="E4998" s="298">
        <f t="shared" si="2876"/>
        <v>0</v>
      </c>
      <c r="F4998" s="239"/>
      <c r="G4998" s="240"/>
      <c r="H4998" s="241">
        <f t="shared" ref="H4998:J4998" si="2877">H4960</f>
        <v>0</v>
      </c>
      <c r="I4998" s="242">
        <f t="shared" si="2877"/>
        <v>0</v>
      </c>
      <c r="J4998" s="242">
        <f t="shared" si="2877"/>
        <v>0</v>
      </c>
      <c r="K4998" s="243">
        <f t="shared" si="2857"/>
        <v>0</v>
      </c>
      <c r="L4998" s="229"/>
    </row>
    <row r="4999" spans="1:12" s="10" customFormat="1" ht="14.1" customHeight="1" x14ac:dyDescent="0.25">
      <c r="A4999" s="238">
        <v>12</v>
      </c>
      <c r="B4999" s="304">
        <f t="shared" ref="B4999:E4999" si="2878">B4961</f>
        <v>0</v>
      </c>
      <c r="C4999" s="296">
        <f t="shared" si="2878"/>
        <v>0</v>
      </c>
      <c r="D4999" s="297">
        <f t="shared" si="2878"/>
        <v>0</v>
      </c>
      <c r="E4999" s="298">
        <f t="shared" si="2878"/>
        <v>0</v>
      </c>
      <c r="F4999" s="239"/>
      <c r="G4999" s="240"/>
      <c r="H4999" s="241">
        <f t="shared" ref="H4999:J4999" si="2879">H4961</f>
        <v>0</v>
      </c>
      <c r="I4999" s="242">
        <f t="shared" si="2879"/>
        <v>0</v>
      </c>
      <c r="J4999" s="242">
        <f t="shared" si="2879"/>
        <v>0</v>
      </c>
      <c r="K4999" s="243">
        <f t="shared" si="2857"/>
        <v>0</v>
      </c>
      <c r="L4999" s="229"/>
    </row>
    <row r="5000" spans="1:12" s="10" customFormat="1" ht="14.1" customHeight="1" x14ac:dyDescent="0.25">
      <c r="A5000" s="238">
        <v>13</v>
      </c>
      <c r="B5000" s="304">
        <f t="shared" ref="B5000:E5000" si="2880">B4962</f>
        <v>0</v>
      </c>
      <c r="C5000" s="296">
        <f t="shared" si="2880"/>
        <v>0</v>
      </c>
      <c r="D5000" s="297">
        <f t="shared" si="2880"/>
        <v>0</v>
      </c>
      <c r="E5000" s="298">
        <f t="shared" si="2880"/>
        <v>0</v>
      </c>
      <c r="F5000" s="239"/>
      <c r="G5000" s="240"/>
      <c r="H5000" s="241">
        <f t="shared" ref="H5000:J5000" si="2881">H4962</f>
        <v>0</v>
      </c>
      <c r="I5000" s="242">
        <f t="shared" si="2881"/>
        <v>0</v>
      </c>
      <c r="J5000" s="242">
        <f t="shared" si="2881"/>
        <v>0</v>
      </c>
      <c r="K5000" s="243">
        <f t="shared" si="2857"/>
        <v>0</v>
      </c>
      <c r="L5000" s="229"/>
    </row>
    <row r="5001" spans="1:12" s="10" customFormat="1" ht="14.1" customHeight="1" x14ac:dyDescent="0.25">
      <c r="A5001" s="238">
        <v>14</v>
      </c>
      <c r="B5001" s="304">
        <f t="shared" ref="B5001:E5001" si="2882">B4963</f>
        <v>0</v>
      </c>
      <c r="C5001" s="296">
        <f t="shared" si="2882"/>
        <v>0</v>
      </c>
      <c r="D5001" s="297">
        <f t="shared" si="2882"/>
        <v>0</v>
      </c>
      <c r="E5001" s="298">
        <f t="shared" si="2882"/>
        <v>0</v>
      </c>
      <c r="F5001" s="239"/>
      <c r="G5001" s="240"/>
      <c r="H5001" s="241">
        <f t="shared" ref="H5001:J5001" si="2883">H4963</f>
        <v>0</v>
      </c>
      <c r="I5001" s="242">
        <f t="shared" si="2883"/>
        <v>0</v>
      </c>
      <c r="J5001" s="242">
        <f t="shared" si="2883"/>
        <v>0</v>
      </c>
      <c r="K5001" s="243">
        <f t="shared" si="2857"/>
        <v>0</v>
      </c>
      <c r="L5001" s="229"/>
    </row>
    <row r="5002" spans="1:12" s="10" customFormat="1" ht="14.1" customHeight="1" x14ac:dyDescent="0.25">
      <c r="A5002" s="238">
        <v>15</v>
      </c>
      <c r="B5002" s="304">
        <f t="shared" ref="B5002:E5002" si="2884">B4964</f>
        <v>0</v>
      </c>
      <c r="C5002" s="296">
        <f t="shared" si="2884"/>
        <v>0</v>
      </c>
      <c r="D5002" s="297">
        <f t="shared" si="2884"/>
        <v>0</v>
      </c>
      <c r="E5002" s="298">
        <f t="shared" si="2884"/>
        <v>0</v>
      </c>
      <c r="F5002" s="239"/>
      <c r="G5002" s="240"/>
      <c r="H5002" s="241">
        <f t="shared" ref="H5002:J5002" si="2885">H4964</f>
        <v>0</v>
      </c>
      <c r="I5002" s="242">
        <f t="shared" si="2885"/>
        <v>0</v>
      </c>
      <c r="J5002" s="242">
        <f t="shared" si="2885"/>
        <v>0</v>
      </c>
      <c r="K5002" s="243">
        <f t="shared" si="2857"/>
        <v>0</v>
      </c>
      <c r="L5002" s="229"/>
    </row>
    <row r="5003" spans="1:12" s="10" customFormat="1" ht="14.1" customHeight="1" x14ac:dyDescent="0.25">
      <c r="A5003" s="238">
        <v>16</v>
      </c>
      <c r="B5003" s="304">
        <f t="shared" ref="B5003:E5003" si="2886">B4965</f>
        <v>0</v>
      </c>
      <c r="C5003" s="296">
        <f t="shared" si="2886"/>
        <v>0</v>
      </c>
      <c r="D5003" s="297">
        <f t="shared" si="2886"/>
        <v>0</v>
      </c>
      <c r="E5003" s="299">
        <f t="shared" si="2886"/>
        <v>0</v>
      </c>
      <c r="F5003" s="239"/>
      <c r="G5003" s="240"/>
      <c r="H5003" s="241">
        <f t="shared" ref="H5003:J5003" si="2887">H4965</f>
        <v>0</v>
      </c>
      <c r="I5003" s="242">
        <f t="shared" si="2887"/>
        <v>0</v>
      </c>
      <c r="J5003" s="242">
        <f t="shared" si="2887"/>
        <v>0</v>
      </c>
      <c r="K5003" s="243">
        <f t="shared" si="2857"/>
        <v>0</v>
      </c>
      <c r="L5003" s="229"/>
    </row>
    <row r="5004" spans="1:12" s="10" customFormat="1" ht="9.9499999999999993" customHeight="1" x14ac:dyDescent="0.25">
      <c r="A5004" s="199"/>
      <c r="B5004" s="244"/>
      <c r="C5004" s="244"/>
      <c r="D5004" s="245"/>
      <c r="E5004" s="246"/>
      <c r="F5004" s="247"/>
      <c r="G5004" s="248"/>
      <c r="H5004" s="249"/>
      <c r="I5004" s="250"/>
      <c r="J5004" s="250"/>
      <c r="K5004" s="251"/>
      <c r="L5004" s="229"/>
    </row>
    <row r="5005" spans="1:12" s="10" customFormat="1" ht="5.0999999999999996" customHeight="1" x14ac:dyDescent="0.25">
      <c r="A5005" s="199"/>
      <c r="B5005" s="301"/>
      <c r="C5005" s="301"/>
      <c r="D5005" s="253"/>
      <c r="E5005" s="254"/>
      <c r="F5005" s="254"/>
      <c r="G5005" s="254"/>
      <c r="H5005" s="254"/>
      <c r="I5005" s="255"/>
      <c r="J5005" s="330"/>
      <c r="K5005" s="309"/>
      <c r="L5005" s="204"/>
    </row>
    <row r="5006" spans="1:12" s="10" customFormat="1" ht="16.5" customHeight="1" x14ac:dyDescent="0.3">
      <c r="A5006" s="199"/>
      <c r="B5006" s="256"/>
      <c r="C5006" s="256"/>
      <c r="D5006" s="218"/>
      <c r="E5006" s="204"/>
      <c r="F5006" s="204"/>
      <c r="G5006" s="204"/>
      <c r="H5006" s="204"/>
      <c r="I5006" s="257" t="s">
        <v>14</v>
      </c>
      <c r="J5006" s="306">
        <f>SUM(K4988:K5003)</f>
        <v>0</v>
      </c>
      <c r="K5006" s="307"/>
      <c r="L5006" s="229"/>
    </row>
    <row r="5007" spans="1:12" s="10" customFormat="1" ht="5.0999999999999996" customHeight="1" x14ac:dyDescent="0.3">
      <c r="A5007" s="199"/>
      <c r="B5007" s="256"/>
      <c r="C5007" s="256"/>
      <c r="D5007" s="218"/>
      <c r="E5007" s="204"/>
      <c r="F5007" s="204"/>
      <c r="G5007" s="204"/>
      <c r="H5007" s="204"/>
      <c r="I5007" s="258"/>
      <c r="J5007" s="308"/>
      <c r="K5007" s="308"/>
      <c r="L5007" s="204"/>
    </row>
    <row r="5008" spans="1:12" s="10" customFormat="1" ht="16.5" customHeight="1" x14ac:dyDescent="0.3">
      <c r="A5008" s="199"/>
      <c r="B5008" s="256"/>
      <c r="C5008" s="256"/>
      <c r="D5008" s="218"/>
      <c r="E5008" s="204"/>
      <c r="F5008" s="204"/>
      <c r="G5008" s="204"/>
      <c r="H5008" s="204"/>
      <c r="I5008" s="257" t="s">
        <v>15</v>
      </c>
      <c r="J5008" s="259">
        <f>J4970</f>
        <v>0</v>
      </c>
      <c r="K5008" s="260">
        <f>J5006*J5008</f>
        <v>0</v>
      </c>
      <c r="L5008" s="261"/>
    </row>
    <row r="5009" spans="1:12" s="10" customFormat="1" ht="5.0999999999999996" customHeight="1" x14ac:dyDescent="0.3">
      <c r="A5009" s="199"/>
      <c r="B5009" s="256"/>
      <c r="C5009" s="256"/>
      <c r="D5009" s="218"/>
      <c r="E5009" s="204"/>
      <c r="F5009" s="204"/>
      <c r="G5009" s="204"/>
      <c r="H5009" s="204"/>
      <c r="I5009" s="258"/>
      <c r="J5009" s="309"/>
      <c r="K5009" s="309"/>
      <c r="L5009" s="204"/>
    </row>
    <row r="5010" spans="1:12" s="10" customFormat="1" ht="16.5" customHeight="1" x14ac:dyDescent="0.3">
      <c r="A5010" s="199"/>
      <c r="B5010" s="262" t="s">
        <v>16</v>
      </c>
      <c r="C5010" s="262"/>
      <c r="D5010" s="218"/>
      <c r="E5010" s="218" t="s">
        <v>17</v>
      </c>
      <c r="F5010" s="204"/>
      <c r="G5010" s="204"/>
      <c r="H5010" s="204"/>
      <c r="I5010" s="257" t="s">
        <v>27</v>
      </c>
      <c r="J5010" s="310">
        <f>((J5006/1.11)+(K5008/1.11))*11%</f>
        <v>0</v>
      </c>
      <c r="K5010" s="311"/>
      <c r="L5010" s="263"/>
    </row>
    <row r="5011" spans="1:12" s="10" customFormat="1" ht="5.0999999999999996" customHeight="1" x14ac:dyDescent="0.3">
      <c r="A5011" s="199"/>
      <c r="B5011" s="256"/>
      <c r="C5011" s="256"/>
      <c r="D5011" s="218"/>
      <c r="E5011" s="204"/>
      <c r="F5011" s="204"/>
      <c r="G5011" s="204"/>
      <c r="H5011" s="204"/>
      <c r="I5011" s="258"/>
      <c r="J5011" s="309"/>
      <c r="K5011" s="309"/>
      <c r="L5011" s="204"/>
    </row>
    <row r="5012" spans="1:12" s="10" customFormat="1" ht="16.5" customHeight="1" x14ac:dyDescent="0.3">
      <c r="A5012" s="199"/>
      <c r="B5012" s="264"/>
      <c r="C5012" s="265"/>
      <c r="D5012" s="218"/>
      <c r="E5012" s="218"/>
      <c r="F5012" s="204"/>
      <c r="G5012" s="204"/>
      <c r="H5012" s="204"/>
      <c r="I5012" s="257" t="s">
        <v>18</v>
      </c>
      <c r="J5012" s="266"/>
      <c r="K5012" s="267">
        <f>J5006-K5008</f>
        <v>0</v>
      </c>
      <c r="L5012" s="263"/>
    </row>
    <row r="5013" spans="1:12" s="10" customFormat="1" ht="7.5" customHeight="1" x14ac:dyDescent="0.25">
      <c r="A5013" s="269"/>
      <c r="B5013" s="254"/>
      <c r="C5013" s="254"/>
      <c r="D5013" s="253"/>
      <c r="E5013" s="270"/>
      <c r="F5013" s="301"/>
      <c r="G5013" s="204"/>
      <c r="H5013" s="204"/>
      <c r="I5013" s="271"/>
      <c r="J5013" s="270"/>
      <c r="K5013" s="301"/>
      <c r="L5013" s="254"/>
    </row>
    <row r="5014" spans="1:12" s="10" customFormat="1" ht="13.5" customHeight="1" x14ac:dyDescent="0.25">
      <c r="A5014" s="199"/>
      <c r="B5014" s="268" t="s">
        <v>19</v>
      </c>
      <c r="C5014" s="254"/>
      <c r="D5014" s="253"/>
      <c r="E5014" s="204"/>
      <c r="F5014" s="204"/>
      <c r="G5014" s="204"/>
      <c r="H5014" s="277"/>
      <c r="I5014" s="278" t="s">
        <v>29</v>
      </c>
      <c r="J5014" s="312">
        <f>J4976</f>
        <v>0</v>
      </c>
      <c r="K5014" s="313"/>
      <c r="L5014" s="204"/>
    </row>
    <row r="5015" spans="1:12" s="10" customFormat="1" ht="13.5" customHeight="1" x14ac:dyDescent="0.25">
      <c r="A5015" s="269"/>
      <c r="B5015" s="279"/>
      <c r="C5015" s="204"/>
      <c r="D5015" s="239"/>
      <c r="E5015" s="204"/>
      <c r="F5015" s="204"/>
      <c r="G5015" s="204"/>
      <c r="H5015" s="277"/>
      <c r="I5015" s="280" t="s">
        <v>28</v>
      </c>
      <c r="J5015" s="312">
        <f>J4977</f>
        <v>0</v>
      </c>
      <c r="K5015" s="313"/>
      <c r="L5015" s="254"/>
    </row>
    <row r="5016" spans="1:12" s="10" customFormat="1" ht="7.5" customHeight="1" x14ac:dyDescent="0.25">
      <c r="A5016" s="269"/>
      <c r="B5016" s="279"/>
      <c r="C5016" s="204"/>
      <c r="D5016" s="239"/>
      <c r="E5016" s="204"/>
      <c r="F5016" s="204"/>
      <c r="G5016" s="204"/>
      <c r="H5016" s="277"/>
      <c r="I5016" s="280"/>
      <c r="J5016" s="285"/>
      <c r="K5016" s="285"/>
      <c r="L5016" s="254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23020045</v>
      </c>
      <c r="G5018" s="11" t="s">
        <v>2</v>
      </c>
      <c r="H5018" s="359"/>
      <c r="I5018" s="359"/>
      <c r="J5018" s="359"/>
      <c r="K5018" s="360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63" t="s">
        <v>3</v>
      </c>
      <c r="G5019" s="17"/>
      <c r="H5019" s="361"/>
      <c r="I5019" s="361"/>
      <c r="J5019" s="361"/>
      <c r="K5019" s="362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64"/>
      <c r="E5020" s="365"/>
      <c r="F5020" s="363"/>
      <c r="G5020" s="18"/>
      <c r="H5020" s="366"/>
      <c r="I5020" s="366"/>
      <c r="J5020" s="366"/>
      <c r="K5020" s="367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63"/>
      <c r="G5021" s="18"/>
      <c r="H5021" s="368"/>
      <c r="I5021" s="368"/>
      <c r="J5021" s="368"/>
      <c r="K5021" s="369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70"/>
      <c r="I5022" s="370"/>
      <c r="J5022" s="370"/>
      <c r="K5022" s="371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4"/>
      <c r="E5026" s="114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4"/>
      <c r="E5027" s="114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4"/>
      <c r="E5028" s="114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4"/>
      <c r="E5029" s="114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4"/>
      <c r="E5030" s="114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4"/>
      <c r="E5031" s="114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4"/>
      <c r="E5032" s="114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4"/>
      <c r="E5033" s="115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4"/>
      <c r="E5034" s="114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4"/>
      <c r="E5035" s="114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4"/>
      <c r="E5036" s="114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4"/>
      <c r="E5037" s="114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4"/>
      <c r="E5038" s="114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4"/>
      <c r="E5039" s="114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4"/>
      <c r="E5040" s="114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4"/>
      <c r="E5041" s="115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300"/>
      <c r="C5043" s="300"/>
      <c r="D5043" s="62"/>
      <c r="E5043" s="63"/>
      <c r="F5043" s="63"/>
      <c r="G5043" s="63"/>
      <c r="H5043" s="63"/>
      <c r="I5043" s="64"/>
      <c r="J5043" s="346"/>
      <c r="K5043" s="347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48">
        <f>SUM(K5026:K5041)</f>
        <v>0</v>
      </c>
      <c r="K5044" s="349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50"/>
      <c r="K5045" s="350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47"/>
      <c r="K5047" s="347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51">
        <f>((J5044/1.11)+(K5046/1.11))*11%</f>
        <v>0</v>
      </c>
      <c r="K5048" s="352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47"/>
      <c r="K5049" s="347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7"/>
      <c r="F5051" s="300"/>
      <c r="I5051" s="116"/>
      <c r="J5051" s="117"/>
      <c r="K5051" s="300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73"/>
      <c r="I5052" s="274" t="s">
        <v>29</v>
      </c>
      <c r="J5052" s="353"/>
      <c r="K5052" s="354"/>
    </row>
    <row r="5053" spans="1:12" s="10" customFormat="1" ht="13.5" customHeight="1" x14ac:dyDescent="0.25">
      <c r="A5053" s="78"/>
      <c r="B5053" s="272"/>
      <c r="D5053" s="48"/>
      <c r="H5053" s="273"/>
      <c r="I5053" s="275" t="s">
        <v>28</v>
      </c>
      <c r="J5053" s="353"/>
      <c r="K5053" s="354"/>
      <c r="L5053" s="63"/>
    </row>
    <row r="5054" spans="1:12" s="10" customFormat="1" ht="7.5" customHeight="1" x14ac:dyDescent="0.25">
      <c r="A5054" s="78"/>
      <c r="B5054" s="272"/>
      <c r="D5054" s="48"/>
      <c r="H5054" s="273"/>
      <c r="I5054" s="275"/>
      <c r="J5054" s="276"/>
      <c r="K5054" s="276"/>
      <c r="L5054" s="63"/>
    </row>
    <row r="5055" spans="1:12" ht="7.5" customHeight="1" x14ac:dyDescent="0.25">
      <c r="A5055" s="118"/>
      <c r="B5055" s="119"/>
      <c r="C5055" s="119"/>
      <c r="D5055" s="120"/>
      <c r="E5055" s="119"/>
      <c r="F5055" s="119"/>
      <c r="G5055" s="119"/>
      <c r="H5055" s="119"/>
      <c r="I5055" s="121"/>
      <c r="J5055" s="121"/>
      <c r="K5055" s="119"/>
      <c r="L5055" s="119"/>
    </row>
    <row r="5056" spans="1:12" s="10" customFormat="1" ht="16.5" customHeight="1" x14ac:dyDescent="0.3">
      <c r="A5056" s="122"/>
      <c r="B5056" s="123" t="s">
        <v>0</v>
      </c>
      <c r="C5056" s="124"/>
      <c r="D5056" s="125" t="str">
        <f>D5018</f>
        <v>AM</v>
      </c>
      <c r="E5056" s="126">
        <f>E5018</f>
        <v>23020045</v>
      </c>
      <c r="F5056" s="127"/>
      <c r="G5056" s="128" t="s">
        <v>2</v>
      </c>
      <c r="H5056" s="355">
        <f>H5018</f>
        <v>0</v>
      </c>
      <c r="I5056" s="355"/>
      <c r="J5056" s="355"/>
      <c r="K5056" s="356"/>
      <c r="L5056" s="129"/>
    </row>
    <row r="5057" spans="1:12" s="10" customFormat="1" ht="7.5" customHeight="1" x14ac:dyDescent="0.3">
      <c r="A5057" s="122"/>
      <c r="B5057" s="130"/>
      <c r="C5057" s="131"/>
      <c r="D5057" s="132"/>
      <c r="E5057" s="133"/>
      <c r="F5057" s="331" t="s">
        <v>3</v>
      </c>
      <c r="G5057" s="134"/>
      <c r="H5057" s="357"/>
      <c r="I5057" s="357"/>
      <c r="J5057" s="357"/>
      <c r="K5057" s="358"/>
      <c r="L5057" s="129"/>
    </row>
    <row r="5058" spans="1:12" s="10" customFormat="1" ht="16.5" customHeight="1" x14ac:dyDescent="0.3">
      <c r="A5058" s="122"/>
      <c r="B5058" s="123" t="s">
        <v>4</v>
      </c>
      <c r="C5058" s="124"/>
      <c r="D5058" s="332">
        <f>D5020</f>
        <v>0</v>
      </c>
      <c r="E5058" s="333"/>
      <c r="F5058" s="331"/>
      <c r="G5058" s="135"/>
      <c r="H5058" s="334">
        <f>H5020</f>
        <v>0</v>
      </c>
      <c r="I5058" s="334"/>
      <c r="J5058" s="334"/>
      <c r="K5058" s="335"/>
      <c r="L5058" s="135"/>
    </row>
    <row r="5059" spans="1:12" s="10" customFormat="1" ht="7.5" customHeight="1" x14ac:dyDescent="0.3">
      <c r="A5059" s="122"/>
      <c r="B5059" s="130"/>
      <c r="C5059" s="131"/>
      <c r="D5059" s="132"/>
      <c r="E5059" s="133"/>
      <c r="F5059" s="331"/>
      <c r="G5059" s="135"/>
      <c r="H5059" s="336">
        <f>H5021</f>
        <v>0</v>
      </c>
      <c r="I5059" s="336"/>
      <c r="J5059" s="336"/>
      <c r="K5059" s="337"/>
      <c r="L5059" s="136"/>
    </row>
    <row r="5060" spans="1:12" s="10" customFormat="1" ht="16.5" customHeight="1" x14ac:dyDescent="0.4">
      <c r="A5060" s="122"/>
      <c r="B5060" s="123" t="s">
        <v>5</v>
      </c>
      <c r="C5060" s="124"/>
      <c r="D5060" s="290">
        <f>D5022</f>
        <v>0</v>
      </c>
      <c r="E5060" s="126"/>
      <c r="F5060" s="137"/>
      <c r="G5060" s="138"/>
      <c r="H5060" s="338"/>
      <c r="I5060" s="338"/>
      <c r="J5060" s="338"/>
      <c r="K5060" s="339"/>
      <c r="L5060" s="136"/>
    </row>
    <row r="5061" spans="1:12" s="10" customFormat="1" ht="7.5" customHeight="1" x14ac:dyDescent="0.45">
      <c r="A5061" s="122"/>
      <c r="B5061" s="139"/>
      <c r="C5061" s="140"/>
      <c r="D5061" s="141"/>
      <c r="E5061" s="127"/>
      <c r="F5061" s="142"/>
      <c r="G5061" s="127"/>
      <c r="H5061" s="127"/>
      <c r="I5061" s="143"/>
      <c r="J5061" s="143"/>
      <c r="K5061" s="144"/>
      <c r="L5061" s="127"/>
    </row>
    <row r="5062" spans="1:12" s="10" customFormat="1" ht="14.25" thickBot="1" x14ac:dyDescent="0.3">
      <c r="A5062" s="122"/>
      <c r="B5062" s="145" t="s">
        <v>6</v>
      </c>
      <c r="C5062" s="145" t="s">
        <v>7</v>
      </c>
      <c r="D5062" s="146" t="s">
        <v>8</v>
      </c>
      <c r="E5062" s="147"/>
      <c r="F5062" s="148" t="s">
        <v>9</v>
      </c>
      <c r="G5062" s="149"/>
      <c r="H5062" s="145" t="s">
        <v>10</v>
      </c>
      <c r="I5062" s="150" t="s">
        <v>11</v>
      </c>
      <c r="J5062" s="150" t="s">
        <v>12</v>
      </c>
      <c r="K5062" s="151" t="s">
        <v>13</v>
      </c>
      <c r="L5062" s="152"/>
    </row>
    <row r="5063" spans="1:12" s="10" customFormat="1" ht="9.9499999999999993" customHeight="1" thickTop="1" x14ac:dyDescent="0.25">
      <c r="A5063" s="122"/>
      <c r="B5063" s="153"/>
      <c r="C5063" s="154"/>
      <c r="D5063" s="155"/>
      <c r="E5063" s="156"/>
      <c r="F5063" s="157"/>
      <c r="G5063" s="158"/>
      <c r="H5063" s="153"/>
      <c r="I5063" s="159"/>
      <c r="J5063" s="159"/>
      <c r="K5063" s="160"/>
      <c r="L5063" s="152"/>
    </row>
    <row r="5064" spans="1:12" s="10" customFormat="1" ht="14.1" customHeight="1" x14ac:dyDescent="0.25">
      <c r="A5064" s="161">
        <v>1</v>
      </c>
      <c r="B5064" s="303">
        <f t="shared" ref="B5064:E5064" si="2889">B5026</f>
        <v>0</v>
      </c>
      <c r="C5064" s="291">
        <f t="shared" si="2889"/>
        <v>0</v>
      </c>
      <c r="D5064" s="292">
        <f t="shared" si="2889"/>
        <v>0</v>
      </c>
      <c r="E5064" s="293">
        <f t="shared" si="2889"/>
        <v>0</v>
      </c>
      <c r="F5064" s="162"/>
      <c r="G5064" s="163"/>
      <c r="H5064" s="164">
        <f t="shared" ref="H5064:J5064" si="2890">H5026</f>
        <v>0</v>
      </c>
      <c r="I5064" s="165">
        <f t="shared" si="2890"/>
        <v>0</v>
      </c>
      <c r="J5064" s="165">
        <f t="shared" si="2890"/>
        <v>0</v>
      </c>
      <c r="K5064" s="166">
        <f t="shared" ref="K5064:K5079" si="2891">(B5064*H5064-((B5064*H5064)*I5064))-((B5064*H5064-((B5064*H5064)*I5064))*J5064)</f>
        <v>0</v>
      </c>
      <c r="L5064" s="152"/>
    </row>
    <row r="5065" spans="1:12" s="10" customFormat="1" ht="14.1" customHeight="1" x14ac:dyDescent="0.25">
      <c r="A5065" s="161">
        <v>2</v>
      </c>
      <c r="B5065" s="303">
        <f t="shared" ref="B5065:E5065" si="2892">B5027</f>
        <v>0</v>
      </c>
      <c r="C5065" s="291">
        <f t="shared" si="2892"/>
        <v>0</v>
      </c>
      <c r="D5065" s="292">
        <f t="shared" si="2892"/>
        <v>0</v>
      </c>
      <c r="E5065" s="293">
        <f t="shared" si="2892"/>
        <v>0</v>
      </c>
      <c r="F5065" s="162"/>
      <c r="G5065" s="163"/>
      <c r="H5065" s="164">
        <f t="shared" ref="H5065:J5065" si="2893">H5027</f>
        <v>0</v>
      </c>
      <c r="I5065" s="165">
        <f t="shared" si="2893"/>
        <v>0</v>
      </c>
      <c r="J5065" s="165">
        <f t="shared" si="2893"/>
        <v>0</v>
      </c>
      <c r="K5065" s="166">
        <f t="shared" si="2891"/>
        <v>0</v>
      </c>
      <c r="L5065" s="152"/>
    </row>
    <row r="5066" spans="1:12" s="10" customFormat="1" ht="14.1" customHeight="1" x14ac:dyDescent="0.25">
      <c r="A5066" s="161">
        <v>3</v>
      </c>
      <c r="B5066" s="303">
        <f t="shared" ref="B5066:E5066" si="2894">B5028</f>
        <v>0</v>
      </c>
      <c r="C5066" s="291">
        <f t="shared" si="2894"/>
        <v>0</v>
      </c>
      <c r="D5066" s="292">
        <f t="shared" si="2894"/>
        <v>0</v>
      </c>
      <c r="E5066" s="293">
        <f t="shared" si="2894"/>
        <v>0</v>
      </c>
      <c r="F5066" s="162"/>
      <c r="G5066" s="163"/>
      <c r="H5066" s="164">
        <f t="shared" ref="H5066:J5066" si="2895">H5028</f>
        <v>0</v>
      </c>
      <c r="I5066" s="165">
        <f t="shared" si="2895"/>
        <v>0</v>
      </c>
      <c r="J5066" s="165">
        <f t="shared" si="2895"/>
        <v>0</v>
      </c>
      <c r="K5066" s="166">
        <f t="shared" si="2891"/>
        <v>0</v>
      </c>
      <c r="L5066" s="152"/>
    </row>
    <row r="5067" spans="1:12" s="10" customFormat="1" ht="14.1" customHeight="1" x14ac:dyDescent="0.25">
      <c r="A5067" s="161">
        <v>4</v>
      </c>
      <c r="B5067" s="303">
        <f t="shared" ref="B5067:E5067" si="2896">B5029</f>
        <v>0</v>
      </c>
      <c r="C5067" s="291">
        <f t="shared" si="2896"/>
        <v>0</v>
      </c>
      <c r="D5067" s="292">
        <f t="shared" si="2896"/>
        <v>0</v>
      </c>
      <c r="E5067" s="293">
        <f t="shared" si="2896"/>
        <v>0</v>
      </c>
      <c r="F5067" s="162"/>
      <c r="G5067" s="163"/>
      <c r="H5067" s="164">
        <f t="shared" ref="H5067:J5067" si="2897">H5029</f>
        <v>0</v>
      </c>
      <c r="I5067" s="165">
        <f t="shared" si="2897"/>
        <v>0</v>
      </c>
      <c r="J5067" s="165">
        <f t="shared" si="2897"/>
        <v>0</v>
      </c>
      <c r="K5067" s="166">
        <f t="shared" si="2891"/>
        <v>0</v>
      </c>
      <c r="L5067" s="152"/>
    </row>
    <row r="5068" spans="1:12" s="10" customFormat="1" ht="14.1" customHeight="1" x14ac:dyDescent="0.25">
      <c r="A5068" s="161">
        <v>5</v>
      </c>
      <c r="B5068" s="303">
        <f t="shared" ref="B5068:E5068" si="2898">B5030</f>
        <v>0</v>
      </c>
      <c r="C5068" s="291">
        <f t="shared" si="2898"/>
        <v>0</v>
      </c>
      <c r="D5068" s="292">
        <f t="shared" si="2898"/>
        <v>0</v>
      </c>
      <c r="E5068" s="293">
        <f t="shared" si="2898"/>
        <v>0</v>
      </c>
      <c r="F5068" s="162"/>
      <c r="G5068" s="163"/>
      <c r="H5068" s="164">
        <f t="shared" ref="H5068:J5068" si="2899">H5030</f>
        <v>0</v>
      </c>
      <c r="I5068" s="165">
        <f t="shared" si="2899"/>
        <v>0</v>
      </c>
      <c r="J5068" s="165">
        <f t="shared" si="2899"/>
        <v>0</v>
      </c>
      <c r="K5068" s="166">
        <f t="shared" si="2891"/>
        <v>0</v>
      </c>
      <c r="L5068" s="152"/>
    </row>
    <row r="5069" spans="1:12" s="10" customFormat="1" ht="14.1" customHeight="1" x14ac:dyDescent="0.25">
      <c r="A5069" s="161">
        <v>6</v>
      </c>
      <c r="B5069" s="303">
        <f t="shared" ref="B5069:E5069" si="2900">B5031</f>
        <v>0</v>
      </c>
      <c r="C5069" s="291">
        <f t="shared" si="2900"/>
        <v>0</v>
      </c>
      <c r="D5069" s="292">
        <f t="shared" si="2900"/>
        <v>0</v>
      </c>
      <c r="E5069" s="293">
        <f t="shared" si="2900"/>
        <v>0</v>
      </c>
      <c r="F5069" s="162"/>
      <c r="G5069" s="163"/>
      <c r="H5069" s="164">
        <f t="shared" ref="H5069:J5069" si="2901">H5031</f>
        <v>0</v>
      </c>
      <c r="I5069" s="165">
        <f t="shared" si="2901"/>
        <v>0</v>
      </c>
      <c r="J5069" s="165">
        <f t="shared" si="2901"/>
        <v>0</v>
      </c>
      <c r="K5069" s="166">
        <f t="shared" si="2891"/>
        <v>0</v>
      </c>
      <c r="L5069" s="152"/>
    </row>
    <row r="5070" spans="1:12" s="10" customFormat="1" ht="14.1" customHeight="1" x14ac:dyDescent="0.25">
      <c r="A5070" s="161">
        <v>7</v>
      </c>
      <c r="B5070" s="303">
        <f t="shared" ref="B5070:E5070" si="2902">B5032</f>
        <v>0</v>
      </c>
      <c r="C5070" s="291">
        <f t="shared" si="2902"/>
        <v>0</v>
      </c>
      <c r="D5070" s="292">
        <f t="shared" si="2902"/>
        <v>0</v>
      </c>
      <c r="E5070" s="293">
        <f t="shared" si="2902"/>
        <v>0</v>
      </c>
      <c r="F5070" s="162"/>
      <c r="G5070" s="163"/>
      <c r="H5070" s="164">
        <f t="shared" ref="H5070:J5070" si="2903">H5032</f>
        <v>0</v>
      </c>
      <c r="I5070" s="165">
        <f t="shared" si="2903"/>
        <v>0</v>
      </c>
      <c r="J5070" s="165">
        <f t="shared" si="2903"/>
        <v>0</v>
      </c>
      <c r="K5070" s="166">
        <f t="shared" si="2891"/>
        <v>0</v>
      </c>
      <c r="L5070" s="152"/>
    </row>
    <row r="5071" spans="1:12" s="10" customFormat="1" ht="14.1" customHeight="1" x14ac:dyDescent="0.25">
      <c r="A5071" s="161">
        <v>8</v>
      </c>
      <c r="B5071" s="303">
        <f t="shared" ref="B5071:E5071" si="2904">B5033</f>
        <v>0</v>
      </c>
      <c r="C5071" s="291">
        <f t="shared" si="2904"/>
        <v>0</v>
      </c>
      <c r="D5071" s="292">
        <f t="shared" si="2904"/>
        <v>0</v>
      </c>
      <c r="E5071" s="294">
        <f t="shared" si="2904"/>
        <v>0</v>
      </c>
      <c r="F5071" s="162"/>
      <c r="G5071" s="163"/>
      <c r="H5071" s="164">
        <f t="shared" ref="H5071:J5071" si="2905">H5033</f>
        <v>0</v>
      </c>
      <c r="I5071" s="165">
        <f t="shared" si="2905"/>
        <v>0</v>
      </c>
      <c r="J5071" s="165">
        <f t="shared" si="2905"/>
        <v>0</v>
      </c>
      <c r="K5071" s="166">
        <f t="shared" si="2891"/>
        <v>0</v>
      </c>
      <c r="L5071" s="152"/>
    </row>
    <row r="5072" spans="1:12" s="10" customFormat="1" ht="14.1" customHeight="1" x14ac:dyDescent="0.25">
      <c r="A5072" s="161">
        <v>9</v>
      </c>
      <c r="B5072" s="303">
        <f t="shared" ref="B5072:E5072" si="2906">B5034</f>
        <v>0</v>
      </c>
      <c r="C5072" s="291">
        <f t="shared" si="2906"/>
        <v>0</v>
      </c>
      <c r="D5072" s="292">
        <f t="shared" si="2906"/>
        <v>0</v>
      </c>
      <c r="E5072" s="293">
        <f t="shared" si="2906"/>
        <v>0</v>
      </c>
      <c r="F5072" s="162"/>
      <c r="G5072" s="163"/>
      <c r="H5072" s="164">
        <f t="shared" ref="H5072:J5072" si="2907">H5034</f>
        <v>0</v>
      </c>
      <c r="I5072" s="165">
        <f t="shared" si="2907"/>
        <v>0</v>
      </c>
      <c r="J5072" s="165">
        <f t="shared" si="2907"/>
        <v>0</v>
      </c>
      <c r="K5072" s="166">
        <f t="shared" si="2891"/>
        <v>0</v>
      </c>
      <c r="L5072" s="152"/>
    </row>
    <row r="5073" spans="1:12" s="10" customFormat="1" ht="14.1" customHeight="1" x14ac:dyDescent="0.25">
      <c r="A5073" s="161">
        <v>10</v>
      </c>
      <c r="B5073" s="303">
        <f t="shared" ref="B5073:E5073" si="2908">B5035</f>
        <v>0</v>
      </c>
      <c r="C5073" s="291">
        <f t="shared" si="2908"/>
        <v>0</v>
      </c>
      <c r="D5073" s="292">
        <f t="shared" si="2908"/>
        <v>0</v>
      </c>
      <c r="E5073" s="293">
        <f t="shared" si="2908"/>
        <v>0</v>
      </c>
      <c r="F5073" s="162"/>
      <c r="G5073" s="163"/>
      <c r="H5073" s="164">
        <f t="shared" ref="H5073:J5073" si="2909">H5035</f>
        <v>0</v>
      </c>
      <c r="I5073" s="165">
        <f t="shared" si="2909"/>
        <v>0</v>
      </c>
      <c r="J5073" s="165">
        <f t="shared" si="2909"/>
        <v>0</v>
      </c>
      <c r="K5073" s="166">
        <f t="shared" si="2891"/>
        <v>0</v>
      </c>
      <c r="L5073" s="152"/>
    </row>
    <row r="5074" spans="1:12" s="10" customFormat="1" ht="14.1" customHeight="1" x14ac:dyDescent="0.25">
      <c r="A5074" s="161">
        <v>11</v>
      </c>
      <c r="B5074" s="303">
        <f t="shared" ref="B5074:E5074" si="2910">B5036</f>
        <v>0</v>
      </c>
      <c r="C5074" s="291">
        <f t="shared" si="2910"/>
        <v>0</v>
      </c>
      <c r="D5074" s="292">
        <f t="shared" si="2910"/>
        <v>0</v>
      </c>
      <c r="E5074" s="293">
        <f t="shared" si="2910"/>
        <v>0</v>
      </c>
      <c r="F5074" s="162"/>
      <c r="G5074" s="163"/>
      <c r="H5074" s="164">
        <f t="shared" ref="H5074:J5074" si="2911">H5036</f>
        <v>0</v>
      </c>
      <c r="I5074" s="165">
        <f t="shared" si="2911"/>
        <v>0</v>
      </c>
      <c r="J5074" s="165">
        <f t="shared" si="2911"/>
        <v>0</v>
      </c>
      <c r="K5074" s="166">
        <f t="shared" si="2891"/>
        <v>0</v>
      </c>
      <c r="L5074" s="152"/>
    </row>
    <row r="5075" spans="1:12" s="10" customFormat="1" ht="14.1" customHeight="1" x14ac:dyDescent="0.25">
      <c r="A5075" s="161">
        <v>12</v>
      </c>
      <c r="B5075" s="303">
        <f t="shared" ref="B5075:E5075" si="2912">B5037</f>
        <v>0</v>
      </c>
      <c r="C5075" s="291">
        <f t="shared" si="2912"/>
        <v>0</v>
      </c>
      <c r="D5075" s="292">
        <f t="shared" si="2912"/>
        <v>0</v>
      </c>
      <c r="E5075" s="293">
        <f t="shared" si="2912"/>
        <v>0</v>
      </c>
      <c r="F5075" s="162"/>
      <c r="G5075" s="163"/>
      <c r="H5075" s="164">
        <f t="shared" ref="H5075:J5075" si="2913">H5037</f>
        <v>0</v>
      </c>
      <c r="I5075" s="165">
        <f t="shared" si="2913"/>
        <v>0</v>
      </c>
      <c r="J5075" s="165">
        <f t="shared" si="2913"/>
        <v>0</v>
      </c>
      <c r="K5075" s="166">
        <f t="shared" si="2891"/>
        <v>0</v>
      </c>
      <c r="L5075" s="152"/>
    </row>
    <row r="5076" spans="1:12" s="10" customFormat="1" ht="14.1" customHeight="1" x14ac:dyDescent="0.25">
      <c r="A5076" s="161">
        <v>13</v>
      </c>
      <c r="B5076" s="303">
        <f t="shared" ref="B5076:E5076" si="2914">B5038</f>
        <v>0</v>
      </c>
      <c r="C5076" s="291">
        <f t="shared" si="2914"/>
        <v>0</v>
      </c>
      <c r="D5076" s="292">
        <f t="shared" si="2914"/>
        <v>0</v>
      </c>
      <c r="E5076" s="293">
        <f t="shared" si="2914"/>
        <v>0</v>
      </c>
      <c r="F5076" s="162"/>
      <c r="G5076" s="163"/>
      <c r="H5076" s="164">
        <f t="shared" ref="H5076:J5076" si="2915">H5038</f>
        <v>0</v>
      </c>
      <c r="I5076" s="165">
        <f t="shared" si="2915"/>
        <v>0</v>
      </c>
      <c r="J5076" s="165">
        <f t="shared" si="2915"/>
        <v>0</v>
      </c>
      <c r="K5076" s="166">
        <f t="shared" si="2891"/>
        <v>0</v>
      </c>
      <c r="L5076" s="152"/>
    </row>
    <row r="5077" spans="1:12" s="10" customFormat="1" ht="14.1" customHeight="1" x14ac:dyDescent="0.25">
      <c r="A5077" s="161">
        <v>14</v>
      </c>
      <c r="B5077" s="303">
        <f t="shared" ref="B5077:E5077" si="2916">B5039</f>
        <v>0</v>
      </c>
      <c r="C5077" s="291">
        <f t="shared" si="2916"/>
        <v>0</v>
      </c>
      <c r="D5077" s="292">
        <f t="shared" si="2916"/>
        <v>0</v>
      </c>
      <c r="E5077" s="293">
        <f t="shared" si="2916"/>
        <v>0</v>
      </c>
      <c r="F5077" s="162"/>
      <c r="G5077" s="163"/>
      <c r="H5077" s="164">
        <f t="shared" ref="H5077:J5077" si="2917">H5039</f>
        <v>0</v>
      </c>
      <c r="I5077" s="165">
        <f t="shared" si="2917"/>
        <v>0</v>
      </c>
      <c r="J5077" s="165">
        <f t="shared" si="2917"/>
        <v>0</v>
      </c>
      <c r="K5077" s="166">
        <f t="shared" si="2891"/>
        <v>0</v>
      </c>
      <c r="L5077" s="152"/>
    </row>
    <row r="5078" spans="1:12" s="10" customFormat="1" ht="14.1" customHeight="1" x14ac:dyDescent="0.25">
      <c r="A5078" s="161">
        <v>15</v>
      </c>
      <c r="B5078" s="303">
        <f t="shared" ref="B5078:E5078" si="2918">B5040</f>
        <v>0</v>
      </c>
      <c r="C5078" s="291">
        <f t="shared" si="2918"/>
        <v>0</v>
      </c>
      <c r="D5078" s="292">
        <f t="shared" si="2918"/>
        <v>0</v>
      </c>
      <c r="E5078" s="293">
        <f t="shared" si="2918"/>
        <v>0</v>
      </c>
      <c r="F5078" s="162"/>
      <c r="G5078" s="163"/>
      <c r="H5078" s="164">
        <f t="shared" ref="H5078:J5078" si="2919">H5040</f>
        <v>0</v>
      </c>
      <c r="I5078" s="165">
        <f t="shared" si="2919"/>
        <v>0</v>
      </c>
      <c r="J5078" s="165">
        <f t="shared" si="2919"/>
        <v>0</v>
      </c>
      <c r="K5078" s="166">
        <f t="shared" si="2891"/>
        <v>0</v>
      </c>
      <c r="L5078" s="152"/>
    </row>
    <row r="5079" spans="1:12" s="10" customFormat="1" ht="14.1" customHeight="1" x14ac:dyDescent="0.25">
      <c r="A5079" s="161">
        <v>16</v>
      </c>
      <c r="B5079" s="303">
        <f t="shared" ref="B5079:E5079" si="2920">B5041</f>
        <v>0</v>
      </c>
      <c r="C5079" s="291">
        <f t="shared" si="2920"/>
        <v>0</v>
      </c>
      <c r="D5079" s="292">
        <f t="shared" si="2920"/>
        <v>0</v>
      </c>
      <c r="E5079" s="294">
        <f t="shared" si="2920"/>
        <v>0</v>
      </c>
      <c r="F5079" s="162"/>
      <c r="G5079" s="163"/>
      <c r="H5079" s="164">
        <f t="shared" ref="H5079:J5079" si="2921">H5041</f>
        <v>0</v>
      </c>
      <c r="I5079" s="165">
        <f t="shared" si="2921"/>
        <v>0</v>
      </c>
      <c r="J5079" s="165">
        <f t="shared" si="2921"/>
        <v>0</v>
      </c>
      <c r="K5079" s="166">
        <f t="shared" si="2891"/>
        <v>0</v>
      </c>
      <c r="L5079" s="152"/>
    </row>
    <row r="5080" spans="1:12" s="10" customFormat="1" ht="9.9499999999999993" customHeight="1" x14ac:dyDescent="0.25">
      <c r="A5080" s="122"/>
      <c r="B5080" s="167"/>
      <c r="C5080" s="167"/>
      <c r="D5080" s="168"/>
      <c r="E5080" s="169"/>
      <c r="F5080" s="170"/>
      <c r="G5080" s="171"/>
      <c r="H5080" s="172"/>
      <c r="I5080" s="173"/>
      <c r="J5080" s="173"/>
      <c r="K5080" s="174"/>
      <c r="L5080" s="152"/>
    </row>
    <row r="5081" spans="1:12" s="10" customFormat="1" ht="5.0999999999999996" customHeight="1" x14ac:dyDescent="0.25">
      <c r="A5081" s="122"/>
      <c r="B5081" s="302"/>
      <c r="C5081" s="302"/>
      <c r="D5081" s="176"/>
      <c r="E5081" s="177"/>
      <c r="F5081" s="177"/>
      <c r="G5081" s="177"/>
      <c r="H5081" s="177"/>
      <c r="I5081" s="178"/>
      <c r="J5081" s="340"/>
      <c r="K5081" s="314"/>
      <c r="L5081" s="127"/>
    </row>
    <row r="5082" spans="1:12" s="10" customFormat="1" ht="16.5" customHeight="1" x14ac:dyDescent="0.3">
      <c r="A5082" s="122"/>
      <c r="B5082" s="179"/>
      <c r="C5082" s="179"/>
      <c r="D5082" s="141"/>
      <c r="E5082" s="127"/>
      <c r="F5082" s="127"/>
      <c r="G5082" s="127"/>
      <c r="H5082" s="127"/>
      <c r="I5082" s="180" t="s">
        <v>14</v>
      </c>
      <c r="J5082" s="341">
        <f>SUM(K5064:K5079)</f>
        <v>0</v>
      </c>
      <c r="K5082" s="342"/>
      <c r="L5082" s="152"/>
    </row>
    <row r="5083" spans="1:12" s="10" customFormat="1" ht="5.0999999999999996" customHeight="1" x14ac:dyDescent="0.3">
      <c r="A5083" s="122"/>
      <c r="B5083" s="179"/>
      <c r="C5083" s="179"/>
      <c r="D5083" s="141"/>
      <c r="E5083" s="127"/>
      <c r="F5083" s="127"/>
      <c r="G5083" s="127"/>
      <c r="H5083" s="127"/>
      <c r="I5083" s="181"/>
      <c r="J5083" s="343"/>
      <c r="K5083" s="343"/>
      <c r="L5083" s="127"/>
    </row>
    <row r="5084" spans="1:12" s="10" customFormat="1" ht="16.5" customHeight="1" x14ac:dyDescent="0.3">
      <c r="A5084" s="122"/>
      <c r="B5084" s="179"/>
      <c r="C5084" s="179"/>
      <c r="D5084" s="141"/>
      <c r="E5084" s="127"/>
      <c r="F5084" s="127"/>
      <c r="G5084" s="127"/>
      <c r="H5084" s="127"/>
      <c r="I5084" s="180" t="s">
        <v>15</v>
      </c>
      <c r="J5084" s="182">
        <f>J5046</f>
        <v>0</v>
      </c>
      <c r="K5084" s="183">
        <f>J5082*J5084</f>
        <v>0</v>
      </c>
      <c r="L5084" s="184"/>
    </row>
    <row r="5085" spans="1:12" s="10" customFormat="1" ht="5.0999999999999996" customHeight="1" x14ac:dyDescent="0.3">
      <c r="A5085" s="122"/>
      <c r="B5085" s="179"/>
      <c r="C5085" s="179"/>
      <c r="D5085" s="141"/>
      <c r="E5085" s="127"/>
      <c r="F5085" s="127"/>
      <c r="G5085" s="127"/>
      <c r="H5085" s="127"/>
      <c r="I5085" s="181"/>
      <c r="J5085" s="314"/>
      <c r="K5085" s="314"/>
      <c r="L5085" s="127"/>
    </row>
    <row r="5086" spans="1:12" s="10" customFormat="1" ht="16.5" customHeight="1" x14ac:dyDescent="0.3">
      <c r="A5086" s="122"/>
      <c r="B5086" s="185" t="s">
        <v>16</v>
      </c>
      <c r="C5086" s="185"/>
      <c r="D5086" s="141"/>
      <c r="E5086" s="141" t="s">
        <v>17</v>
      </c>
      <c r="F5086" s="127"/>
      <c r="G5086" s="127"/>
      <c r="H5086" s="127"/>
      <c r="I5086" s="180" t="s">
        <v>27</v>
      </c>
      <c r="J5086" s="344">
        <f>((J5082/1.11)+(K5084/1.11))*11%</f>
        <v>0</v>
      </c>
      <c r="K5086" s="345"/>
      <c r="L5086" s="186"/>
    </row>
    <row r="5087" spans="1:12" s="10" customFormat="1" ht="5.0999999999999996" customHeight="1" x14ac:dyDescent="0.3">
      <c r="A5087" s="122"/>
      <c r="B5087" s="179"/>
      <c r="C5087" s="179"/>
      <c r="D5087" s="141"/>
      <c r="E5087" s="127"/>
      <c r="F5087" s="127"/>
      <c r="G5087" s="127"/>
      <c r="H5087" s="127"/>
      <c r="I5087" s="181"/>
      <c r="J5087" s="314"/>
      <c r="K5087" s="314"/>
      <c r="L5087" s="127"/>
    </row>
    <row r="5088" spans="1:12" s="10" customFormat="1" ht="16.5" customHeight="1" x14ac:dyDescent="0.3">
      <c r="A5088" s="122"/>
      <c r="B5088" s="187"/>
      <c r="C5088" s="188"/>
      <c r="D5088" s="141"/>
      <c r="E5088" s="141"/>
      <c r="F5088" s="127"/>
      <c r="G5088" s="127"/>
      <c r="H5088" s="127"/>
      <c r="I5088" s="180" t="s">
        <v>18</v>
      </c>
      <c r="J5088" s="189"/>
      <c r="K5088" s="190">
        <f>J5082-K5084</f>
        <v>0</v>
      </c>
      <c r="L5088" s="186"/>
    </row>
    <row r="5089" spans="1:12" s="10" customFormat="1" ht="7.5" customHeight="1" x14ac:dyDescent="0.25">
      <c r="A5089" s="192"/>
      <c r="B5089" s="177"/>
      <c r="C5089" s="177"/>
      <c r="D5089" s="176"/>
      <c r="E5089" s="193"/>
      <c r="F5089" s="302"/>
      <c r="G5089" s="127"/>
      <c r="H5089" s="127"/>
      <c r="I5089" s="194"/>
      <c r="J5089" s="193"/>
      <c r="K5089" s="302"/>
      <c r="L5089" s="177"/>
    </row>
    <row r="5090" spans="1:12" s="10" customFormat="1" ht="13.5" customHeight="1" x14ac:dyDescent="0.25">
      <c r="A5090" s="122"/>
      <c r="B5090" s="191" t="s">
        <v>19</v>
      </c>
      <c r="C5090" s="177"/>
      <c r="D5090" s="176"/>
      <c r="E5090" s="127"/>
      <c r="F5090" s="127"/>
      <c r="G5090" s="127"/>
      <c r="H5090" s="281"/>
      <c r="I5090" s="282" t="s">
        <v>29</v>
      </c>
      <c r="J5090" s="315">
        <f>J5052</f>
        <v>0</v>
      </c>
      <c r="K5090" s="316"/>
      <c r="L5090" s="127"/>
    </row>
    <row r="5091" spans="1:12" s="10" customFormat="1" ht="13.5" customHeight="1" x14ac:dyDescent="0.25">
      <c r="A5091" s="192"/>
      <c r="B5091" s="283"/>
      <c r="C5091" s="127"/>
      <c r="D5091" s="162"/>
      <c r="E5091" s="127"/>
      <c r="F5091" s="127"/>
      <c r="G5091" s="127"/>
      <c r="H5091" s="281"/>
      <c r="I5091" s="284" t="s">
        <v>28</v>
      </c>
      <c r="J5091" s="315">
        <f>J5053</f>
        <v>0</v>
      </c>
      <c r="K5091" s="316"/>
      <c r="L5091" s="177"/>
    </row>
    <row r="5092" spans="1:12" s="10" customFormat="1" ht="7.5" customHeight="1" x14ac:dyDescent="0.25">
      <c r="A5092" s="192"/>
      <c r="B5092" s="283"/>
      <c r="C5092" s="127"/>
      <c r="D5092" s="162"/>
      <c r="E5092" s="127"/>
      <c r="F5092" s="127"/>
      <c r="G5092" s="127"/>
      <c r="H5092" s="281"/>
      <c r="I5092" s="284"/>
      <c r="J5092" s="286"/>
      <c r="K5092" s="286"/>
      <c r="L5092" s="177"/>
    </row>
    <row r="5093" spans="1:12" ht="7.5" customHeight="1" x14ac:dyDescent="0.25">
      <c r="A5093" s="195"/>
      <c r="B5093" s="196"/>
      <c r="C5093" s="196"/>
      <c r="D5093" s="197"/>
      <c r="E5093" s="196"/>
      <c r="F5093" s="196"/>
      <c r="G5093" s="196"/>
      <c r="H5093" s="196"/>
      <c r="I5093" s="198"/>
      <c r="J5093" s="198"/>
      <c r="K5093" s="196"/>
      <c r="L5093" s="196"/>
    </row>
    <row r="5094" spans="1:12" s="10" customFormat="1" ht="16.5" customHeight="1" x14ac:dyDescent="0.3">
      <c r="A5094" s="199"/>
      <c r="B5094" s="200" t="s">
        <v>0</v>
      </c>
      <c r="C5094" s="201"/>
      <c r="D5094" s="202" t="str">
        <f>D5056</f>
        <v>AM</v>
      </c>
      <c r="E5094" s="203">
        <f>E5056</f>
        <v>23020045</v>
      </c>
      <c r="F5094" s="204"/>
      <c r="G5094" s="205" t="s">
        <v>2</v>
      </c>
      <c r="H5094" s="317">
        <f>H5056</f>
        <v>0</v>
      </c>
      <c r="I5094" s="317"/>
      <c r="J5094" s="317"/>
      <c r="K5094" s="318"/>
      <c r="L5094" s="206"/>
    </row>
    <row r="5095" spans="1:12" s="10" customFormat="1" ht="7.5" customHeight="1" x14ac:dyDescent="0.3">
      <c r="A5095" s="199"/>
      <c r="B5095" s="207"/>
      <c r="C5095" s="208"/>
      <c r="D5095" s="209"/>
      <c r="E5095" s="210"/>
      <c r="F5095" s="321" t="s">
        <v>3</v>
      </c>
      <c r="G5095" s="211"/>
      <c r="H5095" s="319"/>
      <c r="I5095" s="319"/>
      <c r="J5095" s="319"/>
      <c r="K5095" s="320"/>
      <c r="L5095" s="206"/>
    </row>
    <row r="5096" spans="1:12" s="10" customFormat="1" ht="16.5" customHeight="1" x14ac:dyDescent="0.3">
      <c r="A5096" s="199"/>
      <c r="B5096" s="200" t="s">
        <v>4</v>
      </c>
      <c r="C5096" s="201"/>
      <c r="D5096" s="322">
        <f>D5058</f>
        <v>0</v>
      </c>
      <c r="E5096" s="323"/>
      <c r="F5096" s="321"/>
      <c r="G5096" s="212"/>
      <c r="H5096" s="324">
        <f>H5058</f>
        <v>0</v>
      </c>
      <c r="I5096" s="324"/>
      <c r="J5096" s="324"/>
      <c r="K5096" s="325"/>
      <c r="L5096" s="212"/>
    </row>
    <row r="5097" spans="1:12" s="10" customFormat="1" ht="7.5" customHeight="1" x14ac:dyDescent="0.3">
      <c r="A5097" s="199"/>
      <c r="B5097" s="207"/>
      <c r="C5097" s="208"/>
      <c r="D5097" s="209"/>
      <c r="E5097" s="210"/>
      <c r="F5097" s="321"/>
      <c r="G5097" s="212"/>
      <c r="H5097" s="326">
        <f>H5059</f>
        <v>0</v>
      </c>
      <c r="I5097" s="326"/>
      <c r="J5097" s="326"/>
      <c r="K5097" s="327"/>
      <c r="L5097" s="213"/>
    </row>
    <row r="5098" spans="1:12" s="10" customFormat="1" ht="16.5" customHeight="1" x14ac:dyDescent="0.4">
      <c r="A5098" s="199"/>
      <c r="B5098" s="200" t="s">
        <v>5</v>
      </c>
      <c r="C5098" s="201"/>
      <c r="D5098" s="295">
        <f>D5060</f>
        <v>0</v>
      </c>
      <c r="E5098" s="203"/>
      <c r="F5098" s="214"/>
      <c r="G5098" s="215"/>
      <c r="H5098" s="328"/>
      <c r="I5098" s="328"/>
      <c r="J5098" s="328"/>
      <c r="K5098" s="329"/>
      <c r="L5098" s="213"/>
    </row>
    <row r="5099" spans="1:12" s="10" customFormat="1" ht="7.5" customHeight="1" x14ac:dyDescent="0.45">
      <c r="A5099" s="199"/>
      <c r="B5099" s="216"/>
      <c r="C5099" s="217"/>
      <c r="D5099" s="218"/>
      <c r="E5099" s="204"/>
      <c r="F5099" s="219"/>
      <c r="G5099" s="204"/>
      <c r="H5099" s="204"/>
      <c r="I5099" s="220"/>
      <c r="J5099" s="220"/>
      <c r="K5099" s="221"/>
      <c r="L5099" s="204"/>
    </row>
    <row r="5100" spans="1:12" s="10" customFormat="1" ht="14.25" thickBot="1" x14ac:dyDescent="0.3">
      <c r="A5100" s="199"/>
      <c r="B5100" s="222" t="s">
        <v>6</v>
      </c>
      <c r="C5100" s="222" t="s">
        <v>7</v>
      </c>
      <c r="D5100" s="223" t="s">
        <v>8</v>
      </c>
      <c r="E5100" s="224"/>
      <c r="F5100" s="225" t="s">
        <v>9</v>
      </c>
      <c r="G5100" s="226"/>
      <c r="H5100" s="222" t="s">
        <v>10</v>
      </c>
      <c r="I5100" s="227" t="s">
        <v>11</v>
      </c>
      <c r="J5100" s="227" t="s">
        <v>12</v>
      </c>
      <c r="K5100" s="228" t="s">
        <v>13</v>
      </c>
      <c r="L5100" s="229"/>
    </row>
    <row r="5101" spans="1:12" s="10" customFormat="1" ht="9.9499999999999993" customHeight="1" thickTop="1" x14ac:dyDescent="0.25">
      <c r="A5101" s="199"/>
      <c r="B5101" s="230"/>
      <c r="C5101" s="231"/>
      <c r="D5101" s="232"/>
      <c r="E5101" s="233"/>
      <c r="F5101" s="234"/>
      <c r="G5101" s="235"/>
      <c r="H5101" s="230"/>
      <c r="I5101" s="236"/>
      <c r="J5101" s="236"/>
      <c r="K5101" s="237"/>
      <c r="L5101" s="229"/>
    </row>
    <row r="5102" spans="1:12" s="10" customFormat="1" ht="14.1" customHeight="1" x14ac:dyDescent="0.25">
      <c r="A5102" s="238">
        <v>1</v>
      </c>
      <c r="B5102" s="304">
        <f t="shared" ref="B5102:E5102" si="2922">B5064</f>
        <v>0</v>
      </c>
      <c r="C5102" s="296">
        <f t="shared" si="2922"/>
        <v>0</v>
      </c>
      <c r="D5102" s="297">
        <f t="shared" si="2922"/>
        <v>0</v>
      </c>
      <c r="E5102" s="298">
        <f t="shared" si="2922"/>
        <v>0</v>
      </c>
      <c r="F5102" s="239"/>
      <c r="G5102" s="240"/>
      <c r="H5102" s="241">
        <f t="shared" ref="H5102:J5102" si="2923">H5064</f>
        <v>0</v>
      </c>
      <c r="I5102" s="242">
        <f t="shared" si="2923"/>
        <v>0</v>
      </c>
      <c r="J5102" s="242">
        <f t="shared" si="2923"/>
        <v>0</v>
      </c>
      <c r="K5102" s="243">
        <f t="shared" ref="K5102:K5117" si="2924">(B5102*H5102-((B5102*H5102)*I5102))-((B5102*H5102-((B5102*H5102)*I5102))*J5102)</f>
        <v>0</v>
      </c>
      <c r="L5102" s="229"/>
    </row>
    <row r="5103" spans="1:12" s="10" customFormat="1" ht="14.1" customHeight="1" x14ac:dyDescent="0.25">
      <c r="A5103" s="238">
        <v>2</v>
      </c>
      <c r="B5103" s="304">
        <f t="shared" ref="B5103:E5103" si="2925">B5065</f>
        <v>0</v>
      </c>
      <c r="C5103" s="296">
        <f t="shared" si="2925"/>
        <v>0</v>
      </c>
      <c r="D5103" s="297">
        <f t="shared" si="2925"/>
        <v>0</v>
      </c>
      <c r="E5103" s="298">
        <f t="shared" si="2925"/>
        <v>0</v>
      </c>
      <c r="F5103" s="239"/>
      <c r="G5103" s="240"/>
      <c r="H5103" s="241">
        <f t="shared" ref="H5103:J5103" si="2926">H5065</f>
        <v>0</v>
      </c>
      <c r="I5103" s="242">
        <f t="shared" si="2926"/>
        <v>0</v>
      </c>
      <c r="J5103" s="242">
        <f t="shared" si="2926"/>
        <v>0</v>
      </c>
      <c r="K5103" s="243">
        <f t="shared" si="2924"/>
        <v>0</v>
      </c>
      <c r="L5103" s="229"/>
    </row>
    <row r="5104" spans="1:12" s="10" customFormat="1" ht="14.1" customHeight="1" x14ac:dyDescent="0.25">
      <c r="A5104" s="238">
        <v>3</v>
      </c>
      <c r="B5104" s="304">
        <f t="shared" ref="B5104:E5104" si="2927">B5066</f>
        <v>0</v>
      </c>
      <c r="C5104" s="296">
        <f t="shared" si="2927"/>
        <v>0</v>
      </c>
      <c r="D5104" s="297">
        <f t="shared" si="2927"/>
        <v>0</v>
      </c>
      <c r="E5104" s="298">
        <f t="shared" si="2927"/>
        <v>0</v>
      </c>
      <c r="F5104" s="239"/>
      <c r="G5104" s="240"/>
      <c r="H5104" s="241">
        <f t="shared" ref="H5104:J5104" si="2928">H5066</f>
        <v>0</v>
      </c>
      <c r="I5104" s="242">
        <f t="shared" si="2928"/>
        <v>0</v>
      </c>
      <c r="J5104" s="242">
        <f t="shared" si="2928"/>
        <v>0</v>
      </c>
      <c r="K5104" s="243">
        <f t="shared" si="2924"/>
        <v>0</v>
      </c>
      <c r="L5104" s="229"/>
    </row>
    <row r="5105" spans="1:12" s="10" customFormat="1" ht="14.1" customHeight="1" x14ac:dyDescent="0.25">
      <c r="A5105" s="238">
        <v>4</v>
      </c>
      <c r="B5105" s="304">
        <f t="shared" ref="B5105:E5105" si="2929">B5067</f>
        <v>0</v>
      </c>
      <c r="C5105" s="296">
        <f t="shared" si="2929"/>
        <v>0</v>
      </c>
      <c r="D5105" s="297">
        <f t="shared" si="2929"/>
        <v>0</v>
      </c>
      <c r="E5105" s="298">
        <f t="shared" si="2929"/>
        <v>0</v>
      </c>
      <c r="F5105" s="239"/>
      <c r="G5105" s="240"/>
      <c r="H5105" s="241">
        <f t="shared" ref="H5105:J5105" si="2930">H5067</f>
        <v>0</v>
      </c>
      <c r="I5105" s="242">
        <f t="shared" si="2930"/>
        <v>0</v>
      </c>
      <c r="J5105" s="242">
        <f t="shared" si="2930"/>
        <v>0</v>
      </c>
      <c r="K5105" s="243">
        <f t="shared" si="2924"/>
        <v>0</v>
      </c>
      <c r="L5105" s="229"/>
    </row>
    <row r="5106" spans="1:12" s="10" customFormat="1" ht="14.1" customHeight="1" x14ac:dyDescent="0.25">
      <c r="A5106" s="238">
        <v>5</v>
      </c>
      <c r="B5106" s="304">
        <f t="shared" ref="B5106:E5106" si="2931">B5068</f>
        <v>0</v>
      </c>
      <c r="C5106" s="296">
        <f t="shared" si="2931"/>
        <v>0</v>
      </c>
      <c r="D5106" s="297">
        <f t="shared" si="2931"/>
        <v>0</v>
      </c>
      <c r="E5106" s="298">
        <f t="shared" si="2931"/>
        <v>0</v>
      </c>
      <c r="F5106" s="239"/>
      <c r="G5106" s="240"/>
      <c r="H5106" s="241">
        <f t="shared" ref="H5106:J5106" si="2932">H5068</f>
        <v>0</v>
      </c>
      <c r="I5106" s="242">
        <f t="shared" si="2932"/>
        <v>0</v>
      </c>
      <c r="J5106" s="242">
        <f t="shared" si="2932"/>
        <v>0</v>
      </c>
      <c r="K5106" s="243">
        <f t="shared" si="2924"/>
        <v>0</v>
      </c>
      <c r="L5106" s="229"/>
    </row>
    <row r="5107" spans="1:12" s="10" customFormat="1" ht="14.1" customHeight="1" x14ac:dyDescent="0.25">
      <c r="A5107" s="238">
        <v>6</v>
      </c>
      <c r="B5107" s="304">
        <f t="shared" ref="B5107:E5107" si="2933">B5069</f>
        <v>0</v>
      </c>
      <c r="C5107" s="296">
        <f t="shared" si="2933"/>
        <v>0</v>
      </c>
      <c r="D5107" s="297">
        <f t="shared" si="2933"/>
        <v>0</v>
      </c>
      <c r="E5107" s="298">
        <f t="shared" si="2933"/>
        <v>0</v>
      </c>
      <c r="F5107" s="239"/>
      <c r="G5107" s="240"/>
      <c r="H5107" s="241">
        <f t="shared" ref="H5107:J5107" si="2934">H5069</f>
        <v>0</v>
      </c>
      <c r="I5107" s="242">
        <f t="shared" si="2934"/>
        <v>0</v>
      </c>
      <c r="J5107" s="242">
        <f t="shared" si="2934"/>
        <v>0</v>
      </c>
      <c r="K5107" s="243">
        <f t="shared" si="2924"/>
        <v>0</v>
      </c>
      <c r="L5107" s="229"/>
    </row>
    <row r="5108" spans="1:12" s="10" customFormat="1" ht="14.1" customHeight="1" x14ac:dyDescent="0.25">
      <c r="A5108" s="238">
        <v>7</v>
      </c>
      <c r="B5108" s="304">
        <f t="shared" ref="B5108:E5108" si="2935">B5070</f>
        <v>0</v>
      </c>
      <c r="C5108" s="296">
        <f t="shared" si="2935"/>
        <v>0</v>
      </c>
      <c r="D5108" s="297">
        <f t="shared" si="2935"/>
        <v>0</v>
      </c>
      <c r="E5108" s="298">
        <f t="shared" si="2935"/>
        <v>0</v>
      </c>
      <c r="F5108" s="239"/>
      <c r="G5108" s="240"/>
      <c r="H5108" s="241">
        <f t="shared" ref="H5108:J5108" si="2936">H5070</f>
        <v>0</v>
      </c>
      <c r="I5108" s="242">
        <f t="shared" si="2936"/>
        <v>0</v>
      </c>
      <c r="J5108" s="242">
        <f t="shared" si="2936"/>
        <v>0</v>
      </c>
      <c r="K5108" s="243">
        <f t="shared" si="2924"/>
        <v>0</v>
      </c>
      <c r="L5108" s="229"/>
    </row>
    <row r="5109" spans="1:12" s="10" customFormat="1" ht="14.1" customHeight="1" x14ac:dyDescent="0.25">
      <c r="A5109" s="238">
        <v>8</v>
      </c>
      <c r="B5109" s="304">
        <f t="shared" ref="B5109:E5109" si="2937">B5071</f>
        <v>0</v>
      </c>
      <c r="C5109" s="296">
        <f t="shared" si="2937"/>
        <v>0</v>
      </c>
      <c r="D5109" s="297">
        <f t="shared" si="2937"/>
        <v>0</v>
      </c>
      <c r="E5109" s="299">
        <f t="shared" si="2937"/>
        <v>0</v>
      </c>
      <c r="F5109" s="239"/>
      <c r="G5109" s="240"/>
      <c r="H5109" s="241">
        <f t="shared" ref="H5109:J5109" si="2938">H5071</f>
        <v>0</v>
      </c>
      <c r="I5109" s="242">
        <f t="shared" si="2938"/>
        <v>0</v>
      </c>
      <c r="J5109" s="242">
        <f t="shared" si="2938"/>
        <v>0</v>
      </c>
      <c r="K5109" s="243">
        <f t="shared" si="2924"/>
        <v>0</v>
      </c>
      <c r="L5109" s="229"/>
    </row>
    <row r="5110" spans="1:12" s="10" customFormat="1" ht="14.1" customHeight="1" x14ac:dyDescent="0.25">
      <c r="A5110" s="238">
        <v>9</v>
      </c>
      <c r="B5110" s="304">
        <f t="shared" ref="B5110:E5110" si="2939">B5072</f>
        <v>0</v>
      </c>
      <c r="C5110" s="296">
        <f t="shared" si="2939"/>
        <v>0</v>
      </c>
      <c r="D5110" s="297">
        <f t="shared" si="2939"/>
        <v>0</v>
      </c>
      <c r="E5110" s="298">
        <f t="shared" si="2939"/>
        <v>0</v>
      </c>
      <c r="F5110" s="239"/>
      <c r="G5110" s="240"/>
      <c r="H5110" s="241">
        <f t="shared" ref="H5110:J5110" si="2940">H5072</f>
        <v>0</v>
      </c>
      <c r="I5110" s="242">
        <f t="shared" si="2940"/>
        <v>0</v>
      </c>
      <c r="J5110" s="242">
        <f t="shared" si="2940"/>
        <v>0</v>
      </c>
      <c r="K5110" s="243">
        <f t="shared" si="2924"/>
        <v>0</v>
      </c>
      <c r="L5110" s="229"/>
    </row>
    <row r="5111" spans="1:12" s="10" customFormat="1" ht="14.1" customHeight="1" x14ac:dyDescent="0.25">
      <c r="A5111" s="238">
        <v>10</v>
      </c>
      <c r="B5111" s="304">
        <f t="shared" ref="B5111:E5111" si="2941">B5073</f>
        <v>0</v>
      </c>
      <c r="C5111" s="296">
        <f t="shared" si="2941"/>
        <v>0</v>
      </c>
      <c r="D5111" s="297">
        <f t="shared" si="2941"/>
        <v>0</v>
      </c>
      <c r="E5111" s="298">
        <f t="shared" si="2941"/>
        <v>0</v>
      </c>
      <c r="F5111" s="239"/>
      <c r="G5111" s="240"/>
      <c r="H5111" s="241">
        <f t="shared" ref="H5111:J5111" si="2942">H5073</f>
        <v>0</v>
      </c>
      <c r="I5111" s="242">
        <f t="shared" si="2942"/>
        <v>0</v>
      </c>
      <c r="J5111" s="242">
        <f t="shared" si="2942"/>
        <v>0</v>
      </c>
      <c r="K5111" s="243">
        <f t="shared" si="2924"/>
        <v>0</v>
      </c>
      <c r="L5111" s="229"/>
    </row>
    <row r="5112" spans="1:12" s="10" customFormat="1" ht="14.1" customHeight="1" x14ac:dyDescent="0.25">
      <c r="A5112" s="238">
        <v>11</v>
      </c>
      <c r="B5112" s="304">
        <f t="shared" ref="B5112:E5112" si="2943">B5074</f>
        <v>0</v>
      </c>
      <c r="C5112" s="296">
        <f t="shared" si="2943"/>
        <v>0</v>
      </c>
      <c r="D5112" s="297">
        <f t="shared" si="2943"/>
        <v>0</v>
      </c>
      <c r="E5112" s="298">
        <f t="shared" si="2943"/>
        <v>0</v>
      </c>
      <c r="F5112" s="239"/>
      <c r="G5112" s="240"/>
      <c r="H5112" s="241">
        <f t="shared" ref="H5112:J5112" si="2944">H5074</f>
        <v>0</v>
      </c>
      <c r="I5112" s="242">
        <f t="shared" si="2944"/>
        <v>0</v>
      </c>
      <c r="J5112" s="242">
        <f t="shared" si="2944"/>
        <v>0</v>
      </c>
      <c r="K5112" s="243">
        <f t="shared" si="2924"/>
        <v>0</v>
      </c>
      <c r="L5112" s="229"/>
    </row>
    <row r="5113" spans="1:12" s="10" customFormat="1" ht="14.1" customHeight="1" x14ac:dyDescent="0.25">
      <c r="A5113" s="238">
        <v>12</v>
      </c>
      <c r="B5113" s="304">
        <f t="shared" ref="B5113:E5113" si="2945">B5075</f>
        <v>0</v>
      </c>
      <c r="C5113" s="296">
        <f t="shared" si="2945"/>
        <v>0</v>
      </c>
      <c r="D5113" s="297">
        <f t="shared" si="2945"/>
        <v>0</v>
      </c>
      <c r="E5113" s="298">
        <f t="shared" si="2945"/>
        <v>0</v>
      </c>
      <c r="F5113" s="239"/>
      <c r="G5113" s="240"/>
      <c r="H5113" s="241">
        <f t="shared" ref="H5113:J5113" si="2946">H5075</f>
        <v>0</v>
      </c>
      <c r="I5113" s="242">
        <f t="shared" si="2946"/>
        <v>0</v>
      </c>
      <c r="J5113" s="242">
        <f t="shared" si="2946"/>
        <v>0</v>
      </c>
      <c r="K5113" s="243">
        <f t="shared" si="2924"/>
        <v>0</v>
      </c>
      <c r="L5113" s="229"/>
    </row>
    <row r="5114" spans="1:12" s="10" customFormat="1" ht="14.1" customHeight="1" x14ac:dyDescent="0.25">
      <c r="A5114" s="238">
        <v>13</v>
      </c>
      <c r="B5114" s="304">
        <f t="shared" ref="B5114:E5114" si="2947">B5076</f>
        <v>0</v>
      </c>
      <c r="C5114" s="296">
        <f t="shared" si="2947"/>
        <v>0</v>
      </c>
      <c r="D5114" s="297">
        <f t="shared" si="2947"/>
        <v>0</v>
      </c>
      <c r="E5114" s="298">
        <f t="shared" si="2947"/>
        <v>0</v>
      </c>
      <c r="F5114" s="239"/>
      <c r="G5114" s="240"/>
      <c r="H5114" s="241">
        <f t="shared" ref="H5114:J5114" si="2948">H5076</f>
        <v>0</v>
      </c>
      <c r="I5114" s="242">
        <f t="shared" si="2948"/>
        <v>0</v>
      </c>
      <c r="J5114" s="242">
        <f t="shared" si="2948"/>
        <v>0</v>
      </c>
      <c r="K5114" s="243">
        <f t="shared" si="2924"/>
        <v>0</v>
      </c>
      <c r="L5114" s="229"/>
    </row>
    <row r="5115" spans="1:12" s="10" customFormat="1" ht="14.1" customHeight="1" x14ac:dyDescent="0.25">
      <c r="A5115" s="238">
        <v>14</v>
      </c>
      <c r="B5115" s="304">
        <f t="shared" ref="B5115:E5115" si="2949">B5077</f>
        <v>0</v>
      </c>
      <c r="C5115" s="296">
        <f t="shared" si="2949"/>
        <v>0</v>
      </c>
      <c r="D5115" s="297">
        <f t="shared" si="2949"/>
        <v>0</v>
      </c>
      <c r="E5115" s="298">
        <f t="shared" si="2949"/>
        <v>0</v>
      </c>
      <c r="F5115" s="239"/>
      <c r="G5115" s="240"/>
      <c r="H5115" s="241">
        <f t="shared" ref="H5115:J5115" si="2950">H5077</f>
        <v>0</v>
      </c>
      <c r="I5115" s="242">
        <f t="shared" si="2950"/>
        <v>0</v>
      </c>
      <c r="J5115" s="242">
        <f t="shared" si="2950"/>
        <v>0</v>
      </c>
      <c r="K5115" s="243">
        <f t="shared" si="2924"/>
        <v>0</v>
      </c>
      <c r="L5115" s="229"/>
    </row>
    <row r="5116" spans="1:12" s="10" customFormat="1" ht="14.1" customHeight="1" x14ac:dyDescent="0.25">
      <c r="A5116" s="238">
        <v>15</v>
      </c>
      <c r="B5116" s="304">
        <f t="shared" ref="B5116:E5116" si="2951">B5078</f>
        <v>0</v>
      </c>
      <c r="C5116" s="296">
        <f t="shared" si="2951"/>
        <v>0</v>
      </c>
      <c r="D5116" s="297">
        <f t="shared" si="2951"/>
        <v>0</v>
      </c>
      <c r="E5116" s="298">
        <f t="shared" si="2951"/>
        <v>0</v>
      </c>
      <c r="F5116" s="239"/>
      <c r="G5116" s="240"/>
      <c r="H5116" s="241">
        <f t="shared" ref="H5116:J5116" si="2952">H5078</f>
        <v>0</v>
      </c>
      <c r="I5116" s="242">
        <f t="shared" si="2952"/>
        <v>0</v>
      </c>
      <c r="J5116" s="242">
        <f t="shared" si="2952"/>
        <v>0</v>
      </c>
      <c r="K5116" s="243">
        <f t="shared" si="2924"/>
        <v>0</v>
      </c>
      <c r="L5116" s="229"/>
    </row>
    <row r="5117" spans="1:12" s="10" customFormat="1" ht="14.1" customHeight="1" x14ac:dyDescent="0.25">
      <c r="A5117" s="238">
        <v>16</v>
      </c>
      <c r="B5117" s="304">
        <f t="shared" ref="B5117:E5117" si="2953">B5079</f>
        <v>0</v>
      </c>
      <c r="C5117" s="296">
        <f t="shared" si="2953"/>
        <v>0</v>
      </c>
      <c r="D5117" s="297">
        <f t="shared" si="2953"/>
        <v>0</v>
      </c>
      <c r="E5117" s="299">
        <f t="shared" si="2953"/>
        <v>0</v>
      </c>
      <c r="F5117" s="239"/>
      <c r="G5117" s="240"/>
      <c r="H5117" s="241">
        <f t="shared" ref="H5117:J5117" si="2954">H5079</f>
        <v>0</v>
      </c>
      <c r="I5117" s="242">
        <f t="shared" si="2954"/>
        <v>0</v>
      </c>
      <c r="J5117" s="242">
        <f t="shared" si="2954"/>
        <v>0</v>
      </c>
      <c r="K5117" s="243">
        <f t="shared" si="2924"/>
        <v>0</v>
      </c>
      <c r="L5117" s="229"/>
    </row>
    <row r="5118" spans="1:12" s="10" customFormat="1" ht="9.9499999999999993" customHeight="1" x14ac:dyDescent="0.25">
      <c r="A5118" s="199"/>
      <c r="B5118" s="244"/>
      <c r="C5118" s="244"/>
      <c r="D5118" s="245"/>
      <c r="E5118" s="246"/>
      <c r="F5118" s="247"/>
      <c r="G5118" s="248"/>
      <c r="H5118" s="249"/>
      <c r="I5118" s="250"/>
      <c r="J5118" s="250"/>
      <c r="K5118" s="251"/>
      <c r="L5118" s="229"/>
    </row>
    <row r="5119" spans="1:12" s="10" customFormat="1" ht="5.0999999999999996" customHeight="1" x14ac:dyDescent="0.25">
      <c r="A5119" s="199"/>
      <c r="B5119" s="301"/>
      <c r="C5119" s="301"/>
      <c r="D5119" s="253"/>
      <c r="E5119" s="254"/>
      <c r="F5119" s="254"/>
      <c r="G5119" s="254"/>
      <c r="H5119" s="254"/>
      <c r="I5119" s="255"/>
      <c r="J5119" s="330"/>
      <c r="K5119" s="309"/>
      <c r="L5119" s="204"/>
    </row>
    <row r="5120" spans="1:12" s="10" customFormat="1" ht="16.5" customHeight="1" x14ac:dyDescent="0.3">
      <c r="A5120" s="199"/>
      <c r="B5120" s="256"/>
      <c r="C5120" s="256"/>
      <c r="D5120" s="218"/>
      <c r="E5120" s="204"/>
      <c r="F5120" s="204"/>
      <c r="G5120" s="204"/>
      <c r="H5120" s="204"/>
      <c r="I5120" s="257" t="s">
        <v>14</v>
      </c>
      <c r="J5120" s="306">
        <f>SUM(K5102:K5117)</f>
        <v>0</v>
      </c>
      <c r="K5120" s="307"/>
      <c r="L5120" s="229"/>
    </row>
    <row r="5121" spans="1:12" s="10" customFormat="1" ht="5.0999999999999996" customHeight="1" x14ac:dyDescent="0.3">
      <c r="A5121" s="199"/>
      <c r="B5121" s="256"/>
      <c r="C5121" s="256"/>
      <c r="D5121" s="218"/>
      <c r="E5121" s="204"/>
      <c r="F5121" s="204"/>
      <c r="G5121" s="204"/>
      <c r="H5121" s="204"/>
      <c r="I5121" s="258"/>
      <c r="J5121" s="308"/>
      <c r="K5121" s="308"/>
      <c r="L5121" s="204"/>
    </row>
    <row r="5122" spans="1:12" s="10" customFormat="1" ht="16.5" customHeight="1" x14ac:dyDescent="0.3">
      <c r="A5122" s="199"/>
      <c r="B5122" s="256"/>
      <c r="C5122" s="256"/>
      <c r="D5122" s="218"/>
      <c r="E5122" s="204"/>
      <c r="F5122" s="204"/>
      <c r="G5122" s="204"/>
      <c r="H5122" s="204"/>
      <c r="I5122" s="257" t="s">
        <v>15</v>
      </c>
      <c r="J5122" s="259">
        <f>J5084</f>
        <v>0</v>
      </c>
      <c r="K5122" s="260">
        <f>J5120*J5122</f>
        <v>0</v>
      </c>
      <c r="L5122" s="261"/>
    </row>
    <row r="5123" spans="1:12" s="10" customFormat="1" ht="5.0999999999999996" customHeight="1" x14ac:dyDescent="0.3">
      <c r="A5123" s="199"/>
      <c r="B5123" s="256"/>
      <c r="C5123" s="256"/>
      <c r="D5123" s="218"/>
      <c r="E5123" s="204"/>
      <c r="F5123" s="204"/>
      <c r="G5123" s="204"/>
      <c r="H5123" s="204"/>
      <c r="I5123" s="258"/>
      <c r="J5123" s="309"/>
      <c r="K5123" s="309"/>
      <c r="L5123" s="204"/>
    </row>
    <row r="5124" spans="1:12" s="10" customFormat="1" ht="16.5" customHeight="1" x14ac:dyDescent="0.3">
      <c r="A5124" s="199"/>
      <c r="B5124" s="262" t="s">
        <v>16</v>
      </c>
      <c r="C5124" s="262"/>
      <c r="D5124" s="218"/>
      <c r="E5124" s="218" t="s">
        <v>17</v>
      </c>
      <c r="F5124" s="204"/>
      <c r="G5124" s="204"/>
      <c r="H5124" s="204"/>
      <c r="I5124" s="257" t="s">
        <v>27</v>
      </c>
      <c r="J5124" s="310">
        <f>((J5120/1.11)+(K5122/1.11))*11%</f>
        <v>0</v>
      </c>
      <c r="K5124" s="311"/>
      <c r="L5124" s="263"/>
    </row>
    <row r="5125" spans="1:12" s="10" customFormat="1" ht="5.0999999999999996" customHeight="1" x14ac:dyDescent="0.3">
      <c r="A5125" s="199"/>
      <c r="B5125" s="256"/>
      <c r="C5125" s="256"/>
      <c r="D5125" s="218"/>
      <c r="E5125" s="204"/>
      <c r="F5125" s="204"/>
      <c r="G5125" s="204"/>
      <c r="H5125" s="204"/>
      <c r="I5125" s="258"/>
      <c r="J5125" s="309"/>
      <c r="K5125" s="309"/>
      <c r="L5125" s="204"/>
    </row>
    <row r="5126" spans="1:12" s="10" customFormat="1" ht="16.5" customHeight="1" x14ac:dyDescent="0.3">
      <c r="A5126" s="199"/>
      <c r="B5126" s="264"/>
      <c r="C5126" s="265"/>
      <c r="D5126" s="218"/>
      <c r="E5126" s="218"/>
      <c r="F5126" s="204"/>
      <c r="G5126" s="204"/>
      <c r="H5126" s="204"/>
      <c r="I5126" s="257" t="s">
        <v>18</v>
      </c>
      <c r="J5126" s="266"/>
      <c r="K5126" s="267">
        <f>J5120-K5122</f>
        <v>0</v>
      </c>
      <c r="L5126" s="263"/>
    </row>
    <row r="5127" spans="1:12" s="10" customFormat="1" ht="7.5" customHeight="1" x14ac:dyDescent="0.25">
      <c r="A5127" s="269"/>
      <c r="B5127" s="254"/>
      <c r="C5127" s="254"/>
      <c r="D5127" s="253"/>
      <c r="E5127" s="270"/>
      <c r="F5127" s="301"/>
      <c r="G5127" s="204"/>
      <c r="H5127" s="204"/>
      <c r="I5127" s="271"/>
      <c r="J5127" s="270"/>
      <c r="K5127" s="301"/>
      <c r="L5127" s="254"/>
    </row>
    <row r="5128" spans="1:12" s="10" customFormat="1" ht="13.5" customHeight="1" x14ac:dyDescent="0.25">
      <c r="A5128" s="199"/>
      <c r="B5128" s="268" t="s">
        <v>19</v>
      </c>
      <c r="C5128" s="254"/>
      <c r="D5128" s="253"/>
      <c r="E5128" s="204"/>
      <c r="F5128" s="204"/>
      <c r="G5128" s="204"/>
      <c r="H5128" s="277"/>
      <c r="I5128" s="278" t="s">
        <v>29</v>
      </c>
      <c r="J5128" s="312">
        <f>J5090</f>
        <v>0</v>
      </c>
      <c r="K5128" s="313"/>
      <c r="L5128" s="204"/>
    </row>
    <row r="5129" spans="1:12" s="10" customFormat="1" ht="13.5" customHeight="1" x14ac:dyDescent="0.25">
      <c r="A5129" s="269"/>
      <c r="B5129" s="279"/>
      <c r="C5129" s="204"/>
      <c r="D5129" s="239"/>
      <c r="E5129" s="204"/>
      <c r="F5129" s="204"/>
      <c r="G5129" s="204"/>
      <c r="H5129" s="277"/>
      <c r="I5129" s="280" t="s">
        <v>28</v>
      </c>
      <c r="J5129" s="312">
        <f>J5091</f>
        <v>0</v>
      </c>
      <c r="K5129" s="313"/>
      <c r="L5129" s="254"/>
    </row>
    <row r="5130" spans="1:12" s="10" customFormat="1" ht="7.5" customHeight="1" x14ac:dyDescent="0.25">
      <c r="A5130" s="269"/>
      <c r="B5130" s="279"/>
      <c r="C5130" s="204"/>
      <c r="D5130" s="239"/>
      <c r="E5130" s="204"/>
      <c r="F5130" s="204"/>
      <c r="G5130" s="204"/>
      <c r="H5130" s="277"/>
      <c r="I5130" s="280"/>
      <c r="J5130" s="285"/>
      <c r="K5130" s="285"/>
      <c r="L5130" s="254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23020046</v>
      </c>
      <c r="G5132" s="11" t="s">
        <v>2</v>
      </c>
      <c r="H5132" s="359"/>
      <c r="I5132" s="359"/>
      <c r="J5132" s="359"/>
      <c r="K5132" s="360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63" t="s">
        <v>3</v>
      </c>
      <c r="G5133" s="17"/>
      <c r="H5133" s="361"/>
      <c r="I5133" s="361"/>
      <c r="J5133" s="361"/>
      <c r="K5133" s="362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64"/>
      <c r="E5134" s="365"/>
      <c r="F5134" s="363"/>
      <c r="G5134" s="18"/>
      <c r="H5134" s="366"/>
      <c r="I5134" s="366"/>
      <c r="J5134" s="366"/>
      <c r="K5134" s="367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63"/>
      <c r="G5135" s="18"/>
      <c r="H5135" s="368"/>
      <c r="I5135" s="368"/>
      <c r="J5135" s="368"/>
      <c r="K5135" s="369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70"/>
      <c r="I5136" s="370"/>
      <c r="J5136" s="370"/>
      <c r="K5136" s="371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4"/>
      <c r="E5140" s="114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4"/>
      <c r="E5141" s="114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4"/>
      <c r="E5142" s="114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4"/>
      <c r="E5143" s="114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4"/>
      <c r="E5144" s="114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4"/>
      <c r="E5145" s="114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4"/>
      <c r="E5146" s="114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4"/>
      <c r="E5147" s="115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4"/>
      <c r="E5148" s="114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4"/>
      <c r="E5149" s="114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4"/>
      <c r="E5150" s="114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4"/>
      <c r="E5151" s="114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4"/>
      <c r="E5152" s="114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4"/>
      <c r="E5153" s="114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4"/>
      <c r="E5154" s="114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4"/>
      <c r="E5155" s="115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300"/>
      <c r="C5157" s="300"/>
      <c r="D5157" s="62"/>
      <c r="E5157" s="63"/>
      <c r="F5157" s="63"/>
      <c r="G5157" s="63"/>
      <c r="H5157" s="63"/>
      <c r="I5157" s="64"/>
      <c r="J5157" s="346"/>
      <c r="K5157" s="347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48">
        <f>SUM(K5140:K5155)</f>
        <v>0</v>
      </c>
      <c r="K5158" s="349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50"/>
      <c r="K5159" s="350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47"/>
      <c r="K5161" s="347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51">
        <f>((J5158/1.11)+(K5160/1.11))*11%</f>
        <v>0</v>
      </c>
      <c r="K5162" s="352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47"/>
      <c r="K5163" s="347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7"/>
      <c r="F5165" s="300"/>
      <c r="I5165" s="116"/>
      <c r="J5165" s="117"/>
      <c r="K5165" s="300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73"/>
      <c r="I5166" s="274" t="s">
        <v>29</v>
      </c>
      <c r="J5166" s="353"/>
      <c r="K5166" s="354"/>
    </row>
    <row r="5167" spans="1:12" s="10" customFormat="1" ht="13.5" customHeight="1" x14ac:dyDescent="0.25">
      <c r="A5167" s="78"/>
      <c r="B5167" s="272"/>
      <c r="D5167" s="48"/>
      <c r="H5167" s="273"/>
      <c r="I5167" s="275" t="s">
        <v>28</v>
      </c>
      <c r="J5167" s="353"/>
      <c r="K5167" s="354"/>
      <c r="L5167" s="63"/>
    </row>
    <row r="5168" spans="1:12" s="10" customFormat="1" ht="7.5" customHeight="1" x14ac:dyDescent="0.25">
      <c r="A5168" s="78"/>
      <c r="B5168" s="272"/>
      <c r="D5168" s="48"/>
      <c r="H5168" s="273"/>
      <c r="I5168" s="275"/>
      <c r="J5168" s="276"/>
      <c r="K5168" s="276"/>
      <c r="L5168" s="63"/>
    </row>
    <row r="5169" spans="1:12" ht="7.5" customHeight="1" x14ac:dyDescent="0.25">
      <c r="A5169" s="118"/>
      <c r="B5169" s="119"/>
      <c r="C5169" s="119"/>
      <c r="D5169" s="120"/>
      <c r="E5169" s="119"/>
      <c r="F5169" s="119"/>
      <c r="G5169" s="119"/>
      <c r="H5169" s="119"/>
      <c r="I5169" s="121"/>
      <c r="J5169" s="121"/>
      <c r="K5169" s="119"/>
      <c r="L5169" s="119"/>
    </row>
    <row r="5170" spans="1:12" s="10" customFormat="1" ht="16.5" customHeight="1" x14ac:dyDescent="0.3">
      <c r="A5170" s="122"/>
      <c r="B5170" s="123" t="s">
        <v>0</v>
      </c>
      <c r="C5170" s="124"/>
      <c r="D5170" s="125" t="str">
        <f>D5132</f>
        <v>AM</v>
      </c>
      <c r="E5170" s="126">
        <f>E5132</f>
        <v>23020046</v>
      </c>
      <c r="F5170" s="127"/>
      <c r="G5170" s="128" t="s">
        <v>2</v>
      </c>
      <c r="H5170" s="355">
        <f>H5132</f>
        <v>0</v>
      </c>
      <c r="I5170" s="355"/>
      <c r="J5170" s="355"/>
      <c r="K5170" s="356"/>
      <c r="L5170" s="129"/>
    </row>
    <row r="5171" spans="1:12" s="10" customFormat="1" ht="7.5" customHeight="1" x14ac:dyDescent="0.3">
      <c r="A5171" s="122"/>
      <c r="B5171" s="130"/>
      <c r="C5171" s="131"/>
      <c r="D5171" s="132"/>
      <c r="E5171" s="133"/>
      <c r="F5171" s="331" t="s">
        <v>3</v>
      </c>
      <c r="G5171" s="134"/>
      <c r="H5171" s="357"/>
      <c r="I5171" s="357"/>
      <c r="J5171" s="357"/>
      <c r="K5171" s="358"/>
      <c r="L5171" s="129"/>
    </row>
    <row r="5172" spans="1:12" s="10" customFormat="1" ht="16.5" customHeight="1" x14ac:dyDescent="0.3">
      <c r="A5172" s="122"/>
      <c r="B5172" s="123" t="s">
        <v>4</v>
      </c>
      <c r="C5172" s="124"/>
      <c r="D5172" s="332">
        <f>D5134</f>
        <v>0</v>
      </c>
      <c r="E5172" s="333"/>
      <c r="F5172" s="331"/>
      <c r="G5172" s="135"/>
      <c r="H5172" s="334">
        <f>H5134</f>
        <v>0</v>
      </c>
      <c r="I5172" s="334"/>
      <c r="J5172" s="334"/>
      <c r="K5172" s="335"/>
      <c r="L5172" s="135"/>
    </row>
    <row r="5173" spans="1:12" s="10" customFormat="1" ht="7.5" customHeight="1" x14ac:dyDescent="0.3">
      <c r="A5173" s="122"/>
      <c r="B5173" s="130"/>
      <c r="C5173" s="131"/>
      <c r="D5173" s="132"/>
      <c r="E5173" s="133"/>
      <c r="F5173" s="331"/>
      <c r="G5173" s="135"/>
      <c r="H5173" s="336">
        <f>H5135</f>
        <v>0</v>
      </c>
      <c r="I5173" s="336"/>
      <c r="J5173" s="336"/>
      <c r="K5173" s="337"/>
      <c r="L5173" s="136"/>
    </row>
    <row r="5174" spans="1:12" s="10" customFormat="1" ht="16.5" customHeight="1" x14ac:dyDescent="0.4">
      <c r="A5174" s="122"/>
      <c r="B5174" s="123" t="s">
        <v>5</v>
      </c>
      <c r="C5174" s="124"/>
      <c r="D5174" s="290">
        <f>D5136</f>
        <v>0</v>
      </c>
      <c r="E5174" s="126"/>
      <c r="F5174" s="137"/>
      <c r="G5174" s="138"/>
      <c r="H5174" s="338"/>
      <c r="I5174" s="338"/>
      <c r="J5174" s="338"/>
      <c r="K5174" s="339"/>
      <c r="L5174" s="136"/>
    </row>
    <row r="5175" spans="1:12" s="10" customFormat="1" ht="7.5" customHeight="1" x14ac:dyDescent="0.45">
      <c r="A5175" s="122"/>
      <c r="B5175" s="139"/>
      <c r="C5175" s="140"/>
      <c r="D5175" s="141"/>
      <c r="E5175" s="127"/>
      <c r="F5175" s="142"/>
      <c r="G5175" s="127"/>
      <c r="H5175" s="127"/>
      <c r="I5175" s="143"/>
      <c r="J5175" s="143"/>
      <c r="K5175" s="144"/>
      <c r="L5175" s="127"/>
    </row>
    <row r="5176" spans="1:12" s="10" customFormat="1" ht="14.25" thickBot="1" x14ac:dyDescent="0.3">
      <c r="A5176" s="122"/>
      <c r="B5176" s="145" t="s">
        <v>6</v>
      </c>
      <c r="C5176" s="145" t="s">
        <v>7</v>
      </c>
      <c r="D5176" s="146" t="s">
        <v>8</v>
      </c>
      <c r="E5176" s="147"/>
      <c r="F5176" s="148" t="s">
        <v>9</v>
      </c>
      <c r="G5176" s="149"/>
      <c r="H5176" s="145" t="s">
        <v>10</v>
      </c>
      <c r="I5176" s="150" t="s">
        <v>11</v>
      </c>
      <c r="J5176" s="150" t="s">
        <v>12</v>
      </c>
      <c r="K5176" s="151" t="s">
        <v>13</v>
      </c>
      <c r="L5176" s="152"/>
    </row>
    <row r="5177" spans="1:12" s="10" customFormat="1" ht="9.9499999999999993" customHeight="1" thickTop="1" x14ac:dyDescent="0.25">
      <c r="A5177" s="122"/>
      <c r="B5177" s="153"/>
      <c r="C5177" s="154"/>
      <c r="D5177" s="155"/>
      <c r="E5177" s="156"/>
      <c r="F5177" s="157"/>
      <c r="G5177" s="158"/>
      <c r="H5177" s="153"/>
      <c r="I5177" s="159"/>
      <c r="J5177" s="159"/>
      <c r="K5177" s="160"/>
      <c r="L5177" s="152"/>
    </row>
    <row r="5178" spans="1:12" s="10" customFormat="1" ht="14.1" customHeight="1" x14ac:dyDescent="0.25">
      <c r="A5178" s="161">
        <v>1</v>
      </c>
      <c r="B5178" s="303">
        <f t="shared" ref="B5178:E5178" si="2956">B5140</f>
        <v>0</v>
      </c>
      <c r="C5178" s="291">
        <f t="shared" si="2956"/>
        <v>0</v>
      </c>
      <c r="D5178" s="292">
        <f t="shared" si="2956"/>
        <v>0</v>
      </c>
      <c r="E5178" s="293">
        <f t="shared" si="2956"/>
        <v>0</v>
      </c>
      <c r="F5178" s="162"/>
      <c r="G5178" s="163"/>
      <c r="H5178" s="164">
        <f t="shared" ref="H5178:J5178" si="2957">H5140</f>
        <v>0</v>
      </c>
      <c r="I5178" s="165">
        <f t="shared" si="2957"/>
        <v>0</v>
      </c>
      <c r="J5178" s="165">
        <f t="shared" si="2957"/>
        <v>0</v>
      </c>
      <c r="K5178" s="166">
        <f t="shared" ref="K5178:K5193" si="2958">(B5178*H5178-((B5178*H5178)*I5178))-((B5178*H5178-((B5178*H5178)*I5178))*J5178)</f>
        <v>0</v>
      </c>
      <c r="L5178" s="152"/>
    </row>
    <row r="5179" spans="1:12" s="10" customFormat="1" ht="14.1" customHeight="1" x14ac:dyDescent="0.25">
      <c r="A5179" s="161">
        <v>2</v>
      </c>
      <c r="B5179" s="303">
        <f t="shared" ref="B5179:E5179" si="2959">B5141</f>
        <v>0</v>
      </c>
      <c r="C5179" s="291">
        <f t="shared" si="2959"/>
        <v>0</v>
      </c>
      <c r="D5179" s="292">
        <f t="shared" si="2959"/>
        <v>0</v>
      </c>
      <c r="E5179" s="293">
        <f t="shared" si="2959"/>
        <v>0</v>
      </c>
      <c r="F5179" s="162"/>
      <c r="G5179" s="163"/>
      <c r="H5179" s="164">
        <f t="shared" ref="H5179:J5179" si="2960">H5141</f>
        <v>0</v>
      </c>
      <c r="I5179" s="165">
        <f t="shared" si="2960"/>
        <v>0</v>
      </c>
      <c r="J5179" s="165">
        <f t="shared" si="2960"/>
        <v>0</v>
      </c>
      <c r="K5179" s="166">
        <f t="shared" si="2958"/>
        <v>0</v>
      </c>
      <c r="L5179" s="152"/>
    </row>
    <row r="5180" spans="1:12" s="10" customFormat="1" ht="14.1" customHeight="1" x14ac:dyDescent="0.25">
      <c r="A5180" s="161">
        <v>3</v>
      </c>
      <c r="B5180" s="303">
        <f t="shared" ref="B5180:E5180" si="2961">B5142</f>
        <v>0</v>
      </c>
      <c r="C5180" s="291">
        <f t="shared" si="2961"/>
        <v>0</v>
      </c>
      <c r="D5180" s="292">
        <f t="shared" si="2961"/>
        <v>0</v>
      </c>
      <c r="E5180" s="293">
        <f t="shared" si="2961"/>
        <v>0</v>
      </c>
      <c r="F5180" s="162"/>
      <c r="G5180" s="163"/>
      <c r="H5180" s="164">
        <f t="shared" ref="H5180:J5180" si="2962">H5142</f>
        <v>0</v>
      </c>
      <c r="I5180" s="165">
        <f t="shared" si="2962"/>
        <v>0</v>
      </c>
      <c r="J5180" s="165">
        <f t="shared" si="2962"/>
        <v>0</v>
      </c>
      <c r="K5180" s="166">
        <f t="shared" si="2958"/>
        <v>0</v>
      </c>
      <c r="L5180" s="152"/>
    </row>
    <row r="5181" spans="1:12" s="10" customFormat="1" ht="14.1" customHeight="1" x14ac:dyDescent="0.25">
      <c r="A5181" s="161">
        <v>4</v>
      </c>
      <c r="B5181" s="303">
        <f t="shared" ref="B5181:E5181" si="2963">B5143</f>
        <v>0</v>
      </c>
      <c r="C5181" s="291">
        <f t="shared" si="2963"/>
        <v>0</v>
      </c>
      <c r="D5181" s="292">
        <f t="shared" si="2963"/>
        <v>0</v>
      </c>
      <c r="E5181" s="293">
        <f t="shared" si="2963"/>
        <v>0</v>
      </c>
      <c r="F5181" s="162"/>
      <c r="G5181" s="163"/>
      <c r="H5181" s="164">
        <f t="shared" ref="H5181:J5181" si="2964">H5143</f>
        <v>0</v>
      </c>
      <c r="I5181" s="165">
        <f t="shared" si="2964"/>
        <v>0</v>
      </c>
      <c r="J5181" s="165">
        <f t="shared" si="2964"/>
        <v>0</v>
      </c>
      <c r="K5181" s="166">
        <f t="shared" si="2958"/>
        <v>0</v>
      </c>
      <c r="L5181" s="152"/>
    </row>
    <row r="5182" spans="1:12" s="10" customFormat="1" ht="14.1" customHeight="1" x14ac:dyDescent="0.25">
      <c r="A5182" s="161">
        <v>5</v>
      </c>
      <c r="B5182" s="303">
        <f t="shared" ref="B5182:E5182" si="2965">B5144</f>
        <v>0</v>
      </c>
      <c r="C5182" s="291">
        <f t="shared" si="2965"/>
        <v>0</v>
      </c>
      <c r="D5182" s="292">
        <f t="shared" si="2965"/>
        <v>0</v>
      </c>
      <c r="E5182" s="293">
        <f t="shared" si="2965"/>
        <v>0</v>
      </c>
      <c r="F5182" s="162"/>
      <c r="G5182" s="163"/>
      <c r="H5182" s="164">
        <f t="shared" ref="H5182:J5182" si="2966">H5144</f>
        <v>0</v>
      </c>
      <c r="I5182" s="165">
        <f t="shared" si="2966"/>
        <v>0</v>
      </c>
      <c r="J5182" s="165">
        <f t="shared" si="2966"/>
        <v>0</v>
      </c>
      <c r="K5182" s="166">
        <f t="shared" si="2958"/>
        <v>0</v>
      </c>
      <c r="L5182" s="152"/>
    </row>
    <row r="5183" spans="1:12" s="10" customFormat="1" ht="14.1" customHeight="1" x14ac:dyDescent="0.25">
      <c r="A5183" s="161">
        <v>6</v>
      </c>
      <c r="B5183" s="303">
        <f t="shared" ref="B5183:E5183" si="2967">B5145</f>
        <v>0</v>
      </c>
      <c r="C5183" s="291">
        <f t="shared" si="2967"/>
        <v>0</v>
      </c>
      <c r="D5183" s="292">
        <f t="shared" si="2967"/>
        <v>0</v>
      </c>
      <c r="E5183" s="293">
        <f t="shared" si="2967"/>
        <v>0</v>
      </c>
      <c r="F5183" s="162"/>
      <c r="G5183" s="163"/>
      <c r="H5183" s="164">
        <f t="shared" ref="H5183:J5183" si="2968">H5145</f>
        <v>0</v>
      </c>
      <c r="I5183" s="165">
        <f t="shared" si="2968"/>
        <v>0</v>
      </c>
      <c r="J5183" s="165">
        <f t="shared" si="2968"/>
        <v>0</v>
      </c>
      <c r="K5183" s="166">
        <f t="shared" si="2958"/>
        <v>0</v>
      </c>
      <c r="L5183" s="152"/>
    </row>
    <row r="5184" spans="1:12" s="10" customFormat="1" ht="14.1" customHeight="1" x14ac:dyDescent="0.25">
      <c r="A5184" s="161">
        <v>7</v>
      </c>
      <c r="B5184" s="303">
        <f t="shared" ref="B5184:E5184" si="2969">B5146</f>
        <v>0</v>
      </c>
      <c r="C5184" s="291">
        <f t="shared" si="2969"/>
        <v>0</v>
      </c>
      <c r="D5184" s="292">
        <f t="shared" si="2969"/>
        <v>0</v>
      </c>
      <c r="E5184" s="293">
        <f t="shared" si="2969"/>
        <v>0</v>
      </c>
      <c r="F5184" s="162"/>
      <c r="G5184" s="163"/>
      <c r="H5184" s="164">
        <f t="shared" ref="H5184:J5184" si="2970">H5146</f>
        <v>0</v>
      </c>
      <c r="I5184" s="165">
        <f t="shared" si="2970"/>
        <v>0</v>
      </c>
      <c r="J5184" s="165">
        <f t="shared" si="2970"/>
        <v>0</v>
      </c>
      <c r="K5184" s="166">
        <f t="shared" si="2958"/>
        <v>0</v>
      </c>
      <c r="L5184" s="152"/>
    </row>
    <row r="5185" spans="1:12" s="10" customFormat="1" ht="14.1" customHeight="1" x14ac:dyDescent="0.25">
      <c r="A5185" s="161">
        <v>8</v>
      </c>
      <c r="B5185" s="303">
        <f t="shared" ref="B5185:E5185" si="2971">B5147</f>
        <v>0</v>
      </c>
      <c r="C5185" s="291">
        <f t="shared" si="2971"/>
        <v>0</v>
      </c>
      <c r="D5185" s="292">
        <f t="shared" si="2971"/>
        <v>0</v>
      </c>
      <c r="E5185" s="294">
        <f t="shared" si="2971"/>
        <v>0</v>
      </c>
      <c r="F5185" s="162"/>
      <c r="G5185" s="163"/>
      <c r="H5185" s="164">
        <f t="shared" ref="H5185:J5185" si="2972">H5147</f>
        <v>0</v>
      </c>
      <c r="I5185" s="165">
        <f t="shared" si="2972"/>
        <v>0</v>
      </c>
      <c r="J5185" s="165">
        <f t="shared" si="2972"/>
        <v>0</v>
      </c>
      <c r="K5185" s="166">
        <f t="shared" si="2958"/>
        <v>0</v>
      </c>
      <c r="L5185" s="152"/>
    </row>
    <row r="5186" spans="1:12" s="10" customFormat="1" ht="14.1" customHeight="1" x14ac:dyDescent="0.25">
      <c r="A5186" s="161">
        <v>9</v>
      </c>
      <c r="B5186" s="303">
        <f t="shared" ref="B5186:E5186" si="2973">B5148</f>
        <v>0</v>
      </c>
      <c r="C5186" s="291">
        <f t="shared" si="2973"/>
        <v>0</v>
      </c>
      <c r="D5186" s="292">
        <f t="shared" si="2973"/>
        <v>0</v>
      </c>
      <c r="E5186" s="293">
        <f t="shared" si="2973"/>
        <v>0</v>
      </c>
      <c r="F5186" s="162"/>
      <c r="G5186" s="163"/>
      <c r="H5186" s="164">
        <f t="shared" ref="H5186:J5186" si="2974">H5148</f>
        <v>0</v>
      </c>
      <c r="I5186" s="165">
        <f t="shared" si="2974"/>
        <v>0</v>
      </c>
      <c r="J5186" s="165">
        <f t="shared" si="2974"/>
        <v>0</v>
      </c>
      <c r="K5186" s="166">
        <f t="shared" si="2958"/>
        <v>0</v>
      </c>
      <c r="L5186" s="152"/>
    </row>
    <row r="5187" spans="1:12" s="10" customFormat="1" ht="14.1" customHeight="1" x14ac:dyDescent="0.25">
      <c r="A5187" s="161">
        <v>10</v>
      </c>
      <c r="B5187" s="303">
        <f t="shared" ref="B5187:E5187" si="2975">B5149</f>
        <v>0</v>
      </c>
      <c r="C5187" s="291">
        <f t="shared" si="2975"/>
        <v>0</v>
      </c>
      <c r="D5187" s="292">
        <f t="shared" si="2975"/>
        <v>0</v>
      </c>
      <c r="E5187" s="293">
        <f t="shared" si="2975"/>
        <v>0</v>
      </c>
      <c r="F5187" s="162"/>
      <c r="G5187" s="163"/>
      <c r="H5187" s="164">
        <f t="shared" ref="H5187:J5187" si="2976">H5149</f>
        <v>0</v>
      </c>
      <c r="I5187" s="165">
        <f t="shared" si="2976"/>
        <v>0</v>
      </c>
      <c r="J5187" s="165">
        <f t="shared" si="2976"/>
        <v>0</v>
      </c>
      <c r="K5187" s="166">
        <f t="shared" si="2958"/>
        <v>0</v>
      </c>
      <c r="L5187" s="152"/>
    </row>
    <row r="5188" spans="1:12" s="10" customFormat="1" ht="14.1" customHeight="1" x14ac:dyDescent="0.25">
      <c r="A5188" s="161">
        <v>11</v>
      </c>
      <c r="B5188" s="303">
        <f t="shared" ref="B5188:E5188" si="2977">B5150</f>
        <v>0</v>
      </c>
      <c r="C5188" s="291">
        <f t="shared" si="2977"/>
        <v>0</v>
      </c>
      <c r="D5188" s="292">
        <f t="shared" si="2977"/>
        <v>0</v>
      </c>
      <c r="E5188" s="293">
        <f t="shared" si="2977"/>
        <v>0</v>
      </c>
      <c r="F5188" s="162"/>
      <c r="G5188" s="163"/>
      <c r="H5188" s="164">
        <f t="shared" ref="H5188:J5188" si="2978">H5150</f>
        <v>0</v>
      </c>
      <c r="I5188" s="165">
        <f t="shared" si="2978"/>
        <v>0</v>
      </c>
      <c r="J5188" s="165">
        <f t="shared" si="2978"/>
        <v>0</v>
      </c>
      <c r="K5188" s="166">
        <f t="shared" si="2958"/>
        <v>0</v>
      </c>
      <c r="L5188" s="152"/>
    </row>
    <row r="5189" spans="1:12" s="10" customFormat="1" ht="14.1" customHeight="1" x14ac:dyDescent="0.25">
      <c r="A5189" s="161">
        <v>12</v>
      </c>
      <c r="B5189" s="303">
        <f t="shared" ref="B5189:E5189" si="2979">B5151</f>
        <v>0</v>
      </c>
      <c r="C5189" s="291">
        <f t="shared" si="2979"/>
        <v>0</v>
      </c>
      <c r="D5189" s="292">
        <f t="shared" si="2979"/>
        <v>0</v>
      </c>
      <c r="E5189" s="293">
        <f t="shared" si="2979"/>
        <v>0</v>
      </c>
      <c r="F5189" s="162"/>
      <c r="G5189" s="163"/>
      <c r="H5189" s="164">
        <f t="shared" ref="H5189:J5189" si="2980">H5151</f>
        <v>0</v>
      </c>
      <c r="I5189" s="165">
        <f t="shared" si="2980"/>
        <v>0</v>
      </c>
      <c r="J5189" s="165">
        <f t="shared" si="2980"/>
        <v>0</v>
      </c>
      <c r="K5189" s="166">
        <f t="shared" si="2958"/>
        <v>0</v>
      </c>
      <c r="L5189" s="152"/>
    </row>
    <row r="5190" spans="1:12" s="10" customFormat="1" ht="14.1" customHeight="1" x14ac:dyDescent="0.25">
      <c r="A5190" s="161">
        <v>13</v>
      </c>
      <c r="B5190" s="303">
        <f t="shared" ref="B5190:E5190" si="2981">B5152</f>
        <v>0</v>
      </c>
      <c r="C5190" s="291">
        <f t="shared" si="2981"/>
        <v>0</v>
      </c>
      <c r="D5190" s="292">
        <f t="shared" si="2981"/>
        <v>0</v>
      </c>
      <c r="E5190" s="293">
        <f t="shared" si="2981"/>
        <v>0</v>
      </c>
      <c r="F5190" s="162"/>
      <c r="G5190" s="163"/>
      <c r="H5190" s="164">
        <f t="shared" ref="H5190:J5190" si="2982">H5152</f>
        <v>0</v>
      </c>
      <c r="I5190" s="165">
        <f t="shared" si="2982"/>
        <v>0</v>
      </c>
      <c r="J5190" s="165">
        <f t="shared" si="2982"/>
        <v>0</v>
      </c>
      <c r="K5190" s="166">
        <f t="shared" si="2958"/>
        <v>0</v>
      </c>
      <c r="L5190" s="152"/>
    </row>
    <row r="5191" spans="1:12" s="10" customFormat="1" ht="14.1" customHeight="1" x14ac:dyDescent="0.25">
      <c r="A5191" s="161">
        <v>14</v>
      </c>
      <c r="B5191" s="303">
        <f t="shared" ref="B5191:E5191" si="2983">B5153</f>
        <v>0</v>
      </c>
      <c r="C5191" s="291">
        <f t="shared" si="2983"/>
        <v>0</v>
      </c>
      <c r="D5191" s="292">
        <f t="shared" si="2983"/>
        <v>0</v>
      </c>
      <c r="E5191" s="293">
        <f t="shared" si="2983"/>
        <v>0</v>
      </c>
      <c r="F5191" s="162"/>
      <c r="G5191" s="163"/>
      <c r="H5191" s="164">
        <f t="shared" ref="H5191:J5191" si="2984">H5153</f>
        <v>0</v>
      </c>
      <c r="I5191" s="165">
        <f t="shared" si="2984"/>
        <v>0</v>
      </c>
      <c r="J5191" s="165">
        <f t="shared" si="2984"/>
        <v>0</v>
      </c>
      <c r="K5191" s="166">
        <f t="shared" si="2958"/>
        <v>0</v>
      </c>
      <c r="L5191" s="152"/>
    </row>
    <row r="5192" spans="1:12" s="10" customFormat="1" ht="14.1" customHeight="1" x14ac:dyDescent="0.25">
      <c r="A5192" s="161">
        <v>15</v>
      </c>
      <c r="B5192" s="303">
        <f t="shared" ref="B5192:E5192" si="2985">B5154</f>
        <v>0</v>
      </c>
      <c r="C5192" s="291">
        <f t="shared" si="2985"/>
        <v>0</v>
      </c>
      <c r="D5192" s="292">
        <f t="shared" si="2985"/>
        <v>0</v>
      </c>
      <c r="E5192" s="293">
        <f t="shared" si="2985"/>
        <v>0</v>
      </c>
      <c r="F5192" s="162"/>
      <c r="G5192" s="163"/>
      <c r="H5192" s="164">
        <f t="shared" ref="H5192:J5192" si="2986">H5154</f>
        <v>0</v>
      </c>
      <c r="I5192" s="165">
        <f t="shared" si="2986"/>
        <v>0</v>
      </c>
      <c r="J5192" s="165">
        <f t="shared" si="2986"/>
        <v>0</v>
      </c>
      <c r="K5192" s="166">
        <f t="shared" si="2958"/>
        <v>0</v>
      </c>
      <c r="L5192" s="152"/>
    </row>
    <row r="5193" spans="1:12" s="10" customFormat="1" ht="14.1" customHeight="1" x14ac:dyDescent="0.25">
      <c r="A5193" s="161">
        <v>16</v>
      </c>
      <c r="B5193" s="303">
        <f t="shared" ref="B5193:E5193" si="2987">B5155</f>
        <v>0</v>
      </c>
      <c r="C5193" s="291">
        <f t="shared" si="2987"/>
        <v>0</v>
      </c>
      <c r="D5193" s="292">
        <f t="shared" si="2987"/>
        <v>0</v>
      </c>
      <c r="E5193" s="294">
        <f t="shared" si="2987"/>
        <v>0</v>
      </c>
      <c r="F5193" s="162"/>
      <c r="G5193" s="163"/>
      <c r="H5193" s="164">
        <f t="shared" ref="H5193:J5193" si="2988">H5155</f>
        <v>0</v>
      </c>
      <c r="I5193" s="165">
        <f t="shared" si="2988"/>
        <v>0</v>
      </c>
      <c r="J5193" s="165">
        <f t="shared" si="2988"/>
        <v>0</v>
      </c>
      <c r="K5193" s="166">
        <f t="shared" si="2958"/>
        <v>0</v>
      </c>
      <c r="L5193" s="152"/>
    </row>
    <row r="5194" spans="1:12" s="10" customFormat="1" ht="9.9499999999999993" customHeight="1" x14ac:dyDescent="0.25">
      <c r="A5194" s="122"/>
      <c r="B5194" s="167"/>
      <c r="C5194" s="167"/>
      <c r="D5194" s="168"/>
      <c r="E5194" s="169"/>
      <c r="F5194" s="170"/>
      <c r="G5194" s="171"/>
      <c r="H5194" s="172"/>
      <c r="I5194" s="173"/>
      <c r="J5194" s="173"/>
      <c r="K5194" s="174"/>
      <c r="L5194" s="152"/>
    </row>
    <row r="5195" spans="1:12" s="10" customFormat="1" ht="5.0999999999999996" customHeight="1" x14ac:dyDescent="0.25">
      <c r="A5195" s="122"/>
      <c r="B5195" s="302"/>
      <c r="C5195" s="302"/>
      <c r="D5195" s="176"/>
      <c r="E5195" s="177"/>
      <c r="F5195" s="177"/>
      <c r="G5195" s="177"/>
      <c r="H5195" s="177"/>
      <c r="I5195" s="178"/>
      <c r="J5195" s="340"/>
      <c r="K5195" s="314"/>
      <c r="L5195" s="127"/>
    </row>
    <row r="5196" spans="1:12" s="10" customFormat="1" ht="16.5" customHeight="1" x14ac:dyDescent="0.3">
      <c r="A5196" s="122"/>
      <c r="B5196" s="179"/>
      <c r="C5196" s="179"/>
      <c r="D5196" s="141"/>
      <c r="E5196" s="127"/>
      <c r="F5196" s="127"/>
      <c r="G5196" s="127"/>
      <c r="H5196" s="127"/>
      <c r="I5196" s="180" t="s">
        <v>14</v>
      </c>
      <c r="J5196" s="341">
        <f>SUM(K5178:K5193)</f>
        <v>0</v>
      </c>
      <c r="K5196" s="342"/>
      <c r="L5196" s="152"/>
    </row>
    <row r="5197" spans="1:12" s="10" customFormat="1" ht="5.0999999999999996" customHeight="1" x14ac:dyDescent="0.3">
      <c r="A5197" s="122"/>
      <c r="B5197" s="179"/>
      <c r="C5197" s="179"/>
      <c r="D5197" s="141"/>
      <c r="E5197" s="127"/>
      <c r="F5197" s="127"/>
      <c r="G5197" s="127"/>
      <c r="H5197" s="127"/>
      <c r="I5197" s="181"/>
      <c r="J5197" s="343"/>
      <c r="K5197" s="343"/>
      <c r="L5197" s="127"/>
    </row>
    <row r="5198" spans="1:12" s="10" customFormat="1" ht="16.5" customHeight="1" x14ac:dyDescent="0.3">
      <c r="A5198" s="122"/>
      <c r="B5198" s="179"/>
      <c r="C5198" s="179"/>
      <c r="D5198" s="141"/>
      <c r="E5198" s="127"/>
      <c r="F5198" s="127"/>
      <c r="G5198" s="127"/>
      <c r="H5198" s="127"/>
      <c r="I5198" s="180" t="s">
        <v>15</v>
      </c>
      <c r="J5198" s="182">
        <f>J5160</f>
        <v>0</v>
      </c>
      <c r="K5198" s="183">
        <f>J5196*J5198</f>
        <v>0</v>
      </c>
      <c r="L5198" s="184"/>
    </row>
    <row r="5199" spans="1:12" s="10" customFormat="1" ht="5.0999999999999996" customHeight="1" x14ac:dyDescent="0.3">
      <c r="A5199" s="122"/>
      <c r="B5199" s="179"/>
      <c r="C5199" s="179"/>
      <c r="D5199" s="141"/>
      <c r="E5199" s="127"/>
      <c r="F5199" s="127"/>
      <c r="G5199" s="127"/>
      <c r="H5199" s="127"/>
      <c r="I5199" s="181"/>
      <c r="J5199" s="314"/>
      <c r="K5199" s="314"/>
      <c r="L5199" s="127"/>
    </row>
    <row r="5200" spans="1:12" s="10" customFormat="1" ht="16.5" customHeight="1" x14ac:dyDescent="0.3">
      <c r="A5200" s="122"/>
      <c r="B5200" s="185" t="s">
        <v>16</v>
      </c>
      <c r="C5200" s="185"/>
      <c r="D5200" s="141"/>
      <c r="E5200" s="141" t="s">
        <v>17</v>
      </c>
      <c r="F5200" s="127"/>
      <c r="G5200" s="127"/>
      <c r="H5200" s="127"/>
      <c r="I5200" s="180" t="s">
        <v>27</v>
      </c>
      <c r="J5200" s="344">
        <f>((J5196/1.11)+(K5198/1.11))*11%</f>
        <v>0</v>
      </c>
      <c r="K5200" s="345"/>
      <c r="L5200" s="186"/>
    </row>
    <row r="5201" spans="1:12" s="10" customFormat="1" ht="5.0999999999999996" customHeight="1" x14ac:dyDescent="0.3">
      <c r="A5201" s="122"/>
      <c r="B5201" s="179"/>
      <c r="C5201" s="179"/>
      <c r="D5201" s="141"/>
      <c r="E5201" s="127"/>
      <c r="F5201" s="127"/>
      <c r="G5201" s="127"/>
      <c r="H5201" s="127"/>
      <c r="I5201" s="181"/>
      <c r="J5201" s="314"/>
      <c r="K5201" s="314"/>
      <c r="L5201" s="127"/>
    </row>
    <row r="5202" spans="1:12" s="10" customFormat="1" ht="16.5" customHeight="1" x14ac:dyDescent="0.3">
      <c r="A5202" s="122"/>
      <c r="B5202" s="187"/>
      <c r="C5202" s="188"/>
      <c r="D5202" s="141"/>
      <c r="E5202" s="141"/>
      <c r="F5202" s="127"/>
      <c r="G5202" s="127"/>
      <c r="H5202" s="127"/>
      <c r="I5202" s="180" t="s">
        <v>18</v>
      </c>
      <c r="J5202" s="189"/>
      <c r="K5202" s="190">
        <f>J5196-K5198</f>
        <v>0</v>
      </c>
      <c r="L5202" s="186"/>
    </row>
    <row r="5203" spans="1:12" s="10" customFormat="1" ht="7.5" customHeight="1" x14ac:dyDescent="0.25">
      <c r="A5203" s="192"/>
      <c r="B5203" s="177"/>
      <c r="C5203" s="177"/>
      <c r="D5203" s="176"/>
      <c r="E5203" s="193"/>
      <c r="F5203" s="302"/>
      <c r="G5203" s="127"/>
      <c r="H5203" s="127"/>
      <c r="I5203" s="194"/>
      <c r="J5203" s="193"/>
      <c r="K5203" s="302"/>
      <c r="L5203" s="177"/>
    </row>
    <row r="5204" spans="1:12" s="10" customFormat="1" ht="13.5" customHeight="1" x14ac:dyDescent="0.25">
      <c r="A5204" s="122"/>
      <c r="B5204" s="191" t="s">
        <v>19</v>
      </c>
      <c r="C5204" s="177"/>
      <c r="D5204" s="176"/>
      <c r="E5204" s="127"/>
      <c r="F5204" s="127"/>
      <c r="G5204" s="127"/>
      <c r="H5204" s="281"/>
      <c r="I5204" s="282" t="s">
        <v>29</v>
      </c>
      <c r="J5204" s="315">
        <f>J5166</f>
        <v>0</v>
      </c>
      <c r="K5204" s="316"/>
      <c r="L5204" s="127"/>
    </row>
    <row r="5205" spans="1:12" s="10" customFormat="1" ht="13.5" customHeight="1" x14ac:dyDescent="0.25">
      <c r="A5205" s="192"/>
      <c r="B5205" s="283"/>
      <c r="C5205" s="127"/>
      <c r="D5205" s="162"/>
      <c r="E5205" s="127"/>
      <c r="F5205" s="127"/>
      <c r="G5205" s="127"/>
      <c r="H5205" s="281"/>
      <c r="I5205" s="284" t="s">
        <v>28</v>
      </c>
      <c r="J5205" s="315">
        <f>J5167</f>
        <v>0</v>
      </c>
      <c r="K5205" s="316"/>
      <c r="L5205" s="177"/>
    </row>
    <row r="5206" spans="1:12" s="10" customFormat="1" ht="7.5" customHeight="1" x14ac:dyDescent="0.25">
      <c r="A5206" s="192"/>
      <c r="B5206" s="283"/>
      <c r="C5206" s="127"/>
      <c r="D5206" s="162"/>
      <c r="E5206" s="127"/>
      <c r="F5206" s="127"/>
      <c r="G5206" s="127"/>
      <c r="H5206" s="281"/>
      <c r="I5206" s="284"/>
      <c r="J5206" s="286"/>
      <c r="K5206" s="286"/>
      <c r="L5206" s="177"/>
    </row>
    <row r="5207" spans="1:12" ht="7.5" customHeight="1" x14ac:dyDescent="0.25">
      <c r="A5207" s="195"/>
      <c r="B5207" s="196"/>
      <c r="C5207" s="196"/>
      <c r="D5207" s="197"/>
      <c r="E5207" s="196"/>
      <c r="F5207" s="196"/>
      <c r="G5207" s="196"/>
      <c r="H5207" s="196"/>
      <c r="I5207" s="198"/>
      <c r="J5207" s="198"/>
      <c r="K5207" s="196"/>
      <c r="L5207" s="196"/>
    </row>
    <row r="5208" spans="1:12" s="10" customFormat="1" ht="16.5" customHeight="1" x14ac:dyDescent="0.3">
      <c r="A5208" s="199"/>
      <c r="B5208" s="200" t="s">
        <v>0</v>
      </c>
      <c r="C5208" s="201"/>
      <c r="D5208" s="202" t="str">
        <f>D5170</f>
        <v>AM</v>
      </c>
      <c r="E5208" s="203">
        <f>E5170</f>
        <v>23020046</v>
      </c>
      <c r="F5208" s="204"/>
      <c r="G5208" s="205" t="s">
        <v>2</v>
      </c>
      <c r="H5208" s="317">
        <f>H5170</f>
        <v>0</v>
      </c>
      <c r="I5208" s="317"/>
      <c r="J5208" s="317"/>
      <c r="K5208" s="318"/>
      <c r="L5208" s="206"/>
    </row>
    <row r="5209" spans="1:12" s="10" customFormat="1" ht="7.5" customHeight="1" x14ac:dyDescent="0.3">
      <c r="A5209" s="199"/>
      <c r="B5209" s="207"/>
      <c r="C5209" s="208"/>
      <c r="D5209" s="209"/>
      <c r="E5209" s="210"/>
      <c r="F5209" s="321" t="s">
        <v>3</v>
      </c>
      <c r="G5209" s="211"/>
      <c r="H5209" s="319"/>
      <c r="I5209" s="319"/>
      <c r="J5209" s="319"/>
      <c r="K5209" s="320"/>
      <c r="L5209" s="206"/>
    </row>
    <row r="5210" spans="1:12" s="10" customFormat="1" ht="16.5" customHeight="1" x14ac:dyDescent="0.3">
      <c r="A5210" s="199"/>
      <c r="B5210" s="200" t="s">
        <v>4</v>
      </c>
      <c r="C5210" s="201"/>
      <c r="D5210" s="322">
        <f>D5172</f>
        <v>0</v>
      </c>
      <c r="E5210" s="323"/>
      <c r="F5210" s="321"/>
      <c r="G5210" s="212"/>
      <c r="H5210" s="324">
        <f>H5172</f>
        <v>0</v>
      </c>
      <c r="I5210" s="324"/>
      <c r="J5210" s="324"/>
      <c r="K5210" s="325"/>
      <c r="L5210" s="212"/>
    </row>
    <row r="5211" spans="1:12" s="10" customFormat="1" ht="7.5" customHeight="1" x14ac:dyDescent="0.3">
      <c r="A5211" s="199"/>
      <c r="B5211" s="207"/>
      <c r="C5211" s="208"/>
      <c r="D5211" s="209"/>
      <c r="E5211" s="210"/>
      <c r="F5211" s="321"/>
      <c r="G5211" s="212"/>
      <c r="H5211" s="326">
        <f>H5173</f>
        <v>0</v>
      </c>
      <c r="I5211" s="326"/>
      <c r="J5211" s="326"/>
      <c r="K5211" s="327"/>
      <c r="L5211" s="213"/>
    </row>
    <row r="5212" spans="1:12" s="10" customFormat="1" ht="16.5" customHeight="1" x14ac:dyDescent="0.4">
      <c r="A5212" s="199"/>
      <c r="B5212" s="200" t="s">
        <v>5</v>
      </c>
      <c r="C5212" s="201"/>
      <c r="D5212" s="295">
        <f>D5174</f>
        <v>0</v>
      </c>
      <c r="E5212" s="203"/>
      <c r="F5212" s="214"/>
      <c r="G5212" s="215"/>
      <c r="H5212" s="328"/>
      <c r="I5212" s="328"/>
      <c r="J5212" s="328"/>
      <c r="K5212" s="329"/>
      <c r="L5212" s="213"/>
    </row>
    <row r="5213" spans="1:12" s="10" customFormat="1" ht="7.5" customHeight="1" x14ac:dyDescent="0.45">
      <c r="A5213" s="199"/>
      <c r="B5213" s="216"/>
      <c r="C5213" s="217"/>
      <c r="D5213" s="218"/>
      <c r="E5213" s="204"/>
      <c r="F5213" s="219"/>
      <c r="G5213" s="204"/>
      <c r="H5213" s="204"/>
      <c r="I5213" s="220"/>
      <c r="J5213" s="220"/>
      <c r="K5213" s="221"/>
      <c r="L5213" s="204"/>
    </row>
    <row r="5214" spans="1:12" s="10" customFormat="1" ht="14.25" thickBot="1" x14ac:dyDescent="0.3">
      <c r="A5214" s="199"/>
      <c r="B5214" s="222" t="s">
        <v>6</v>
      </c>
      <c r="C5214" s="222" t="s">
        <v>7</v>
      </c>
      <c r="D5214" s="223" t="s">
        <v>8</v>
      </c>
      <c r="E5214" s="224"/>
      <c r="F5214" s="225" t="s">
        <v>9</v>
      </c>
      <c r="G5214" s="226"/>
      <c r="H5214" s="222" t="s">
        <v>10</v>
      </c>
      <c r="I5214" s="227" t="s">
        <v>11</v>
      </c>
      <c r="J5214" s="227" t="s">
        <v>12</v>
      </c>
      <c r="K5214" s="228" t="s">
        <v>13</v>
      </c>
      <c r="L5214" s="229"/>
    </row>
    <row r="5215" spans="1:12" s="10" customFormat="1" ht="9.9499999999999993" customHeight="1" thickTop="1" x14ac:dyDescent="0.25">
      <c r="A5215" s="199"/>
      <c r="B5215" s="230"/>
      <c r="C5215" s="231"/>
      <c r="D5215" s="232"/>
      <c r="E5215" s="233"/>
      <c r="F5215" s="234"/>
      <c r="G5215" s="235"/>
      <c r="H5215" s="230"/>
      <c r="I5215" s="236"/>
      <c r="J5215" s="236"/>
      <c r="K5215" s="237"/>
      <c r="L5215" s="229"/>
    </row>
    <row r="5216" spans="1:12" s="10" customFormat="1" ht="14.1" customHeight="1" x14ac:dyDescent="0.25">
      <c r="A5216" s="238">
        <v>1</v>
      </c>
      <c r="B5216" s="304">
        <f t="shared" ref="B5216:E5216" si="2989">B5178</f>
        <v>0</v>
      </c>
      <c r="C5216" s="296">
        <f t="shared" si="2989"/>
        <v>0</v>
      </c>
      <c r="D5216" s="297">
        <f t="shared" si="2989"/>
        <v>0</v>
      </c>
      <c r="E5216" s="298">
        <f t="shared" si="2989"/>
        <v>0</v>
      </c>
      <c r="F5216" s="239"/>
      <c r="G5216" s="240"/>
      <c r="H5216" s="241">
        <f t="shared" ref="H5216:J5216" si="2990">H5178</f>
        <v>0</v>
      </c>
      <c r="I5216" s="242">
        <f t="shared" si="2990"/>
        <v>0</v>
      </c>
      <c r="J5216" s="242">
        <f t="shared" si="2990"/>
        <v>0</v>
      </c>
      <c r="K5216" s="243">
        <f t="shared" ref="K5216:K5231" si="2991">(B5216*H5216-((B5216*H5216)*I5216))-((B5216*H5216-((B5216*H5216)*I5216))*J5216)</f>
        <v>0</v>
      </c>
      <c r="L5216" s="229"/>
    </row>
    <row r="5217" spans="1:12" s="10" customFormat="1" ht="14.1" customHeight="1" x14ac:dyDescent="0.25">
      <c r="A5217" s="238">
        <v>2</v>
      </c>
      <c r="B5217" s="304">
        <f t="shared" ref="B5217:E5217" si="2992">B5179</f>
        <v>0</v>
      </c>
      <c r="C5217" s="296">
        <f t="shared" si="2992"/>
        <v>0</v>
      </c>
      <c r="D5217" s="297">
        <f t="shared" si="2992"/>
        <v>0</v>
      </c>
      <c r="E5217" s="298">
        <f t="shared" si="2992"/>
        <v>0</v>
      </c>
      <c r="F5217" s="239"/>
      <c r="G5217" s="240"/>
      <c r="H5217" s="241">
        <f t="shared" ref="H5217:J5217" si="2993">H5179</f>
        <v>0</v>
      </c>
      <c r="I5217" s="242">
        <f t="shared" si="2993"/>
        <v>0</v>
      </c>
      <c r="J5217" s="242">
        <f t="shared" si="2993"/>
        <v>0</v>
      </c>
      <c r="K5217" s="243">
        <f t="shared" si="2991"/>
        <v>0</v>
      </c>
      <c r="L5217" s="229"/>
    </row>
    <row r="5218" spans="1:12" s="10" customFormat="1" ht="14.1" customHeight="1" x14ac:dyDescent="0.25">
      <c r="A5218" s="238">
        <v>3</v>
      </c>
      <c r="B5218" s="304">
        <f t="shared" ref="B5218:E5218" si="2994">B5180</f>
        <v>0</v>
      </c>
      <c r="C5218" s="296">
        <f t="shared" si="2994"/>
        <v>0</v>
      </c>
      <c r="D5218" s="297">
        <f t="shared" si="2994"/>
        <v>0</v>
      </c>
      <c r="E5218" s="298">
        <f t="shared" si="2994"/>
        <v>0</v>
      </c>
      <c r="F5218" s="239"/>
      <c r="G5218" s="240"/>
      <c r="H5218" s="241">
        <f t="shared" ref="H5218:J5218" si="2995">H5180</f>
        <v>0</v>
      </c>
      <c r="I5218" s="242">
        <f t="shared" si="2995"/>
        <v>0</v>
      </c>
      <c r="J5218" s="242">
        <f t="shared" si="2995"/>
        <v>0</v>
      </c>
      <c r="K5218" s="243">
        <f t="shared" si="2991"/>
        <v>0</v>
      </c>
      <c r="L5218" s="229"/>
    </row>
    <row r="5219" spans="1:12" s="10" customFormat="1" ht="14.1" customHeight="1" x14ac:dyDescent="0.25">
      <c r="A5219" s="238">
        <v>4</v>
      </c>
      <c r="B5219" s="304">
        <f t="shared" ref="B5219:E5219" si="2996">B5181</f>
        <v>0</v>
      </c>
      <c r="C5219" s="296">
        <f t="shared" si="2996"/>
        <v>0</v>
      </c>
      <c r="D5219" s="297">
        <f t="shared" si="2996"/>
        <v>0</v>
      </c>
      <c r="E5219" s="298">
        <f t="shared" si="2996"/>
        <v>0</v>
      </c>
      <c r="F5219" s="239"/>
      <c r="G5219" s="240"/>
      <c r="H5219" s="241">
        <f t="shared" ref="H5219:J5219" si="2997">H5181</f>
        <v>0</v>
      </c>
      <c r="I5219" s="242">
        <f t="shared" si="2997"/>
        <v>0</v>
      </c>
      <c r="J5219" s="242">
        <f t="shared" si="2997"/>
        <v>0</v>
      </c>
      <c r="K5219" s="243">
        <f t="shared" si="2991"/>
        <v>0</v>
      </c>
      <c r="L5219" s="229"/>
    </row>
    <row r="5220" spans="1:12" s="10" customFormat="1" ht="14.1" customHeight="1" x14ac:dyDescent="0.25">
      <c r="A5220" s="238">
        <v>5</v>
      </c>
      <c r="B5220" s="304">
        <f t="shared" ref="B5220:E5220" si="2998">B5182</f>
        <v>0</v>
      </c>
      <c r="C5220" s="296">
        <f t="shared" si="2998"/>
        <v>0</v>
      </c>
      <c r="D5220" s="297">
        <f t="shared" si="2998"/>
        <v>0</v>
      </c>
      <c r="E5220" s="298">
        <f t="shared" si="2998"/>
        <v>0</v>
      </c>
      <c r="F5220" s="239"/>
      <c r="G5220" s="240"/>
      <c r="H5220" s="241">
        <f t="shared" ref="H5220:J5220" si="2999">H5182</f>
        <v>0</v>
      </c>
      <c r="I5220" s="242">
        <f t="shared" si="2999"/>
        <v>0</v>
      </c>
      <c r="J5220" s="242">
        <f t="shared" si="2999"/>
        <v>0</v>
      </c>
      <c r="K5220" s="243">
        <f t="shared" si="2991"/>
        <v>0</v>
      </c>
      <c r="L5220" s="229"/>
    </row>
    <row r="5221" spans="1:12" s="10" customFormat="1" ht="14.1" customHeight="1" x14ac:dyDescent="0.25">
      <c r="A5221" s="238">
        <v>6</v>
      </c>
      <c r="B5221" s="304">
        <f t="shared" ref="B5221:E5221" si="3000">B5183</f>
        <v>0</v>
      </c>
      <c r="C5221" s="296">
        <f t="shared" si="3000"/>
        <v>0</v>
      </c>
      <c r="D5221" s="297">
        <f t="shared" si="3000"/>
        <v>0</v>
      </c>
      <c r="E5221" s="298">
        <f t="shared" si="3000"/>
        <v>0</v>
      </c>
      <c r="F5221" s="239"/>
      <c r="G5221" s="240"/>
      <c r="H5221" s="241">
        <f t="shared" ref="H5221:J5221" si="3001">H5183</f>
        <v>0</v>
      </c>
      <c r="I5221" s="242">
        <f t="shared" si="3001"/>
        <v>0</v>
      </c>
      <c r="J5221" s="242">
        <f t="shared" si="3001"/>
        <v>0</v>
      </c>
      <c r="K5221" s="243">
        <f t="shared" si="2991"/>
        <v>0</v>
      </c>
      <c r="L5221" s="229"/>
    </row>
    <row r="5222" spans="1:12" s="10" customFormat="1" ht="14.1" customHeight="1" x14ac:dyDescent="0.25">
      <c r="A5222" s="238">
        <v>7</v>
      </c>
      <c r="B5222" s="304">
        <f t="shared" ref="B5222:E5222" si="3002">B5184</f>
        <v>0</v>
      </c>
      <c r="C5222" s="296">
        <f t="shared" si="3002"/>
        <v>0</v>
      </c>
      <c r="D5222" s="297">
        <f t="shared" si="3002"/>
        <v>0</v>
      </c>
      <c r="E5222" s="298">
        <f t="shared" si="3002"/>
        <v>0</v>
      </c>
      <c r="F5222" s="239"/>
      <c r="G5222" s="240"/>
      <c r="H5222" s="241">
        <f t="shared" ref="H5222:J5222" si="3003">H5184</f>
        <v>0</v>
      </c>
      <c r="I5222" s="242">
        <f t="shared" si="3003"/>
        <v>0</v>
      </c>
      <c r="J5222" s="242">
        <f t="shared" si="3003"/>
        <v>0</v>
      </c>
      <c r="K5222" s="243">
        <f t="shared" si="2991"/>
        <v>0</v>
      </c>
      <c r="L5222" s="229"/>
    </row>
    <row r="5223" spans="1:12" s="10" customFormat="1" ht="14.1" customHeight="1" x14ac:dyDescent="0.25">
      <c r="A5223" s="238">
        <v>8</v>
      </c>
      <c r="B5223" s="304">
        <f t="shared" ref="B5223:E5223" si="3004">B5185</f>
        <v>0</v>
      </c>
      <c r="C5223" s="296">
        <f t="shared" si="3004"/>
        <v>0</v>
      </c>
      <c r="D5223" s="297">
        <f t="shared" si="3004"/>
        <v>0</v>
      </c>
      <c r="E5223" s="299">
        <f t="shared" si="3004"/>
        <v>0</v>
      </c>
      <c r="F5223" s="239"/>
      <c r="G5223" s="240"/>
      <c r="H5223" s="241">
        <f t="shared" ref="H5223:J5223" si="3005">H5185</f>
        <v>0</v>
      </c>
      <c r="I5223" s="242">
        <f t="shared" si="3005"/>
        <v>0</v>
      </c>
      <c r="J5223" s="242">
        <f t="shared" si="3005"/>
        <v>0</v>
      </c>
      <c r="K5223" s="243">
        <f t="shared" si="2991"/>
        <v>0</v>
      </c>
      <c r="L5223" s="229"/>
    </row>
    <row r="5224" spans="1:12" s="10" customFormat="1" ht="14.1" customHeight="1" x14ac:dyDescent="0.25">
      <c r="A5224" s="238">
        <v>9</v>
      </c>
      <c r="B5224" s="304">
        <f t="shared" ref="B5224:E5224" si="3006">B5186</f>
        <v>0</v>
      </c>
      <c r="C5224" s="296">
        <f t="shared" si="3006"/>
        <v>0</v>
      </c>
      <c r="D5224" s="297">
        <f t="shared" si="3006"/>
        <v>0</v>
      </c>
      <c r="E5224" s="298">
        <f t="shared" si="3006"/>
        <v>0</v>
      </c>
      <c r="F5224" s="239"/>
      <c r="G5224" s="240"/>
      <c r="H5224" s="241">
        <f t="shared" ref="H5224:J5224" si="3007">H5186</f>
        <v>0</v>
      </c>
      <c r="I5224" s="242">
        <f t="shared" si="3007"/>
        <v>0</v>
      </c>
      <c r="J5224" s="242">
        <f t="shared" si="3007"/>
        <v>0</v>
      </c>
      <c r="K5224" s="243">
        <f t="shared" si="2991"/>
        <v>0</v>
      </c>
      <c r="L5224" s="229"/>
    </row>
    <row r="5225" spans="1:12" s="10" customFormat="1" ht="14.1" customHeight="1" x14ac:dyDescent="0.25">
      <c r="A5225" s="238">
        <v>10</v>
      </c>
      <c r="B5225" s="304">
        <f t="shared" ref="B5225:E5225" si="3008">B5187</f>
        <v>0</v>
      </c>
      <c r="C5225" s="296">
        <f t="shared" si="3008"/>
        <v>0</v>
      </c>
      <c r="D5225" s="297">
        <f t="shared" si="3008"/>
        <v>0</v>
      </c>
      <c r="E5225" s="298">
        <f t="shared" si="3008"/>
        <v>0</v>
      </c>
      <c r="F5225" s="239"/>
      <c r="G5225" s="240"/>
      <c r="H5225" s="241">
        <f t="shared" ref="H5225:J5225" si="3009">H5187</f>
        <v>0</v>
      </c>
      <c r="I5225" s="242">
        <f t="shared" si="3009"/>
        <v>0</v>
      </c>
      <c r="J5225" s="242">
        <f t="shared" si="3009"/>
        <v>0</v>
      </c>
      <c r="K5225" s="243">
        <f t="shared" si="2991"/>
        <v>0</v>
      </c>
      <c r="L5225" s="229"/>
    </row>
    <row r="5226" spans="1:12" s="10" customFormat="1" ht="14.1" customHeight="1" x14ac:dyDescent="0.25">
      <c r="A5226" s="238">
        <v>11</v>
      </c>
      <c r="B5226" s="304">
        <f t="shared" ref="B5226:E5226" si="3010">B5188</f>
        <v>0</v>
      </c>
      <c r="C5226" s="296">
        <f t="shared" si="3010"/>
        <v>0</v>
      </c>
      <c r="D5226" s="297">
        <f t="shared" si="3010"/>
        <v>0</v>
      </c>
      <c r="E5226" s="298">
        <f t="shared" si="3010"/>
        <v>0</v>
      </c>
      <c r="F5226" s="239"/>
      <c r="G5226" s="240"/>
      <c r="H5226" s="241">
        <f t="shared" ref="H5226:J5226" si="3011">H5188</f>
        <v>0</v>
      </c>
      <c r="I5226" s="242">
        <f t="shared" si="3011"/>
        <v>0</v>
      </c>
      <c r="J5226" s="242">
        <f t="shared" si="3011"/>
        <v>0</v>
      </c>
      <c r="K5226" s="243">
        <f t="shared" si="2991"/>
        <v>0</v>
      </c>
      <c r="L5226" s="229"/>
    </row>
    <row r="5227" spans="1:12" s="10" customFormat="1" ht="14.1" customHeight="1" x14ac:dyDescent="0.25">
      <c r="A5227" s="238">
        <v>12</v>
      </c>
      <c r="B5227" s="304">
        <f t="shared" ref="B5227:E5227" si="3012">B5189</f>
        <v>0</v>
      </c>
      <c r="C5227" s="296">
        <f t="shared" si="3012"/>
        <v>0</v>
      </c>
      <c r="D5227" s="297">
        <f t="shared" si="3012"/>
        <v>0</v>
      </c>
      <c r="E5227" s="298">
        <f t="shared" si="3012"/>
        <v>0</v>
      </c>
      <c r="F5227" s="239"/>
      <c r="G5227" s="240"/>
      <c r="H5227" s="241">
        <f t="shared" ref="H5227:J5227" si="3013">H5189</f>
        <v>0</v>
      </c>
      <c r="I5227" s="242">
        <f t="shared" si="3013"/>
        <v>0</v>
      </c>
      <c r="J5227" s="242">
        <f t="shared" si="3013"/>
        <v>0</v>
      </c>
      <c r="K5227" s="243">
        <f t="shared" si="2991"/>
        <v>0</v>
      </c>
      <c r="L5227" s="229"/>
    </row>
    <row r="5228" spans="1:12" s="10" customFormat="1" ht="14.1" customHeight="1" x14ac:dyDescent="0.25">
      <c r="A5228" s="238">
        <v>13</v>
      </c>
      <c r="B5228" s="304">
        <f t="shared" ref="B5228:E5228" si="3014">B5190</f>
        <v>0</v>
      </c>
      <c r="C5228" s="296">
        <f t="shared" si="3014"/>
        <v>0</v>
      </c>
      <c r="D5228" s="297">
        <f t="shared" si="3014"/>
        <v>0</v>
      </c>
      <c r="E5228" s="298">
        <f t="shared" si="3014"/>
        <v>0</v>
      </c>
      <c r="F5228" s="239"/>
      <c r="G5228" s="240"/>
      <c r="H5228" s="241">
        <f t="shared" ref="H5228:J5228" si="3015">H5190</f>
        <v>0</v>
      </c>
      <c r="I5228" s="242">
        <f t="shared" si="3015"/>
        <v>0</v>
      </c>
      <c r="J5228" s="242">
        <f t="shared" si="3015"/>
        <v>0</v>
      </c>
      <c r="K5228" s="243">
        <f t="shared" si="2991"/>
        <v>0</v>
      </c>
      <c r="L5228" s="229"/>
    </row>
    <row r="5229" spans="1:12" s="10" customFormat="1" ht="14.1" customHeight="1" x14ac:dyDescent="0.25">
      <c r="A5229" s="238">
        <v>14</v>
      </c>
      <c r="B5229" s="304">
        <f t="shared" ref="B5229:E5229" si="3016">B5191</f>
        <v>0</v>
      </c>
      <c r="C5229" s="296">
        <f t="shared" si="3016"/>
        <v>0</v>
      </c>
      <c r="D5229" s="297">
        <f t="shared" si="3016"/>
        <v>0</v>
      </c>
      <c r="E5229" s="298">
        <f t="shared" si="3016"/>
        <v>0</v>
      </c>
      <c r="F5229" s="239"/>
      <c r="G5229" s="240"/>
      <c r="H5229" s="241">
        <f t="shared" ref="H5229:J5229" si="3017">H5191</f>
        <v>0</v>
      </c>
      <c r="I5229" s="242">
        <f t="shared" si="3017"/>
        <v>0</v>
      </c>
      <c r="J5229" s="242">
        <f t="shared" si="3017"/>
        <v>0</v>
      </c>
      <c r="K5229" s="243">
        <f t="shared" si="2991"/>
        <v>0</v>
      </c>
      <c r="L5229" s="229"/>
    </row>
    <row r="5230" spans="1:12" s="10" customFormat="1" ht="14.1" customHeight="1" x14ac:dyDescent="0.25">
      <c r="A5230" s="238">
        <v>15</v>
      </c>
      <c r="B5230" s="304">
        <f t="shared" ref="B5230:E5230" si="3018">B5192</f>
        <v>0</v>
      </c>
      <c r="C5230" s="296">
        <f t="shared" si="3018"/>
        <v>0</v>
      </c>
      <c r="D5230" s="297">
        <f t="shared" si="3018"/>
        <v>0</v>
      </c>
      <c r="E5230" s="298">
        <f t="shared" si="3018"/>
        <v>0</v>
      </c>
      <c r="F5230" s="239"/>
      <c r="G5230" s="240"/>
      <c r="H5230" s="241">
        <f t="shared" ref="H5230:J5230" si="3019">H5192</f>
        <v>0</v>
      </c>
      <c r="I5230" s="242">
        <f t="shared" si="3019"/>
        <v>0</v>
      </c>
      <c r="J5230" s="242">
        <f t="shared" si="3019"/>
        <v>0</v>
      </c>
      <c r="K5230" s="243">
        <f t="shared" si="2991"/>
        <v>0</v>
      </c>
      <c r="L5230" s="229"/>
    </row>
    <row r="5231" spans="1:12" s="10" customFormat="1" ht="14.1" customHeight="1" x14ac:dyDescent="0.25">
      <c r="A5231" s="238">
        <v>16</v>
      </c>
      <c r="B5231" s="304">
        <f t="shared" ref="B5231:E5231" si="3020">B5193</f>
        <v>0</v>
      </c>
      <c r="C5231" s="296">
        <f t="shared" si="3020"/>
        <v>0</v>
      </c>
      <c r="D5231" s="297">
        <f t="shared" si="3020"/>
        <v>0</v>
      </c>
      <c r="E5231" s="299">
        <f t="shared" si="3020"/>
        <v>0</v>
      </c>
      <c r="F5231" s="239"/>
      <c r="G5231" s="240"/>
      <c r="H5231" s="241">
        <f t="shared" ref="H5231:J5231" si="3021">H5193</f>
        <v>0</v>
      </c>
      <c r="I5231" s="242">
        <f t="shared" si="3021"/>
        <v>0</v>
      </c>
      <c r="J5231" s="242">
        <f t="shared" si="3021"/>
        <v>0</v>
      </c>
      <c r="K5231" s="243">
        <f t="shared" si="2991"/>
        <v>0</v>
      </c>
      <c r="L5231" s="229"/>
    </row>
    <row r="5232" spans="1:12" s="10" customFormat="1" ht="9.9499999999999993" customHeight="1" x14ac:dyDescent="0.25">
      <c r="A5232" s="199"/>
      <c r="B5232" s="244"/>
      <c r="C5232" s="244"/>
      <c r="D5232" s="245"/>
      <c r="E5232" s="246"/>
      <c r="F5232" s="247"/>
      <c r="G5232" s="248"/>
      <c r="H5232" s="249"/>
      <c r="I5232" s="250"/>
      <c r="J5232" s="250"/>
      <c r="K5232" s="251"/>
      <c r="L5232" s="229"/>
    </row>
    <row r="5233" spans="1:12" s="10" customFormat="1" ht="5.0999999999999996" customHeight="1" x14ac:dyDescent="0.25">
      <c r="A5233" s="199"/>
      <c r="B5233" s="301"/>
      <c r="C5233" s="301"/>
      <c r="D5233" s="253"/>
      <c r="E5233" s="254"/>
      <c r="F5233" s="254"/>
      <c r="G5233" s="254"/>
      <c r="H5233" s="254"/>
      <c r="I5233" s="255"/>
      <c r="J5233" s="330"/>
      <c r="K5233" s="309"/>
      <c r="L5233" s="204"/>
    </row>
    <row r="5234" spans="1:12" s="10" customFormat="1" ht="16.5" customHeight="1" x14ac:dyDescent="0.3">
      <c r="A5234" s="199"/>
      <c r="B5234" s="256"/>
      <c r="C5234" s="256"/>
      <c r="D5234" s="218"/>
      <c r="E5234" s="204"/>
      <c r="F5234" s="204"/>
      <c r="G5234" s="204"/>
      <c r="H5234" s="204"/>
      <c r="I5234" s="257" t="s">
        <v>14</v>
      </c>
      <c r="J5234" s="306">
        <f>SUM(K5216:K5231)</f>
        <v>0</v>
      </c>
      <c r="K5234" s="307"/>
      <c r="L5234" s="229"/>
    </row>
    <row r="5235" spans="1:12" s="10" customFormat="1" ht="5.0999999999999996" customHeight="1" x14ac:dyDescent="0.3">
      <c r="A5235" s="199"/>
      <c r="B5235" s="256"/>
      <c r="C5235" s="256"/>
      <c r="D5235" s="218"/>
      <c r="E5235" s="204"/>
      <c r="F5235" s="204"/>
      <c r="G5235" s="204"/>
      <c r="H5235" s="204"/>
      <c r="I5235" s="258"/>
      <c r="J5235" s="308"/>
      <c r="K5235" s="308"/>
      <c r="L5235" s="204"/>
    </row>
    <row r="5236" spans="1:12" s="10" customFormat="1" ht="16.5" customHeight="1" x14ac:dyDescent="0.3">
      <c r="A5236" s="199"/>
      <c r="B5236" s="256"/>
      <c r="C5236" s="256"/>
      <c r="D5236" s="218"/>
      <c r="E5236" s="204"/>
      <c r="F5236" s="204"/>
      <c r="G5236" s="204"/>
      <c r="H5236" s="204"/>
      <c r="I5236" s="257" t="s">
        <v>15</v>
      </c>
      <c r="J5236" s="259">
        <f>J5198</f>
        <v>0</v>
      </c>
      <c r="K5236" s="260">
        <f>J5234*J5236</f>
        <v>0</v>
      </c>
      <c r="L5236" s="261"/>
    </row>
    <row r="5237" spans="1:12" s="10" customFormat="1" ht="5.0999999999999996" customHeight="1" x14ac:dyDescent="0.3">
      <c r="A5237" s="199"/>
      <c r="B5237" s="256"/>
      <c r="C5237" s="256"/>
      <c r="D5237" s="218"/>
      <c r="E5237" s="204"/>
      <c r="F5237" s="204"/>
      <c r="G5237" s="204"/>
      <c r="H5237" s="204"/>
      <c r="I5237" s="258"/>
      <c r="J5237" s="309"/>
      <c r="K5237" s="309"/>
      <c r="L5237" s="204"/>
    </row>
    <row r="5238" spans="1:12" s="10" customFormat="1" ht="16.5" customHeight="1" x14ac:dyDescent="0.3">
      <c r="A5238" s="199"/>
      <c r="B5238" s="262" t="s">
        <v>16</v>
      </c>
      <c r="C5238" s="262"/>
      <c r="D5238" s="218"/>
      <c r="E5238" s="218" t="s">
        <v>17</v>
      </c>
      <c r="F5238" s="204"/>
      <c r="G5238" s="204"/>
      <c r="H5238" s="204"/>
      <c r="I5238" s="257" t="s">
        <v>27</v>
      </c>
      <c r="J5238" s="310">
        <f>((J5234/1.11)+(K5236/1.11))*11%</f>
        <v>0</v>
      </c>
      <c r="K5238" s="311"/>
      <c r="L5238" s="263"/>
    </row>
    <row r="5239" spans="1:12" s="10" customFormat="1" ht="5.0999999999999996" customHeight="1" x14ac:dyDescent="0.3">
      <c r="A5239" s="199"/>
      <c r="B5239" s="256"/>
      <c r="C5239" s="256"/>
      <c r="D5239" s="218"/>
      <c r="E5239" s="204"/>
      <c r="F5239" s="204"/>
      <c r="G5239" s="204"/>
      <c r="H5239" s="204"/>
      <c r="I5239" s="258"/>
      <c r="J5239" s="309"/>
      <c r="K5239" s="309"/>
      <c r="L5239" s="204"/>
    </row>
    <row r="5240" spans="1:12" s="10" customFormat="1" ht="16.5" customHeight="1" x14ac:dyDescent="0.3">
      <c r="A5240" s="199"/>
      <c r="B5240" s="264"/>
      <c r="C5240" s="265"/>
      <c r="D5240" s="218"/>
      <c r="E5240" s="218"/>
      <c r="F5240" s="204"/>
      <c r="G5240" s="204"/>
      <c r="H5240" s="204"/>
      <c r="I5240" s="257" t="s">
        <v>18</v>
      </c>
      <c r="J5240" s="266"/>
      <c r="K5240" s="267">
        <f>J5234-K5236</f>
        <v>0</v>
      </c>
      <c r="L5240" s="263"/>
    </row>
    <row r="5241" spans="1:12" s="10" customFormat="1" ht="7.5" customHeight="1" x14ac:dyDescent="0.25">
      <c r="A5241" s="269"/>
      <c r="B5241" s="254"/>
      <c r="C5241" s="254"/>
      <c r="D5241" s="253"/>
      <c r="E5241" s="270"/>
      <c r="F5241" s="301"/>
      <c r="G5241" s="204"/>
      <c r="H5241" s="204"/>
      <c r="I5241" s="271"/>
      <c r="J5241" s="270"/>
      <c r="K5241" s="301"/>
      <c r="L5241" s="254"/>
    </row>
    <row r="5242" spans="1:12" s="10" customFormat="1" ht="13.5" customHeight="1" x14ac:dyDescent="0.25">
      <c r="A5242" s="199"/>
      <c r="B5242" s="268" t="s">
        <v>19</v>
      </c>
      <c r="C5242" s="254"/>
      <c r="D5242" s="253"/>
      <c r="E5242" s="204"/>
      <c r="F5242" s="204"/>
      <c r="G5242" s="204"/>
      <c r="H5242" s="277"/>
      <c r="I5242" s="278" t="s">
        <v>29</v>
      </c>
      <c r="J5242" s="312">
        <f>J5204</f>
        <v>0</v>
      </c>
      <c r="K5242" s="313"/>
      <c r="L5242" s="204"/>
    </row>
    <row r="5243" spans="1:12" s="10" customFormat="1" ht="13.5" customHeight="1" x14ac:dyDescent="0.25">
      <c r="A5243" s="269"/>
      <c r="B5243" s="279"/>
      <c r="C5243" s="204"/>
      <c r="D5243" s="239"/>
      <c r="E5243" s="204"/>
      <c r="F5243" s="204"/>
      <c r="G5243" s="204"/>
      <c r="H5243" s="277"/>
      <c r="I5243" s="280" t="s">
        <v>28</v>
      </c>
      <c r="J5243" s="312">
        <f>J5205</f>
        <v>0</v>
      </c>
      <c r="K5243" s="313"/>
      <c r="L5243" s="254"/>
    </row>
    <row r="5244" spans="1:12" s="10" customFormat="1" ht="7.5" customHeight="1" x14ac:dyDescent="0.25">
      <c r="A5244" s="269"/>
      <c r="B5244" s="279"/>
      <c r="C5244" s="204"/>
      <c r="D5244" s="239"/>
      <c r="E5244" s="204"/>
      <c r="F5244" s="204"/>
      <c r="G5244" s="204"/>
      <c r="H5244" s="277"/>
      <c r="I5244" s="280"/>
      <c r="J5244" s="285"/>
      <c r="K5244" s="285"/>
      <c r="L5244" s="254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23020047</v>
      </c>
      <c r="G5246" s="11" t="s">
        <v>2</v>
      </c>
      <c r="H5246" s="359"/>
      <c r="I5246" s="359"/>
      <c r="J5246" s="359"/>
      <c r="K5246" s="360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63" t="s">
        <v>3</v>
      </c>
      <c r="G5247" s="17"/>
      <c r="H5247" s="361"/>
      <c r="I5247" s="361"/>
      <c r="J5247" s="361"/>
      <c r="K5247" s="362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64"/>
      <c r="E5248" s="365"/>
      <c r="F5248" s="363"/>
      <c r="G5248" s="18"/>
      <c r="H5248" s="366"/>
      <c r="I5248" s="366"/>
      <c r="J5248" s="366"/>
      <c r="K5248" s="367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63"/>
      <c r="G5249" s="18"/>
      <c r="H5249" s="368"/>
      <c r="I5249" s="368"/>
      <c r="J5249" s="368"/>
      <c r="K5249" s="369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70"/>
      <c r="I5250" s="370"/>
      <c r="J5250" s="370"/>
      <c r="K5250" s="371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4"/>
      <c r="E5254" s="114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4"/>
      <c r="E5255" s="114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4"/>
      <c r="E5256" s="114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4"/>
      <c r="E5257" s="114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4"/>
      <c r="E5258" s="114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4"/>
      <c r="E5259" s="114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4"/>
      <c r="E5260" s="114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4"/>
      <c r="E5261" s="115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4"/>
      <c r="E5262" s="114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4"/>
      <c r="E5263" s="114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4"/>
      <c r="E5264" s="114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4"/>
      <c r="E5265" s="114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4"/>
      <c r="E5266" s="114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4"/>
      <c r="E5267" s="114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4"/>
      <c r="E5268" s="114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4"/>
      <c r="E5269" s="115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300"/>
      <c r="C5271" s="300"/>
      <c r="D5271" s="62"/>
      <c r="E5271" s="63"/>
      <c r="F5271" s="63"/>
      <c r="G5271" s="63"/>
      <c r="H5271" s="63"/>
      <c r="I5271" s="64"/>
      <c r="J5271" s="346"/>
      <c r="K5271" s="347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48">
        <f>SUM(K5254:K5269)</f>
        <v>0</v>
      </c>
      <c r="K5272" s="349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50"/>
      <c r="K5273" s="350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47"/>
      <c r="K5275" s="347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51">
        <f>((J5272/1.11)+(K5274/1.11))*11%</f>
        <v>0</v>
      </c>
      <c r="K5276" s="352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47"/>
      <c r="K5277" s="347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7"/>
      <c r="F5279" s="300"/>
      <c r="I5279" s="116"/>
      <c r="J5279" s="117"/>
      <c r="K5279" s="300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73"/>
      <c r="I5280" s="274" t="s">
        <v>29</v>
      </c>
      <c r="J5280" s="353"/>
      <c r="K5280" s="354"/>
    </row>
    <row r="5281" spans="1:12" s="10" customFormat="1" ht="13.5" customHeight="1" x14ac:dyDescent="0.25">
      <c r="A5281" s="78"/>
      <c r="B5281" s="272"/>
      <c r="D5281" s="48"/>
      <c r="H5281" s="273"/>
      <c r="I5281" s="275" t="s">
        <v>28</v>
      </c>
      <c r="J5281" s="353"/>
      <c r="K5281" s="354"/>
      <c r="L5281" s="63"/>
    </row>
    <row r="5282" spans="1:12" s="10" customFormat="1" ht="7.5" customHeight="1" x14ac:dyDescent="0.25">
      <c r="A5282" s="78"/>
      <c r="B5282" s="272"/>
      <c r="D5282" s="48"/>
      <c r="H5282" s="273"/>
      <c r="I5282" s="275"/>
      <c r="J5282" s="276"/>
      <c r="K5282" s="276"/>
      <c r="L5282" s="63"/>
    </row>
    <row r="5283" spans="1:12" ht="7.5" customHeight="1" x14ac:dyDescent="0.25">
      <c r="A5283" s="118"/>
      <c r="B5283" s="119"/>
      <c r="C5283" s="119"/>
      <c r="D5283" s="120"/>
      <c r="E5283" s="119"/>
      <c r="F5283" s="119"/>
      <c r="G5283" s="119"/>
      <c r="H5283" s="119"/>
      <c r="I5283" s="121"/>
      <c r="J5283" s="121"/>
      <c r="K5283" s="119"/>
      <c r="L5283" s="119"/>
    </row>
    <row r="5284" spans="1:12" s="10" customFormat="1" ht="16.5" customHeight="1" x14ac:dyDescent="0.3">
      <c r="A5284" s="122"/>
      <c r="B5284" s="123" t="s">
        <v>0</v>
      </c>
      <c r="C5284" s="124"/>
      <c r="D5284" s="125" t="str">
        <f>D5246</f>
        <v>AM</v>
      </c>
      <c r="E5284" s="126">
        <f>E5246</f>
        <v>23020047</v>
      </c>
      <c r="F5284" s="127"/>
      <c r="G5284" s="128" t="s">
        <v>2</v>
      </c>
      <c r="H5284" s="355">
        <f>H5246</f>
        <v>0</v>
      </c>
      <c r="I5284" s="355"/>
      <c r="J5284" s="355"/>
      <c r="K5284" s="356"/>
      <c r="L5284" s="129"/>
    </row>
    <row r="5285" spans="1:12" s="10" customFormat="1" ht="7.5" customHeight="1" x14ac:dyDescent="0.3">
      <c r="A5285" s="122"/>
      <c r="B5285" s="130"/>
      <c r="C5285" s="131"/>
      <c r="D5285" s="132"/>
      <c r="E5285" s="133"/>
      <c r="F5285" s="331" t="s">
        <v>3</v>
      </c>
      <c r="G5285" s="134"/>
      <c r="H5285" s="357"/>
      <c r="I5285" s="357"/>
      <c r="J5285" s="357"/>
      <c r="K5285" s="358"/>
      <c r="L5285" s="129"/>
    </row>
    <row r="5286" spans="1:12" s="10" customFormat="1" ht="16.5" customHeight="1" x14ac:dyDescent="0.3">
      <c r="A5286" s="122"/>
      <c r="B5286" s="123" t="s">
        <v>4</v>
      </c>
      <c r="C5286" s="124"/>
      <c r="D5286" s="332">
        <f>D5248</f>
        <v>0</v>
      </c>
      <c r="E5286" s="333"/>
      <c r="F5286" s="331"/>
      <c r="G5286" s="135"/>
      <c r="H5286" s="334">
        <f>H5248</f>
        <v>0</v>
      </c>
      <c r="I5286" s="334"/>
      <c r="J5286" s="334"/>
      <c r="K5286" s="335"/>
      <c r="L5286" s="135"/>
    </row>
    <row r="5287" spans="1:12" s="10" customFormat="1" ht="7.5" customHeight="1" x14ac:dyDescent="0.3">
      <c r="A5287" s="122"/>
      <c r="B5287" s="130"/>
      <c r="C5287" s="131"/>
      <c r="D5287" s="132"/>
      <c r="E5287" s="133"/>
      <c r="F5287" s="331"/>
      <c r="G5287" s="135"/>
      <c r="H5287" s="336">
        <f>H5249</f>
        <v>0</v>
      </c>
      <c r="I5287" s="336"/>
      <c r="J5287" s="336"/>
      <c r="K5287" s="337"/>
      <c r="L5287" s="136"/>
    </row>
    <row r="5288" spans="1:12" s="10" customFormat="1" ht="16.5" customHeight="1" x14ac:dyDescent="0.4">
      <c r="A5288" s="122"/>
      <c r="B5288" s="123" t="s">
        <v>5</v>
      </c>
      <c r="C5288" s="124"/>
      <c r="D5288" s="290">
        <f>D5250</f>
        <v>0</v>
      </c>
      <c r="E5288" s="126"/>
      <c r="F5288" s="137"/>
      <c r="G5288" s="138"/>
      <c r="H5288" s="338"/>
      <c r="I5288" s="338"/>
      <c r="J5288" s="338"/>
      <c r="K5288" s="339"/>
      <c r="L5288" s="136"/>
    </row>
    <row r="5289" spans="1:12" s="10" customFormat="1" ht="7.5" customHeight="1" x14ac:dyDescent="0.45">
      <c r="A5289" s="122"/>
      <c r="B5289" s="139"/>
      <c r="C5289" s="140"/>
      <c r="D5289" s="141"/>
      <c r="E5289" s="127"/>
      <c r="F5289" s="142"/>
      <c r="G5289" s="127"/>
      <c r="H5289" s="127"/>
      <c r="I5289" s="143"/>
      <c r="J5289" s="143"/>
      <c r="K5289" s="144"/>
      <c r="L5289" s="127"/>
    </row>
    <row r="5290" spans="1:12" s="10" customFormat="1" ht="14.25" thickBot="1" x14ac:dyDescent="0.3">
      <c r="A5290" s="122"/>
      <c r="B5290" s="145" t="s">
        <v>6</v>
      </c>
      <c r="C5290" s="145" t="s">
        <v>7</v>
      </c>
      <c r="D5290" s="146" t="s">
        <v>8</v>
      </c>
      <c r="E5290" s="147"/>
      <c r="F5290" s="148" t="s">
        <v>9</v>
      </c>
      <c r="G5290" s="149"/>
      <c r="H5290" s="145" t="s">
        <v>10</v>
      </c>
      <c r="I5290" s="150" t="s">
        <v>11</v>
      </c>
      <c r="J5290" s="150" t="s">
        <v>12</v>
      </c>
      <c r="K5290" s="151" t="s">
        <v>13</v>
      </c>
      <c r="L5290" s="152"/>
    </row>
    <row r="5291" spans="1:12" s="10" customFormat="1" ht="9.9499999999999993" customHeight="1" thickTop="1" x14ac:dyDescent="0.25">
      <c r="A5291" s="122"/>
      <c r="B5291" s="153"/>
      <c r="C5291" s="154"/>
      <c r="D5291" s="155"/>
      <c r="E5291" s="156"/>
      <c r="F5291" s="157"/>
      <c r="G5291" s="158"/>
      <c r="H5291" s="153"/>
      <c r="I5291" s="159"/>
      <c r="J5291" s="159"/>
      <c r="K5291" s="160"/>
      <c r="L5291" s="152"/>
    </row>
    <row r="5292" spans="1:12" s="10" customFormat="1" ht="14.1" customHeight="1" x14ac:dyDescent="0.25">
      <c r="A5292" s="161">
        <v>1</v>
      </c>
      <c r="B5292" s="303">
        <f t="shared" ref="B5292:E5292" si="3023">B5254</f>
        <v>0</v>
      </c>
      <c r="C5292" s="291">
        <f t="shared" si="3023"/>
        <v>0</v>
      </c>
      <c r="D5292" s="292">
        <f t="shared" si="3023"/>
        <v>0</v>
      </c>
      <c r="E5292" s="293">
        <f t="shared" si="3023"/>
        <v>0</v>
      </c>
      <c r="F5292" s="162"/>
      <c r="G5292" s="163"/>
      <c r="H5292" s="164">
        <f t="shared" ref="H5292:J5292" si="3024">H5254</f>
        <v>0</v>
      </c>
      <c r="I5292" s="165">
        <f t="shared" si="3024"/>
        <v>0</v>
      </c>
      <c r="J5292" s="165">
        <f t="shared" si="3024"/>
        <v>0</v>
      </c>
      <c r="K5292" s="166">
        <f t="shared" ref="K5292:K5307" si="3025">(B5292*H5292-((B5292*H5292)*I5292))-((B5292*H5292-((B5292*H5292)*I5292))*J5292)</f>
        <v>0</v>
      </c>
      <c r="L5292" s="152"/>
    </row>
    <row r="5293" spans="1:12" s="10" customFormat="1" ht="14.1" customHeight="1" x14ac:dyDescent="0.25">
      <c r="A5293" s="161">
        <v>2</v>
      </c>
      <c r="B5293" s="303">
        <f t="shared" ref="B5293:E5293" si="3026">B5255</f>
        <v>0</v>
      </c>
      <c r="C5293" s="291">
        <f t="shared" si="3026"/>
        <v>0</v>
      </c>
      <c r="D5293" s="292">
        <f t="shared" si="3026"/>
        <v>0</v>
      </c>
      <c r="E5293" s="293">
        <f t="shared" si="3026"/>
        <v>0</v>
      </c>
      <c r="F5293" s="162"/>
      <c r="G5293" s="163"/>
      <c r="H5293" s="164">
        <f t="shared" ref="H5293:J5293" si="3027">H5255</f>
        <v>0</v>
      </c>
      <c r="I5293" s="165">
        <f t="shared" si="3027"/>
        <v>0</v>
      </c>
      <c r="J5293" s="165">
        <f t="shared" si="3027"/>
        <v>0</v>
      </c>
      <c r="K5293" s="166">
        <f t="shared" si="3025"/>
        <v>0</v>
      </c>
      <c r="L5293" s="152"/>
    </row>
    <row r="5294" spans="1:12" s="10" customFormat="1" ht="14.1" customHeight="1" x14ac:dyDescent="0.25">
      <c r="A5294" s="161">
        <v>3</v>
      </c>
      <c r="B5294" s="303">
        <f t="shared" ref="B5294:E5294" si="3028">B5256</f>
        <v>0</v>
      </c>
      <c r="C5294" s="291">
        <f t="shared" si="3028"/>
        <v>0</v>
      </c>
      <c r="D5294" s="292">
        <f t="shared" si="3028"/>
        <v>0</v>
      </c>
      <c r="E5294" s="293">
        <f t="shared" si="3028"/>
        <v>0</v>
      </c>
      <c r="F5294" s="162"/>
      <c r="G5294" s="163"/>
      <c r="H5294" s="164">
        <f t="shared" ref="H5294:J5294" si="3029">H5256</f>
        <v>0</v>
      </c>
      <c r="I5294" s="165">
        <f t="shared" si="3029"/>
        <v>0</v>
      </c>
      <c r="J5294" s="165">
        <f t="shared" si="3029"/>
        <v>0</v>
      </c>
      <c r="K5294" s="166">
        <f t="shared" si="3025"/>
        <v>0</v>
      </c>
      <c r="L5294" s="152"/>
    </row>
    <row r="5295" spans="1:12" s="10" customFormat="1" ht="14.1" customHeight="1" x14ac:dyDescent="0.25">
      <c r="A5295" s="161">
        <v>4</v>
      </c>
      <c r="B5295" s="303">
        <f t="shared" ref="B5295:E5295" si="3030">B5257</f>
        <v>0</v>
      </c>
      <c r="C5295" s="291">
        <f t="shared" si="3030"/>
        <v>0</v>
      </c>
      <c r="D5295" s="292">
        <f t="shared" si="3030"/>
        <v>0</v>
      </c>
      <c r="E5295" s="293">
        <f t="shared" si="3030"/>
        <v>0</v>
      </c>
      <c r="F5295" s="162"/>
      <c r="G5295" s="163"/>
      <c r="H5295" s="164">
        <f t="shared" ref="H5295:J5295" si="3031">H5257</f>
        <v>0</v>
      </c>
      <c r="I5295" s="165">
        <f t="shared" si="3031"/>
        <v>0</v>
      </c>
      <c r="J5295" s="165">
        <f t="shared" si="3031"/>
        <v>0</v>
      </c>
      <c r="K5295" s="166">
        <f t="shared" si="3025"/>
        <v>0</v>
      </c>
      <c r="L5295" s="152"/>
    </row>
    <row r="5296" spans="1:12" s="10" customFormat="1" ht="14.1" customHeight="1" x14ac:dyDescent="0.25">
      <c r="A5296" s="161">
        <v>5</v>
      </c>
      <c r="B5296" s="303">
        <f t="shared" ref="B5296:E5296" si="3032">B5258</f>
        <v>0</v>
      </c>
      <c r="C5296" s="291">
        <f t="shared" si="3032"/>
        <v>0</v>
      </c>
      <c r="D5296" s="292">
        <f t="shared" si="3032"/>
        <v>0</v>
      </c>
      <c r="E5296" s="293">
        <f t="shared" si="3032"/>
        <v>0</v>
      </c>
      <c r="F5296" s="162"/>
      <c r="G5296" s="163"/>
      <c r="H5296" s="164">
        <f t="shared" ref="H5296:J5296" si="3033">H5258</f>
        <v>0</v>
      </c>
      <c r="I5296" s="165">
        <f t="shared" si="3033"/>
        <v>0</v>
      </c>
      <c r="J5296" s="165">
        <f t="shared" si="3033"/>
        <v>0</v>
      </c>
      <c r="K5296" s="166">
        <f t="shared" si="3025"/>
        <v>0</v>
      </c>
      <c r="L5296" s="152"/>
    </row>
    <row r="5297" spans="1:12" s="10" customFormat="1" ht="14.1" customHeight="1" x14ac:dyDescent="0.25">
      <c r="A5297" s="161">
        <v>6</v>
      </c>
      <c r="B5297" s="303">
        <f t="shared" ref="B5297:E5297" si="3034">B5259</f>
        <v>0</v>
      </c>
      <c r="C5297" s="291">
        <f t="shared" si="3034"/>
        <v>0</v>
      </c>
      <c r="D5297" s="292">
        <f t="shared" si="3034"/>
        <v>0</v>
      </c>
      <c r="E5297" s="293">
        <f t="shared" si="3034"/>
        <v>0</v>
      </c>
      <c r="F5297" s="162"/>
      <c r="G5297" s="163"/>
      <c r="H5297" s="164">
        <f t="shared" ref="H5297:J5297" si="3035">H5259</f>
        <v>0</v>
      </c>
      <c r="I5297" s="165">
        <f t="shared" si="3035"/>
        <v>0</v>
      </c>
      <c r="J5297" s="165">
        <f t="shared" si="3035"/>
        <v>0</v>
      </c>
      <c r="K5297" s="166">
        <f t="shared" si="3025"/>
        <v>0</v>
      </c>
      <c r="L5297" s="152"/>
    </row>
    <row r="5298" spans="1:12" s="10" customFormat="1" ht="14.1" customHeight="1" x14ac:dyDescent="0.25">
      <c r="A5298" s="161">
        <v>7</v>
      </c>
      <c r="B5298" s="303">
        <f t="shared" ref="B5298:E5298" si="3036">B5260</f>
        <v>0</v>
      </c>
      <c r="C5298" s="291">
        <f t="shared" si="3036"/>
        <v>0</v>
      </c>
      <c r="D5298" s="292">
        <f t="shared" si="3036"/>
        <v>0</v>
      </c>
      <c r="E5298" s="293">
        <f t="shared" si="3036"/>
        <v>0</v>
      </c>
      <c r="F5298" s="162"/>
      <c r="G5298" s="163"/>
      <c r="H5298" s="164">
        <f t="shared" ref="H5298:J5298" si="3037">H5260</f>
        <v>0</v>
      </c>
      <c r="I5298" s="165">
        <f t="shared" si="3037"/>
        <v>0</v>
      </c>
      <c r="J5298" s="165">
        <f t="shared" si="3037"/>
        <v>0</v>
      </c>
      <c r="K5298" s="166">
        <f t="shared" si="3025"/>
        <v>0</v>
      </c>
      <c r="L5298" s="152"/>
    </row>
    <row r="5299" spans="1:12" s="10" customFormat="1" ht="14.1" customHeight="1" x14ac:dyDescent="0.25">
      <c r="A5299" s="161">
        <v>8</v>
      </c>
      <c r="B5299" s="303">
        <f t="shared" ref="B5299:E5299" si="3038">B5261</f>
        <v>0</v>
      </c>
      <c r="C5299" s="291">
        <f t="shared" si="3038"/>
        <v>0</v>
      </c>
      <c r="D5299" s="292">
        <f t="shared" si="3038"/>
        <v>0</v>
      </c>
      <c r="E5299" s="294">
        <f t="shared" si="3038"/>
        <v>0</v>
      </c>
      <c r="F5299" s="162"/>
      <c r="G5299" s="163"/>
      <c r="H5299" s="164">
        <f t="shared" ref="H5299:J5299" si="3039">H5261</f>
        <v>0</v>
      </c>
      <c r="I5299" s="165">
        <f t="shared" si="3039"/>
        <v>0</v>
      </c>
      <c r="J5299" s="165">
        <f t="shared" si="3039"/>
        <v>0</v>
      </c>
      <c r="K5299" s="166">
        <f t="shared" si="3025"/>
        <v>0</v>
      </c>
      <c r="L5299" s="152"/>
    </row>
    <row r="5300" spans="1:12" s="10" customFormat="1" ht="14.1" customHeight="1" x14ac:dyDescent="0.25">
      <c r="A5300" s="161">
        <v>9</v>
      </c>
      <c r="B5300" s="303">
        <f t="shared" ref="B5300:E5300" si="3040">B5262</f>
        <v>0</v>
      </c>
      <c r="C5300" s="291">
        <f t="shared" si="3040"/>
        <v>0</v>
      </c>
      <c r="D5300" s="292">
        <f t="shared" si="3040"/>
        <v>0</v>
      </c>
      <c r="E5300" s="293">
        <f t="shared" si="3040"/>
        <v>0</v>
      </c>
      <c r="F5300" s="162"/>
      <c r="G5300" s="163"/>
      <c r="H5300" s="164">
        <f t="shared" ref="H5300:J5300" si="3041">H5262</f>
        <v>0</v>
      </c>
      <c r="I5300" s="165">
        <f t="shared" si="3041"/>
        <v>0</v>
      </c>
      <c r="J5300" s="165">
        <f t="shared" si="3041"/>
        <v>0</v>
      </c>
      <c r="K5300" s="166">
        <f t="shared" si="3025"/>
        <v>0</v>
      </c>
      <c r="L5300" s="152"/>
    </row>
    <row r="5301" spans="1:12" s="10" customFormat="1" ht="14.1" customHeight="1" x14ac:dyDescent="0.25">
      <c r="A5301" s="161">
        <v>10</v>
      </c>
      <c r="B5301" s="303">
        <f t="shared" ref="B5301:E5301" si="3042">B5263</f>
        <v>0</v>
      </c>
      <c r="C5301" s="291">
        <f t="shared" si="3042"/>
        <v>0</v>
      </c>
      <c r="D5301" s="292">
        <f t="shared" si="3042"/>
        <v>0</v>
      </c>
      <c r="E5301" s="293">
        <f t="shared" si="3042"/>
        <v>0</v>
      </c>
      <c r="F5301" s="162"/>
      <c r="G5301" s="163"/>
      <c r="H5301" s="164">
        <f t="shared" ref="H5301:J5301" si="3043">H5263</f>
        <v>0</v>
      </c>
      <c r="I5301" s="165">
        <f t="shared" si="3043"/>
        <v>0</v>
      </c>
      <c r="J5301" s="165">
        <f t="shared" si="3043"/>
        <v>0</v>
      </c>
      <c r="K5301" s="166">
        <f t="shared" si="3025"/>
        <v>0</v>
      </c>
      <c r="L5301" s="152"/>
    </row>
    <row r="5302" spans="1:12" s="10" customFormat="1" ht="14.1" customHeight="1" x14ac:dyDescent="0.25">
      <c r="A5302" s="161">
        <v>11</v>
      </c>
      <c r="B5302" s="303">
        <f t="shared" ref="B5302:E5302" si="3044">B5264</f>
        <v>0</v>
      </c>
      <c r="C5302" s="291">
        <f t="shared" si="3044"/>
        <v>0</v>
      </c>
      <c r="D5302" s="292">
        <f t="shared" si="3044"/>
        <v>0</v>
      </c>
      <c r="E5302" s="293">
        <f t="shared" si="3044"/>
        <v>0</v>
      </c>
      <c r="F5302" s="162"/>
      <c r="G5302" s="163"/>
      <c r="H5302" s="164">
        <f t="shared" ref="H5302:J5302" si="3045">H5264</f>
        <v>0</v>
      </c>
      <c r="I5302" s="165">
        <f t="shared" si="3045"/>
        <v>0</v>
      </c>
      <c r="J5302" s="165">
        <f t="shared" si="3045"/>
        <v>0</v>
      </c>
      <c r="K5302" s="166">
        <f t="shared" si="3025"/>
        <v>0</v>
      </c>
      <c r="L5302" s="152"/>
    </row>
    <row r="5303" spans="1:12" s="10" customFormat="1" ht="14.1" customHeight="1" x14ac:dyDescent="0.25">
      <c r="A5303" s="161">
        <v>12</v>
      </c>
      <c r="B5303" s="303">
        <f t="shared" ref="B5303:E5303" si="3046">B5265</f>
        <v>0</v>
      </c>
      <c r="C5303" s="291">
        <f t="shared" si="3046"/>
        <v>0</v>
      </c>
      <c r="D5303" s="292">
        <f t="shared" si="3046"/>
        <v>0</v>
      </c>
      <c r="E5303" s="293">
        <f t="shared" si="3046"/>
        <v>0</v>
      </c>
      <c r="F5303" s="162"/>
      <c r="G5303" s="163"/>
      <c r="H5303" s="164">
        <f t="shared" ref="H5303:J5303" si="3047">H5265</f>
        <v>0</v>
      </c>
      <c r="I5303" s="165">
        <f t="shared" si="3047"/>
        <v>0</v>
      </c>
      <c r="J5303" s="165">
        <f t="shared" si="3047"/>
        <v>0</v>
      </c>
      <c r="K5303" s="166">
        <f t="shared" si="3025"/>
        <v>0</v>
      </c>
      <c r="L5303" s="152"/>
    </row>
    <row r="5304" spans="1:12" s="10" customFormat="1" ht="14.1" customHeight="1" x14ac:dyDescent="0.25">
      <c r="A5304" s="161">
        <v>13</v>
      </c>
      <c r="B5304" s="303">
        <f t="shared" ref="B5304:E5304" si="3048">B5266</f>
        <v>0</v>
      </c>
      <c r="C5304" s="291">
        <f t="shared" si="3048"/>
        <v>0</v>
      </c>
      <c r="D5304" s="292">
        <f t="shared" si="3048"/>
        <v>0</v>
      </c>
      <c r="E5304" s="293">
        <f t="shared" si="3048"/>
        <v>0</v>
      </c>
      <c r="F5304" s="162"/>
      <c r="G5304" s="163"/>
      <c r="H5304" s="164">
        <f t="shared" ref="H5304:J5304" si="3049">H5266</f>
        <v>0</v>
      </c>
      <c r="I5304" s="165">
        <f t="shared" si="3049"/>
        <v>0</v>
      </c>
      <c r="J5304" s="165">
        <f t="shared" si="3049"/>
        <v>0</v>
      </c>
      <c r="K5304" s="166">
        <f t="shared" si="3025"/>
        <v>0</v>
      </c>
      <c r="L5304" s="152"/>
    </row>
    <row r="5305" spans="1:12" s="10" customFormat="1" ht="14.1" customHeight="1" x14ac:dyDescent="0.25">
      <c r="A5305" s="161">
        <v>14</v>
      </c>
      <c r="B5305" s="303">
        <f t="shared" ref="B5305:E5305" si="3050">B5267</f>
        <v>0</v>
      </c>
      <c r="C5305" s="291">
        <f t="shared" si="3050"/>
        <v>0</v>
      </c>
      <c r="D5305" s="292">
        <f t="shared" si="3050"/>
        <v>0</v>
      </c>
      <c r="E5305" s="293">
        <f t="shared" si="3050"/>
        <v>0</v>
      </c>
      <c r="F5305" s="162"/>
      <c r="G5305" s="163"/>
      <c r="H5305" s="164">
        <f t="shared" ref="H5305:J5305" si="3051">H5267</f>
        <v>0</v>
      </c>
      <c r="I5305" s="165">
        <f t="shared" si="3051"/>
        <v>0</v>
      </c>
      <c r="J5305" s="165">
        <f t="shared" si="3051"/>
        <v>0</v>
      </c>
      <c r="K5305" s="166">
        <f t="shared" si="3025"/>
        <v>0</v>
      </c>
      <c r="L5305" s="152"/>
    </row>
    <row r="5306" spans="1:12" s="10" customFormat="1" ht="14.1" customHeight="1" x14ac:dyDescent="0.25">
      <c r="A5306" s="161">
        <v>15</v>
      </c>
      <c r="B5306" s="303">
        <f t="shared" ref="B5306:E5306" si="3052">B5268</f>
        <v>0</v>
      </c>
      <c r="C5306" s="291">
        <f t="shared" si="3052"/>
        <v>0</v>
      </c>
      <c r="D5306" s="292">
        <f t="shared" si="3052"/>
        <v>0</v>
      </c>
      <c r="E5306" s="293">
        <f t="shared" si="3052"/>
        <v>0</v>
      </c>
      <c r="F5306" s="162"/>
      <c r="G5306" s="163"/>
      <c r="H5306" s="164">
        <f t="shared" ref="H5306:J5306" si="3053">H5268</f>
        <v>0</v>
      </c>
      <c r="I5306" s="165">
        <f t="shared" si="3053"/>
        <v>0</v>
      </c>
      <c r="J5306" s="165">
        <f t="shared" si="3053"/>
        <v>0</v>
      </c>
      <c r="K5306" s="166">
        <f t="shared" si="3025"/>
        <v>0</v>
      </c>
      <c r="L5306" s="152"/>
    </row>
    <row r="5307" spans="1:12" s="10" customFormat="1" ht="14.1" customHeight="1" x14ac:dyDescent="0.25">
      <c r="A5307" s="161">
        <v>16</v>
      </c>
      <c r="B5307" s="303">
        <f t="shared" ref="B5307:E5307" si="3054">B5269</f>
        <v>0</v>
      </c>
      <c r="C5307" s="291">
        <f t="shared" si="3054"/>
        <v>0</v>
      </c>
      <c r="D5307" s="292">
        <f t="shared" si="3054"/>
        <v>0</v>
      </c>
      <c r="E5307" s="294">
        <f t="shared" si="3054"/>
        <v>0</v>
      </c>
      <c r="F5307" s="162"/>
      <c r="G5307" s="163"/>
      <c r="H5307" s="164">
        <f t="shared" ref="H5307:J5307" si="3055">H5269</f>
        <v>0</v>
      </c>
      <c r="I5307" s="165">
        <f t="shared" si="3055"/>
        <v>0</v>
      </c>
      <c r="J5307" s="165">
        <f t="shared" si="3055"/>
        <v>0</v>
      </c>
      <c r="K5307" s="166">
        <f t="shared" si="3025"/>
        <v>0</v>
      </c>
      <c r="L5307" s="152"/>
    </row>
    <row r="5308" spans="1:12" s="10" customFormat="1" ht="9.9499999999999993" customHeight="1" x14ac:dyDescent="0.25">
      <c r="A5308" s="122"/>
      <c r="B5308" s="167"/>
      <c r="C5308" s="167"/>
      <c r="D5308" s="168"/>
      <c r="E5308" s="169"/>
      <c r="F5308" s="170"/>
      <c r="G5308" s="171"/>
      <c r="H5308" s="172"/>
      <c r="I5308" s="173"/>
      <c r="J5308" s="173"/>
      <c r="K5308" s="174"/>
      <c r="L5308" s="152"/>
    </row>
    <row r="5309" spans="1:12" s="10" customFormat="1" ht="5.0999999999999996" customHeight="1" x14ac:dyDescent="0.25">
      <c r="A5309" s="122"/>
      <c r="B5309" s="302"/>
      <c r="C5309" s="302"/>
      <c r="D5309" s="176"/>
      <c r="E5309" s="177"/>
      <c r="F5309" s="177"/>
      <c r="G5309" s="177"/>
      <c r="H5309" s="177"/>
      <c r="I5309" s="178"/>
      <c r="J5309" s="340"/>
      <c r="K5309" s="314"/>
      <c r="L5309" s="127"/>
    </row>
    <row r="5310" spans="1:12" s="10" customFormat="1" ht="16.5" customHeight="1" x14ac:dyDescent="0.3">
      <c r="A5310" s="122"/>
      <c r="B5310" s="179"/>
      <c r="C5310" s="179"/>
      <c r="D5310" s="141"/>
      <c r="E5310" s="127"/>
      <c r="F5310" s="127"/>
      <c r="G5310" s="127"/>
      <c r="H5310" s="127"/>
      <c r="I5310" s="180" t="s">
        <v>14</v>
      </c>
      <c r="J5310" s="341">
        <f>SUM(K5292:K5307)</f>
        <v>0</v>
      </c>
      <c r="K5310" s="342"/>
      <c r="L5310" s="152"/>
    </row>
    <row r="5311" spans="1:12" s="10" customFormat="1" ht="5.0999999999999996" customHeight="1" x14ac:dyDescent="0.3">
      <c r="A5311" s="122"/>
      <c r="B5311" s="179"/>
      <c r="C5311" s="179"/>
      <c r="D5311" s="141"/>
      <c r="E5311" s="127"/>
      <c r="F5311" s="127"/>
      <c r="G5311" s="127"/>
      <c r="H5311" s="127"/>
      <c r="I5311" s="181"/>
      <c r="J5311" s="343"/>
      <c r="K5311" s="343"/>
      <c r="L5311" s="127"/>
    </row>
    <row r="5312" spans="1:12" s="10" customFormat="1" ht="16.5" customHeight="1" x14ac:dyDescent="0.3">
      <c r="A5312" s="122"/>
      <c r="B5312" s="179"/>
      <c r="C5312" s="179"/>
      <c r="D5312" s="141"/>
      <c r="E5312" s="127"/>
      <c r="F5312" s="127"/>
      <c r="G5312" s="127"/>
      <c r="H5312" s="127"/>
      <c r="I5312" s="180" t="s">
        <v>15</v>
      </c>
      <c r="J5312" s="182">
        <f>J5274</f>
        <v>0</v>
      </c>
      <c r="K5312" s="183">
        <f>J5310*J5312</f>
        <v>0</v>
      </c>
      <c r="L5312" s="184"/>
    </row>
    <row r="5313" spans="1:12" s="10" customFormat="1" ht="5.0999999999999996" customHeight="1" x14ac:dyDescent="0.3">
      <c r="A5313" s="122"/>
      <c r="B5313" s="179"/>
      <c r="C5313" s="179"/>
      <c r="D5313" s="141"/>
      <c r="E5313" s="127"/>
      <c r="F5313" s="127"/>
      <c r="G5313" s="127"/>
      <c r="H5313" s="127"/>
      <c r="I5313" s="181"/>
      <c r="J5313" s="314"/>
      <c r="K5313" s="314"/>
      <c r="L5313" s="127"/>
    </row>
    <row r="5314" spans="1:12" s="10" customFormat="1" ht="16.5" customHeight="1" x14ac:dyDescent="0.3">
      <c r="A5314" s="122"/>
      <c r="B5314" s="185" t="s">
        <v>16</v>
      </c>
      <c r="C5314" s="185"/>
      <c r="D5314" s="141"/>
      <c r="E5314" s="141" t="s">
        <v>17</v>
      </c>
      <c r="F5314" s="127"/>
      <c r="G5314" s="127"/>
      <c r="H5314" s="127"/>
      <c r="I5314" s="180" t="s">
        <v>27</v>
      </c>
      <c r="J5314" s="344">
        <f>((J5310/1.11)+(K5312/1.11))*11%</f>
        <v>0</v>
      </c>
      <c r="K5314" s="345"/>
      <c r="L5314" s="186"/>
    </row>
    <row r="5315" spans="1:12" s="10" customFormat="1" ht="5.0999999999999996" customHeight="1" x14ac:dyDescent="0.3">
      <c r="A5315" s="122"/>
      <c r="B5315" s="179"/>
      <c r="C5315" s="179"/>
      <c r="D5315" s="141"/>
      <c r="E5315" s="127"/>
      <c r="F5315" s="127"/>
      <c r="G5315" s="127"/>
      <c r="H5315" s="127"/>
      <c r="I5315" s="181"/>
      <c r="J5315" s="314"/>
      <c r="K5315" s="314"/>
      <c r="L5315" s="127"/>
    </row>
    <row r="5316" spans="1:12" s="10" customFormat="1" ht="16.5" customHeight="1" x14ac:dyDescent="0.3">
      <c r="A5316" s="122"/>
      <c r="B5316" s="187"/>
      <c r="C5316" s="188"/>
      <c r="D5316" s="141"/>
      <c r="E5316" s="141"/>
      <c r="F5316" s="127"/>
      <c r="G5316" s="127"/>
      <c r="H5316" s="127"/>
      <c r="I5316" s="180" t="s">
        <v>18</v>
      </c>
      <c r="J5316" s="189"/>
      <c r="K5316" s="190">
        <f>J5310-K5312</f>
        <v>0</v>
      </c>
      <c r="L5316" s="186"/>
    </row>
    <row r="5317" spans="1:12" s="10" customFormat="1" ht="7.5" customHeight="1" x14ac:dyDescent="0.25">
      <c r="A5317" s="192"/>
      <c r="B5317" s="177"/>
      <c r="C5317" s="177"/>
      <c r="D5317" s="176"/>
      <c r="E5317" s="193"/>
      <c r="F5317" s="302"/>
      <c r="G5317" s="127"/>
      <c r="H5317" s="127"/>
      <c r="I5317" s="194"/>
      <c r="J5317" s="193"/>
      <c r="K5317" s="302"/>
      <c r="L5317" s="177"/>
    </row>
    <row r="5318" spans="1:12" s="10" customFormat="1" ht="13.5" customHeight="1" x14ac:dyDescent="0.25">
      <c r="A5318" s="122"/>
      <c r="B5318" s="191" t="s">
        <v>19</v>
      </c>
      <c r="C5318" s="177"/>
      <c r="D5318" s="176"/>
      <c r="E5318" s="127"/>
      <c r="F5318" s="127"/>
      <c r="G5318" s="127"/>
      <c r="H5318" s="281"/>
      <c r="I5318" s="282" t="s">
        <v>29</v>
      </c>
      <c r="J5318" s="315">
        <f>J5280</f>
        <v>0</v>
      </c>
      <c r="K5318" s="316"/>
      <c r="L5318" s="127"/>
    </row>
    <row r="5319" spans="1:12" s="10" customFormat="1" ht="13.5" customHeight="1" x14ac:dyDescent="0.25">
      <c r="A5319" s="192"/>
      <c r="B5319" s="283"/>
      <c r="C5319" s="127"/>
      <c r="D5319" s="162"/>
      <c r="E5319" s="127"/>
      <c r="F5319" s="127"/>
      <c r="G5319" s="127"/>
      <c r="H5319" s="281"/>
      <c r="I5319" s="284" t="s">
        <v>28</v>
      </c>
      <c r="J5319" s="315">
        <f>J5281</f>
        <v>0</v>
      </c>
      <c r="K5319" s="316"/>
      <c r="L5319" s="177"/>
    </row>
    <row r="5320" spans="1:12" s="10" customFormat="1" ht="7.5" customHeight="1" x14ac:dyDescent="0.25">
      <c r="A5320" s="192"/>
      <c r="B5320" s="283"/>
      <c r="C5320" s="127"/>
      <c r="D5320" s="162"/>
      <c r="E5320" s="127"/>
      <c r="F5320" s="127"/>
      <c r="G5320" s="127"/>
      <c r="H5320" s="281"/>
      <c r="I5320" s="284"/>
      <c r="J5320" s="286"/>
      <c r="K5320" s="286"/>
      <c r="L5320" s="177"/>
    </row>
    <row r="5321" spans="1:12" ht="7.5" customHeight="1" x14ac:dyDescent="0.25">
      <c r="A5321" s="195"/>
      <c r="B5321" s="196"/>
      <c r="C5321" s="196"/>
      <c r="D5321" s="197"/>
      <c r="E5321" s="196"/>
      <c r="F5321" s="196"/>
      <c r="G5321" s="196"/>
      <c r="H5321" s="196"/>
      <c r="I5321" s="198"/>
      <c r="J5321" s="198"/>
      <c r="K5321" s="196"/>
      <c r="L5321" s="196"/>
    </row>
    <row r="5322" spans="1:12" s="10" customFormat="1" ht="16.5" customHeight="1" x14ac:dyDescent="0.3">
      <c r="A5322" s="199"/>
      <c r="B5322" s="200" t="s">
        <v>0</v>
      </c>
      <c r="C5322" s="201"/>
      <c r="D5322" s="202" t="str">
        <f>D5284</f>
        <v>AM</v>
      </c>
      <c r="E5322" s="203">
        <f>E5284</f>
        <v>23020047</v>
      </c>
      <c r="F5322" s="204"/>
      <c r="G5322" s="205" t="s">
        <v>2</v>
      </c>
      <c r="H5322" s="317">
        <f>H5284</f>
        <v>0</v>
      </c>
      <c r="I5322" s="317"/>
      <c r="J5322" s="317"/>
      <c r="K5322" s="318"/>
      <c r="L5322" s="206"/>
    </row>
    <row r="5323" spans="1:12" s="10" customFormat="1" ht="7.5" customHeight="1" x14ac:dyDescent="0.3">
      <c r="A5323" s="199"/>
      <c r="B5323" s="207"/>
      <c r="C5323" s="208"/>
      <c r="D5323" s="209"/>
      <c r="E5323" s="210"/>
      <c r="F5323" s="321" t="s">
        <v>3</v>
      </c>
      <c r="G5323" s="211"/>
      <c r="H5323" s="319"/>
      <c r="I5323" s="319"/>
      <c r="J5323" s="319"/>
      <c r="K5323" s="320"/>
      <c r="L5323" s="206"/>
    </row>
    <row r="5324" spans="1:12" s="10" customFormat="1" ht="16.5" customHeight="1" x14ac:dyDescent="0.3">
      <c r="A5324" s="199"/>
      <c r="B5324" s="200" t="s">
        <v>4</v>
      </c>
      <c r="C5324" s="201"/>
      <c r="D5324" s="322">
        <f>D5286</f>
        <v>0</v>
      </c>
      <c r="E5324" s="323"/>
      <c r="F5324" s="321"/>
      <c r="G5324" s="212"/>
      <c r="H5324" s="324">
        <f>H5286</f>
        <v>0</v>
      </c>
      <c r="I5324" s="324"/>
      <c r="J5324" s="324"/>
      <c r="K5324" s="325"/>
      <c r="L5324" s="212"/>
    </row>
    <row r="5325" spans="1:12" s="10" customFormat="1" ht="7.5" customHeight="1" x14ac:dyDescent="0.3">
      <c r="A5325" s="199"/>
      <c r="B5325" s="207"/>
      <c r="C5325" s="208"/>
      <c r="D5325" s="209"/>
      <c r="E5325" s="210"/>
      <c r="F5325" s="321"/>
      <c r="G5325" s="212"/>
      <c r="H5325" s="326">
        <f>H5287</f>
        <v>0</v>
      </c>
      <c r="I5325" s="326"/>
      <c r="J5325" s="326"/>
      <c r="K5325" s="327"/>
      <c r="L5325" s="213"/>
    </row>
    <row r="5326" spans="1:12" s="10" customFormat="1" ht="16.5" customHeight="1" x14ac:dyDescent="0.4">
      <c r="A5326" s="199"/>
      <c r="B5326" s="200" t="s">
        <v>5</v>
      </c>
      <c r="C5326" s="201"/>
      <c r="D5326" s="295">
        <f>D5288</f>
        <v>0</v>
      </c>
      <c r="E5326" s="203"/>
      <c r="F5326" s="214"/>
      <c r="G5326" s="215"/>
      <c r="H5326" s="328"/>
      <c r="I5326" s="328"/>
      <c r="J5326" s="328"/>
      <c r="K5326" s="329"/>
      <c r="L5326" s="213"/>
    </row>
    <row r="5327" spans="1:12" s="10" customFormat="1" ht="7.5" customHeight="1" x14ac:dyDescent="0.45">
      <c r="A5327" s="199"/>
      <c r="B5327" s="216"/>
      <c r="C5327" s="217"/>
      <c r="D5327" s="218"/>
      <c r="E5327" s="204"/>
      <c r="F5327" s="219"/>
      <c r="G5327" s="204"/>
      <c r="H5327" s="204"/>
      <c r="I5327" s="220"/>
      <c r="J5327" s="220"/>
      <c r="K5327" s="221"/>
      <c r="L5327" s="204"/>
    </row>
    <row r="5328" spans="1:12" s="10" customFormat="1" ht="14.25" thickBot="1" x14ac:dyDescent="0.3">
      <c r="A5328" s="199"/>
      <c r="B5328" s="222" t="s">
        <v>6</v>
      </c>
      <c r="C5328" s="222" t="s">
        <v>7</v>
      </c>
      <c r="D5328" s="223" t="s">
        <v>8</v>
      </c>
      <c r="E5328" s="224"/>
      <c r="F5328" s="225" t="s">
        <v>9</v>
      </c>
      <c r="G5328" s="226"/>
      <c r="H5328" s="222" t="s">
        <v>10</v>
      </c>
      <c r="I5328" s="227" t="s">
        <v>11</v>
      </c>
      <c r="J5328" s="227" t="s">
        <v>12</v>
      </c>
      <c r="K5328" s="228" t="s">
        <v>13</v>
      </c>
      <c r="L5328" s="229"/>
    </row>
    <row r="5329" spans="1:12" s="10" customFormat="1" ht="9.9499999999999993" customHeight="1" thickTop="1" x14ac:dyDescent="0.25">
      <c r="A5329" s="199"/>
      <c r="B5329" s="230"/>
      <c r="C5329" s="231"/>
      <c r="D5329" s="232"/>
      <c r="E5329" s="233"/>
      <c r="F5329" s="234"/>
      <c r="G5329" s="235"/>
      <c r="H5329" s="230"/>
      <c r="I5329" s="236"/>
      <c r="J5329" s="236"/>
      <c r="K5329" s="237"/>
      <c r="L5329" s="229"/>
    </row>
    <row r="5330" spans="1:12" s="10" customFormat="1" ht="14.1" customHeight="1" x14ac:dyDescent="0.25">
      <c r="A5330" s="238">
        <v>1</v>
      </c>
      <c r="B5330" s="304">
        <f t="shared" ref="B5330:E5330" si="3056">B5292</f>
        <v>0</v>
      </c>
      <c r="C5330" s="296">
        <f t="shared" si="3056"/>
        <v>0</v>
      </c>
      <c r="D5330" s="297">
        <f t="shared" si="3056"/>
        <v>0</v>
      </c>
      <c r="E5330" s="298">
        <f t="shared" si="3056"/>
        <v>0</v>
      </c>
      <c r="F5330" s="239"/>
      <c r="G5330" s="240"/>
      <c r="H5330" s="241">
        <f t="shared" ref="H5330:J5330" si="3057">H5292</f>
        <v>0</v>
      </c>
      <c r="I5330" s="242">
        <f t="shared" si="3057"/>
        <v>0</v>
      </c>
      <c r="J5330" s="242">
        <f t="shared" si="3057"/>
        <v>0</v>
      </c>
      <c r="K5330" s="243">
        <f t="shared" ref="K5330:K5345" si="3058">(B5330*H5330-((B5330*H5330)*I5330))-((B5330*H5330-((B5330*H5330)*I5330))*J5330)</f>
        <v>0</v>
      </c>
      <c r="L5330" s="229"/>
    </row>
    <row r="5331" spans="1:12" s="10" customFormat="1" ht="14.1" customHeight="1" x14ac:dyDescent="0.25">
      <c r="A5331" s="238">
        <v>2</v>
      </c>
      <c r="B5331" s="304">
        <f t="shared" ref="B5331:E5331" si="3059">B5293</f>
        <v>0</v>
      </c>
      <c r="C5331" s="296">
        <f t="shared" si="3059"/>
        <v>0</v>
      </c>
      <c r="D5331" s="297">
        <f t="shared" si="3059"/>
        <v>0</v>
      </c>
      <c r="E5331" s="298">
        <f t="shared" si="3059"/>
        <v>0</v>
      </c>
      <c r="F5331" s="239"/>
      <c r="G5331" s="240"/>
      <c r="H5331" s="241">
        <f t="shared" ref="H5331:J5331" si="3060">H5293</f>
        <v>0</v>
      </c>
      <c r="I5331" s="242">
        <f t="shared" si="3060"/>
        <v>0</v>
      </c>
      <c r="J5331" s="242">
        <f t="shared" si="3060"/>
        <v>0</v>
      </c>
      <c r="K5331" s="243">
        <f t="shared" si="3058"/>
        <v>0</v>
      </c>
      <c r="L5331" s="229"/>
    </row>
    <row r="5332" spans="1:12" s="10" customFormat="1" ht="14.1" customHeight="1" x14ac:dyDescent="0.25">
      <c r="A5332" s="238">
        <v>3</v>
      </c>
      <c r="B5332" s="304">
        <f t="shared" ref="B5332:E5332" si="3061">B5294</f>
        <v>0</v>
      </c>
      <c r="C5332" s="296">
        <f t="shared" si="3061"/>
        <v>0</v>
      </c>
      <c r="D5332" s="297">
        <f t="shared" si="3061"/>
        <v>0</v>
      </c>
      <c r="E5332" s="298">
        <f t="shared" si="3061"/>
        <v>0</v>
      </c>
      <c r="F5332" s="239"/>
      <c r="G5332" s="240"/>
      <c r="H5332" s="241">
        <f t="shared" ref="H5332:J5332" si="3062">H5294</f>
        <v>0</v>
      </c>
      <c r="I5332" s="242">
        <f t="shared" si="3062"/>
        <v>0</v>
      </c>
      <c r="J5332" s="242">
        <f t="shared" si="3062"/>
        <v>0</v>
      </c>
      <c r="K5332" s="243">
        <f t="shared" si="3058"/>
        <v>0</v>
      </c>
      <c r="L5332" s="229"/>
    </row>
    <row r="5333" spans="1:12" s="10" customFormat="1" ht="14.1" customHeight="1" x14ac:dyDescent="0.25">
      <c r="A5333" s="238">
        <v>4</v>
      </c>
      <c r="B5333" s="304">
        <f t="shared" ref="B5333:E5333" si="3063">B5295</f>
        <v>0</v>
      </c>
      <c r="C5333" s="296">
        <f t="shared" si="3063"/>
        <v>0</v>
      </c>
      <c r="D5333" s="297">
        <f t="shared" si="3063"/>
        <v>0</v>
      </c>
      <c r="E5333" s="298">
        <f t="shared" si="3063"/>
        <v>0</v>
      </c>
      <c r="F5333" s="239"/>
      <c r="G5333" s="240"/>
      <c r="H5333" s="241">
        <f t="shared" ref="H5333:J5333" si="3064">H5295</f>
        <v>0</v>
      </c>
      <c r="I5333" s="242">
        <f t="shared" si="3064"/>
        <v>0</v>
      </c>
      <c r="J5333" s="242">
        <f t="shared" si="3064"/>
        <v>0</v>
      </c>
      <c r="K5333" s="243">
        <f t="shared" si="3058"/>
        <v>0</v>
      </c>
      <c r="L5333" s="229"/>
    </row>
    <row r="5334" spans="1:12" s="10" customFormat="1" ht="14.1" customHeight="1" x14ac:dyDescent="0.25">
      <c r="A5334" s="238">
        <v>5</v>
      </c>
      <c r="B5334" s="304">
        <f t="shared" ref="B5334:E5334" si="3065">B5296</f>
        <v>0</v>
      </c>
      <c r="C5334" s="296">
        <f t="shared" si="3065"/>
        <v>0</v>
      </c>
      <c r="D5334" s="297">
        <f t="shared" si="3065"/>
        <v>0</v>
      </c>
      <c r="E5334" s="298">
        <f t="shared" si="3065"/>
        <v>0</v>
      </c>
      <c r="F5334" s="239"/>
      <c r="G5334" s="240"/>
      <c r="H5334" s="241">
        <f t="shared" ref="H5334:J5334" si="3066">H5296</f>
        <v>0</v>
      </c>
      <c r="I5334" s="242">
        <f t="shared" si="3066"/>
        <v>0</v>
      </c>
      <c r="J5334" s="242">
        <f t="shared" si="3066"/>
        <v>0</v>
      </c>
      <c r="K5334" s="243">
        <f t="shared" si="3058"/>
        <v>0</v>
      </c>
      <c r="L5334" s="229"/>
    </row>
    <row r="5335" spans="1:12" s="10" customFormat="1" ht="14.1" customHeight="1" x14ac:dyDescent="0.25">
      <c r="A5335" s="238">
        <v>6</v>
      </c>
      <c r="B5335" s="304">
        <f t="shared" ref="B5335:E5335" si="3067">B5297</f>
        <v>0</v>
      </c>
      <c r="C5335" s="296">
        <f t="shared" si="3067"/>
        <v>0</v>
      </c>
      <c r="D5335" s="297">
        <f t="shared" si="3067"/>
        <v>0</v>
      </c>
      <c r="E5335" s="298">
        <f t="shared" si="3067"/>
        <v>0</v>
      </c>
      <c r="F5335" s="239"/>
      <c r="G5335" s="240"/>
      <c r="H5335" s="241">
        <f t="shared" ref="H5335:J5335" si="3068">H5297</f>
        <v>0</v>
      </c>
      <c r="I5335" s="242">
        <f t="shared" si="3068"/>
        <v>0</v>
      </c>
      <c r="J5335" s="242">
        <f t="shared" si="3068"/>
        <v>0</v>
      </c>
      <c r="K5335" s="243">
        <f t="shared" si="3058"/>
        <v>0</v>
      </c>
      <c r="L5335" s="229"/>
    </row>
    <row r="5336" spans="1:12" s="10" customFormat="1" ht="14.1" customHeight="1" x14ac:dyDescent="0.25">
      <c r="A5336" s="238">
        <v>7</v>
      </c>
      <c r="B5336" s="304">
        <f t="shared" ref="B5336:E5336" si="3069">B5298</f>
        <v>0</v>
      </c>
      <c r="C5336" s="296">
        <f t="shared" si="3069"/>
        <v>0</v>
      </c>
      <c r="D5336" s="297">
        <f t="shared" si="3069"/>
        <v>0</v>
      </c>
      <c r="E5336" s="298">
        <f t="shared" si="3069"/>
        <v>0</v>
      </c>
      <c r="F5336" s="239"/>
      <c r="G5336" s="240"/>
      <c r="H5336" s="241">
        <f t="shared" ref="H5336:J5336" si="3070">H5298</f>
        <v>0</v>
      </c>
      <c r="I5336" s="242">
        <f t="shared" si="3070"/>
        <v>0</v>
      </c>
      <c r="J5336" s="242">
        <f t="shared" si="3070"/>
        <v>0</v>
      </c>
      <c r="K5336" s="243">
        <f t="shared" si="3058"/>
        <v>0</v>
      </c>
      <c r="L5336" s="229"/>
    </row>
    <row r="5337" spans="1:12" s="10" customFormat="1" ht="14.1" customHeight="1" x14ac:dyDescent="0.25">
      <c r="A5337" s="238">
        <v>8</v>
      </c>
      <c r="B5337" s="304">
        <f t="shared" ref="B5337:E5337" si="3071">B5299</f>
        <v>0</v>
      </c>
      <c r="C5337" s="296">
        <f t="shared" si="3071"/>
        <v>0</v>
      </c>
      <c r="D5337" s="297">
        <f t="shared" si="3071"/>
        <v>0</v>
      </c>
      <c r="E5337" s="299">
        <f t="shared" si="3071"/>
        <v>0</v>
      </c>
      <c r="F5337" s="239"/>
      <c r="G5337" s="240"/>
      <c r="H5337" s="241">
        <f t="shared" ref="H5337:J5337" si="3072">H5299</f>
        <v>0</v>
      </c>
      <c r="I5337" s="242">
        <f t="shared" si="3072"/>
        <v>0</v>
      </c>
      <c r="J5337" s="242">
        <f t="shared" si="3072"/>
        <v>0</v>
      </c>
      <c r="K5337" s="243">
        <f t="shared" si="3058"/>
        <v>0</v>
      </c>
      <c r="L5337" s="229"/>
    </row>
    <row r="5338" spans="1:12" s="10" customFormat="1" ht="14.1" customHeight="1" x14ac:dyDescent="0.25">
      <c r="A5338" s="238">
        <v>9</v>
      </c>
      <c r="B5338" s="304">
        <f t="shared" ref="B5338:E5338" si="3073">B5300</f>
        <v>0</v>
      </c>
      <c r="C5338" s="296">
        <f t="shared" si="3073"/>
        <v>0</v>
      </c>
      <c r="D5338" s="297">
        <f t="shared" si="3073"/>
        <v>0</v>
      </c>
      <c r="E5338" s="298">
        <f t="shared" si="3073"/>
        <v>0</v>
      </c>
      <c r="F5338" s="239"/>
      <c r="G5338" s="240"/>
      <c r="H5338" s="241">
        <f t="shared" ref="H5338:J5338" si="3074">H5300</f>
        <v>0</v>
      </c>
      <c r="I5338" s="242">
        <f t="shared" si="3074"/>
        <v>0</v>
      </c>
      <c r="J5338" s="242">
        <f t="shared" si="3074"/>
        <v>0</v>
      </c>
      <c r="K5338" s="243">
        <f t="shared" si="3058"/>
        <v>0</v>
      </c>
      <c r="L5338" s="229"/>
    </row>
    <row r="5339" spans="1:12" s="10" customFormat="1" ht="14.1" customHeight="1" x14ac:dyDescent="0.25">
      <c r="A5339" s="238">
        <v>10</v>
      </c>
      <c r="B5339" s="304">
        <f t="shared" ref="B5339:E5339" si="3075">B5301</f>
        <v>0</v>
      </c>
      <c r="C5339" s="296">
        <f t="shared" si="3075"/>
        <v>0</v>
      </c>
      <c r="D5339" s="297">
        <f t="shared" si="3075"/>
        <v>0</v>
      </c>
      <c r="E5339" s="298">
        <f t="shared" si="3075"/>
        <v>0</v>
      </c>
      <c r="F5339" s="239"/>
      <c r="G5339" s="240"/>
      <c r="H5339" s="241">
        <f t="shared" ref="H5339:J5339" si="3076">H5301</f>
        <v>0</v>
      </c>
      <c r="I5339" s="242">
        <f t="shared" si="3076"/>
        <v>0</v>
      </c>
      <c r="J5339" s="242">
        <f t="shared" si="3076"/>
        <v>0</v>
      </c>
      <c r="K5339" s="243">
        <f t="shared" si="3058"/>
        <v>0</v>
      </c>
      <c r="L5339" s="229"/>
    </row>
    <row r="5340" spans="1:12" s="10" customFormat="1" ht="14.1" customHeight="1" x14ac:dyDescent="0.25">
      <c r="A5340" s="238">
        <v>11</v>
      </c>
      <c r="B5340" s="304">
        <f t="shared" ref="B5340:E5340" si="3077">B5302</f>
        <v>0</v>
      </c>
      <c r="C5340" s="296">
        <f t="shared" si="3077"/>
        <v>0</v>
      </c>
      <c r="D5340" s="297">
        <f t="shared" si="3077"/>
        <v>0</v>
      </c>
      <c r="E5340" s="298">
        <f t="shared" si="3077"/>
        <v>0</v>
      </c>
      <c r="F5340" s="239"/>
      <c r="G5340" s="240"/>
      <c r="H5340" s="241">
        <f t="shared" ref="H5340:J5340" si="3078">H5302</f>
        <v>0</v>
      </c>
      <c r="I5340" s="242">
        <f t="shared" si="3078"/>
        <v>0</v>
      </c>
      <c r="J5340" s="242">
        <f t="shared" si="3078"/>
        <v>0</v>
      </c>
      <c r="K5340" s="243">
        <f t="shared" si="3058"/>
        <v>0</v>
      </c>
      <c r="L5340" s="229"/>
    </row>
    <row r="5341" spans="1:12" s="10" customFormat="1" ht="14.1" customHeight="1" x14ac:dyDescent="0.25">
      <c r="A5341" s="238">
        <v>12</v>
      </c>
      <c r="B5341" s="304">
        <f t="shared" ref="B5341:E5341" si="3079">B5303</f>
        <v>0</v>
      </c>
      <c r="C5341" s="296">
        <f t="shared" si="3079"/>
        <v>0</v>
      </c>
      <c r="D5341" s="297">
        <f t="shared" si="3079"/>
        <v>0</v>
      </c>
      <c r="E5341" s="298">
        <f t="shared" si="3079"/>
        <v>0</v>
      </c>
      <c r="F5341" s="239"/>
      <c r="G5341" s="240"/>
      <c r="H5341" s="241">
        <f t="shared" ref="H5341:J5341" si="3080">H5303</f>
        <v>0</v>
      </c>
      <c r="I5341" s="242">
        <f t="shared" si="3080"/>
        <v>0</v>
      </c>
      <c r="J5341" s="242">
        <f t="shared" si="3080"/>
        <v>0</v>
      </c>
      <c r="K5341" s="243">
        <f t="shared" si="3058"/>
        <v>0</v>
      </c>
      <c r="L5341" s="229"/>
    </row>
    <row r="5342" spans="1:12" s="10" customFormat="1" ht="14.1" customHeight="1" x14ac:dyDescent="0.25">
      <c r="A5342" s="238">
        <v>13</v>
      </c>
      <c r="B5342" s="304">
        <f t="shared" ref="B5342:E5342" si="3081">B5304</f>
        <v>0</v>
      </c>
      <c r="C5342" s="296">
        <f t="shared" si="3081"/>
        <v>0</v>
      </c>
      <c r="D5342" s="297">
        <f t="shared" si="3081"/>
        <v>0</v>
      </c>
      <c r="E5342" s="298">
        <f t="shared" si="3081"/>
        <v>0</v>
      </c>
      <c r="F5342" s="239"/>
      <c r="G5342" s="240"/>
      <c r="H5342" s="241">
        <f t="shared" ref="H5342:J5342" si="3082">H5304</f>
        <v>0</v>
      </c>
      <c r="I5342" s="242">
        <f t="shared" si="3082"/>
        <v>0</v>
      </c>
      <c r="J5342" s="242">
        <f t="shared" si="3082"/>
        <v>0</v>
      </c>
      <c r="K5342" s="243">
        <f t="shared" si="3058"/>
        <v>0</v>
      </c>
      <c r="L5342" s="229"/>
    </row>
    <row r="5343" spans="1:12" s="10" customFormat="1" ht="14.1" customHeight="1" x14ac:dyDescent="0.25">
      <c r="A5343" s="238">
        <v>14</v>
      </c>
      <c r="B5343" s="304">
        <f t="shared" ref="B5343:E5343" si="3083">B5305</f>
        <v>0</v>
      </c>
      <c r="C5343" s="296">
        <f t="shared" si="3083"/>
        <v>0</v>
      </c>
      <c r="D5343" s="297">
        <f t="shared" si="3083"/>
        <v>0</v>
      </c>
      <c r="E5343" s="298">
        <f t="shared" si="3083"/>
        <v>0</v>
      </c>
      <c r="F5343" s="239"/>
      <c r="G5343" s="240"/>
      <c r="H5343" s="241">
        <f t="shared" ref="H5343:J5343" si="3084">H5305</f>
        <v>0</v>
      </c>
      <c r="I5343" s="242">
        <f t="shared" si="3084"/>
        <v>0</v>
      </c>
      <c r="J5343" s="242">
        <f t="shared" si="3084"/>
        <v>0</v>
      </c>
      <c r="K5343" s="243">
        <f t="shared" si="3058"/>
        <v>0</v>
      </c>
      <c r="L5343" s="229"/>
    </row>
    <row r="5344" spans="1:12" s="10" customFormat="1" ht="14.1" customHeight="1" x14ac:dyDescent="0.25">
      <c r="A5344" s="238">
        <v>15</v>
      </c>
      <c r="B5344" s="304">
        <f t="shared" ref="B5344:E5344" si="3085">B5306</f>
        <v>0</v>
      </c>
      <c r="C5344" s="296">
        <f t="shared" si="3085"/>
        <v>0</v>
      </c>
      <c r="D5344" s="297">
        <f t="shared" si="3085"/>
        <v>0</v>
      </c>
      <c r="E5344" s="298">
        <f t="shared" si="3085"/>
        <v>0</v>
      </c>
      <c r="F5344" s="239"/>
      <c r="G5344" s="240"/>
      <c r="H5344" s="241">
        <f t="shared" ref="H5344:J5344" si="3086">H5306</f>
        <v>0</v>
      </c>
      <c r="I5344" s="242">
        <f t="shared" si="3086"/>
        <v>0</v>
      </c>
      <c r="J5344" s="242">
        <f t="shared" si="3086"/>
        <v>0</v>
      </c>
      <c r="K5344" s="243">
        <f t="shared" si="3058"/>
        <v>0</v>
      </c>
      <c r="L5344" s="229"/>
    </row>
    <row r="5345" spans="1:12" s="10" customFormat="1" ht="14.1" customHeight="1" x14ac:dyDescent="0.25">
      <c r="A5345" s="238">
        <v>16</v>
      </c>
      <c r="B5345" s="304">
        <f t="shared" ref="B5345:E5345" si="3087">B5307</f>
        <v>0</v>
      </c>
      <c r="C5345" s="296">
        <f t="shared" si="3087"/>
        <v>0</v>
      </c>
      <c r="D5345" s="297">
        <f t="shared" si="3087"/>
        <v>0</v>
      </c>
      <c r="E5345" s="299">
        <f t="shared" si="3087"/>
        <v>0</v>
      </c>
      <c r="F5345" s="239"/>
      <c r="G5345" s="240"/>
      <c r="H5345" s="241">
        <f t="shared" ref="H5345:J5345" si="3088">H5307</f>
        <v>0</v>
      </c>
      <c r="I5345" s="242">
        <f t="shared" si="3088"/>
        <v>0</v>
      </c>
      <c r="J5345" s="242">
        <f t="shared" si="3088"/>
        <v>0</v>
      </c>
      <c r="K5345" s="243">
        <f t="shared" si="3058"/>
        <v>0</v>
      </c>
      <c r="L5345" s="229"/>
    </row>
    <row r="5346" spans="1:12" s="10" customFormat="1" ht="9.9499999999999993" customHeight="1" x14ac:dyDescent="0.25">
      <c r="A5346" s="199"/>
      <c r="B5346" s="244"/>
      <c r="C5346" s="244"/>
      <c r="D5346" s="245"/>
      <c r="E5346" s="246"/>
      <c r="F5346" s="247"/>
      <c r="G5346" s="248"/>
      <c r="H5346" s="249"/>
      <c r="I5346" s="250"/>
      <c r="J5346" s="250"/>
      <c r="K5346" s="251"/>
      <c r="L5346" s="229"/>
    </row>
    <row r="5347" spans="1:12" s="10" customFormat="1" ht="5.0999999999999996" customHeight="1" x14ac:dyDescent="0.25">
      <c r="A5347" s="199"/>
      <c r="B5347" s="301"/>
      <c r="C5347" s="301"/>
      <c r="D5347" s="253"/>
      <c r="E5347" s="254"/>
      <c r="F5347" s="254"/>
      <c r="G5347" s="254"/>
      <c r="H5347" s="254"/>
      <c r="I5347" s="255"/>
      <c r="J5347" s="330"/>
      <c r="K5347" s="309"/>
      <c r="L5347" s="204"/>
    </row>
    <row r="5348" spans="1:12" s="10" customFormat="1" ht="16.5" customHeight="1" x14ac:dyDescent="0.3">
      <c r="A5348" s="199"/>
      <c r="B5348" s="256"/>
      <c r="C5348" s="256"/>
      <c r="D5348" s="218"/>
      <c r="E5348" s="204"/>
      <c r="F5348" s="204"/>
      <c r="G5348" s="204"/>
      <c r="H5348" s="204"/>
      <c r="I5348" s="257" t="s">
        <v>14</v>
      </c>
      <c r="J5348" s="306">
        <f>SUM(K5330:K5345)</f>
        <v>0</v>
      </c>
      <c r="K5348" s="307"/>
      <c r="L5348" s="229"/>
    </row>
    <row r="5349" spans="1:12" s="10" customFormat="1" ht="5.0999999999999996" customHeight="1" x14ac:dyDescent="0.3">
      <c r="A5349" s="199"/>
      <c r="B5349" s="256"/>
      <c r="C5349" s="256"/>
      <c r="D5349" s="218"/>
      <c r="E5349" s="204"/>
      <c r="F5349" s="204"/>
      <c r="G5349" s="204"/>
      <c r="H5349" s="204"/>
      <c r="I5349" s="258"/>
      <c r="J5349" s="308"/>
      <c r="K5349" s="308"/>
      <c r="L5349" s="204"/>
    </row>
    <row r="5350" spans="1:12" s="10" customFormat="1" ht="16.5" customHeight="1" x14ac:dyDescent="0.3">
      <c r="A5350" s="199"/>
      <c r="B5350" s="256"/>
      <c r="C5350" s="256"/>
      <c r="D5350" s="218"/>
      <c r="E5350" s="204"/>
      <c r="F5350" s="204"/>
      <c r="G5350" s="204"/>
      <c r="H5350" s="204"/>
      <c r="I5350" s="257" t="s">
        <v>15</v>
      </c>
      <c r="J5350" s="259">
        <f>J5312</f>
        <v>0</v>
      </c>
      <c r="K5350" s="260">
        <f>J5348*J5350</f>
        <v>0</v>
      </c>
      <c r="L5350" s="261"/>
    </row>
    <row r="5351" spans="1:12" s="10" customFormat="1" ht="5.0999999999999996" customHeight="1" x14ac:dyDescent="0.3">
      <c r="A5351" s="199"/>
      <c r="B5351" s="256"/>
      <c r="C5351" s="256"/>
      <c r="D5351" s="218"/>
      <c r="E5351" s="204"/>
      <c r="F5351" s="204"/>
      <c r="G5351" s="204"/>
      <c r="H5351" s="204"/>
      <c r="I5351" s="258"/>
      <c r="J5351" s="309"/>
      <c r="K5351" s="309"/>
      <c r="L5351" s="204"/>
    </row>
    <row r="5352" spans="1:12" s="10" customFormat="1" ht="16.5" customHeight="1" x14ac:dyDescent="0.3">
      <c r="A5352" s="199"/>
      <c r="B5352" s="262" t="s">
        <v>16</v>
      </c>
      <c r="C5352" s="262"/>
      <c r="D5352" s="218"/>
      <c r="E5352" s="218" t="s">
        <v>17</v>
      </c>
      <c r="F5352" s="204"/>
      <c r="G5352" s="204"/>
      <c r="H5352" s="204"/>
      <c r="I5352" s="257" t="s">
        <v>27</v>
      </c>
      <c r="J5352" s="310">
        <f>((J5348/1.11)+(K5350/1.11))*11%</f>
        <v>0</v>
      </c>
      <c r="K5352" s="311"/>
      <c r="L5352" s="263"/>
    </row>
    <row r="5353" spans="1:12" s="10" customFormat="1" ht="5.0999999999999996" customHeight="1" x14ac:dyDescent="0.3">
      <c r="A5353" s="199"/>
      <c r="B5353" s="256"/>
      <c r="C5353" s="256"/>
      <c r="D5353" s="218"/>
      <c r="E5353" s="204"/>
      <c r="F5353" s="204"/>
      <c r="G5353" s="204"/>
      <c r="H5353" s="204"/>
      <c r="I5353" s="258"/>
      <c r="J5353" s="309"/>
      <c r="K5353" s="309"/>
      <c r="L5353" s="204"/>
    </row>
    <row r="5354" spans="1:12" s="10" customFormat="1" ht="16.5" customHeight="1" x14ac:dyDescent="0.3">
      <c r="A5354" s="199"/>
      <c r="B5354" s="264"/>
      <c r="C5354" s="265"/>
      <c r="D5354" s="218"/>
      <c r="E5354" s="218"/>
      <c r="F5354" s="204"/>
      <c r="G5354" s="204"/>
      <c r="H5354" s="204"/>
      <c r="I5354" s="257" t="s">
        <v>18</v>
      </c>
      <c r="J5354" s="266"/>
      <c r="K5354" s="267">
        <f>J5348-K5350</f>
        <v>0</v>
      </c>
      <c r="L5354" s="263"/>
    </row>
    <row r="5355" spans="1:12" s="10" customFormat="1" ht="7.5" customHeight="1" x14ac:dyDescent="0.25">
      <c r="A5355" s="269"/>
      <c r="B5355" s="254"/>
      <c r="C5355" s="254"/>
      <c r="D5355" s="253"/>
      <c r="E5355" s="270"/>
      <c r="F5355" s="301"/>
      <c r="G5355" s="204"/>
      <c r="H5355" s="204"/>
      <c r="I5355" s="271"/>
      <c r="J5355" s="270"/>
      <c r="K5355" s="301"/>
      <c r="L5355" s="254"/>
    </row>
    <row r="5356" spans="1:12" s="10" customFormat="1" ht="13.5" customHeight="1" x14ac:dyDescent="0.25">
      <c r="A5356" s="199"/>
      <c r="B5356" s="268" t="s">
        <v>19</v>
      </c>
      <c r="C5356" s="254"/>
      <c r="D5356" s="253"/>
      <c r="E5356" s="204"/>
      <c r="F5356" s="204"/>
      <c r="G5356" s="204"/>
      <c r="H5356" s="277"/>
      <c r="I5356" s="278" t="s">
        <v>29</v>
      </c>
      <c r="J5356" s="312">
        <f>J5318</f>
        <v>0</v>
      </c>
      <c r="K5356" s="313"/>
      <c r="L5356" s="204"/>
    </row>
    <row r="5357" spans="1:12" s="10" customFormat="1" ht="13.5" customHeight="1" x14ac:dyDescent="0.25">
      <c r="A5357" s="269"/>
      <c r="B5357" s="279"/>
      <c r="C5357" s="204"/>
      <c r="D5357" s="239"/>
      <c r="E5357" s="204"/>
      <c r="F5357" s="204"/>
      <c r="G5357" s="204"/>
      <c r="H5357" s="277"/>
      <c r="I5357" s="280" t="s">
        <v>28</v>
      </c>
      <c r="J5357" s="312">
        <f>J5319</f>
        <v>0</v>
      </c>
      <c r="K5357" s="313"/>
      <c r="L5357" s="254"/>
    </row>
    <row r="5358" spans="1:12" s="10" customFormat="1" ht="7.5" customHeight="1" x14ac:dyDescent="0.25">
      <c r="A5358" s="269"/>
      <c r="B5358" s="279"/>
      <c r="C5358" s="204"/>
      <c r="D5358" s="239"/>
      <c r="E5358" s="204"/>
      <c r="F5358" s="204"/>
      <c r="G5358" s="204"/>
      <c r="H5358" s="277"/>
      <c r="I5358" s="280"/>
      <c r="J5358" s="285"/>
      <c r="K5358" s="285"/>
      <c r="L5358" s="254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23020048</v>
      </c>
      <c r="G5360" s="11" t="s">
        <v>2</v>
      </c>
      <c r="H5360" s="359"/>
      <c r="I5360" s="359"/>
      <c r="J5360" s="359"/>
      <c r="K5360" s="360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63" t="s">
        <v>3</v>
      </c>
      <c r="G5361" s="17"/>
      <c r="H5361" s="361"/>
      <c r="I5361" s="361"/>
      <c r="J5361" s="361"/>
      <c r="K5361" s="362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64"/>
      <c r="E5362" s="365"/>
      <c r="F5362" s="363"/>
      <c r="G5362" s="18"/>
      <c r="H5362" s="366"/>
      <c r="I5362" s="366"/>
      <c r="J5362" s="366"/>
      <c r="K5362" s="367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63"/>
      <c r="G5363" s="18"/>
      <c r="H5363" s="368"/>
      <c r="I5363" s="368"/>
      <c r="J5363" s="368"/>
      <c r="K5363" s="369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70"/>
      <c r="I5364" s="370"/>
      <c r="J5364" s="370"/>
      <c r="K5364" s="371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4"/>
      <c r="E5368" s="114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4"/>
      <c r="E5369" s="114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4"/>
      <c r="E5370" s="114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4"/>
      <c r="E5371" s="114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4"/>
      <c r="E5372" s="114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4"/>
      <c r="E5373" s="114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4"/>
      <c r="E5374" s="114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4"/>
      <c r="E5375" s="115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4"/>
      <c r="E5376" s="114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4"/>
      <c r="E5377" s="114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4"/>
      <c r="E5378" s="114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4"/>
      <c r="E5379" s="114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4"/>
      <c r="E5380" s="114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4"/>
      <c r="E5381" s="114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4"/>
      <c r="E5382" s="114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4"/>
      <c r="E5383" s="115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300"/>
      <c r="C5385" s="300"/>
      <c r="D5385" s="62"/>
      <c r="E5385" s="63"/>
      <c r="F5385" s="63"/>
      <c r="G5385" s="63"/>
      <c r="H5385" s="63"/>
      <c r="I5385" s="64"/>
      <c r="J5385" s="346"/>
      <c r="K5385" s="347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48">
        <f>SUM(K5368:K5383)</f>
        <v>0</v>
      </c>
      <c r="K5386" s="349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50"/>
      <c r="K5387" s="350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47"/>
      <c r="K5389" s="347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51">
        <f>((J5386/1.11)+(K5388/1.11))*11%</f>
        <v>0</v>
      </c>
      <c r="K5390" s="352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47"/>
      <c r="K5391" s="347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7"/>
      <c r="F5393" s="300"/>
      <c r="I5393" s="116"/>
      <c r="J5393" s="117"/>
      <c r="K5393" s="300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73"/>
      <c r="I5394" s="274" t="s">
        <v>29</v>
      </c>
      <c r="J5394" s="353"/>
      <c r="K5394" s="354"/>
    </row>
    <row r="5395" spans="1:12" s="10" customFormat="1" ht="13.5" customHeight="1" x14ac:dyDescent="0.25">
      <c r="A5395" s="78"/>
      <c r="B5395" s="272"/>
      <c r="D5395" s="48"/>
      <c r="H5395" s="273"/>
      <c r="I5395" s="275" t="s">
        <v>28</v>
      </c>
      <c r="J5395" s="353"/>
      <c r="K5395" s="354"/>
      <c r="L5395" s="63"/>
    </row>
    <row r="5396" spans="1:12" s="10" customFormat="1" ht="7.5" customHeight="1" x14ac:dyDescent="0.25">
      <c r="A5396" s="78"/>
      <c r="B5396" s="272"/>
      <c r="D5396" s="48"/>
      <c r="H5396" s="273"/>
      <c r="I5396" s="275"/>
      <c r="J5396" s="276"/>
      <c r="K5396" s="276"/>
      <c r="L5396" s="63"/>
    </row>
    <row r="5397" spans="1:12" ht="7.5" customHeight="1" x14ac:dyDescent="0.25">
      <c r="A5397" s="118"/>
      <c r="B5397" s="119"/>
      <c r="C5397" s="119"/>
      <c r="D5397" s="120"/>
      <c r="E5397" s="119"/>
      <c r="F5397" s="119"/>
      <c r="G5397" s="119"/>
      <c r="H5397" s="119"/>
      <c r="I5397" s="121"/>
      <c r="J5397" s="121"/>
      <c r="K5397" s="119"/>
      <c r="L5397" s="119"/>
    </row>
    <row r="5398" spans="1:12" s="10" customFormat="1" ht="16.5" customHeight="1" x14ac:dyDescent="0.3">
      <c r="A5398" s="122"/>
      <c r="B5398" s="123" t="s">
        <v>0</v>
      </c>
      <c r="C5398" s="124"/>
      <c r="D5398" s="125" t="str">
        <f>D5360</f>
        <v>AM</v>
      </c>
      <c r="E5398" s="126">
        <f>E5360</f>
        <v>23020048</v>
      </c>
      <c r="F5398" s="127"/>
      <c r="G5398" s="128" t="s">
        <v>2</v>
      </c>
      <c r="H5398" s="355">
        <f>H5360</f>
        <v>0</v>
      </c>
      <c r="I5398" s="355"/>
      <c r="J5398" s="355"/>
      <c r="K5398" s="356"/>
      <c r="L5398" s="129"/>
    </row>
    <row r="5399" spans="1:12" s="10" customFormat="1" ht="7.5" customHeight="1" x14ac:dyDescent="0.3">
      <c r="A5399" s="122"/>
      <c r="B5399" s="130"/>
      <c r="C5399" s="131"/>
      <c r="D5399" s="132"/>
      <c r="E5399" s="133"/>
      <c r="F5399" s="331" t="s">
        <v>3</v>
      </c>
      <c r="G5399" s="134"/>
      <c r="H5399" s="357"/>
      <c r="I5399" s="357"/>
      <c r="J5399" s="357"/>
      <c r="K5399" s="358"/>
      <c r="L5399" s="129"/>
    </row>
    <row r="5400" spans="1:12" s="10" customFormat="1" ht="16.5" customHeight="1" x14ac:dyDescent="0.3">
      <c r="A5400" s="122"/>
      <c r="B5400" s="123" t="s">
        <v>4</v>
      </c>
      <c r="C5400" s="124"/>
      <c r="D5400" s="332">
        <f>D5362</f>
        <v>0</v>
      </c>
      <c r="E5400" s="333"/>
      <c r="F5400" s="331"/>
      <c r="G5400" s="135"/>
      <c r="H5400" s="334">
        <f>H5362</f>
        <v>0</v>
      </c>
      <c r="I5400" s="334"/>
      <c r="J5400" s="334"/>
      <c r="K5400" s="335"/>
      <c r="L5400" s="135"/>
    </row>
    <row r="5401" spans="1:12" s="10" customFormat="1" ht="7.5" customHeight="1" x14ac:dyDescent="0.3">
      <c r="A5401" s="122"/>
      <c r="B5401" s="130"/>
      <c r="C5401" s="131"/>
      <c r="D5401" s="132"/>
      <c r="E5401" s="133"/>
      <c r="F5401" s="331"/>
      <c r="G5401" s="135"/>
      <c r="H5401" s="336">
        <f>H5363</f>
        <v>0</v>
      </c>
      <c r="I5401" s="336"/>
      <c r="J5401" s="336"/>
      <c r="K5401" s="337"/>
      <c r="L5401" s="136"/>
    </row>
    <row r="5402" spans="1:12" s="10" customFormat="1" ht="16.5" customHeight="1" x14ac:dyDescent="0.4">
      <c r="A5402" s="122"/>
      <c r="B5402" s="123" t="s">
        <v>5</v>
      </c>
      <c r="C5402" s="124"/>
      <c r="D5402" s="290">
        <f>D5364</f>
        <v>0</v>
      </c>
      <c r="E5402" s="126"/>
      <c r="F5402" s="137"/>
      <c r="G5402" s="138"/>
      <c r="H5402" s="338"/>
      <c r="I5402" s="338"/>
      <c r="J5402" s="338"/>
      <c r="K5402" s="339"/>
      <c r="L5402" s="136"/>
    </row>
    <row r="5403" spans="1:12" s="10" customFormat="1" ht="7.5" customHeight="1" x14ac:dyDescent="0.45">
      <c r="A5403" s="122"/>
      <c r="B5403" s="139"/>
      <c r="C5403" s="140"/>
      <c r="D5403" s="141"/>
      <c r="E5403" s="127"/>
      <c r="F5403" s="142"/>
      <c r="G5403" s="127"/>
      <c r="H5403" s="127"/>
      <c r="I5403" s="143"/>
      <c r="J5403" s="143"/>
      <c r="K5403" s="144"/>
      <c r="L5403" s="127"/>
    </row>
    <row r="5404" spans="1:12" s="10" customFormat="1" ht="14.25" thickBot="1" x14ac:dyDescent="0.3">
      <c r="A5404" s="122"/>
      <c r="B5404" s="145" t="s">
        <v>6</v>
      </c>
      <c r="C5404" s="145" t="s">
        <v>7</v>
      </c>
      <c r="D5404" s="146" t="s">
        <v>8</v>
      </c>
      <c r="E5404" s="147"/>
      <c r="F5404" s="148" t="s">
        <v>9</v>
      </c>
      <c r="G5404" s="149"/>
      <c r="H5404" s="145" t="s">
        <v>10</v>
      </c>
      <c r="I5404" s="150" t="s">
        <v>11</v>
      </c>
      <c r="J5404" s="150" t="s">
        <v>12</v>
      </c>
      <c r="K5404" s="151" t="s">
        <v>13</v>
      </c>
      <c r="L5404" s="152"/>
    </row>
    <row r="5405" spans="1:12" s="10" customFormat="1" ht="9.9499999999999993" customHeight="1" thickTop="1" x14ac:dyDescent="0.25">
      <c r="A5405" s="122"/>
      <c r="B5405" s="153"/>
      <c r="C5405" s="154"/>
      <c r="D5405" s="155"/>
      <c r="E5405" s="156"/>
      <c r="F5405" s="157"/>
      <c r="G5405" s="158"/>
      <c r="H5405" s="153"/>
      <c r="I5405" s="159"/>
      <c r="J5405" s="159"/>
      <c r="K5405" s="160"/>
      <c r="L5405" s="152"/>
    </row>
    <row r="5406" spans="1:12" s="10" customFormat="1" ht="14.1" customHeight="1" x14ac:dyDescent="0.25">
      <c r="A5406" s="161">
        <v>1</v>
      </c>
      <c r="B5406" s="303">
        <f t="shared" ref="B5406:E5406" si="3090">B5368</f>
        <v>0</v>
      </c>
      <c r="C5406" s="291">
        <f t="shared" si="3090"/>
        <v>0</v>
      </c>
      <c r="D5406" s="292">
        <f t="shared" si="3090"/>
        <v>0</v>
      </c>
      <c r="E5406" s="293">
        <f t="shared" si="3090"/>
        <v>0</v>
      </c>
      <c r="F5406" s="162"/>
      <c r="G5406" s="163"/>
      <c r="H5406" s="164">
        <f t="shared" ref="H5406:J5406" si="3091">H5368</f>
        <v>0</v>
      </c>
      <c r="I5406" s="165">
        <f t="shared" si="3091"/>
        <v>0</v>
      </c>
      <c r="J5406" s="165">
        <f t="shared" si="3091"/>
        <v>0</v>
      </c>
      <c r="K5406" s="166">
        <f t="shared" ref="K5406:K5421" si="3092">(B5406*H5406-((B5406*H5406)*I5406))-((B5406*H5406-((B5406*H5406)*I5406))*J5406)</f>
        <v>0</v>
      </c>
      <c r="L5406" s="152"/>
    </row>
    <row r="5407" spans="1:12" s="10" customFormat="1" ht="14.1" customHeight="1" x14ac:dyDescent="0.25">
      <c r="A5407" s="161">
        <v>2</v>
      </c>
      <c r="B5407" s="303">
        <f t="shared" ref="B5407:E5407" si="3093">B5369</f>
        <v>0</v>
      </c>
      <c r="C5407" s="291">
        <f t="shared" si="3093"/>
        <v>0</v>
      </c>
      <c r="D5407" s="292">
        <f t="shared" si="3093"/>
        <v>0</v>
      </c>
      <c r="E5407" s="293">
        <f t="shared" si="3093"/>
        <v>0</v>
      </c>
      <c r="F5407" s="162"/>
      <c r="G5407" s="163"/>
      <c r="H5407" s="164">
        <f t="shared" ref="H5407:J5407" si="3094">H5369</f>
        <v>0</v>
      </c>
      <c r="I5407" s="165">
        <f t="shared" si="3094"/>
        <v>0</v>
      </c>
      <c r="J5407" s="165">
        <f t="shared" si="3094"/>
        <v>0</v>
      </c>
      <c r="K5407" s="166">
        <f t="shared" si="3092"/>
        <v>0</v>
      </c>
      <c r="L5407" s="152"/>
    </row>
    <row r="5408" spans="1:12" s="10" customFormat="1" ht="14.1" customHeight="1" x14ac:dyDescent="0.25">
      <c r="A5408" s="161">
        <v>3</v>
      </c>
      <c r="B5408" s="303">
        <f t="shared" ref="B5408:E5408" si="3095">B5370</f>
        <v>0</v>
      </c>
      <c r="C5408" s="291">
        <f t="shared" si="3095"/>
        <v>0</v>
      </c>
      <c r="D5408" s="292">
        <f t="shared" si="3095"/>
        <v>0</v>
      </c>
      <c r="E5408" s="293">
        <f t="shared" si="3095"/>
        <v>0</v>
      </c>
      <c r="F5408" s="162"/>
      <c r="G5408" s="163"/>
      <c r="H5408" s="164">
        <f t="shared" ref="H5408:J5408" si="3096">H5370</f>
        <v>0</v>
      </c>
      <c r="I5408" s="165">
        <f t="shared" si="3096"/>
        <v>0</v>
      </c>
      <c r="J5408" s="165">
        <f t="shared" si="3096"/>
        <v>0</v>
      </c>
      <c r="K5408" s="166">
        <f t="shared" si="3092"/>
        <v>0</v>
      </c>
      <c r="L5408" s="152"/>
    </row>
    <row r="5409" spans="1:12" s="10" customFormat="1" ht="14.1" customHeight="1" x14ac:dyDescent="0.25">
      <c r="A5409" s="161">
        <v>4</v>
      </c>
      <c r="B5409" s="303">
        <f t="shared" ref="B5409:E5409" si="3097">B5371</f>
        <v>0</v>
      </c>
      <c r="C5409" s="291">
        <f t="shared" si="3097"/>
        <v>0</v>
      </c>
      <c r="D5409" s="292">
        <f t="shared" si="3097"/>
        <v>0</v>
      </c>
      <c r="E5409" s="293">
        <f t="shared" si="3097"/>
        <v>0</v>
      </c>
      <c r="F5409" s="162"/>
      <c r="G5409" s="163"/>
      <c r="H5409" s="164">
        <f t="shared" ref="H5409:J5409" si="3098">H5371</f>
        <v>0</v>
      </c>
      <c r="I5409" s="165">
        <f t="shared" si="3098"/>
        <v>0</v>
      </c>
      <c r="J5409" s="165">
        <f t="shared" si="3098"/>
        <v>0</v>
      </c>
      <c r="K5409" s="166">
        <f t="shared" si="3092"/>
        <v>0</v>
      </c>
      <c r="L5409" s="152"/>
    </row>
    <row r="5410" spans="1:12" s="10" customFormat="1" ht="14.1" customHeight="1" x14ac:dyDescent="0.25">
      <c r="A5410" s="161">
        <v>5</v>
      </c>
      <c r="B5410" s="303">
        <f t="shared" ref="B5410:E5410" si="3099">B5372</f>
        <v>0</v>
      </c>
      <c r="C5410" s="291">
        <f t="shared" si="3099"/>
        <v>0</v>
      </c>
      <c r="D5410" s="292">
        <f t="shared" si="3099"/>
        <v>0</v>
      </c>
      <c r="E5410" s="293">
        <f t="shared" si="3099"/>
        <v>0</v>
      </c>
      <c r="F5410" s="162"/>
      <c r="G5410" s="163"/>
      <c r="H5410" s="164">
        <f t="shared" ref="H5410:J5410" si="3100">H5372</f>
        <v>0</v>
      </c>
      <c r="I5410" s="165">
        <f t="shared" si="3100"/>
        <v>0</v>
      </c>
      <c r="J5410" s="165">
        <f t="shared" si="3100"/>
        <v>0</v>
      </c>
      <c r="K5410" s="166">
        <f t="shared" si="3092"/>
        <v>0</v>
      </c>
      <c r="L5410" s="152"/>
    </row>
    <row r="5411" spans="1:12" s="10" customFormat="1" ht="14.1" customHeight="1" x14ac:dyDescent="0.25">
      <c r="A5411" s="161">
        <v>6</v>
      </c>
      <c r="B5411" s="303">
        <f t="shared" ref="B5411:E5411" si="3101">B5373</f>
        <v>0</v>
      </c>
      <c r="C5411" s="291">
        <f t="shared" si="3101"/>
        <v>0</v>
      </c>
      <c r="D5411" s="292">
        <f t="shared" si="3101"/>
        <v>0</v>
      </c>
      <c r="E5411" s="293">
        <f t="shared" si="3101"/>
        <v>0</v>
      </c>
      <c r="F5411" s="162"/>
      <c r="G5411" s="163"/>
      <c r="H5411" s="164">
        <f t="shared" ref="H5411:J5411" si="3102">H5373</f>
        <v>0</v>
      </c>
      <c r="I5411" s="165">
        <f t="shared" si="3102"/>
        <v>0</v>
      </c>
      <c r="J5411" s="165">
        <f t="shared" si="3102"/>
        <v>0</v>
      </c>
      <c r="K5411" s="166">
        <f t="shared" si="3092"/>
        <v>0</v>
      </c>
      <c r="L5411" s="152"/>
    </row>
    <row r="5412" spans="1:12" s="10" customFormat="1" ht="14.1" customHeight="1" x14ac:dyDescent="0.25">
      <c r="A5412" s="161">
        <v>7</v>
      </c>
      <c r="B5412" s="303">
        <f t="shared" ref="B5412:E5412" si="3103">B5374</f>
        <v>0</v>
      </c>
      <c r="C5412" s="291">
        <f t="shared" si="3103"/>
        <v>0</v>
      </c>
      <c r="D5412" s="292">
        <f t="shared" si="3103"/>
        <v>0</v>
      </c>
      <c r="E5412" s="293">
        <f t="shared" si="3103"/>
        <v>0</v>
      </c>
      <c r="F5412" s="162"/>
      <c r="G5412" s="163"/>
      <c r="H5412" s="164">
        <f t="shared" ref="H5412:J5412" si="3104">H5374</f>
        <v>0</v>
      </c>
      <c r="I5412" s="165">
        <f t="shared" si="3104"/>
        <v>0</v>
      </c>
      <c r="J5412" s="165">
        <f t="shared" si="3104"/>
        <v>0</v>
      </c>
      <c r="K5412" s="166">
        <f t="shared" si="3092"/>
        <v>0</v>
      </c>
      <c r="L5412" s="152"/>
    </row>
    <row r="5413" spans="1:12" s="10" customFormat="1" ht="14.1" customHeight="1" x14ac:dyDescent="0.25">
      <c r="A5413" s="161">
        <v>8</v>
      </c>
      <c r="B5413" s="303">
        <f t="shared" ref="B5413:E5413" si="3105">B5375</f>
        <v>0</v>
      </c>
      <c r="C5413" s="291">
        <f t="shared" si="3105"/>
        <v>0</v>
      </c>
      <c r="D5413" s="292">
        <f t="shared" si="3105"/>
        <v>0</v>
      </c>
      <c r="E5413" s="294">
        <f t="shared" si="3105"/>
        <v>0</v>
      </c>
      <c r="F5413" s="162"/>
      <c r="G5413" s="163"/>
      <c r="H5413" s="164">
        <f t="shared" ref="H5413:J5413" si="3106">H5375</f>
        <v>0</v>
      </c>
      <c r="I5413" s="165">
        <f t="shared" si="3106"/>
        <v>0</v>
      </c>
      <c r="J5413" s="165">
        <f t="shared" si="3106"/>
        <v>0</v>
      </c>
      <c r="K5413" s="166">
        <f t="shared" si="3092"/>
        <v>0</v>
      </c>
      <c r="L5413" s="152"/>
    </row>
    <row r="5414" spans="1:12" s="10" customFormat="1" ht="14.1" customHeight="1" x14ac:dyDescent="0.25">
      <c r="A5414" s="161">
        <v>9</v>
      </c>
      <c r="B5414" s="303">
        <f t="shared" ref="B5414:E5414" si="3107">B5376</f>
        <v>0</v>
      </c>
      <c r="C5414" s="291">
        <f t="shared" si="3107"/>
        <v>0</v>
      </c>
      <c r="D5414" s="292">
        <f t="shared" si="3107"/>
        <v>0</v>
      </c>
      <c r="E5414" s="293">
        <f t="shared" si="3107"/>
        <v>0</v>
      </c>
      <c r="F5414" s="162"/>
      <c r="G5414" s="163"/>
      <c r="H5414" s="164">
        <f t="shared" ref="H5414:J5414" si="3108">H5376</f>
        <v>0</v>
      </c>
      <c r="I5414" s="165">
        <f t="shared" si="3108"/>
        <v>0</v>
      </c>
      <c r="J5414" s="165">
        <f t="shared" si="3108"/>
        <v>0</v>
      </c>
      <c r="K5414" s="166">
        <f t="shared" si="3092"/>
        <v>0</v>
      </c>
      <c r="L5414" s="152"/>
    </row>
    <row r="5415" spans="1:12" s="10" customFormat="1" ht="14.1" customHeight="1" x14ac:dyDescent="0.25">
      <c r="A5415" s="161">
        <v>10</v>
      </c>
      <c r="B5415" s="303">
        <f t="shared" ref="B5415:E5415" si="3109">B5377</f>
        <v>0</v>
      </c>
      <c r="C5415" s="291">
        <f t="shared" si="3109"/>
        <v>0</v>
      </c>
      <c r="D5415" s="292">
        <f t="shared" si="3109"/>
        <v>0</v>
      </c>
      <c r="E5415" s="293">
        <f t="shared" si="3109"/>
        <v>0</v>
      </c>
      <c r="F5415" s="162"/>
      <c r="G5415" s="163"/>
      <c r="H5415" s="164">
        <f t="shared" ref="H5415:J5415" si="3110">H5377</f>
        <v>0</v>
      </c>
      <c r="I5415" s="165">
        <f t="shared" si="3110"/>
        <v>0</v>
      </c>
      <c r="J5415" s="165">
        <f t="shared" si="3110"/>
        <v>0</v>
      </c>
      <c r="K5415" s="166">
        <f t="shared" si="3092"/>
        <v>0</v>
      </c>
      <c r="L5415" s="152"/>
    </row>
    <row r="5416" spans="1:12" s="10" customFormat="1" ht="14.1" customHeight="1" x14ac:dyDescent="0.25">
      <c r="A5416" s="161">
        <v>11</v>
      </c>
      <c r="B5416" s="303">
        <f t="shared" ref="B5416:E5416" si="3111">B5378</f>
        <v>0</v>
      </c>
      <c r="C5416" s="291">
        <f t="shared" si="3111"/>
        <v>0</v>
      </c>
      <c r="D5416" s="292">
        <f t="shared" si="3111"/>
        <v>0</v>
      </c>
      <c r="E5416" s="293">
        <f t="shared" si="3111"/>
        <v>0</v>
      </c>
      <c r="F5416" s="162"/>
      <c r="G5416" s="163"/>
      <c r="H5416" s="164">
        <f t="shared" ref="H5416:J5416" si="3112">H5378</f>
        <v>0</v>
      </c>
      <c r="I5416" s="165">
        <f t="shared" si="3112"/>
        <v>0</v>
      </c>
      <c r="J5416" s="165">
        <f t="shared" si="3112"/>
        <v>0</v>
      </c>
      <c r="K5416" s="166">
        <f t="shared" si="3092"/>
        <v>0</v>
      </c>
      <c r="L5416" s="152"/>
    </row>
    <row r="5417" spans="1:12" s="10" customFormat="1" ht="14.1" customHeight="1" x14ac:dyDescent="0.25">
      <c r="A5417" s="161">
        <v>12</v>
      </c>
      <c r="B5417" s="303">
        <f t="shared" ref="B5417:E5417" si="3113">B5379</f>
        <v>0</v>
      </c>
      <c r="C5417" s="291">
        <f t="shared" si="3113"/>
        <v>0</v>
      </c>
      <c r="D5417" s="292">
        <f t="shared" si="3113"/>
        <v>0</v>
      </c>
      <c r="E5417" s="293">
        <f t="shared" si="3113"/>
        <v>0</v>
      </c>
      <c r="F5417" s="162"/>
      <c r="G5417" s="163"/>
      <c r="H5417" s="164">
        <f t="shared" ref="H5417:J5417" si="3114">H5379</f>
        <v>0</v>
      </c>
      <c r="I5417" s="165">
        <f t="shared" si="3114"/>
        <v>0</v>
      </c>
      <c r="J5417" s="165">
        <f t="shared" si="3114"/>
        <v>0</v>
      </c>
      <c r="K5417" s="166">
        <f t="shared" si="3092"/>
        <v>0</v>
      </c>
      <c r="L5417" s="152"/>
    </row>
    <row r="5418" spans="1:12" s="10" customFormat="1" ht="14.1" customHeight="1" x14ac:dyDescent="0.25">
      <c r="A5418" s="161">
        <v>13</v>
      </c>
      <c r="B5418" s="303">
        <f t="shared" ref="B5418:E5418" si="3115">B5380</f>
        <v>0</v>
      </c>
      <c r="C5418" s="291">
        <f t="shared" si="3115"/>
        <v>0</v>
      </c>
      <c r="D5418" s="292">
        <f t="shared" si="3115"/>
        <v>0</v>
      </c>
      <c r="E5418" s="293">
        <f t="shared" si="3115"/>
        <v>0</v>
      </c>
      <c r="F5418" s="162"/>
      <c r="G5418" s="163"/>
      <c r="H5418" s="164">
        <f t="shared" ref="H5418:J5418" si="3116">H5380</f>
        <v>0</v>
      </c>
      <c r="I5418" s="165">
        <f t="shared" si="3116"/>
        <v>0</v>
      </c>
      <c r="J5418" s="165">
        <f t="shared" si="3116"/>
        <v>0</v>
      </c>
      <c r="K5418" s="166">
        <f t="shared" si="3092"/>
        <v>0</v>
      </c>
      <c r="L5418" s="152"/>
    </row>
    <row r="5419" spans="1:12" s="10" customFormat="1" ht="14.1" customHeight="1" x14ac:dyDescent="0.25">
      <c r="A5419" s="161">
        <v>14</v>
      </c>
      <c r="B5419" s="303">
        <f t="shared" ref="B5419:E5419" si="3117">B5381</f>
        <v>0</v>
      </c>
      <c r="C5419" s="291">
        <f t="shared" si="3117"/>
        <v>0</v>
      </c>
      <c r="D5419" s="292">
        <f t="shared" si="3117"/>
        <v>0</v>
      </c>
      <c r="E5419" s="293">
        <f t="shared" si="3117"/>
        <v>0</v>
      </c>
      <c r="F5419" s="162"/>
      <c r="G5419" s="163"/>
      <c r="H5419" s="164">
        <f t="shared" ref="H5419:J5419" si="3118">H5381</f>
        <v>0</v>
      </c>
      <c r="I5419" s="165">
        <f t="shared" si="3118"/>
        <v>0</v>
      </c>
      <c r="J5419" s="165">
        <f t="shared" si="3118"/>
        <v>0</v>
      </c>
      <c r="K5419" s="166">
        <f t="shared" si="3092"/>
        <v>0</v>
      </c>
      <c r="L5419" s="152"/>
    </row>
    <row r="5420" spans="1:12" s="10" customFormat="1" ht="14.1" customHeight="1" x14ac:dyDescent="0.25">
      <c r="A5420" s="161">
        <v>15</v>
      </c>
      <c r="B5420" s="303">
        <f t="shared" ref="B5420:E5420" si="3119">B5382</f>
        <v>0</v>
      </c>
      <c r="C5420" s="291">
        <f t="shared" si="3119"/>
        <v>0</v>
      </c>
      <c r="D5420" s="292">
        <f t="shared" si="3119"/>
        <v>0</v>
      </c>
      <c r="E5420" s="293">
        <f t="shared" si="3119"/>
        <v>0</v>
      </c>
      <c r="F5420" s="162"/>
      <c r="G5420" s="163"/>
      <c r="H5420" s="164">
        <f t="shared" ref="H5420:J5420" si="3120">H5382</f>
        <v>0</v>
      </c>
      <c r="I5420" s="165">
        <f t="shared" si="3120"/>
        <v>0</v>
      </c>
      <c r="J5420" s="165">
        <f t="shared" si="3120"/>
        <v>0</v>
      </c>
      <c r="K5420" s="166">
        <f t="shared" si="3092"/>
        <v>0</v>
      </c>
      <c r="L5420" s="152"/>
    </row>
    <row r="5421" spans="1:12" s="10" customFormat="1" ht="14.1" customHeight="1" x14ac:dyDescent="0.25">
      <c r="A5421" s="161">
        <v>16</v>
      </c>
      <c r="B5421" s="303">
        <f t="shared" ref="B5421:E5421" si="3121">B5383</f>
        <v>0</v>
      </c>
      <c r="C5421" s="291">
        <f t="shared" si="3121"/>
        <v>0</v>
      </c>
      <c r="D5421" s="292">
        <f t="shared" si="3121"/>
        <v>0</v>
      </c>
      <c r="E5421" s="294">
        <f t="shared" si="3121"/>
        <v>0</v>
      </c>
      <c r="F5421" s="162"/>
      <c r="G5421" s="163"/>
      <c r="H5421" s="164">
        <f t="shared" ref="H5421:J5421" si="3122">H5383</f>
        <v>0</v>
      </c>
      <c r="I5421" s="165">
        <f t="shared" si="3122"/>
        <v>0</v>
      </c>
      <c r="J5421" s="165">
        <f t="shared" si="3122"/>
        <v>0</v>
      </c>
      <c r="K5421" s="166">
        <f t="shared" si="3092"/>
        <v>0</v>
      </c>
      <c r="L5421" s="152"/>
    </row>
    <row r="5422" spans="1:12" s="10" customFormat="1" ht="9.9499999999999993" customHeight="1" x14ac:dyDescent="0.25">
      <c r="A5422" s="122"/>
      <c r="B5422" s="167"/>
      <c r="C5422" s="167"/>
      <c r="D5422" s="168"/>
      <c r="E5422" s="169"/>
      <c r="F5422" s="170"/>
      <c r="G5422" s="171"/>
      <c r="H5422" s="172"/>
      <c r="I5422" s="173"/>
      <c r="J5422" s="173"/>
      <c r="K5422" s="174"/>
      <c r="L5422" s="152"/>
    </row>
    <row r="5423" spans="1:12" s="10" customFormat="1" ht="5.0999999999999996" customHeight="1" x14ac:dyDescent="0.25">
      <c r="A5423" s="122"/>
      <c r="B5423" s="302"/>
      <c r="C5423" s="302"/>
      <c r="D5423" s="176"/>
      <c r="E5423" s="177"/>
      <c r="F5423" s="177"/>
      <c r="G5423" s="177"/>
      <c r="H5423" s="177"/>
      <c r="I5423" s="178"/>
      <c r="J5423" s="340"/>
      <c r="K5423" s="314"/>
      <c r="L5423" s="127"/>
    </row>
    <row r="5424" spans="1:12" s="10" customFormat="1" ht="16.5" customHeight="1" x14ac:dyDescent="0.3">
      <c r="A5424" s="122"/>
      <c r="B5424" s="179"/>
      <c r="C5424" s="179"/>
      <c r="D5424" s="141"/>
      <c r="E5424" s="127"/>
      <c r="F5424" s="127"/>
      <c r="G5424" s="127"/>
      <c r="H5424" s="127"/>
      <c r="I5424" s="180" t="s">
        <v>14</v>
      </c>
      <c r="J5424" s="341">
        <f>SUM(K5406:K5421)</f>
        <v>0</v>
      </c>
      <c r="K5424" s="342"/>
      <c r="L5424" s="152"/>
    </row>
    <row r="5425" spans="1:12" s="10" customFormat="1" ht="5.0999999999999996" customHeight="1" x14ac:dyDescent="0.3">
      <c r="A5425" s="122"/>
      <c r="B5425" s="179"/>
      <c r="C5425" s="179"/>
      <c r="D5425" s="141"/>
      <c r="E5425" s="127"/>
      <c r="F5425" s="127"/>
      <c r="G5425" s="127"/>
      <c r="H5425" s="127"/>
      <c r="I5425" s="181"/>
      <c r="J5425" s="343"/>
      <c r="K5425" s="343"/>
      <c r="L5425" s="127"/>
    </row>
    <row r="5426" spans="1:12" s="10" customFormat="1" ht="16.5" customHeight="1" x14ac:dyDescent="0.3">
      <c r="A5426" s="122"/>
      <c r="B5426" s="179"/>
      <c r="C5426" s="179"/>
      <c r="D5426" s="141"/>
      <c r="E5426" s="127"/>
      <c r="F5426" s="127"/>
      <c r="G5426" s="127"/>
      <c r="H5426" s="127"/>
      <c r="I5426" s="180" t="s">
        <v>15</v>
      </c>
      <c r="J5426" s="182">
        <f>J5388</f>
        <v>0</v>
      </c>
      <c r="K5426" s="183">
        <f>J5424*J5426</f>
        <v>0</v>
      </c>
      <c r="L5426" s="184"/>
    </row>
    <row r="5427" spans="1:12" s="10" customFormat="1" ht="5.0999999999999996" customHeight="1" x14ac:dyDescent="0.3">
      <c r="A5427" s="122"/>
      <c r="B5427" s="179"/>
      <c r="C5427" s="179"/>
      <c r="D5427" s="141"/>
      <c r="E5427" s="127"/>
      <c r="F5427" s="127"/>
      <c r="G5427" s="127"/>
      <c r="H5427" s="127"/>
      <c r="I5427" s="181"/>
      <c r="J5427" s="314"/>
      <c r="K5427" s="314"/>
      <c r="L5427" s="127"/>
    </row>
    <row r="5428" spans="1:12" s="10" customFormat="1" ht="16.5" customHeight="1" x14ac:dyDescent="0.3">
      <c r="A5428" s="122"/>
      <c r="B5428" s="185" t="s">
        <v>16</v>
      </c>
      <c r="C5428" s="185"/>
      <c r="D5428" s="141"/>
      <c r="E5428" s="141" t="s">
        <v>17</v>
      </c>
      <c r="F5428" s="127"/>
      <c r="G5428" s="127"/>
      <c r="H5428" s="127"/>
      <c r="I5428" s="180" t="s">
        <v>27</v>
      </c>
      <c r="J5428" s="344">
        <f>((J5424/1.11)+(K5426/1.11))*11%</f>
        <v>0</v>
      </c>
      <c r="K5428" s="345"/>
      <c r="L5428" s="186"/>
    </row>
    <row r="5429" spans="1:12" s="10" customFormat="1" ht="5.0999999999999996" customHeight="1" x14ac:dyDescent="0.3">
      <c r="A5429" s="122"/>
      <c r="B5429" s="179"/>
      <c r="C5429" s="179"/>
      <c r="D5429" s="141"/>
      <c r="E5429" s="127"/>
      <c r="F5429" s="127"/>
      <c r="G5429" s="127"/>
      <c r="H5429" s="127"/>
      <c r="I5429" s="181"/>
      <c r="J5429" s="314"/>
      <c r="K5429" s="314"/>
      <c r="L5429" s="127"/>
    </row>
    <row r="5430" spans="1:12" s="10" customFormat="1" ht="16.5" customHeight="1" x14ac:dyDescent="0.3">
      <c r="A5430" s="122"/>
      <c r="B5430" s="187"/>
      <c r="C5430" s="188"/>
      <c r="D5430" s="141"/>
      <c r="E5430" s="141"/>
      <c r="F5430" s="127"/>
      <c r="G5430" s="127"/>
      <c r="H5430" s="127"/>
      <c r="I5430" s="180" t="s">
        <v>18</v>
      </c>
      <c r="J5430" s="189"/>
      <c r="K5430" s="190">
        <f>J5424-K5426</f>
        <v>0</v>
      </c>
      <c r="L5430" s="186"/>
    </row>
    <row r="5431" spans="1:12" s="10" customFormat="1" ht="7.5" customHeight="1" x14ac:dyDescent="0.25">
      <c r="A5431" s="192"/>
      <c r="B5431" s="177"/>
      <c r="C5431" s="177"/>
      <c r="D5431" s="176"/>
      <c r="E5431" s="193"/>
      <c r="F5431" s="302"/>
      <c r="G5431" s="127"/>
      <c r="H5431" s="127"/>
      <c r="I5431" s="194"/>
      <c r="J5431" s="193"/>
      <c r="K5431" s="302"/>
      <c r="L5431" s="177"/>
    </row>
    <row r="5432" spans="1:12" s="10" customFormat="1" ht="13.5" customHeight="1" x14ac:dyDescent="0.25">
      <c r="A5432" s="122"/>
      <c r="B5432" s="191" t="s">
        <v>19</v>
      </c>
      <c r="C5432" s="177"/>
      <c r="D5432" s="176"/>
      <c r="E5432" s="127"/>
      <c r="F5432" s="127"/>
      <c r="G5432" s="127"/>
      <c r="H5432" s="281"/>
      <c r="I5432" s="282" t="s">
        <v>29</v>
      </c>
      <c r="J5432" s="315">
        <f>J5394</f>
        <v>0</v>
      </c>
      <c r="K5432" s="316"/>
      <c r="L5432" s="127"/>
    </row>
    <row r="5433" spans="1:12" s="10" customFormat="1" ht="13.5" customHeight="1" x14ac:dyDescent="0.25">
      <c r="A5433" s="192"/>
      <c r="B5433" s="283"/>
      <c r="C5433" s="127"/>
      <c r="D5433" s="162"/>
      <c r="E5433" s="127"/>
      <c r="F5433" s="127"/>
      <c r="G5433" s="127"/>
      <c r="H5433" s="281"/>
      <c r="I5433" s="284" t="s">
        <v>28</v>
      </c>
      <c r="J5433" s="315">
        <f>J5395</f>
        <v>0</v>
      </c>
      <c r="K5433" s="316"/>
      <c r="L5433" s="177"/>
    </row>
    <row r="5434" spans="1:12" s="10" customFormat="1" ht="7.5" customHeight="1" x14ac:dyDescent="0.25">
      <c r="A5434" s="192"/>
      <c r="B5434" s="283"/>
      <c r="C5434" s="127"/>
      <c r="D5434" s="162"/>
      <c r="E5434" s="127"/>
      <c r="F5434" s="127"/>
      <c r="G5434" s="127"/>
      <c r="H5434" s="281"/>
      <c r="I5434" s="284"/>
      <c r="J5434" s="286"/>
      <c r="K5434" s="286"/>
      <c r="L5434" s="177"/>
    </row>
    <row r="5435" spans="1:12" ht="7.5" customHeight="1" x14ac:dyDescent="0.25">
      <c r="A5435" s="195"/>
      <c r="B5435" s="196"/>
      <c r="C5435" s="196"/>
      <c r="D5435" s="197"/>
      <c r="E5435" s="196"/>
      <c r="F5435" s="196"/>
      <c r="G5435" s="196"/>
      <c r="H5435" s="196"/>
      <c r="I5435" s="198"/>
      <c r="J5435" s="198"/>
      <c r="K5435" s="196"/>
      <c r="L5435" s="196"/>
    </row>
    <row r="5436" spans="1:12" s="10" customFormat="1" ht="16.5" customHeight="1" x14ac:dyDescent="0.3">
      <c r="A5436" s="199"/>
      <c r="B5436" s="200" t="s">
        <v>0</v>
      </c>
      <c r="C5436" s="201"/>
      <c r="D5436" s="202" t="str">
        <f>D5398</f>
        <v>AM</v>
      </c>
      <c r="E5436" s="203">
        <f>E5398</f>
        <v>23020048</v>
      </c>
      <c r="F5436" s="204"/>
      <c r="G5436" s="205" t="s">
        <v>2</v>
      </c>
      <c r="H5436" s="317">
        <f>H5398</f>
        <v>0</v>
      </c>
      <c r="I5436" s="317"/>
      <c r="J5436" s="317"/>
      <c r="K5436" s="318"/>
      <c r="L5436" s="206"/>
    </row>
    <row r="5437" spans="1:12" s="10" customFormat="1" ht="7.5" customHeight="1" x14ac:dyDescent="0.3">
      <c r="A5437" s="199"/>
      <c r="B5437" s="207"/>
      <c r="C5437" s="208"/>
      <c r="D5437" s="209"/>
      <c r="E5437" s="210"/>
      <c r="F5437" s="321" t="s">
        <v>3</v>
      </c>
      <c r="G5437" s="211"/>
      <c r="H5437" s="319"/>
      <c r="I5437" s="319"/>
      <c r="J5437" s="319"/>
      <c r="K5437" s="320"/>
      <c r="L5437" s="206"/>
    </row>
    <row r="5438" spans="1:12" s="10" customFormat="1" ht="16.5" customHeight="1" x14ac:dyDescent="0.3">
      <c r="A5438" s="199"/>
      <c r="B5438" s="200" t="s">
        <v>4</v>
      </c>
      <c r="C5438" s="201"/>
      <c r="D5438" s="322">
        <f>D5400</f>
        <v>0</v>
      </c>
      <c r="E5438" s="323"/>
      <c r="F5438" s="321"/>
      <c r="G5438" s="212"/>
      <c r="H5438" s="324">
        <f>H5400</f>
        <v>0</v>
      </c>
      <c r="I5438" s="324"/>
      <c r="J5438" s="324"/>
      <c r="K5438" s="325"/>
      <c r="L5438" s="212"/>
    </row>
    <row r="5439" spans="1:12" s="10" customFormat="1" ht="7.5" customHeight="1" x14ac:dyDescent="0.3">
      <c r="A5439" s="199"/>
      <c r="B5439" s="207"/>
      <c r="C5439" s="208"/>
      <c r="D5439" s="209"/>
      <c r="E5439" s="210"/>
      <c r="F5439" s="321"/>
      <c r="G5439" s="212"/>
      <c r="H5439" s="326">
        <f>H5401</f>
        <v>0</v>
      </c>
      <c r="I5439" s="326"/>
      <c r="J5439" s="326"/>
      <c r="K5439" s="327"/>
      <c r="L5439" s="213"/>
    </row>
    <row r="5440" spans="1:12" s="10" customFormat="1" ht="16.5" customHeight="1" x14ac:dyDescent="0.4">
      <c r="A5440" s="199"/>
      <c r="B5440" s="200" t="s">
        <v>5</v>
      </c>
      <c r="C5440" s="201"/>
      <c r="D5440" s="295">
        <f>D5402</f>
        <v>0</v>
      </c>
      <c r="E5440" s="203"/>
      <c r="F5440" s="214"/>
      <c r="G5440" s="215"/>
      <c r="H5440" s="328"/>
      <c r="I5440" s="328"/>
      <c r="J5440" s="328"/>
      <c r="K5440" s="329"/>
      <c r="L5440" s="213"/>
    </row>
    <row r="5441" spans="1:12" s="10" customFormat="1" ht="7.5" customHeight="1" x14ac:dyDescent="0.45">
      <c r="A5441" s="199"/>
      <c r="B5441" s="216"/>
      <c r="C5441" s="217"/>
      <c r="D5441" s="218"/>
      <c r="E5441" s="204"/>
      <c r="F5441" s="219"/>
      <c r="G5441" s="204"/>
      <c r="H5441" s="204"/>
      <c r="I5441" s="220"/>
      <c r="J5441" s="220"/>
      <c r="K5441" s="221"/>
      <c r="L5441" s="204"/>
    </row>
    <row r="5442" spans="1:12" s="10" customFormat="1" ht="14.25" thickBot="1" x14ac:dyDescent="0.3">
      <c r="A5442" s="199"/>
      <c r="B5442" s="222" t="s">
        <v>6</v>
      </c>
      <c r="C5442" s="222" t="s">
        <v>7</v>
      </c>
      <c r="D5442" s="223" t="s">
        <v>8</v>
      </c>
      <c r="E5442" s="224"/>
      <c r="F5442" s="225" t="s">
        <v>9</v>
      </c>
      <c r="G5442" s="226"/>
      <c r="H5442" s="222" t="s">
        <v>10</v>
      </c>
      <c r="I5442" s="227" t="s">
        <v>11</v>
      </c>
      <c r="J5442" s="227" t="s">
        <v>12</v>
      </c>
      <c r="K5442" s="228" t="s">
        <v>13</v>
      </c>
      <c r="L5442" s="229"/>
    </row>
    <row r="5443" spans="1:12" s="10" customFormat="1" ht="9.9499999999999993" customHeight="1" thickTop="1" x14ac:dyDescent="0.25">
      <c r="A5443" s="199"/>
      <c r="B5443" s="230"/>
      <c r="C5443" s="231"/>
      <c r="D5443" s="232"/>
      <c r="E5443" s="233"/>
      <c r="F5443" s="234"/>
      <c r="G5443" s="235"/>
      <c r="H5443" s="230"/>
      <c r="I5443" s="236"/>
      <c r="J5443" s="236"/>
      <c r="K5443" s="237"/>
      <c r="L5443" s="229"/>
    </row>
    <row r="5444" spans="1:12" s="10" customFormat="1" ht="14.1" customHeight="1" x14ac:dyDescent="0.25">
      <c r="A5444" s="238">
        <v>1</v>
      </c>
      <c r="B5444" s="304">
        <f t="shared" ref="B5444:E5444" si="3123">B5406</f>
        <v>0</v>
      </c>
      <c r="C5444" s="296">
        <f t="shared" si="3123"/>
        <v>0</v>
      </c>
      <c r="D5444" s="297">
        <f t="shared" si="3123"/>
        <v>0</v>
      </c>
      <c r="E5444" s="298">
        <f t="shared" si="3123"/>
        <v>0</v>
      </c>
      <c r="F5444" s="239"/>
      <c r="G5444" s="240"/>
      <c r="H5444" s="241">
        <f t="shared" ref="H5444:J5444" si="3124">H5406</f>
        <v>0</v>
      </c>
      <c r="I5444" s="242">
        <f t="shared" si="3124"/>
        <v>0</v>
      </c>
      <c r="J5444" s="242">
        <f t="shared" si="3124"/>
        <v>0</v>
      </c>
      <c r="K5444" s="243">
        <f t="shared" ref="K5444:K5459" si="3125">(B5444*H5444-((B5444*H5444)*I5444))-((B5444*H5444-((B5444*H5444)*I5444))*J5444)</f>
        <v>0</v>
      </c>
      <c r="L5444" s="229"/>
    </row>
    <row r="5445" spans="1:12" s="10" customFormat="1" ht="14.1" customHeight="1" x14ac:dyDescent="0.25">
      <c r="A5445" s="238">
        <v>2</v>
      </c>
      <c r="B5445" s="304">
        <f t="shared" ref="B5445:E5445" si="3126">B5407</f>
        <v>0</v>
      </c>
      <c r="C5445" s="296">
        <f t="shared" si="3126"/>
        <v>0</v>
      </c>
      <c r="D5445" s="297">
        <f t="shared" si="3126"/>
        <v>0</v>
      </c>
      <c r="E5445" s="298">
        <f t="shared" si="3126"/>
        <v>0</v>
      </c>
      <c r="F5445" s="239"/>
      <c r="G5445" s="240"/>
      <c r="H5445" s="241">
        <f t="shared" ref="H5445:J5445" si="3127">H5407</f>
        <v>0</v>
      </c>
      <c r="I5445" s="242">
        <f t="shared" si="3127"/>
        <v>0</v>
      </c>
      <c r="J5445" s="242">
        <f t="shared" si="3127"/>
        <v>0</v>
      </c>
      <c r="K5445" s="243">
        <f t="shared" si="3125"/>
        <v>0</v>
      </c>
      <c r="L5445" s="229"/>
    </row>
    <row r="5446" spans="1:12" s="10" customFormat="1" ht="14.1" customHeight="1" x14ac:dyDescent="0.25">
      <c r="A5446" s="238">
        <v>3</v>
      </c>
      <c r="B5446" s="304">
        <f t="shared" ref="B5446:E5446" si="3128">B5408</f>
        <v>0</v>
      </c>
      <c r="C5446" s="296">
        <f t="shared" si="3128"/>
        <v>0</v>
      </c>
      <c r="D5446" s="297">
        <f t="shared" si="3128"/>
        <v>0</v>
      </c>
      <c r="E5446" s="298">
        <f t="shared" si="3128"/>
        <v>0</v>
      </c>
      <c r="F5446" s="239"/>
      <c r="G5446" s="240"/>
      <c r="H5446" s="241">
        <f t="shared" ref="H5446:J5446" si="3129">H5408</f>
        <v>0</v>
      </c>
      <c r="I5446" s="242">
        <f t="shared" si="3129"/>
        <v>0</v>
      </c>
      <c r="J5446" s="242">
        <f t="shared" si="3129"/>
        <v>0</v>
      </c>
      <c r="K5446" s="243">
        <f t="shared" si="3125"/>
        <v>0</v>
      </c>
      <c r="L5446" s="229"/>
    </row>
    <row r="5447" spans="1:12" s="10" customFormat="1" ht="14.1" customHeight="1" x14ac:dyDescent="0.25">
      <c r="A5447" s="238">
        <v>4</v>
      </c>
      <c r="B5447" s="304">
        <f t="shared" ref="B5447:E5447" si="3130">B5409</f>
        <v>0</v>
      </c>
      <c r="C5447" s="296">
        <f t="shared" si="3130"/>
        <v>0</v>
      </c>
      <c r="D5447" s="297">
        <f t="shared" si="3130"/>
        <v>0</v>
      </c>
      <c r="E5447" s="298">
        <f t="shared" si="3130"/>
        <v>0</v>
      </c>
      <c r="F5447" s="239"/>
      <c r="G5447" s="240"/>
      <c r="H5447" s="241">
        <f t="shared" ref="H5447:J5447" si="3131">H5409</f>
        <v>0</v>
      </c>
      <c r="I5447" s="242">
        <f t="shared" si="3131"/>
        <v>0</v>
      </c>
      <c r="J5447" s="242">
        <f t="shared" si="3131"/>
        <v>0</v>
      </c>
      <c r="K5447" s="243">
        <f t="shared" si="3125"/>
        <v>0</v>
      </c>
      <c r="L5447" s="229"/>
    </row>
    <row r="5448" spans="1:12" s="10" customFormat="1" ht="14.1" customHeight="1" x14ac:dyDescent="0.25">
      <c r="A5448" s="238">
        <v>5</v>
      </c>
      <c r="B5448" s="304">
        <f t="shared" ref="B5448:E5448" si="3132">B5410</f>
        <v>0</v>
      </c>
      <c r="C5448" s="296">
        <f t="shared" si="3132"/>
        <v>0</v>
      </c>
      <c r="D5448" s="297">
        <f t="shared" si="3132"/>
        <v>0</v>
      </c>
      <c r="E5448" s="298">
        <f t="shared" si="3132"/>
        <v>0</v>
      </c>
      <c r="F5448" s="239"/>
      <c r="G5448" s="240"/>
      <c r="H5448" s="241">
        <f t="shared" ref="H5448:J5448" si="3133">H5410</f>
        <v>0</v>
      </c>
      <c r="I5448" s="242">
        <f t="shared" si="3133"/>
        <v>0</v>
      </c>
      <c r="J5448" s="242">
        <f t="shared" si="3133"/>
        <v>0</v>
      </c>
      <c r="K5448" s="243">
        <f t="shared" si="3125"/>
        <v>0</v>
      </c>
      <c r="L5448" s="229"/>
    </row>
    <row r="5449" spans="1:12" s="10" customFormat="1" ht="14.1" customHeight="1" x14ac:dyDescent="0.25">
      <c r="A5449" s="238">
        <v>6</v>
      </c>
      <c r="B5449" s="304">
        <f t="shared" ref="B5449:E5449" si="3134">B5411</f>
        <v>0</v>
      </c>
      <c r="C5449" s="296">
        <f t="shared" si="3134"/>
        <v>0</v>
      </c>
      <c r="D5449" s="297">
        <f t="shared" si="3134"/>
        <v>0</v>
      </c>
      <c r="E5449" s="298">
        <f t="shared" si="3134"/>
        <v>0</v>
      </c>
      <c r="F5449" s="239"/>
      <c r="G5449" s="240"/>
      <c r="H5449" s="241">
        <f t="shared" ref="H5449:J5449" si="3135">H5411</f>
        <v>0</v>
      </c>
      <c r="I5449" s="242">
        <f t="shared" si="3135"/>
        <v>0</v>
      </c>
      <c r="J5449" s="242">
        <f t="shared" si="3135"/>
        <v>0</v>
      </c>
      <c r="K5449" s="243">
        <f t="shared" si="3125"/>
        <v>0</v>
      </c>
      <c r="L5449" s="229"/>
    </row>
    <row r="5450" spans="1:12" s="10" customFormat="1" ht="14.1" customHeight="1" x14ac:dyDescent="0.25">
      <c r="A5450" s="238">
        <v>7</v>
      </c>
      <c r="B5450" s="304">
        <f t="shared" ref="B5450:E5450" si="3136">B5412</f>
        <v>0</v>
      </c>
      <c r="C5450" s="296">
        <f t="shared" si="3136"/>
        <v>0</v>
      </c>
      <c r="D5450" s="297">
        <f t="shared" si="3136"/>
        <v>0</v>
      </c>
      <c r="E5450" s="298">
        <f t="shared" si="3136"/>
        <v>0</v>
      </c>
      <c r="F5450" s="239"/>
      <c r="G5450" s="240"/>
      <c r="H5450" s="241">
        <f t="shared" ref="H5450:J5450" si="3137">H5412</f>
        <v>0</v>
      </c>
      <c r="I5450" s="242">
        <f t="shared" si="3137"/>
        <v>0</v>
      </c>
      <c r="J5450" s="242">
        <f t="shared" si="3137"/>
        <v>0</v>
      </c>
      <c r="K5450" s="243">
        <f t="shared" si="3125"/>
        <v>0</v>
      </c>
      <c r="L5450" s="229"/>
    </row>
    <row r="5451" spans="1:12" s="10" customFormat="1" ht="14.1" customHeight="1" x14ac:dyDescent="0.25">
      <c r="A5451" s="238">
        <v>8</v>
      </c>
      <c r="B5451" s="304">
        <f t="shared" ref="B5451:E5451" si="3138">B5413</f>
        <v>0</v>
      </c>
      <c r="C5451" s="296">
        <f t="shared" si="3138"/>
        <v>0</v>
      </c>
      <c r="D5451" s="297">
        <f t="shared" si="3138"/>
        <v>0</v>
      </c>
      <c r="E5451" s="299">
        <f t="shared" si="3138"/>
        <v>0</v>
      </c>
      <c r="F5451" s="239"/>
      <c r="G5451" s="240"/>
      <c r="H5451" s="241">
        <f t="shared" ref="H5451:J5451" si="3139">H5413</f>
        <v>0</v>
      </c>
      <c r="I5451" s="242">
        <f t="shared" si="3139"/>
        <v>0</v>
      </c>
      <c r="J5451" s="242">
        <f t="shared" si="3139"/>
        <v>0</v>
      </c>
      <c r="K5451" s="243">
        <f t="shared" si="3125"/>
        <v>0</v>
      </c>
      <c r="L5451" s="229"/>
    </row>
    <row r="5452" spans="1:12" s="10" customFormat="1" ht="14.1" customHeight="1" x14ac:dyDescent="0.25">
      <c r="A5452" s="238">
        <v>9</v>
      </c>
      <c r="B5452" s="304">
        <f t="shared" ref="B5452:E5452" si="3140">B5414</f>
        <v>0</v>
      </c>
      <c r="C5452" s="296">
        <f t="shared" si="3140"/>
        <v>0</v>
      </c>
      <c r="D5452" s="297">
        <f t="shared" si="3140"/>
        <v>0</v>
      </c>
      <c r="E5452" s="298">
        <f t="shared" si="3140"/>
        <v>0</v>
      </c>
      <c r="F5452" s="239"/>
      <c r="G5452" s="240"/>
      <c r="H5452" s="241">
        <f t="shared" ref="H5452:J5452" si="3141">H5414</f>
        <v>0</v>
      </c>
      <c r="I5452" s="242">
        <f t="shared" si="3141"/>
        <v>0</v>
      </c>
      <c r="J5452" s="242">
        <f t="shared" si="3141"/>
        <v>0</v>
      </c>
      <c r="K5452" s="243">
        <f t="shared" si="3125"/>
        <v>0</v>
      </c>
      <c r="L5452" s="229"/>
    </row>
    <row r="5453" spans="1:12" s="10" customFormat="1" ht="14.1" customHeight="1" x14ac:dyDescent="0.25">
      <c r="A5453" s="238">
        <v>10</v>
      </c>
      <c r="B5453" s="304">
        <f t="shared" ref="B5453:E5453" si="3142">B5415</f>
        <v>0</v>
      </c>
      <c r="C5453" s="296">
        <f t="shared" si="3142"/>
        <v>0</v>
      </c>
      <c r="D5453" s="297">
        <f t="shared" si="3142"/>
        <v>0</v>
      </c>
      <c r="E5453" s="298">
        <f t="shared" si="3142"/>
        <v>0</v>
      </c>
      <c r="F5453" s="239"/>
      <c r="G5453" s="240"/>
      <c r="H5453" s="241">
        <f t="shared" ref="H5453:J5453" si="3143">H5415</f>
        <v>0</v>
      </c>
      <c r="I5453" s="242">
        <f t="shared" si="3143"/>
        <v>0</v>
      </c>
      <c r="J5453" s="242">
        <f t="shared" si="3143"/>
        <v>0</v>
      </c>
      <c r="K5453" s="243">
        <f t="shared" si="3125"/>
        <v>0</v>
      </c>
      <c r="L5453" s="229"/>
    </row>
    <row r="5454" spans="1:12" s="10" customFormat="1" ht="14.1" customHeight="1" x14ac:dyDescent="0.25">
      <c r="A5454" s="238">
        <v>11</v>
      </c>
      <c r="B5454" s="304">
        <f t="shared" ref="B5454:E5454" si="3144">B5416</f>
        <v>0</v>
      </c>
      <c r="C5454" s="296">
        <f t="shared" si="3144"/>
        <v>0</v>
      </c>
      <c r="D5454" s="297">
        <f t="shared" si="3144"/>
        <v>0</v>
      </c>
      <c r="E5454" s="298">
        <f t="shared" si="3144"/>
        <v>0</v>
      </c>
      <c r="F5454" s="239"/>
      <c r="G5454" s="240"/>
      <c r="H5454" s="241">
        <f t="shared" ref="H5454:J5454" si="3145">H5416</f>
        <v>0</v>
      </c>
      <c r="I5454" s="242">
        <f t="shared" si="3145"/>
        <v>0</v>
      </c>
      <c r="J5454" s="242">
        <f t="shared" si="3145"/>
        <v>0</v>
      </c>
      <c r="K5454" s="243">
        <f t="shared" si="3125"/>
        <v>0</v>
      </c>
      <c r="L5454" s="229"/>
    </row>
    <row r="5455" spans="1:12" s="10" customFormat="1" ht="14.1" customHeight="1" x14ac:dyDescent="0.25">
      <c r="A5455" s="238">
        <v>12</v>
      </c>
      <c r="B5455" s="304">
        <f t="shared" ref="B5455:E5455" si="3146">B5417</f>
        <v>0</v>
      </c>
      <c r="C5455" s="296">
        <f t="shared" si="3146"/>
        <v>0</v>
      </c>
      <c r="D5455" s="297">
        <f t="shared" si="3146"/>
        <v>0</v>
      </c>
      <c r="E5455" s="298">
        <f t="shared" si="3146"/>
        <v>0</v>
      </c>
      <c r="F5455" s="239"/>
      <c r="G5455" s="240"/>
      <c r="H5455" s="241">
        <f t="shared" ref="H5455:J5455" si="3147">H5417</f>
        <v>0</v>
      </c>
      <c r="I5455" s="242">
        <f t="shared" si="3147"/>
        <v>0</v>
      </c>
      <c r="J5455" s="242">
        <f t="shared" si="3147"/>
        <v>0</v>
      </c>
      <c r="K5455" s="243">
        <f t="shared" si="3125"/>
        <v>0</v>
      </c>
      <c r="L5455" s="229"/>
    </row>
    <row r="5456" spans="1:12" s="10" customFormat="1" ht="14.1" customHeight="1" x14ac:dyDescent="0.25">
      <c r="A5456" s="238">
        <v>13</v>
      </c>
      <c r="B5456" s="304">
        <f t="shared" ref="B5456:E5456" si="3148">B5418</f>
        <v>0</v>
      </c>
      <c r="C5456" s="296">
        <f t="shared" si="3148"/>
        <v>0</v>
      </c>
      <c r="D5456" s="297">
        <f t="shared" si="3148"/>
        <v>0</v>
      </c>
      <c r="E5456" s="298">
        <f t="shared" si="3148"/>
        <v>0</v>
      </c>
      <c r="F5456" s="239"/>
      <c r="G5456" s="240"/>
      <c r="H5456" s="241">
        <f t="shared" ref="H5456:J5456" si="3149">H5418</f>
        <v>0</v>
      </c>
      <c r="I5456" s="242">
        <f t="shared" si="3149"/>
        <v>0</v>
      </c>
      <c r="J5456" s="242">
        <f t="shared" si="3149"/>
        <v>0</v>
      </c>
      <c r="K5456" s="243">
        <f t="shared" si="3125"/>
        <v>0</v>
      </c>
      <c r="L5456" s="229"/>
    </row>
    <row r="5457" spans="1:12" s="10" customFormat="1" ht="14.1" customHeight="1" x14ac:dyDescent="0.25">
      <c r="A5457" s="238">
        <v>14</v>
      </c>
      <c r="B5457" s="304">
        <f t="shared" ref="B5457:E5457" si="3150">B5419</f>
        <v>0</v>
      </c>
      <c r="C5457" s="296">
        <f t="shared" si="3150"/>
        <v>0</v>
      </c>
      <c r="D5457" s="297">
        <f t="shared" si="3150"/>
        <v>0</v>
      </c>
      <c r="E5457" s="298">
        <f t="shared" si="3150"/>
        <v>0</v>
      </c>
      <c r="F5457" s="239"/>
      <c r="G5457" s="240"/>
      <c r="H5457" s="241">
        <f t="shared" ref="H5457:J5457" si="3151">H5419</f>
        <v>0</v>
      </c>
      <c r="I5457" s="242">
        <f t="shared" si="3151"/>
        <v>0</v>
      </c>
      <c r="J5457" s="242">
        <f t="shared" si="3151"/>
        <v>0</v>
      </c>
      <c r="K5457" s="243">
        <f t="shared" si="3125"/>
        <v>0</v>
      </c>
      <c r="L5457" s="229"/>
    </row>
    <row r="5458" spans="1:12" s="10" customFormat="1" ht="14.1" customHeight="1" x14ac:dyDescent="0.25">
      <c r="A5458" s="238">
        <v>15</v>
      </c>
      <c r="B5458" s="304">
        <f t="shared" ref="B5458:E5458" si="3152">B5420</f>
        <v>0</v>
      </c>
      <c r="C5458" s="296">
        <f t="shared" si="3152"/>
        <v>0</v>
      </c>
      <c r="D5458" s="297">
        <f t="shared" si="3152"/>
        <v>0</v>
      </c>
      <c r="E5458" s="298">
        <f t="shared" si="3152"/>
        <v>0</v>
      </c>
      <c r="F5458" s="239"/>
      <c r="G5458" s="240"/>
      <c r="H5458" s="241">
        <f t="shared" ref="H5458:J5458" si="3153">H5420</f>
        <v>0</v>
      </c>
      <c r="I5458" s="242">
        <f t="shared" si="3153"/>
        <v>0</v>
      </c>
      <c r="J5458" s="242">
        <f t="shared" si="3153"/>
        <v>0</v>
      </c>
      <c r="K5458" s="243">
        <f t="shared" si="3125"/>
        <v>0</v>
      </c>
      <c r="L5458" s="229"/>
    </row>
    <row r="5459" spans="1:12" s="10" customFormat="1" ht="14.1" customHeight="1" x14ac:dyDescent="0.25">
      <c r="A5459" s="238">
        <v>16</v>
      </c>
      <c r="B5459" s="304">
        <f t="shared" ref="B5459:E5459" si="3154">B5421</f>
        <v>0</v>
      </c>
      <c r="C5459" s="296">
        <f t="shared" si="3154"/>
        <v>0</v>
      </c>
      <c r="D5459" s="297">
        <f t="shared" si="3154"/>
        <v>0</v>
      </c>
      <c r="E5459" s="299">
        <f t="shared" si="3154"/>
        <v>0</v>
      </c>
      <c r="F5459" s="239"/>
      <c r="G5459" s="240"/>
      <c r="H5459" s="241">
        <f t="shared" ref="H5459:J5459" si="3155">H5421</f>
        <v>0</v>
      </c>
      <c r="I5459" s="242">
        <f t="shared" si="3155"/>
        <v>0</v>
      </c>
      <c r="J5459" s="242">
        <f t="shared" si="3155"/>
        <v>0</v>
      </c>
      <c r="K5459" s="243">
        <f t="shared" si="3125"/>
        <v>0</v>
      </c>
      <c r="L5459" s="229"/>
    </row>
    <row r="5460" spans="1:12" s="10" customFormat="1" ht="9.9499999999999993" customHeight="1" x14ac:dyDescent="0.25">
      <c r="A5460" s="199"/>
      <c r="B5460" s="244"/>
      <c r="C5460" s="244"/>
      <c r="D5460" s="245"/>
      <c r="E5460" s="246"/>
      <c r="F5460" s="247"/>
      <c r="G5460" s="248"/>
      <c r="H5460" s="249"/>
      <c r="I5460" s="250"/>
      <c r="J5460" s="250"/>
      <c r="K5460" s="251"/>
      <c r="L5460" s="229"/>
    </row>
    <row r="5461" spans="1:12" s="10" customFormat="1" ht="5.0999999999999996" customHeight="1" x14ac:dyDescent="0.25">
      <c r="A5461" s="199"/>
      <c r="B5461" s="301"/>
      <c r="C5461" s="301"/>
      <c r="D5461" s="253"/>
      <c r="E5461" s="254"/>
      <c r="F5461" s="254"/>
      <c r="G5461" s="254"/>
      <c r="H5461" s="254"/>
      <c r="I5461" s="255"/>
      <c r="J5461" s="330"/>
      <c r="K5461" s="309"/>
      <c r="L5461" s="204"/>
    </row>
    <row r="5462" spans="1:12" s="10" customFormat="1" ht="16.5" customHeight="1" x14ac:dyDescent="0.3">
      <c r="A5462" s="199"/>
      <c r="B5462" s="256"/>
      <c r="C5462" s="256"/>
      <c r="D5462" s="218"/>
      <c r="E5462" s="204"/>
      <c r="F5462" s="204"/>
      <c r="G5462" s="204"/>
      <c r="H5462" s="204"/>
      <c r="I5462" s="257" t="s">
        <v>14</v>
      </c>
      <c r="J5462" s="306">
        <f>SUM(K5444:K5459)</f>
        <v>0</v>
      </c>
      <c r="K5462" s="307"/>
      <c r="L5462" s="229"/>
    </row>
    <row r="5463" spans="1:12" s="10" customFormat="1" ht="5.0999999999999996" customHeight="1" x14ac:dyDescent="0.3">
      <c r="A5463" s="199"/>
      <c r="B5463" s="256"/>
      <c r="C5463" s="256"/>
      <c r="D5463" s="218"/>
      <c r="E5463" s="204"/>
      <c r="F5463" s="204"/>
      <c r="G5463" s="204"/>
      <c r="H5463" s="204"/>
      <c r="I5463" s="258"/>
      <c r="J5463" s="308"/>
      <c r="K5463" s="308"/>
      <c r="L5463" s="204"/>
    </row>
    <row r="5464" spans="1:12" s="10" customFormat="1" ht="16.5" customHeight="1" x14ac:dyDescent="0.3">
      <c r="A5464" s="199"/>
      <c r="B5464" s="256"/>
      <c r="C5464" s="256"/>
      <c r="D5464" s="218"/>
      <c r="E5464" s="204"/>
      <c r="F5464" s="204"/>
      <c r="G5464" s="204"/>
      <c r="H5464" s="204"/>
      <c r="I5464" s="257" t="s">
        <v>15</v>
      </c>
      <c r="J5464" s="259">
        <f>J5426</f>
        <v>0</v>
      </c>
      <c r="K5464" s="260">
        <f>J5462*J5464</f>
        <v>0</v>
      </c>
      <c r="L5464" s="261"/>
    </row>
    <row r="5465" spans="1:12" s="10" customFormat="1" ht="5.0999999999999996" customHeight="1" x14ac:dyDescent="0.3">
      <c r="A5465" s="199"/>
      <c r="B5465" s="256"/>
      <c r="C5465" s="256"/>
      <c r="D5465" s="218"/>
      <c r="E5465" s="204"/>
      <c r="F5465" s="204"/>
      <c r="G5465" s="204"/>
      <c r="H5465" s="204"/>
      <c r="I5465" s="258"/>
      <c r="J5465" s="309"/>
      <c r="K5465" s="309"/>
      <c r="L5465" s="204"/>
    </row>
    <row r="5466" spans="1:12" s="10" customFormat="1" ht="16.5" customHeight="1" x14ac:dyDescent="0.3">
      <c r="A5466" s="199"/>
      <c r="B5466" s="262" t="s">
        <v>16</v>
      </c>
      <c r="C5466" s="262"/>
      <c r="D5466" s="218"/>
      <c r="E5466" s="218" t="s">
        <v>17</v>
      </c>
      <c r="F5466" s="204"/>
      <c r="G5466" s="204"/>
      <c r="H5466" s="204"/>
      <c r="I5466" s="257" t="s">
        <v>27</v>
      </c>
      <c r="J5466" s="310">
        <f>((J5462/1.11)+(K5464/1.11))*11%</f>
        <v>0</v>
      </c>
      <c r="K5466" s="311"/>
      <c r="L5466" s="263"/>
    </row>
    <row r="5467" spans="1:12" s="10" customFormat="1" ht="5.0999999999999996" customHeight="1" x14ac:dyDescent="0.3">
      <c r="A5467" s="199"/>
      <c r="B5467" s="256"/>
      <c r="C5467" s="256"/>
      <c r="D5467" s="218"/>
      <c r="E5467" s="204"/>
      <c r="F5467" s="204"/>
      <c r="G5467" s="204"/>
      <c r="H5467" s="204"/>
      <c r="I5467" s="258"/>
      <c r="J5467" s="309"/>
      <c r="K5467" s="309"/>
      <c r="L5467" s="204"/>
    </row>
    <row r="5468" spans="1:12" s="10" customFormat="1" ht="16.5" customHeight="1" x14ac:dyDescent="0.3">
      <c r="A5468" s="199"/>
      <c r="B5468" s="264"/>
      <c r="C5468" s="265"/>
      <c r="D5468" s="218"/>
      <c r="E5468" s="218"/>
      <c r="F5468" s="204"/>
      <c r="G5468" s="204"/>
      <c r="H5468" s="204"/>
      <c r="I5468" s="257" t="s">
        <v>18</v>
      </c>
      <c r="J5468" s="266"/>
      <c r="K5468" s="267">
        <f>J5462-K5464</f>
        <v>0</v>
      </c>
      <c r="L5468" s="263"/>
    </row>
    <row r="5469" spans="1:12" s="10" customFormat="1" ht="7.5" customHeight="1" x14ac:dyDescent="0.25">
      <c r="A5469" s="269"/>
      <c r="B5469" s="254"/>
      <c r="C5469" s="254"/>
      <c r="D5469" s="253"/>
      <c r="E5469" s="270"/>
      <c r="F5469" s="301"/>
      <c r="G5469" s="204"/>
      <c r="H5469" s="204"/>
      <c r="I5469" s="271"/>
      <c r="J5469" s="270"/>
      <c r="K5469" s="301"/>
      <c r="L5469" s="254"/>
    </row>
    <row r="5470" spans="1:12" s="10" customFormat="1" ht="13.5" customHeight="1" x14ac:dyDescent="0.25">
      <c r="A5470" s="199"/>
      <c r="B5470" s="268" t="s">
        <v>19</v>
      </c>
      <c r="C5470" s="254"/>
      <c r="D5470" s="253"/>
      <c r="E5470" s="204"/>
      <c r="F5470" s="204"/>
      <c r="G5470" s="204"/>
      <c r="H5470" s="277"/>
      <c r="I5470" s="278" t="s">
        <v>29</v>
      </c>
      <c r="J5470" s="312">
        <f>J5432</f>
        <v>0</v>
      </c>
      <c r="K5470" s="313"/>
      <c r="L5470" s="204"/>
    </row>
    <row r="5471" spans="1:12" s="10" customFormat="1" ht="13.5" customHeight="1" x14ac:dyDescent="0.25">
      <c r="A5471" s="269"/>
      <c r="B5471" s="279"/>
      <c r="C5471" s="204"/>
      <c r="D5471" s="239"/>
      <c r="E5471" s="204"/>
      <c r="F5471" s="204"/>
      <c r="G5471" s="204"/>
      <c r="H5471" s="277"/>
      <c r="I5471" s="280" t="s">
        <v>28</v>
      </c>
      <c r="J5471" s="312">
        <f>J5433</f>
        <v>0</v>
      </c>
      <c r="K5471" s="313"/>
      <c r="L5471" s="254"/>
    </row>
    <row r="5472" spans="1:12" s="10" customFormat="1" ht="7.5" customHeight="1" x14ac:dyDescent="0.25">
      <c r="A5472" s="269"/>
      <c r="B5472" s="279"/>
      <c r="C5472" s="204"/>
      <c r="D5472" s="239"/>
      <c r="E5472" s="204"/>
      <c r="F5472" s="204"/>
      <c r="G5472" s="204"/>
      <c r="H5472" s="277"/>
      <c r="I5472" s="280"/>
      <c r="J5472" s="285"/>
      <c r="K5472" s="285"/>
      <c r="L5472" s="254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23020049</v>
      </c>
      <c r="G5474" s="11" t="s">
        <v>2</v>
      </c>
      <c r="H5474" s="359"/>
      <c r="I5474" s="359"/>
      <c r="J5474" s="359"/>
      <c r="K5474" s="360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63" t="s">
        <v>3</v>
      </c>
      <c r="G5475" s="17"/>
      <c r="H5475" s="361"/>
      <c r="I5475" s="361"/>
      <c r="J5475" s="361"/>
      <c r="K5475" s="362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64"/>
      <c r="E5476" s="365"/>
      <c r="F5476" s="363"/>
      <c r="G5476" s="18"/>
      <c r="H5476" s="366"/>
      <c r="I5476" s="366"/>
      <c r="J5476" s="366"/>
      <c r="K5476" s="367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63"/>
      <c r="G5477" s="18"/>
      <c r="H5477" s="368"/>
      <c r="I5477" s="368"/>
      <c r="J5477" s="368"/>
      <c r="K5477" s="369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70"/>
      <c r="I5478" s="370"/>
      <c r="J5478" s="370"/>
      <c r="K5478" s="371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4"/>
      <c r="E5482" s="114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4"/>
      <c r="E5483" s="114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4"/>
      <c r="E5484" s="114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4"/>
      <c r="E5485" s="114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4"/>
      <c r="E5486" s="114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4"/>
      <c r="E5487" s="114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4"/>
      <c r="E5488" s="114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4"/>
      <c r="E5489" s="115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4"/>
      <c r="E5490" s="114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4"/>
      <c r="E5491" s="114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4"/>
      <c r="E5492" s="114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4"/>
      <c r="E5493" s="114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4"/>
      <c r="E5494" s="114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4"/>
      <c r="E5495" s="114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4"/>
      <c r="E5496" s="114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4"/>
      <c r="E5497" s="115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300"/>
      <c r="C5499" s="300"/>
      <c r="D5499" s="62"/>
      <c r="E5499" s="63"/>
      <c r="F5499" s="63"/>
      <c r="G5499" s="63"/>
      <c r="H5499" s="63"/>
      <c r="I5499" s="64"/>
      <c r="J5499" s="346"/>
      <c r="K5499" s="347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48">
        <f>SUM(K5482:K5497)</f>
        <v>0</v>
      </c>
      <c r="K5500" s="349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50"/>
      <c r="K5501" s="350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47"/>
      <c r="K5503" s="347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51">
        <f>((J5500/1.11)+(K5502/1.11))*11%</f>
        <v>0</v>
      </c>
      <c r="K5504" s="352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47"/>
      <c r="K5505" s="347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7"/>
      <c r="F5507" s="300"/>
      <c r="I5507" s="116"/>
      <c r="J5507" s="117"/>
      <c r="K5507" s="300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73"/>
      <c r="I5508" s="274" t="s">
        <v>29</v>
      </c>
      <c r="J5508" s="353"/>
      <c r="K5508" s="354"/>
    </row>
    <row r="5509" spans="1:12" s="10" customFormat="1" ht="13.5" customHeight="1" x14ac:dyDescent="0.25">
      <c r="A5509" s="78"/>
      <c r="B5509" s="272"/>
      <c r="D5509" s="48"/>
      <c r="H5509" s="273"/>
      <c r="I5509" s="275" t="s">
        <v>28</v>
      </c>
      <c r="J5509" s="353"/>
      <c r="K5509" s="354"/>
      <c r="L5509" s="63"/>
    </row>
    <row r="5510" spans="1:12" s="10" customFormat="1" ht="7.5" customHeight="1" x14ac:dyDescent="0.25">
      <c r="A5510" s="78"/>
      <c r="B5510" s="272"/>
      <c r="D5510" s="48"/>
      <c r="H5510" s="273"/>
      <c r="I5510" s="275"/>
      <c r="J5510" s="276"/>
      <c r="K5510" s="276"/>
      <c r="L5510" s="63"/>
    </row>
    <row r="5511" spans="1:12" ht="7.5" customHeight="1" x14ac:dyDescent="0.25">
      <c r="A5511" s="118"/>
      <c r="B5511" s="119"/>
      <c r="C5511" s="119"/>
      <c r="D5511" s="120"/>
      <c r="E5511" s="119"/>
      <c r="F5511" s="119"/>
      <c r="G5511" s="119"/>
      <c r="H5511" s="119"/>
      <c r="I5511" s="121"/>
      <c r="J5511" s="121"/>
      <c r="K5511" s="119"/>
      <c r="L5511" s="119"/>
    </row>
    <row r="5512" spans="1:12" s="10" customFormat="1" ht="16.5" customHeight="1" x14ac:dyDescent="0.3">
      <c r="A5512" s="122"/>
      <c r="B5512" s="123" t="s">
        <v>0</v>
      </c>
      <c r="C5512" s="124"/>
      <c r="D5512" s="125" t="str">
        <f>D5474</f>
        <v>AM</v>
      </c>
      <c r="E5512" s="126">
        <f>E5474</f>
        <v>23020049</v>
      </c>
      <c r="F5512" s="127"/>
      <c r="G5512" s="128" t="s">
        <v>2</v>
      </c>
      <c r="H5512" s="355">
        <f>H5474</f>
        <v>0</v>
      </c>
      <c r="I5512" s="355"/>
      <c r="J5512" s="355"/>
      <c r="K5512" s="356"/>
      <c r="L5512" s="129"/>
    </row>
    <row r="5513" spans="1:12" s="10" customFormat="1" ht="7.5" customHeight="1" x14ac:dyDescent="0.3">
      <c r="A5513" s="122"/>
      <c r="B5513" s="130"/>
      <c r="C5513" s="131"/>
      <c r="D5513" s="132"/>
      <c r="E5513" s="133"/>
      <c r="F5513" s="331" t="s">
        <v>3</v>
      </c>
      <c r="G5513" s="134"/>
      <c r="H5513" s="357"/>
      <c r="I5513" s="357"/>
      <c r="J5513" s="357"/>
      <c r="K5513" s="358"/>
      <c r="L5513" s="129"/>
    </row>
    <row r="5514" spans="1:12" s="10" customFormat="1" ht="16.5" customHeight="1" x14ac:dyDescent="0.3">
      <c r="A5514" s="122"/>
      <c r="B5514" s="123" t="s">
        <v>4</v>
      </c>
      <c r="C5514" s="124"/>
      <c r="D5514" s="332">
        <f>D5476</f>
        <v>0</v>
      </c>
      <c r="E5514" s="333"/>
      <c r="F5514" s="331"/>
      <c r="G5514" s="135"/>
      <c r="H5514" s="334">
        <f>H5476</f>
        <v>0</v>
      </c>
      <c r="I5514" s="334"/>
      <c r="J5514" s="334"/>
      <c r="K5514" s="335"/>
      <c r="L5514" s="135"/>
    </row>
    <row r="5515" spans="1:12" s="10" customFormat="1" ht="7.5" customHeight="1" x14ac:dyDescent="0.3">
      <c r="A5515" s="122"/>
      <c r="B5515" s="130"/>
      <c r="C5515" s="131"/>
      <c r="D5515" s="132"/>
      <c r="E5515" s="133"/>
      <c r="F5515" s="331"/>
      <c r="G5515" s="135"/>
      <c r="H5515" s="336">
        <f>H5477</f>
        <v>0</v>
      </c>
      <c r="I5515" s="336"/>
      <c r="J5515" s="336"/>
      <c r="K5515" s="337"/>
      <c r="L5515" s="136"/>
    </row>
    <row r="5516" spans="1:12" s="10" customFormat="1" ht="16.5" customHeight="1" x14ac:dyDescent="0.4">
      <c r="A5516" s="122"/>
      <c r="B5516" s="123" t="s">
        <v>5</v>
      </c>
      <c r="C5516" s="124"/>
      <c r="D5516" s="290">
        <f>D5478</f>
        <v>0</v>
      </c>
      <c r="E5516" s="126"/>
      <c r="F5516" s="137"/>
      <c r="G5516" s="138"/>
      <c r="H5516" s="338"/>
      <c r="I5516" s="338"/>
      <c r="J5516" s="338"/>
      <c r="K5516" s="339"/>
      <c r="L5516" s="136"/>
    </row>
    <row r="5517" spans="1:12" s="10" customFormat="1" ht="7.5" customHeight="1" x14ac:dyDescent="0.45">
      <c r="A5517" s="122"/>
      <c r="B5517" s="139"/>
      <c r="C5517" s="140"/>
      <c r="D5517" s="141"/>
      <c r="E5517" s="127"/>
      <c r="F5517" s="142"/>
      <c r="G5517" s="127"/>
      <c r="H5517" s="127"/>
      <c r="I5517" s="143"/>
      <c r="J5517" s="143"/>
      <c r="K5517" s="144"/>
      <c r="L5517" s="127"/>
    </row>
    <row r="5518" spans="1:12" s="10" customFormat="1" ht="14.25" thickBot="1" x14ac:dyDescent="0.3">
      <c r="A5518" s="122"/>
      <c r="B5518" s="145" t="s">
        <v>6</v>
      </c>
      <c r="C5518" s="145" t="s">
        <v>7</v>
      </c>
      <c r="D5518" s="146" t="s">
        <v>8</v>
      </c>
      <c r="E5518" s="147"/>
      <c r="F5518" s="148" t="s">
        <v>9</v>
      </c>
      <c r="G5518" s="149"/>
      <c r="H5518" s="145" t="s">
        <v>10</v>
      </c>
      <c r="I5518" s="150" t="s">
        <v>11</v>
      </c>
      <c r="J5518" s="150" t="s">
        <v>12</v>
      </c>
      <c r="K5518" s="151" t="s">
        <v>13</v>
      </c>
      <c r="L5518" s="152"/>
    </row>
    <row r="5519" spans="1:12" s="10" customFormat="1" ht="9.9499999999999993" customHeight="1" thickTop="1" x14ac:dyDescent="0.25">
      <c r="A5519" s="122"/>
      <c r="B5519" s="153"/>
      <c r="C5519" s="154"/>
      <c r="D5519" s="155"/>
      <c r="E5519" s="156"/>
      <c r="F5519" s="157"/>
      <c r="G5519" s="158"/>
      <c r="H5519" s="153"/>
      <c r="I5519" s="159"/>
      <c r="J5519" s="159"/>
      <c r="K5519" s="160"/>
      <c r="L5519" s="152"/>
    </row>
    <row r="5520" spans="1:12" s="10" customFormat="1" ht="14.1" customHeight="1" x14ac:dyDescent="0.25">
      <c r="A5520" s="161">
        <v>1</v>
      </c>
      <c r="B5520" s="303">
        <f t="shared" ref="B5520:E5520" si="3157">B5482</f>
        <v>0</v>
      </c>
      <c r="C5520" s="291">
        <f t="shared" si="3157"/>
        <v>0</v>
      </c>
      <c r="D5520" s="292">
        <f t="shared" si="3157"/>
        <v>0</v>
      </c>
      <c r="E5520" s="293">
        <f t="shared" si="3157"/>
        <v>0</v>
      </c>
      <c r="F5520" s="162"/>
      <c r="G5520" s="163"/>
      <c r="H5520" s="164">
        <f t="shared" ref="H5520:J5520" si="3158">H5482</f>
        <v>0</v>
      </c>
      <c r="I5520" s="165">
        <f t="shared" si="3158"/>
        <v>0</v>
      </c>
      <c r="J5520" s="165">
        <f t="shared" si="3158"/>
        <v>0</v>
      </c>
      <c r="K5520" s="166">
        <f t="shared" ref="K5520:K5535" si="3159">(B5520*H5520-((B5520*H5520)*I5520))-((B5520*H5520-((B5520*H5520)*I5520))*J5520)</f>
        <v>0</v>
      </c>
      <c r="L5520" s="152"/>
    </row>
    <row r="5521" spans="1:12" s="10" customFormat="1" ht="14.1" customHeight="1" x14ac:dyDescent="0.25">
      <c r="A5521" s="161">
        <v>2</v>
      </c>
      <c r="B5521" s="303">
        <f t="shared" ref="B5521:E5521" si="3160">B5483</f>
        <v>0</v>
      </c>
      <c r="C5521" s="291">
        <f t="shared" si="3160"/>
        <v>0</v>
      </c>
      <c r="D5521" s="292">
        <f t="shared" si="3160"/>
        <v>0</v>
      </c>
      <c r="E5521" s="293">
        <f t="shared" si="3160"/>
        <v>0</v>
      </c>
      <c r="F5521" s="162"/>
      <c r="G5521" s="163"/>
      <c r="H5521" s="164">
        <f t="shared" ref="H5521:J5521" si="3161">H5483</f>
        <v>0</v>
      </c>
      <c r="I5521" s="165">
        <f t="shared" si="3161"/>
        <v>0</v>
      </c>
      <c r="J5521" s="165">
        <f t="shared" si="3161"/>
        <v>0</v>
      </c>
      <c r="K5521" s="166">
        <f t="shared" si="3159"/>
        <v>0</v>
      </c>
      <c r="L5521" s="152"/>
    </row>
    <row r="5522" spans="1:12" s="10" customFormat="1" ht="14.1" customHeight="1" x14ac:dyDescent="0.25">
      <c r="A5522" s="161">
        <v>3</v>
      </c>
      <c r="B5522" s="303">
        <f t="shared" ref="B5522:E5522" si="3162">B5484</f>
        <v>0</v>
      </c>
      <c r="C5522" s="291">
        <f t="shared" si="3162"/>
        <v>0</v>
      </c>
      <c r="D5522" s="292">
        <f t="shared" si="3162"/>
        <v>0</v>
      </c>
      <c r="E5522" s="293">
        <f t="shared" si="3162"/>
        <v>0</v>
      </c>
      <c r="F5522" s="162"/>
      <c r="G5522" s="163"/>
      <c r="H5522" s="164">
        <f t="shared" ref="H5522:J5522" si="3163">H5484</f>
        <v>0</v>
      </c>
      <c r="I5522" s="165">
        <f t="shared" si="3163"/>
        <v>0</v>
      </c>
      <c r="J5522" s="165">
        <f t="shared" si="3163"/>
        <v>0</v>
      </c>
      <c r="K5522" s="166">
        <f t="shared" si="3159"/>
        <v>0</v>
      </c>
      <c r="L5522" s="152"/>
    </row>
    <row r="5523" spans="1:12" s="10" customFormat="1" ht="14.1" customHeight="1" x14ac:dyDescent="0.25">
      <c r="A5523" s="161">
        <v>4</v>
      </c>
      <c r="B5523" s="303">
        <f t="shared" ref="B5523:E5523" si="3164">B5485</f>
        <v>0</v>
      </c>
      <c r="C5523" s="291">
        <f t="shared" si="3164"/>
        <v>0</v>
      </c>
      <c r="D5523" s="292">
        <f t="shared" si="3164"/>
        <v>0</v>
      </c>
      <c r="E5523" s="293">
        <f t="shared" si="3164"/>
        <v>0</v>
      </c>
      <c r="F5523" s="162"/>
      <c r="G5523" s="163"/>
      <c r="H5523" s="164">
        <f t="shared" ref="H5523:J5523" si="3165">H5485</f>
        <v>0</v>
      </c>
      <c r="I5523" s="165">
        <f t="shared" si="3165"/>
        <v>0</v>
      </c>
      <c r="J5523" s="165">
        <f t="shared" si="3165"/>
        <v>0</v>
      </c>
      <c r="K5523" s="166">
        <f t="shared" si="3159"/>
        <v>0</v>
      </c>
      <c r="L5523" s="152"/>
    </row>
    <row r="5524" spans="1:12" s="10" customFormat="1" ht="14.1" customHeight="1" x14ac:dyDescent="0.25">
      <c r="A5524" s="161">
        <v>5</v>
      </c>
      <c r="B5524" s="303">
        <f t="shared" ref="B5524:E5524" si="3166">B5486</f>
        <v>0</v>
      </c>
      <c r="C5524" s="291">
        <f t="shared" si="3166"/>
        <v>0</v>
      </c>
      <c r="D5524" s="292">
        <f t="shared" si="3166"/>
        <v>0</v>
      </c>
      <c r="E5524" s="293">
        <f t="shared" si="3166"/>
        <v>0</v>
      </c>
      <c r="F5524" s="162"/>
      <c r="G5524" s="163"/>
      <c r="H5524" s="164">
        <f t="shared" ref="H5524:J5524" si="3167">H5486</f>
        <v>0</v>
      </c>
      <c r="I5524" s="165">
        <f t="shared" si="3167"/>
        <v>0</v>
      </c>
      <c r="J5524" s="165">
        <f t="shared" si="3167"/>
        <v>0</v>
      </c>
      <c r="K5524" s="166">
        <f t="shared" si="3159"/>
        <v>0</v>
      </c>
      <c r="L5524" s="152"/>
    </row>
    <row r="5525" spans="1:12" s="10" customFormat="1" ht="14.1" customHeight="1" x14ac:dyDescent="0.25">
      <c r="A5525" s="161">
        <v>6</v>
      </c>
      <c r="B5525" s="303">
        <f t="shared" ref="B5525:E5525" si="3168">B5487</f>
        <v>0</v>
      </c>
      <c r="C5525" s="291">
        <f t="shared" si="3168"/>
        <v>0</v>
      </c>
      <c r="D5525" s="292">
        <f t="shared" si="3168"/>
        <v>0</v>
      </c>
      <c r="E5525" s="293">
        <f t="shared" si="3168"/>
        <v>0</v>
      </c>
      <c r="F5525" s="162"/>
      <c r="G5525" s="163"/>
      <c r="H5525" s="164">
        <f t="shared" ref="H5525:J5525" si="3169">H5487</f>
        <v>0</v>
      </c>
      <c r="I5525" s="165">
        <f t="shared" si="3169"/>
        <v>0</v>
      </c>
      <c r="J5525" s="165">
        <f t="shared" si="3169"/>
        <v>0</v>
      </c>
      <c r="K5525" s="166">
        <f t="shared" si="3159"/>
        <v>0</v>
      </c>
      <c r="L5525" s="152"/>
    </row>
    <row r="5526" spans="1:12" s="10" customFormat="1" ht="14.1" customHeight="1" x14ac:dyDescent="0.25">
      <c r="A5526" s="161">
        <v>7</v>
      </c>
      <c r="B5526" s="303">
        <f t="shared" ref="B5526:E5526" si="3170">B5488</f>
        <v>0</v>
      </c>
      <c r="C5526" s="291">
        <f t="shared" si="3170"/>
        <v>0</v>
      </c>
      <c r="D5526" s="292">
        <f t="shared" si="3170"/>
        <v>0</v>
      </c>
      <c r="E5526" s="293">
        <f t="shared" si="3170"/>
        <v>0</v>
      </c>
      <c r="F5526" s="162"/>
      <c r="G5526" s="163"/>
      <c r="H5526" s="164">
        <f t="shared" ref="H5526:J5526" si="3171">H5488</f>
        <v>0</v>
      </c>
      <c r="I5526" s="165">
        <f t="shared" si="3171"/>
        <v>0</v>
      </c>
      <c r="J5526" s="165">
        <f t="shared" si="3171"/>
        <v>0</v>
      </c>
      <c r="K5526" s="166">
        <f t="shared" si="3159"/>
        <v>0</v>
      </c>
      <c r="L5526" s="152"/>
    </row>
    <row r="5527" spans="1:12" s="10" customFormat="1" ht="14.1" customHeight="1" x14ac:dyDescent="0.25">
      <c r="A5527" s="161">
        <v>8</v>
      </c>
      <c r="B5527" s="303">
        <f t="shared" ref="B5527:E5527" si="3172">B5489</f>
        <v>0</v>
      </c>
      <c r="C5527" s="291">
        <f t="shared" si="3172"/>
        <v>0</v>
      </c>
      <c r="D5527" s="292">
        <f t="shared" si="3172"/>
        <v>0</v>
      </c>
      <c r="E5527" s="294">
        <f t="shared" si="3172"/>
        <v>0</v>
      </c>
      <c r="F5527" s="162"/>
      <c r="G5527" s="163"/>
      <c r="H5527" s="164">
        <f t="shared" ref="H5527:J5527" si="3173">H5489</f>
        <v>0</v>
      </c>
      <c r="I5527" s="165">
        <f t="shared" si="3173"/>
        <v>0</v>
      </c>
      <c r="J5527" s="165">
        <f t="shared" si="3173"/>
        <v>0</v>
      </c>
      <c r="K5527" s="166">
        <f t="shared" si="3159"/>
        <v>0</v>
      </c>
      <c r="L5527" s="152"/>
    </row>
    <row r="5528" spans="1:12" s="10" customFormat="1" ht="14.1" customHeight="1" x14ac:dyDescent="0.25">
      <c r="A5528" s="161">
        <v>9</v>
      </c>
      <c r="B5528" s="303">
        <f t="shared" ref="B5528:E5528" si="3174">B5490</f>
        <v>0</v>
      </c>
      <c r="C5528" s="291">
        <f t="shared" si="3174"/>
        <v>0</v>
      </c>
      <c r="D5528" s="292">
        <f t="shared" si="3174"/>
        <v>0</v>
      </c>
      <c r="E5528" s="293">
        <f t="shared" si="3174"/>
        <v>0</v>
      </c>
      <c r="F5528" s="162"/>
      <c r="G5528" s="163"/>
      <c r="H5528" s="164">
        <f t="shared" ref="H5528:J5528" si="3175">H5490</f>
        <v>0</v>
      </c>
      <c r="I5528" s="165">
        <f t="shared" si="3175"/>
        <v>0</v>
      </c>
      <c r="J5528" s="165">
        <f t="shared" si="3175"/>
        <v>0</v>
      </c>
      <c r="K5528" s="166">
        <f t="shared" si="3159"/>
        <v>0</v>
      </c>
      <c r="L5528" s="152"/>
    </row>
    <row r="5529" spans="1:12" s="10" customFormat="1" ht="14.1" customHeight="1" x14ac:dyDescent="0.25">
      <c r="A5529" s="161">
        <v>10</v>
      </c>
      <c r="B5529" s="303">
        <f t="shared" ref="B5529:E5529" si="3176">B5491</f>
        <v>0</v>
      </c>
      <c r="C5529" s="291">
        <f t="shared" si="3176"/>
        <v>0</v>
      </c>
      <c r="D5529" s="292">
        <f t="shared" si="3176"/>
        <v>0</v>
      </c>
      <c r="E5529" s="293">
        <f t="shared" si="3176"/>
        <v>0</v>
      </c>
      <c r="F5529" s="162"/>
      <c r="G5529" s="163"/>
      <c r="H5529" s="164">
        <f t="shared" ref="H5529:J5529" si="3177">H5491</f>
        <v>0</v>
      </c>
      <c r="I5529" s="165">
        <f t="shared" si="3177"/>
        <v>0</v>
      </c>
      <c r="J5529" s="165">
        <f t="shared" si="3177"/>
        <v>0</v>
      </c>
      <c r="K5529" s="166">
        <f t="shared" si="3159"/>
        <v>0</v>
      </c>
      <c r="L5529" s="152"/>
    </row>
    <row r="5530" spans="1:12" s="10" customFormat="1" ht="14.1" customHeight="1" x14ac:dyDescent="0.25">
      <c r="A5530" s="161">
        <v>11</v>
      </c>
      <c r="B5530" s="303">
        <f t="shared" ref="B5530:E5530" si="3178">B5492</f>
        <v>0</v>
      </c>
      <c r="C5530" s="291">
        <f t="shared" si="3178"/>
        <v>0</v>
      </c>
      <c r="D5530" s="292">
        <f t="shared" si="3178"/>
        <v>0</v>
      </c>
      <c r="E5530" s="293">
        <f t="shared" si="3178"/>
        <v>0</v>
      </c>
      <c r="F5530" s="162"/>
      <c r="G5530" s="163"/>
      <c r="H5530" s="164">
        <f t="shared" ref="H5530:J5530" si="3179">H5492</f>
        <v>0</v>
      </c>
      <c r="I5530" s="165">
        <f t="shared" si="3179"/>
        <v>0</v>
      </c>
      <c r="J5530" s="165">
        <f t="shared" si="3179"/>
        <v>0</v>
      </c>
      <c r="K5530" s="166">
        <f t="shared" si="3159"/>
        <v>0</v>
      </c>
      <c r="L5530" s="152"/>
    </row>
    <row r="5531" spans="1:12" s="10" customFormat="1" ht="14.1" customHeight="1" x14ac:dyDescent="0.25">
      <c r="A5531" s="161">
        <v>12</v>
      </c>
      <c r="B5531" s="303">
        <f t="shared" ref="B5531:E5531" si="3180">B5493</f>
        <v>0</v>
      </c>
      <c r="C5531" s="291">
        <f t="shared" si="3180"/>
        <v>0</v>
      </c>
      <c r="D5531" s="292">
        <f t="shared" si="3180"/>
        <v>0</v>
      </c>
      <c r="E5531" s="293">
        <f t="shared" si="3180"/>
        <v>0</v>
      </c>
      <c r="F5531" s="162"/>
      <c r="G5531" s="163"/>
      <c r="H5531" s="164">
        <f t="shared" ref="H5531:J5531" si="3181">H5493</f>
        <v>0</v>
      </c>
      <c r="I5531" s="165">
        <f t="shared" si="3181"/>
        <v>0</v>
      </c>
      <c r="J5531" s="165">
        <f t="shared" si="3181"/>
        <v>0</v>
      </c>
      <c r="K5531" s="166">
        <f t="shared" si="3159"/>
        <v>0</v>
      </c>
      <c r="L5531" s="152"/>
    </row>
    <row r="5532" spans="1:12" s="10" customFormat="1" ht="14.1" customHeight="1" x14ac:dyDescent="0.25">
      <c r="A5532" s="161">
        <v>13</v>
      </c>
      <c r="B5532" s="303">
        <f t="shared" ref="B5532:E5532" si="3182">B5494</f>
        <v>0</v>
      </c>
      <c r="C5532" s="291">
        <f t="shared" si="3182"/>
        <v>0</v>
      </c>
      <c r="D5532" s="292">
        <f t="shared" si="3182"/>
        <v>0</v>
      </c>
      <c r="E5532" s="293">
        <f t="shared" si="3182"/>
        <v>0</v>
      </c>
      <c r="F5532" s="162"/>
      <c r="G5532" s="163"/>
      <c r="H5532" s="164">
        <f t="shared" ref="H5532:J5532" si="3183">H5494</f>
        <v>0</v>
      </c>
      <c r="I5532" s="165">
        <f t="shared" si="3183"/>
        <v>0</v>
      </c>
      <c r="J5532" s="165">
        <f t="shared" si="3183"/>
        <v>0</v>
      </c>
      <c r="K5532" s="166">
        <f t="shared" si="3159"/>
        <v>0</v>
      </c>
      <c r="L5532" s="152"/>
    </row>
    <row r="5533" spans="1:12" s="10" customFormat="1" ht="14.1" customHeight="1" x14ac:dyDescent="0.25">
      <c r="A5533" s="161">
        <v>14</v>
      </c>
      <c r="B5533" s="303">
        <f t="shared" ref="B5533:E5533" si="3184">B5495</f>
        <v>0</v>
      </c>
      <c r="C5533" s="291">
        <f t="shared" si="3184"/>
        <v>0</v>
      </c>
      <c r="D5533" s="292">
        <f t="shared" si="3184"/>
        <v>0</v>
      </c>
      <c r="E5533" s="293">
        <f t="shared" si="3184"/>
        <v>0</v>
      </c>
      <c r="F5533" s="162"/>
      <c r="G5533" s="163"/>
      <c r="H5533" s="164">
        <f t="shared" ref="H5533:J5533" si="3185">H5495</f>
        <v>0</v>
      </c>
      <c r="I5533" s="165">
        <f t="shared" si="3185"/>
        <v>0</v>
      </c>
      <c r="J5533" s="165">
        <f t="shared" si="3185"/>
        <v>0</v>
      </c>
      <c r="K5533" s="166">
        <f t="shared" si="3159"/>
        <v>0</v>
      </c>
      <c r="L5533" s="152"/>
    </row>
    <row r="5534" spans="1:12" s="10" customFormat="1" ht="14.1" customHeight="1" x14ac:dyDescent="0.25">
      <c r="A5534" s="161">
        <v>15</v>
      </c>
      <c r="B5534" s="303">
        <f t="shared" ref="B5534:E5534" si="3186">B5496</f>
        <v>0</v>
      </c>
      <c r="C5534" s="291">
        <f t="shared" si="3186"/>
        <v>0</v>
      </c>
      <c r="D5534" s="292">
        <f t="shared" si="3186"/>
        <v>0</v>
      </c>
      <c r="E5534" s="293">
        <f t="shared" si="3186"/>
        <v>0</v>
      </c>
      <c r="F5534" s="162"/>
      <c r="G5534" s="163"/>
      <c r="H5534" s="164">
        <f t="shared" ref="H5534:J5534" si="3187">H5496</f>
        <v>0</v>
      </c>
      <c r="I5534" s="165">
        <f t="shared" si="3187"/>
        <v>0</v>
      </c>
      <c r="J5534" s="165">
        <f t="shared" si="3187"/>
        <v>0</v>
      </c>
      <c r="K5534" s="166">
        <f t="shared" si="3159"/>
        <v>0</v>
      </c>
      <c r="L5534" s="152"/>
    </row>
    <row r="5535" spans="1:12" s="10" customFormat="1" ht="14.1" customHeight="1" x14ac:dyDescent="0.25">
      <c r="A5535" s="161">
        <v>16</v>
      </c>
      <c r="B5535" s="303">
        <f t="shared" ref="B5535:E5535" si="3188">B5497</f>
        <v>0</v>
      </c>
      <c r="C5535" s="291">
        <f t="shared" si="3188"/>
        <v>0</v>
      </c>
      <c r="D5535" s="292">
        <f t="shared" si="3188"/>
        <v>0</v>
      </c>
      <c r="E5535" s="294">
        <f t="shared" si="3188"/>
        <v>0</v>
      </c>
      <c r="F5535" s="162"/>
      <c r="G5535" s="163"/>
      <c r="H5535" s="164">
        <f t="shared" ref="H5535:J5535" si="3189">H5497</f>
        <v>0</v>
      </c>
      <c r="I5535" s="165">
        <f t="shared" si="3189"/>
        <v>0</v>
      </c>
      <c r="J5535" s="165">
        <f t="shared" si="3189"/>
        <v>0</v>
      </c>
      <c r="K5535" s="166">
        <f t="shared" si="3159"/>
        <v>0</v>
      </c>
      <c r="L5535" s="152"/>
    </row>
    <row r="5536" spans="1:12" s="10" customFormat="1" ht="9.9499999999999993" customHeight="1" x14ac:dyDescent="0.25">
      <c r="A5536" s="122"/>
      <c r="B5536" s="167"/>
      <c r="C5536" s="167"/>
      <c r="D5536" s="168"/>
      <c r="E5536" s="169"/>
      <c r="F5536" s="170"/>
      <c r="G5536" s="171"/>
      <c r="H5536" s="172"/>
      <c r="I5536" s="173"/>
      <c r="J5536" s="173"/>
      <c r="K5536" s="174"/>
      <c r="L5536" s="152"/>
    </row>
    <row r="5537" spans="1:12" s="10" customFormat="1" ht="5.0999999999999996" customHeight="1" x14ac:dyDescent="0.25">
      <c r="A5537" s="122"/>
      <c r="B5537" s="302"/>
      <c r="C5537" s="302"/>
      <c r="D5537" s="176"/>
      <c r="E5537" s="177"/>
      <c r="F5537" s="177"/>
      <c r="G5537" s="177"/>
      <c r="H5537" s="177"/>
      <c r="I5537" s="178"/>
      <c r="J5537" s="340"/>
      <c r="K5537" s="314"/>
      <c r="L5537" s="127"/>
    </row>
    <row r="5538" spans="1:12" s="10" customFormat="1" ht="16.5" customHeight="1" x14ac:dyDescent="0.3">
      <c r="A5538" s="122"/>
      <c r="B5538" s="179"/>
      <c r="C5538" s="179"/>
      <c r="D5538" s="141"/>
      <c r="E5538" s="127"/>
      <c r="F5538" s="127"/>
      <c r="G5538" s="127"/>
      <c r="H5538" s="127"/>
      <c r="I5538" s="180" t="s">
        <v>14</v>
      </c>
      <c r="J5538" s="341">
        <f>SUM(K5520:K5535)</f>
        <v>0</v>
      </c>
      <c r="K5538" s="342"/>
      <c r="L5538" s="152"/>
    </row>
    <row r="5539" spans="1:12" s="10" customFormat="1" ht="5.0999999999999996" customHeight="1" x14ac:dyDescent="0.3">
      <c r="A5539" s="122"/>
      <c r="B5539" s="179"/>
      <c r="C5539" s="179"/>
      <c r="D5539" s="141"/>
      <c r="E5539" s="127"/>
      <c r="F5539" s="127"/>
      <c r="G5539" s="127"/>
      <c r="H5539" s="127"/>
      <c r="I5539" s="181"/>
      <c r="J5539" s="343"/>
      <c r="K5539" s="343"/>
      <c r="L5539" s="127"/>
    </row>
    <row r="5540" spans="1:12" s="10" customFormat="1" ht="16.5" customHeight="1" x14ac:dyDescent="0.3">
      <c r="A5540" s="122"/>
      <c r="B5540" s="179"/>
      <c r="C5540" s="179"/>
      <c r="D5540" s="141"/>
      <c r="E5540" s="127"/>
      <c r="F5540" s="127"/>
      <c r="G5540" s="127"/>
      <c r="H5540" s="127"/>
      <c r="I5540" s="180" t="s">
        <v>15</v>
      </c>
      <c r="J5540" s="182">
        <f>J5502</f>
        <v>0</v>
      </c>
      <c r="K5540" s="183">
        <f>J5538*J5540</f>
        <v>0</v>
      </c>
      <c r="L5540" s="184"/>
    </row>
    <row r="5541" spans="1:12" s="10" customFormat="1" ht="5.0999999999999996" customHeight="1" x14ac:dyDescent="0.3">
      <c r="A5541" s="122"/>
      <c r="B5541" s="179"/>
      <c r="C5541" s="179"/>
      <c r="D5541" s="141"/>
      <c r="E5541" s="127"/>
      <c r="F5541" s="127"/>
      <c r="G5541" s="127"/>
      <c r="H5541" s="127"/>
      <c r="I5541" s="181"/>
      <c r="J5541" s="314"/>
      <c r="K5541" s="314"/>
      <c r="L5541" s="127"/>
    </row>
    <row r="5542" spans="1:12" s="10" customFormat="1" ht="16.5" customHeight="1" x14ac:dyDescent="0.3">
      <c r="A5542" s="122"/>
      <c r="B5542" s="185" t="s">
        <v>16</v>
      </c>
      <c r="C5542" s="185"/>
      <c r="D5542" s="141"/>
      <c r="E5542" s="141" t="s">
        <v>17</v>
      </c>
      <c r="F5542" s="127"/>
      <c r="G5542" s="127"/>
      <c r="H5542" s="127"/>
      <c r="I5542" s="180" t="s">
        <v>27</v>
      </c>
      <c r="J5542" s="344">
        <f>((J5538/1.11)+(K5540/1.11))*11%</f>
        <v>0</v>
      </c>
      <c r="K5542" s="345"/>
      <c r="L5542" s="186"/>
    </row>
    <row r="5543" spans="1:12" s="10" customFormat="1" ht="5.0999999999999996" customHeight="1" x14ac:dyDescent="0.3">
      <c r="A5543" s="122"/>
      <c r="B5543" s="179"/>
      <c r="C5543" s="179"/>
      <c r="D5543" s="141"/>
      <c r="E5543" s="127"/>
      <c r="F5543" s="127"/>
      <c r="G5543" s="127"/>
      <c r="H5543" s="127"/>
      <c r="I5543" s="181"/>
      <c r="J5543" s="314"/>
      <c r="K5543" s="314"/>
      <c r="L5543" s="127"/>
    </row>
    <row r="5544" spans="1:12" s="10" customFormat="1" ht="16.5" customHeight="1" x14ac:dyDescent="0.3">
      <c r="A5544" s="122"/>
      <c r="B5544" s="187"/>
      <c r="C5544" s="188"/>
      <c r="D5544" s="141"/>
      <c r="E5544" s="141"/>
      <c r="F5544" s="127"/>
      <c r="G5544" s="127"/>
      <c r="H5544" s="127"/>
      <c r="I5544" s="180" t="s">
        <v>18</v>
      </c>
      <c r="J5544" s="189"/>
      <c r="K5544" s="190">
        <f>J5538-K5540</f>
        <v>0</v>
      </c>
      <c r="L5544" s="186"/>
    </row>
    <row r="5545" spans="1:12" s="10" customFormat="1" ht="7.5" customHeight="1" x14ac:dyDescent="0.25">
      <c r="A5545" s="192"/>
      <c r="B5545" s="177"/>
      <c r="C5545" s="177"/>
      <c r="D5545" s="176"/>
      <c r="E5545" s="193"/>
      <c r="F5545" s="302"/>
      <c r="G5545" s="127"/>
      <c r="H5545" s="127"/>
      <c r="I5545" s="194"/>
      <c r="J5545" s="193"/>
      <c r="K5545" s="302"/>
      <c r="L5545" s="177"/>
    </row>
    <row r="5546" spans="1:12" s="10" customFormat="1" ht="13.5" customHeight="1" x14ac:dyDescent="0.25">
      <c r="A5546" s="122"/>
      <c r="B5546" s="191" t="s">
        <v>19</v>
      </c>
      <c r="C5546" s="177"/>
      <c r="D5546" s="176"/>
      <c r="E5546" s="127"/>
      <c r="F5546" s="127"/>
      <c r="G5546" s="127"/>
      <c r="H5546" s="281"/>
      <c r="I5546" s="282" t="s">
        <v>29</v>
      </c>
      <c r="J5546" s="315">
        <f>J5508</f>
        <v>0</v>
      </c>
      <c r="K5546" s="316"/>
      <c r="L5546" s="127"/>
    </row>
    <row r="5547" spans="1:12" s="10" customFormat="1" ht="13.5" customHeight="1" x14ac:dyDescent="0.25">
      <c r="A5547" s="192"/>
      <c r="B5547" s="283"/>
      <c r="C5547" s="127"/>
      <c r="D5547" s="162"/>
      <c r="E5547" s="127"/>
      <c r="F5547" s="127"/>
      <c r="G5547" s="127"/>
      <c r="H5547" s="281"/>
      <c r="I5547" s="284" t="s">
        <v>28</v>
      </c>
      <c r="J5547" s="315">
        <f>J5509</f>
        <v>0</v>
      </c>
      <c r="K5547" s="316"/>
      <c r="L5547" s="177"/>
    </row>
    <row r="5548" spans="1:12" s="10" customFormat="1" ht="7.5" customHeight="1" x14ac:dyDescent="0.25">
      <c r="A5548" s="192"/>
      <c r="B5548" s="283"/>
      <c r="C5548" s="127"/>
      <c r="D5548" s="162"/>
      <c r="E5548" s="127"/>
      <c r="F5548" s="127"/>
      <c r="G5548" s="127"/>
      <c r="H5548" s="281"/>
      <c r="I5548" s="284"/>
      <c r="J5548" s="286"/>
      <c r="K5548" s="286"/>
      <c r="L5548" s="177"/>
    </row>
    <row r="5549" spans="1:12" ht="7.5" customHeight="1" x14ac:dyDescent="0.25">
      <c r="A5549" s="195"/>
      <c r="B5549" s="196"/>
      <c r="C5549" s="196"/>
      <c r="D5549" s="197"/>
      <c r="E5549" s="196"/>
      <c r="F5549" s="196"/>
      <c r="G5549" s="196"/>
      <c r="H5549" s="196"/>
      <c r="I5549" s="198"/>
      <c r="J5549" s="198"/>
      <c r="K5549" s="196"/>
      <c r="L5549" s="196"/>
    </row>
    <row r="5550" spans="1:12" s="10" customFormat="1" ht="16.5" customHeight="1" x14ac:dyDescent="0.3">
      <c r="A5550" s="199"/>
      <c r="B5550" s="200" t="s">
        <v>0</v>
      </c>
      <c r="C5550" s="201"/>
      <c r="D5550" s="202" t="str">
        <f>D5512</f>
        <v>AM</v>
      </c>
      <c r="E5550" s="203">
        <f>E5512</f>
        <v>23020049</v>
      </c>
      <c r="F5550" s="204"/>
      <c r="G5550" s="205" t="s">
        <v>2</v>
      </c>
      <c r="H5550" s="317">
        <f>H5512</f>
        <v>0</v>
      </c>
      <c r="I5550" s="317"/>
      <c r="J5550" s="317"/>
      <c r="K5550" s="318"/>
      <c r="L5550" s="206"/>
    </row>
    <row r="5551" spans="1:12" s="10" customFormat="1" ht="7.5" customHeight="1" x14ac:dyDescent="0.3">
      <c r="A5551" s="199"/>
      <c r="B5551" s="207"/>
      <c r="C5551" s="208"/>
      <c r="D5551" s="209"/>
      <c r="E5551" s="210"/>
      <c r="F5551" s="321" t="s">
        <v>3</v>
      </c>
      <c r="G5551" s="211"/>
      <c r="H5551" s="319"/>
      <c r="I5551" s="319"/>
      <c r="J5551" s="319"/>
      <c r="K5551" s="320"/>
      <c r="L5551" s="206"/>
    </row>
    <row r="5552" spans="1:12" s="10" customFormat="1" ht="16.5" customHeight="1" x14ac:dyDescent="0.3">
      <c r="A5552" s="199"/>
      <c r="B5552" s="200" t="s">
        <v>4</v>
      </c>
      <c r="C5552" s="201"/>
      <c r="D5552" s="322">
        <f>D5514</f>
        <v>0</v>
      </c>
      <c r="E5552" s="323"/>
      <c r="F5552" s="321"/>
      <c r="G5552" s="212"/>
      <c r="H5552" s="324">
        <f>H5514</f>
        <v>0</v>
      </c>
      <c r="I5552" s="324"/>
      <c r="J5552" s="324"/>
      <c r="K5552" s="325"/>
      <c r="L5552" s="212"/>
    </row>
    <row r="5553" spans="1:12" s="10" customFormat="1" ht="7.5" customHeight="1" x14ac:dyDescent="0.3">
      <c r="A5553" s="199"/>
      <c r="B5553" s="207"/>
      <c r="C5553" s="208"/>
      <c r="D5553" s="209"/>
      <c r="E5553" s="210"/>
      <c r="F5553" s="321"/>
      <c r="G5553" s="212"/>
      <c r="H5553" s="326">
        <f>H5515</f>
        <v>0</v>
      </c>
      <c r="I5553" s="326"/>
      <c r="J5553" s="326"/>
      <c r="K5553" s="327"/>
      <c r="L5553" s="213"/>
    </row>
    <row r="5554" spans="1:12" s="10" customFormat="1" ht="16.5" customHeight="1" x14ac:dyDescent="0.4">
      <c r="A5554" s="199"/>
      <c r="B5554" s="200" t="s">
        <v>5</v>
      </c>
      <c r="C5554" s="201"/>
      <c r="D5554" s="295">
        <f>D5516</f>
        <v>0</v>
      </c>
      <c r="E5554" s="203"/>
      <c r="F5554" s="214"/>
      <c r="G5554" s="215"/>
      <c r="H5554" s="328"/>
      <c r="I5554" s="328"/>
      <c r="J5554" s="328"/>
      <c r="K5554" s="329"/>
      <c r="L5554" s="213"/>
    </row>
    <row r="5555" spans="1:12" s="10" customFormat="1" ht="7.5" customHeight="1" x14ac:dyDescent="0.45">
      <c r="A5555" s="199"/>
      <c r="B5555" s="216"/>
      <c r="C5555" s="217"/>
      <c r="D5555" s="218"/>
      <c r="E5555" s="204"/>
      <c r="F5555" s="219"/>
      <c r="G5555" s="204"/>
      <c r="H5555" s="204"/>
      <c r="I5555" s="220"/>
      <c r="J5555" s="220"/>
      <c r="K5555" s="221"/>
      <c r="L5555" s="204"/>
    </row>
    <row r="5556" spans="1:12" s="10" customFormat="1" ht="14.25" thickBot="1" x14ac:dyDescent="0.3">
      <c r="A5556" s="199"/>
      <c r="B5556" s="222" t="s">
        <v>6</v>
      </c>
      <c r="C5556" s="222" t="s">
        <v>7</v>
      </c>
      <c r="D5556" s="223" t="s">
        <v>8</v>
      </c>
      <c r="E5556" s="224"/>
      <c r="F5556" s="225" t="s">
        <v>9</v>
      </c>
      <c r="G5556" s="226"/>
      <c r="H5556" s="222" t="s">
        <v>10</v>
      </c>
      <c r="I5556" s="227" t="s">
        <v>11</v>
      </c>
      <c r="J5556" s="227" t="s">
        <v>12</v>
      </c>
      <c r="K5556" s="228" t="s">
        <v>13</v>
      </c>
      <c r="L5556" s="229"/>
    </row>
    <row r="5557" spans="1:12" s="10" customFormat="1" ht="9.9499999999999993" customHeight="1" thickTop="1" x14ac:dyDescent="0.25">
      <c r="A5557" s="199"/>
      <c r="B5557" s="230"/>
      <c r="C5557" s="231"/>
      <c r="D5557" s="232"/>
      <c r="E5557" s="233"/>
      <c r="F5557" s="234"/>
      <c r="G5557" s="235"/>
      <c r="H5557" s="230"/>
      <c r="I5557" s="236"/>
      <c r="J5557" s="236"/>
      <c r="K5557" s="237"/>
      <c r="L5557" s="229"/>
    </row>
    <row r="5558" spans="1:12" s="10" customFormat="1" ht="14.1" customHeight="1" x14ac:dyDescent="0.25">
      <c r="A5558" s="238">
        <v>1</v>
      </c>
      <c r="B5558" s="304">
        <f t="shared" ref="B5558:E5558" si="3190">B5520</f>
        <v>0</v>
      </c>
      <c r="C5558" s="296">
        <f t="shared" si="3190"/>
        <v>0</v>
      </c>
      <c r="D5558" s="297">
        <f t="shared" si="3190"/>
        <v>0</v>
      </c>
      <c r="E5558" s="298">
        <f t="shared" si="3190"/>
        <v>0</v>
      </c>
      <c r="F5558" s="239"/>
      <c r="G5558" s="240"/>
      <c r="H5558" s="241">
        <f t="shared" ref="H5558:J5558" si="3191">H5520</f>
        <v>0</v>
      </c>
      <c r="I5558" s="242">
        <f t="shared" si="3191"/>
        <v>0</v>
      </c>
      <c r="J5558" s="242">
        <f t="shared" si="3191"/>
        <v>0</v>
      </c>
      <c r="K5558" s="243">
        <f t="shared" ref="K5558:K5573" si="3192">(B5558*H5558-((B5558*H5558)*I5558))-((B5558*H5558-((B5558*H5558)*I5558))*J5558)</f>
        <v>0</v>
      </c>
      <c r="L5558" s="229"/>
    </row>
    <row r="5559" spans="1:12" s="10" customFormat="1" ht="14.1" customHeight="1" x14ac:dyDescent="0.25">
      <c r="A5559" s="238">
        <v>2</v>
      </c>
      <c r="B5559" s="304">
        <f t="shared" ref="B5559:E5559" si="3193">B5521</f>
        <v>0</v>
      </c>
      <c r="C5559" s="296">
        <f t="shared" si="3193"/>
        <v>0</v>
      </c>
      <c r="D5559" s="297">
        <f t="shared" si="3193"/>
        <v>0</v>
      </c>
      <c r="E5559" s="298">
        <f t="shared" si="3193"/>
        <v>0</v>
      </c>
      <c r="F5559" s="239"/>
      <c r="G5559" s="240"/>
      <c r="H5559" s="241">
        <f t="shared" ref="H5559:J5559" si="3194">H5521</f>
        <v>0</v>
      </c>
      <c r="I5559" s="242">
        <f t="shared" si="3194"/>
        <v>0</v>
      </c>
      <c r="J5559" s="242">
        <f t="shared" si="3194"/>
        <v>0</v>
      </c>
      <c r="K5559" s="243">
        <f t="shared" si="3192"/>
        <v>0</v>
      </c>
      <c r="L5559" s="229"/>
    </row>
    <row r="5560" spans="1:12" s="10" customFormat="1" ht="14.1" customHeight="1" x14ac:dyDescent="0.25">
      <c r="A5560" s="238">
        <v>3</v>
      </c>
      <c r="B5560" s="304">
        <f t="shared" ref="B5560:E5560" si="3195">B5522</f>
        <v>0</v>
      </c>
      <c r="C5560" s="296">
        <f t="shared" si="3195"/>
        <v>0</v>
      </c>
      <c r="D5560" s="297">
        <f t="shared" si="3195"/>
        <v>0</v>
      </c>
      <c r="E5560" s="298">
        <f t="shared" si="3195"/>
        <v>0</v>
      </c>
      <c r="F5560" s="239"/>
      <c r="G5560" s="240"/>
      <c r="H5560" s="241">
        <f t="shared" ref="H5560:J5560" si="3196">H5522</f>
        <v>0</v>
      </c>
      <c r="I5560" s="242">
        <f t="shared" si="3196"/>
        <v>0</v>
      </c>
      <c r="J5560" s="242">
        <f t="shared" si="3196"/>
        <v>0</v>
      </c>
      <c r="K5560" s="243">
        <f t="shared" si="3192"/>
        <v>0</v>
      </c>
      <c r="L5560" s="229"/>
    </row>
    <row r="5561" spans="1:12" s="10" customFormat="1" ht="14.1" customHeight="1" x14ac:dyDescent="0.25">
      <c r="A5561" s="238">
        <v>4</v>
      </c>
      <c r="B5561" s="304">
        <f t="shared" ref="B5561:E5561" si="3197">B5523</f>
        <v>0</v>
      </c>
      <c r="C5561" s="296">
        <f t="shared" si="3197"/>
        <v>0</v>
      </c>
      <c r="D5561" s="297">
        <f t="shared" si="3197"/>
        <v>0</v>
      </c>
      <c r="E5561" s="298">
        <f t="shared" si="3197"/>
        <v>0</v>
      </c>
      <c r="F5561" s="239"/>
      <c r="G5561" s="240"/>
      <c r="H5561" s="241">
        <f t="shared" ref="H5561:J5561" si="3198">H5523</f>
        <v>0</v>
      </c>
      <c r="I5561" s="242">
        <f t="shared" si="3198"/>
        <v>0</v>
      </c>
      <c r="J5561" s="242">
        <f t="shared" si="3198"/>
        <v>0</v>
      </c>
      <c r="K5561" s="243">
        <f t="shared" si="3192"/>
        <v>0</v>
      </c>
      <c r="L5561" s="229"/>
    </row>
    <row r="5562" spans="1:12" s="10" customFormat="1" ht="14.1" customHeight="1" x14ac:dyDescent="0.25">
      <c r="A5562" s="238">
        <v>5</v>
      </c>
      <c r="B5562" s="304">
        <f t="shared" ref="B5562:E5562" si="3199">B5524</f>
        <v>0</v>
      </c>
      <c r="C5562" s="296">
        <f t="shared" si="3199"/>
        <v>0</v>
      </c>
      <c r="D5562" s="297">
        <f t="shared" si="3199"/>
        <v>0</v>
      </c>
      <c r="E5562" s="298">
        <f t="shared" si="3199"/>
        <v>0</v>
      </c>
      <c r="F5562" s="239"/>
      <c r="G5562" s="240"/>
      <c r="H5562" s="241">
        <f t="shared" ref="H5562:J5562" si="3200">H5524</f>
        <v>0</v>
      </c>
      <c r="I5562" s="242">
        <f t="shared" si="3200"/>
        <v>0</v>
      </c>
      <c r="J5562" s="242">
        <f t="shared" si="3200"/>
        <v>0</v>
      </c>
      <c r="K5562" s="243">
        <f t="shared" si="3192"/>
        <v>0</v>
      </c>
      <c r="L5562" s="229"/>
    </row>
    <row r="5563" spans="1:12" s="10" customFormat="1" ht="14.1" customHeight="1" x14ac:dyDescent="0.25">
      <c r="A5563" s="238">
        <v>6</v>
      </c>
      <c r="B5563" s="304">
        <f t="shared" ref="B5563:E5563" si="3201">B5525</f>
        <v>0</v>
      </c>
      <c r="C5563" s="296">
        <f t="shared" si="3201"/>
        <v>0</v>
      </c>
      <c r="D5563" s="297">
        <f t="shared" si="3201"/>
        <v>0</v>
      </c>
      <c r="E5563" s="298">
        <f t="shared" si="3201"/>
        <v>0</v>
      </c>
      <c r="F5563" s="239"/>
      <c r="G5563" s="240"/>
      <c r="H5563" s="241">
        <f t="shared" ref="H5563:J5563" si="3202">H5525</f>
        <v>0</v>
      </c>
      <c r="I5563" s="242">
        <f t="shared" si="3202"/>
        <v>0</v>
      </c>
      <c r="J5563" s="242">
        <f t="shared" si="3202"/>
        <v>0</v>
      </c>
      <c r="K5563" s="243">
        <f t="shared" si="3192"/>
        <v>0</v>
      </c>
      <c r="L5563" s="229"/>
    </row>
    <row r="5564" spans="1:12" s="10" customFormat="1" ht="14.1" customHeight="1" x14ac:dyDescent="0.25">
      <c r="A5564" s="238">
        <v>7</v>
      </c>
      <c r="B5564" s="304">
        <f t="shared" ref="B5564:E5564" si="3203">B5526</f>
        <v>0</v>
      </c>
      <c r="C5564" s="296">
        <f t="shared" si="3203"/>
        <v>0</v>
      </c>
      <c r="D5564" s="297">
        <f t="shared" si="3203"/>
        <v>0</v>
      </c>
      <c r="E5564" s="298">
        <f t="shared" si="3203"/>
        <v>0</v>
      </c>
      <c r="F5564" s="239"/>
      <c r="G5564" s="240"/>
      <c r="H5564" s="241">
        <f t="shared" ref="H5564:J5564" si="3204">H5526</f>
        <v>0</v>
      </c>
      <c r="I5564" s="242">
        <f t="shared" si="3204"/>
        <v>0</v>
      </c>
      <c r="J5564" s="242">
        <f t="shared" si="3204"/>
        <v>0</v>
      </c>
      <c r="K5564" s="243">
        <f t="shared" si="3192"/>
        <v>0</v>
      </c>
      <c r="L5564" s="229"/>
    </row>
    <row r="5565" spans="1:12" s="10" customFormat="1" ht="14.1" customHeight="1" x14ac:dyDescent="0.25">
      <c r="A5565" s="238">
        <v>8</v>
      </c>
      <c r="B5565" s="304">
        <f t="shared" ref="B5565:E5565" si="3205">B5527</f>
        <v>0</v>
      </c>
      <c r="C5565" s="296">
        <f t="shared" si="3205"/>
        <v>0</v>
      </c>
      <c r="D5565" s="297">
        <f t="shared" si="3205"/>
        <v>0</v>
      </c>
      <c r="E5565" s="299">
        <f t="shared" si="3205"/>
        <v>0</v>
      </c>
      <c r="F5565" s="239"/>
      <c r="G5565" s="240"/>
      <c r="H5565" s="241">
        <f t="shared" ref="H5565:J5565" si="3206">H5527</f>
        <v>0</v>
      </c>
      <c r="I5565" s="242">
        <f t="shared" si="3206"/>
        <v>0</v>
      </c>
      <c r="J5565" s="242">
        <f t="shared" si="3206"/>
        <v>0</v>
      </c>
      <c r="K5565" s="243">
        <f t="shared" si="3192"/>
        <v>0</v>
      </c>
      <c r="L5565" s="229"/>
    </row>
    <row r="5566" spans="1:12" s="10" customFormat="1" ht="14.1" customHeight="1" x14ac:dyDescent="0.25">
      <c r="A5566" s="238">
        <v>9</v>
      </c>
      <c r="B5566" s="304">
        <f t="shared" ref="B5566:E5566" si="3207">B5528</f>
        <v>0</v>
      </c>
      <c r="C5566" s="296">
        <f t="shared" si="3207"/>
        <v>0</v>
      </c>
      <c r="D5566" s="297">
        <f t="shared" si="3207"/>
        <v>0</v>
      </c>
      <c r="E5566" s="298">
        <f t="shared" si="3207"/>
        <v>0</v>
      </c>
      <c r="F5566" s="239"/>
      <c r="G5566" s="240"/>
      <c r="H5566" s="241">
        <f t="shared" ref="H5566:J5566" si="3208">H5528</f>
        <v>0</v>
      </c>
      <c r="I5566" s="242">
        <f t="shared" si="3208"/>
        <v>0</v>
      </c>
      <c r="J5566" s="242">
        <f t="shared" si="3208"/>
        <v>0</v>
      </c>
      <c r="K5566" s="243">
        <f t="shared" si="3192"/>
        <v>0</v>
      </c>
      <c r="L5566" s="229"/>
    </row>
    <row r="5567" spans="1:12" s="10" customFormat="1" ht="14.1" customHeight="1" x14ac:dyDescent="0.25">
      <c r="A5567" s="238">
        <v>10</v>
      </c>
      <c r="B5567" s="304">
        <f t="shared" ref="B5567:E5567" si="3209">B5529</f>
        <v>0</v>
      </c>
      <c r="C5567" s="296">
        <f t="shared" si="3209"/>
        <v>0</v>
      </c>
      <c r="D5567" s="297">
        <f t="shared" si="3209"/>
        <v>0</v>
      </c>
      <c r="E5567" s="298">
        <f t="shared" si="3209"/>
        <v>0</v>
      </c>
      <c r="F5567" s="239"/>
      <c r="G5567" s="240"/>
      <c r="H5567" s="241">
        <f t="shared" ref="H5567:J5567" si="3210">H5529</f>
        <v>0</v>
      </c>
      <c r="I5567" s="242">
        <f t="shared" si="3210"/>
        <v>0</v>
      </c>
      <c r="J5567" s="242">
        <f t="shared" si="3210"/>
        <v>0</v>
      </c>
      <c r="K5567" s="243">
        <f t="shared" si="3192"/>
        <v>0</v>
      </c>
      <c r="L5567" s="229"/>
    </row>
    <row r="5568" spans="1:12" s="10" customFormat="1" ht="14.1" customHeight="1" x14ac:dyDescent="0.25">
      <c r="A5568" s="238">
        <v>11</v>
      </c>
      <c r="B5568" s="304">
        <f t="shared" ref="B5568:E5568" si="3211">B5530</f>
        <v>0</v>
      </c>
      <c r="C5568" s="296">
        <f t="shared" si="3211"/>
        <v>0</v>
      </c>
      <c r="D5568" s="297">
        <f t="shared" si="3211"/>
        <v>0</v>
      </c>
      <c r="E5568" s="298">
        <f t="shared" si="3211"/>
        <v>0</v>
      </c>
      <c r="F5568" s="239"/>
      <c r="G5568" s="240"/>
      <c r="H5568" s="241">
        <f t="shared" ref="H5568:J5568" si="3212">H5530</f>
        <v>0</v>
      </c>
      <c r="I5568" s="242">
        <f t="shared" si="3212"/>
        <v>0</v>
      </c>
      <c r="J5568" s="242">
        <f t="shared" si="3212"/>
        <v>0</v>
      </c>
      <c r="K5568" s="243">
        <f t="shared" si="3192"/>
        <v>0</v>
      </c>
      <c r="L5568" s="229"/>
    </row>
    <row r="5569" spans="1:12" s="10" customFormat="1" ht="14.1" customHeight="1" x14ac:dyDescent="0.25">
      <c r="A5569" s="238">
        <v>12</v>
      </c>
      <c r="B5569" s="304">
        <f t="shared" ref="B5569:E5569" si="3213">B5531</f>
        <v>0</v>
      </c>
      <c r="C5569" s="296">
        <f t="shared" si="3213"/>
        <v>0</v>
      </c>
      <c r="D5569" s="297">
        <f t="shared" si="3213"/>
        <v>0</v>
      </c>
      <c r="E5569" s="298">
        <f t="shared" si="3213"/>
        <v>0</v>
      </c>
      <c r="F5569" s="239"/>
      <c r="G5569" s="240"/>
      <c r="H5569" s="241">
        <f t="shared" ref="H5569:J5569" si="3214">H5531</f>
        <v>0</v>
      </c>
      <c r="I5569" s="242">
        <f t="shared" si="3214"/>
        <v>0</v>
      </c>
      <c r="J5569" s="242">
        <f t="shared" si="3214"/>
        <v>0</v>
      </c>
      <c r="K5569" s="243">
        <f t="shared" si="3192"/>
        <v>0</v>
      </c>
      <c r="L5569" s="229"/>
    </row>
    <row r="5570" spans="1:12" s="10" customFormat="1" ht="14.1" customHeight="1" x14ac:dyDescent="0.25">
      <c r="A5570" s="238">
        <v>13</v>
      </c>
      <c r="B5570" s="304">
        <f t="shared" ref="B5570:E5570" si="3215">B5532</f>
        <v>0</v>
      </c>
      <c r="C5570" s="296">
        <f t="shared" si="3215"/>
        <v>0</v>
      </c>
      <c r="D5570" s="297">
        <f t="shared" si="3215"/>
        <v>0</v>
      </c>
      <c r="E5570" s="298">
        <f t="shared" si="3215"/>
        <v>0</v>
      </c>
      <c r="F5570" s="239"/>
      <c r="G5570" s="240"/>
      <c r="H5570" s="241">
        <f t="shared" ref="H5570:J5570" si="3216">H5532</f>
        <v>0</v>
      </c>
      <c r="I5570" s="242">
        <f t="shared" si="3216"/>
        <v>0</v>
      </c>
      <c r="J5570" s="242">
        <f t="shared" si="3216"/>
        <v>0</v>
      </c>
      <c r="K5570" s="243">
        <f t="shared" si="3192"/>
        <v>0</v>
      </c>
      <c r="L5570" s="229"/>
    </row>
    <row r="5571" spans="1:12" s="10" customFormat="1" ht="14.1" customHeight="1" x14ac:dyDescent="0.25">
      <c r="A5571" s="238">
        <v>14</v>
      </c>
      <c r="B5571" s="304">
        <f t="shared" ref="B5571:E5571" si="3217">B5533</f>
        <v>0</v>
      </c>
      <c r="C5571" s="296">
        <f t="shared" si="3217"/>
        <v>0</v>
      </c>
      <c r="D5571" s="297">
        <f t="shared" si="3217"/>
        <v>0</v>
      </c>
      <c r="E5571" s="298">
        <f t="shared" si="3217"/>
        <v>0</v>
      </c>
      <c r="F5571" s="239"/>
      <c r="G5571" s="240"/>
      <c r="H5571" s="241">
        <f t="shared" ref="H5571:J5571" si="3218">H5533</f>
        <v>0</v>
      </c>
      <c r="I5571" s="242">
        <f t="shared" si="3218"/>
        <v>0</v>
      </c>
      <c r="J5571" s="242">
        <f t="shared" si="3218"/>
        <v>0</v>
      </c>
      <c r="K5571" s="243">
        <f t="shared" si="3192"/>
        <v>0</v>
      </c>
      <c r="L5571" s="229"/>
    </row>
    <row r="5572" spans="1:12" s="10" customFormat="1" ht="14.1" customHeight="1" x14ac:dyDescent="0.25">
      <c r="A5572" s="238">
        <v>15</v>
      </c>
      <c r="B5572" s="304">
        <f t="shared" ref="B5572:E5572" si="3219">B5534</f>
        <v>0</v>
      </c>
      <c r="C5572" s="296">
        <f t="shared" si="3219"/>
        <v>0</v>
      </c>
      <c r="D5572" s="297">
        <f t="shared" si="3219"/>
        <v>0</v>
      </c>
      <c r="E5572" s="298">
        <f t="shared" si="3219"/>
        <v>0</v>
      </c>
      <c r="F5572" s="239"/>
      <c r="G5572" s="240"/>
      <c r="H5572" s="241">
        <f t="shared" ref="H5572:J5572" si="3220">H5534</f>
        <v>0</v>
      </c>
      <c r="I5572" s="242">
        <f t="shared" si="3220"/>
        <v>0</v>
      </c>
      <c r="J5572" s="242">
        <f t="shared" si="3220"/>
        <v>0</v>
      </c>
      <c r="K5572" s="243">
        <f t="shared" si="3192"/>
        <v>0</v>
      </c>
      <c r="L5572" s="229"/>
    </row>
    <row r="5573" spans="1:12" s="10" customFormat="1" ht="14.1" customHeight="1" x14ac:dyDescent="0.25">
      <c r="A5573" s="238">
        <v>16</v>
      </c>
      <c r="B5573" s="304">
        <f t="shared" ref="B5573:E5573" si="3221">B5535</f>
        <v>0</v>
      </c>
      <c r="C5573" s="296">
        <f t="shared" si="3221"/>
        <v>0</v>
      </c>
      <c r="D5573" s="297">
        <f t="shared" si="3221"/>
        <v>0</v>
      </c>
      <c r="E5573" s="299">
        <f t="shared" si="3221"/>
        <v>0</v>
      </c>
      <c r="F5573" s="239"/>
      <c r="G5573" s="240"/>
      <c r="H5573" s="241">
        <f t="shared" ref="H5573:J5573" si="3222">H5535</f>
        <v>0</v>
      </c>
      <c r="I5573" s="242">
        <f t="shared" si="3222"/>
        <v>0</v>
      </c>
      <c r="J5573" s="242">
        <f t="shared" si="3222"/>
        <v>0</v>
      </c>
      <c r="K5573" s="243">
        <f t="shared" si="3192"/>
        <v>0</v>
      </c>
      <c r="L5573" s="229"/>
    </row>
    <row r="5574" spans="1:12" s="10" customFormat="1" ht="9.9499999999999993" customHeight="1" x14ac:dyDescent="0.25">
      <c r="A5574" s="199"/>
      <c r="B5574" s="244"/>
      <c r="C5574" s="244"/>
      <c r="D5574" s="245"/>
      <c r="E5574" s="246"/>
      <c r="F5574" s="247"/>
      <c r="G5574" s="248"/>
      <c r="H5574" s="249"/>
      <c r="I5574" s="250"/>
      <c r="J5574" s="250"/>
      <c r="K5574" s="251"/>
      <c r="L5574" s="229"/>
    </row>
    <row r="5575" spans="1:12" s="10" customFormat="1" ht="5.0999999999999996" customHeight="1" x14ac:dyDescent="0.25">
      <c r="A5575" s="199"/>
      <c r="B5575" s="301"/>
      <c r="C5575" s="301"/>
      <c r="D5575" s="253"/>
      <c r="E5575" s="254"/>
      <c r="F5575" s="254"/>
      <c r="G5575" s="254"/>
      <c r="H5575" s="254"/>
      <c r="I5575" s="255"/>
      <c r="J5575" s="330"/>
      <c r="K5575" s="309"/>
      <c r="L5575" s="204"/>
    </row>
    <row r="5576" spans="1:12" s="10" customFormat="1" ht="16.5" customHeight="1" x14ac:dyDescent="0.3">
      <c r="A5576" s="199"/>
      <c r="B5576" s="256"/>
      <c r="C5576" s="256"/>
      <c r="D5576" s="218"/>
      <c r="E5576" s="204"/>
      <c r="F5576" s="204"/>
      <c r="G5576" s="204"/>
      <c r="H5576" s="204"/>
      <c r="I5576" s="257" t="s">
        <v>14</v>
      </c>
      <c r="J5576" s="306">
        <f>SUM(K5558:K5573)</f>
        <v>0</v>
      </c>
      <c r="K5576" s="307"/>
      <c r="L5576" s="229"/>
    </row>
    <row r="5577" spans="1:12" s="10" customFormat="1" ht="5.0999999999999996" customHeight="1" x14ac:dyDescent="0.3">
      <c r="A5577" s="199"/>
      <c r="B5577" s="256"/>
      <c r="C5577" s="256"/>
      <c r="D5577" s="218"/>
      <c r="E5577" s="204"/>
      <c r="F5577" s="204"/>
      <c r="G5577" s="204"/>
      <c r="H5577" s="204"/>
      <c r="I5577" s="258"/>
      <c r="J5577" s="308"/>
      <c r="K5577" s="308"/>
      <c r="L5577" s="204"/>
    </row>
    <row r="5578" spans="1:12" s="10" customFormat="1" ht="16.5" customHeight="1" x14ac:dyDescent="0.3">
      <c r="A5578" s="199"/>
      <c r="B5578" s="256"/>
      <c r="C5578" s="256"/>
      <c r="D5578" s="218"/>
      <c r="E5578" s="204"/>
      <c r="F5578" s="204"/>
      <c r="G5578" s="204"/>
      <c r="H5578" s="204"/>
      <c r="I5578" s="257" t="s">
        <v>15</v>
      </c>
      <c r="J5578" s="259">
        <f>J5540</f>
        <v>0</v>
      </c>
      <c r="K5578" s="260">
        <f>J5576*J5578</f>
        <v>0</v>
      </c>
      <c r="L5578" s="261"/>
    </row>
    <row r="5579" spans="1:12" s="10" customFormat="1" ht="5.0999999999999996" customHeight="1" x14ac:dyDescent="0.3">
      <c r="A5579" s="199"/>
      <c r="B5579" s="256"/>
      <c r="C5579" s="256"/>
      <c r="D5579" s="218"/>
      <c r="E5579" s="204"/>
      <c r="F5579" s="204"/>
      <c r="G5579" s="204"/>
      <c r="H5579" s="204"/>
      <c r="I5579" s="258"/>
      <c r="J5579" s="309"/>
      <c r="K5579" s="309"/>
      <c r="L5579" s="204"/>
    </row>
    <row r="5580" spans="1:12" s="10" customFormat="1" ht="16.5" customHeight="1" x14ac:dyDescent="0.3">
      <c r="A5580" s="199"/>
      <c r="B5580" s="262" t="s">
        <v>16</v>
      </c>
      <c r="C5580" s="262"/>
      <c r="D5580" s="218"/>
      <c r="E5580" s="218" t="s">
        <v>17</v>
      </c>
      <c r="F5580" s="204"/>
      <c r="G5580" s="204"/>
      <c r="H5580" s="204"/>
      <c r="I5580" s="257" t="s">
        <v>27</v>
      </c>
      <c r="J5580" s="310">
        <f>((J5576/1.11)+(K5578/1.11))*11%</f>
        <v>0</v>
      </c>
      <c r="K5580" s="311"/>
      <c r="L5580" s="263"/>
    </row>
    <row r="5581" spans="1:12" s="10" customFormat="1" ht="5.0999999999999996" customHeight="1" x14ac:dyDescent="0.3">
      <c r="A5581" s="199"/>
      <c r="B5581" s="256"/>
      <c r="C5581" s="256"/>
      <c r="D5581" s="218"/>
      <c r="E5581" s="204"/>
      <c r="F5581" s="204"/>
      <c r="G5581" s="204"/>
      <c r="H5581" s="204"/>
      <c r="I5581" s="258"/>
      <c r="J5581" s="309"/>
      <c r="K5581" s="309"/>
      <c r="L5581" s="204"/>
    </row>
    <row r="5582" spans="1:12" s="10" customFormat="1" ht="16.5" customHeight="1" x14ac:dyDescent="0.3">
      <c r="A5582" s="199"/>
      <c r="B5582" s="264"/>
      <c r="C5582" s="265"/>
      <c r="D5582" s="218"/>
      <c r="E5582" s="218"/>
      <c r="F5582" s="204"/>
      <c r="G5582" s="204"/>
      <c r="H5582" s="204"/>
      <c r="I5582" s="257" t="s">
        <v>18</v>
      </c>
      <c r="J5582" s="266"/>
      <c r="K5582" s="267">
        <f>J5576-K5578</f>
        <v>0</v>
      </c>
      <c r="L5582" s="263"/>
    </row>
    <row r="5583" spans="1:12" s="10" customFormat="1" ht="7.5" customHeight="1" x14ac:dyDescent="0.25">
      <c r="A5583" s="269"/>
      <c r="B5583" s="254"/>
      <c r="C5583" s="254"/>
      <c r="D5583" s="253"/>
      <c r="E5583" s="270"/>
      <c r="F5583" s="301"/>
      <c r="G5583" s="204"/>
      <c r="H5583" s="204"/>
      <c r="I5583" s="271"/>
      <c r="J5583" s="270"/>
      <c r="K5583" s="301"/>
      <c r="L5583" s="254"/>
    </row>
    <row r="5584" spans="1:12" s="10" customFormat="1" ht="13.5" customHeight="1" x14ac:dyDescent="0.25">
      <c r="A5584" s="199"/>
      <c r="B5584" s="268" t="s">
        <v>19</v>
      </c>
      <c r="C5584" s="254"/>
      <c r="D5584" s="253"/>
      <c r="E5584" s="204"/>
      <c r="F5584" s="204"/>
      <c r="G5584" s="204"/>
      <c r="H5584" s="277"/>
      <c r="I5584" s="278" t="s">
        <v>29</v>
      </c>
      <c r="J5584" s="312">
        <f>J5546</f>
        <v>0</v>
      </c>
      <c r="K5584" s="313"/>
      <c r="L5584" s="204"/>
    </row>
    <row r="5585" spans="1:12" s="10" customFormat="1" ht="13.5" customHeight="1" x14ac:dyDescent="0.25">
      <c r="A5585" s="269"/>
      <c r="B5585" s="279"/>
      <c r="C5585" s="204"/>
      <c r="D5585" s="239"/>
      <c r="E5585" s="204"/>
      <c r="F5585" s="204"/>
      <c r="G5585" s="204"/>
      <c r="H5585" s="277"/>
      <c r="I5585" s="280" t="s">
        <v>28</v>
      </c>
      <c r="J5585" s="312">
        <f>J5547</f>
        <v>0</v>
      </c>
      <c r="K5585" s="313"/>
      <c r="L5585" s="254"/>
    </row>
    <row r="5586" spans="1:12" s="10" customFormat="1" ht="7.5" customHeight="1" x14ac:dyDescent="0.25">
      <c r="A5586" s="269"/>
      <c r="B5586" s="279"/>
      <c r="C5586" s="204"/>
      <c r="D5586" s="239"/>
      <c r="E5586" s="204"/>
      <c r="F5586" s="204"/>
      <c r="G5586" s="204"/>
      <c r="H5586" s="277"/>
      <c r="I5586" s="280"/>
      <c r="J5586" s="285"/>
      <c r="K5586" s="285"/>
      <c r="L5586" s="254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23020050</v>
      </c>
      <c r="G5588" s="11" t="s">
        <v>2</v>
      </c>
      <c r="H5588" s="359"/>
      <c r="I5588" s="359"/>
      <c r="J5588" s="359"/>
      <c r="K5588" s="360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63" t="s">
        <v>3</v>
      </c>
      <c r="G5589" s="17"/>
      <c r="H5589" s="361"/>
      <c r="I5589" s="361"/>
      <c r="J5589" s="361"/>
      <c r="K5589" s="362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64"/>
      <c r="E5590" s="365"/>
      <c r="F5590" s="363"/>
      <c r="G5590" s="18"/>
      <c r="H5590" s="366"/>
      <c r="I5590" s="366"/>
      <c r="J5590" s="366"/>
      <c r="K5590" s="367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63"/>
      <c r="G5591" s="18"/>
      <c r="H5591" s="368"/>
      <c r="I5591" s="368"/>
      <c r="J5591" s="368"/>
      <c r="K5591" s="369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70"/>
      <c r="I5592" s="370"/>
      <c r="J5592" s="370"/>
      <c r="K5592" s="371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4"/>
      <c r="E5596" s="114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4"/>
      <c r="E5597" s="114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4"/>
      <c r="E5598" s="114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4"/>
      <c r="E5599" s="114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4"/>
      <c r="E5600" s="114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4"/>
      <c r="E5601" s="114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4"/>
      <c r="E5602" s="114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4"/>
      <c r="E5603" s="115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4"/>
      <c r="E5604" s="114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4"/>
      <c r="E5605" s="114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4"/>
      <c r="E5606" s="114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4"/>
      <c r="E5607" s="114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4"/>
      <c r="E5608" s="114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4"/>
      <c r="E5609" s="114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4"/>
      <c r="E5610" s="114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4"/>
      <c r="E5611" s="115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300"/>
      <c r="C5613" s="300"/>
      <c r="D5613" s="62"/>
      <c r="E5613" s="63"/>
      <c r="F5613" s="63"/>
      <c r="G5613" s="63"/>
      <c r="H5613" s="63"/>
      <c r="I5613" s="64"/>
      <c r="J5613" s="346"/>
      <c r="K5613" s="347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48">
        <f>SUM(K5596:K5611)</f>
        <v>0</v>
      </c>
      <c r="K5614" s="349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50"/>
      <c r="K5615" s="350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47"/>
      <c r="K5617" s="347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51">
        <f>((J5614/1.11)+(K5616/1.11))*11%</f>
        <v>0</v>
      </c>
      <c r="K5618" s="352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47"/>
      <c r="K5619" s="347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7"/>
      <c r="F5621" s="300"/>
      <c r="I5621" s="116"/>
      <c r="J5621" s="117"/>
      <c r="K5621" s="300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73"/>
      <c r="I5622" s="274" t="s">
        <v>29</v>
      </c>
      <c r="J5622" s="353"/>
      <c r="K5622" s="354"/>
    </row>
    <row r="5623" spans="1:12" s="10" customFormat="1" ht="13.5" customHeight="1" x14ac:dyDescent="0.25">
      <c r="A5623" s="78"/>
      <c r="B5623" s="272"/>
      <c r="D5623" s="48"/>
      <c r="H5623" s="273"/>
      <c r="I5623" s="275" t="s">
        <v>28</v>
      </c>
      <c r="J5623" s="353"/>
      <c r="K5623" s="354"/>
      <c r="L5623" s="63"/>
    </row>
    <row r="5624" spans="1:12" s="10" customFormat="1" ht="7.5" customHeight="1" x14ac:dyDescent="0.25">
      <c r="A5624" s="78"/>
      <c r="B5624" s="272"/>
      <c r="D5624" s="48"/>
      <c r="H5624" s="273"/>
      <c r="I5624" s="275"/>
      <c r="J5624" s="276"/>
      <c r="K5624" s="276"/>
      <c r="L5624" s="63"/>
    </row>
    <row r="5625" spans="1:12" ht="7.5" customHeight="1" x14ac:dyDescent="0.25">
      <c r="A5625" s="118"/>
      <c r="B5625" s="119"/>
      <c r="C5625" s="119"/>
      <c r="D5625" s="120"/>
      <c r="E5625" s="119"/>
      <c r="F5625" s="119"/>
      <c r="G5625" s="119"/>
      <c r="H5625" s="119"/>
      <c r="I5625" s="121"/>
      <c r="J5625" s="121"/>
      <c r="K5625" s="119"/>
      <c r="L5625" s="119"/>
    </row>
    <row r="5626" spans="1:12" s="10" customFormat="1" ht="16.5" customHeight="1" x14ac:dyDescent="0.3">
      <c r="A5626" s="122"/>
      <c r="B5626" s="123" t="s">
        <v>0</v>
      </c>
      <c r="C5626" s="124"/>
      <c r="D5626" s="125" t="str">
        <f>D5588</f>
        <v>AM</v>
      </c>
      <c r="E5626" s="126">
        <f>E5588</f>
        <v>23020050</v>
      </c>
      <c r="F5626" s="127"/>
      <c r="G5626" s="128" t="s">
        <v>2</v>
      </c>
      <c r="H5626" s="355">
        <f>H5588</f>
        <v>0</v>
      </c>
      <c r="I5626" s="355"/>
      <c r="J5626" s="355"/>
      <c r="K5626" s="356"/>
      <c r="L5626" s="129"/>
    </row>
    <row r="5627" spans="1:12" s="10" customFormat="1" ht="7.5" customHeight="1" x14ac:dyDescent="0.3">
      <c r="A5627" s="122"/>
      <c r="B5627" s="130"/>
      <c r="C5627" s="131"/>
      <c r="D5627" s="132"/>
      <c r="E5627" s="133"/>
      <c r="F5627" s="331" t="s">
        <v>3</v>
      </c>
      <c r="G5627" s="134"/>
      <c r="H5627" s="357"/>
      <c r="I5627" s="357"/>
      <c r="J5627" s="357"/>
      <c r="K5627" s="358"/>
      <c r="L5627" s="129"/>
    </row>
    <row r="5628" spans="1:12" s="10" customFormat="1" ht="16.5" customHeight="1" x14ac:dyDescent="0.3">
      <c r="A5628" s="122"/>
      <c r="B5628" s="123" t="s">
        <v>4</v>
      </c>
      <c r="C5628" s="124"/>
      <c r="D5628" s="332">
        <f>D5590</f>
        <v>0</v>
      </c>
      <c r="E5628" s="333"/>
      <c r="F5628" s="331"/>
      <c r="G5628" s="135"/>
      <c r="H5628" s="334">
        <f>H5590</f>
        <v>0</v>
      </c>
      <c r="I5628" s="334"/>
      <c r="J5628" s="334"/>
      <c r="K5628" s="335"/>
      <c r="L5628" s="135"/>
    </row>
    <row r="5629" spans="1:12" s="10" customFormat="1" ht="7.5" customHeight="1" x14ac:dyDescent="0.3">
      <c r="A5629" s="122"/>
      <c r="B5629" s="130"/>
      <c r="C5629" s="131"/>
      <c r="D5629" s="132"/>
      <c r="E5629" s="133"/>
      <c r="F5629" s="331"/>
      <c r="G5629" s="135"/>
      <c r="H5629" s="336">
        <f>H5591</f>
        <v>0</v>
      </c>
      <c r="I5629" s="336"/>
      <c r="J5629" s="336"/>
      <c r="K5629" s="337"/>
      <c r="L5629" s="136"/>
    </row>
    <row r="5630" spans="1:12" s="10" customFormat="1" ht="16.5" customHeight="1" x14ac:dyDescent="0.4">
      <c r="A5630" s="122"/>
      <c r="B5630" s="123" t="s">
        <v>5</v>
      </c>
      <c r="C5630" s="124"/>
      <c r="D5630" s="290">
        <f>D5592</f>
        <v>0</v>
      </c>
      <c r="E5630" s="126"/>
      <c r="F5630" s="137"/>
      <c r="G5630" s="138"/>
      <c r="H5630" s="338"/>
      <c r="I5630" s="338"/>
      <c r="J5630" s="338"/>
      <c r="K5630" s="339"/>
      <c r="L5630" s="136"/>
    </row>
    <row r="5631" spans="1:12" s="10" customFormat="1" ht="7.5" customHeight="1" x14ac:dyDescent="0.45">
      <c r="A5631" s="122"/>
      <c r="B5631" s="139"/>
      <c r="C5631" s="140"/>
      <c r="D5631" s="141"/>
      <c r="E5631" s="127"/>
      <c r="F5631" s="142"/>
      <c r="G5631" s="127"/>
      <c r="H5631" s="127"/>
      <c r="I5631" s="143"/>
      <c r="J5631" s="143"/>
      <c r="K5631" s="144"/>
      <c r="L5631" s="127"/>
    </row>
    <row r="5632" spans="1:12" s="10" customFormat="1" ht="14.25" thickBot="1" x14ac:dyDescent="0.3">
      <c r="A5632" s="122"/>
      <c r="B5632" s="145" t="s">
        <v>6</v>
      </c>
      <c r="C5632" s="145" t="s">
        <v>7</v>
      </c>
      <c r="D5632" s="146" t="s">
        <v>8</v>
      </c>
      <c r="E5632" s="147"/>
      <c r="F5632" s="148" t="s">
        <v>9</v>
      </c>
      <c r="G5632" s="149"/>
      <c r="H5632" s="145" t="s">
        <v>10</v>
      </c>
      <c r="I5632" s="150" t="s">
        <v>11</v>
      </c>
      <c r="J5632" s="150" t="s">
        <v>12</v>
      </c>
      <c r="K5632" s="151" t="s">
        <v>13</v>
      </c>
      <c r="L5632" s="152"/>
    </row>
    <row r="5633" spans="1:12" s="10" customFormat="1" ht="9.9499999999999993" customHeight="1" thickTop="1" x14ac:dyDescent="0.25">
      <c r="A5633" s="122"/>
      <c r="B5633" s="153"/>
      <c r="C5633" s="154"/>
      <c r="D5633" s="155"/>
      <c r="E5633" s="156"/>
      <c r="F5633" s="157"/>
      <c r="G5633" s="158"/>
      <c r="H5633" s="153"/>
      <c r="I5633" s="159"/>
      <c r="J5633" s="159"/>
      <c r="K5633" s="160"/>
      <c r="L5633" s="152"/>
    </row>
    <row r="5634" spans="1:12" s="10" customFormat="1" ht="14.1" customHeight="1" x14ac:dyDescent="0.25">
      <c r="A5634" s="161">
        <v>1</v>
      </c>
      <c r="B5634" s="303">
        <f t="shared" ref="B5634:E5634" si="3224">B5596</f>
        <v>0</v>
      </c>
      <c r="C5634" s="291">
        <f t="shared" si="3224"/>
        <v>0</v>
      </c>
      <c r="D5634" s="292">
        <f t="shared" si="3224"/>
        <v>0</v>
      </c>
      <c r="E5634" s="293">
        <f t="shared" si="3224"/>
        <v>0</v>
      </c>
      <c r="F5634" s="162"/>
      <c r="G5634" s="163"/>
      <c r="H5634" s="164">
        <f t="shared" ref="H5634:J5634" si="3225">H5596</f>
        <v>0</v>
      </c>
      <c r="I5634" s="165">
        <f t="shared" si="3225"/>
        <v>0</v>
      </c>
      <c r="J5634" s="165">
        <f t="shared" si="3225"/>
        <v>0</v>
      </c>
      <c r="K5634" s="166">
        <f t="shared" ref="K5634:K5649" si="3226">(B5634*H5634-((B5634*H5634)*I5634))-((B5634*H5634-((B5634*H5634)*I5634))*J5634)</f>
        <v>0</v>
      </c>
      <c r="L5634" s="152"/>
    </row>
    <row r="5635" spans="1:12" s="10" customFormat="1" ht="14.1" customHeight="1" x14ac:dyDescent="0.25">
      <c r="A5635" s="161">
        <v>2</v>
      </c>
      <c r="B5635" s="303">
        <f t="shared" ref="B5635:E5635" si="3227">B5597</f>
        <v>0</v>
      </c>
      <c r="C5635" s="291">
        <f t="shared" si="3227"/>
        <v>0</v>
      </c>
      <c r="D5635" s="292">
        <f t="shared" si="3227"/>
        <v>0</v>
      </c>
      <c r="E5635" s="293">
        <f t="shared" si="3227"/>
        <v>0</v>
      </c>
      <c r="F5635" s="162"/>
      <c r="G5635" s="163"/>
      <c r="H5635" s="164">
        <f t="shared" ref="H5635:J5635" si="3228">H5597</f>
        <v>0</v>
      </c>
      <c r="I5635" s="165">
        <f t="shared" si="3228"/>
        <v>0</v>
      </c>
      <c r="J5635" s="165">
        <f t="shared" si="3228"/>
        <v>0</v>
      </c>
      <c r="K5635" s="166">
        <f t="shared" si="3226"/>
        <v>0</v>
      </c>
      <c r="L5635" s="152"/>
    </row>
    <row r="5636" spans="1:12" s="10" customFormat="1" ht="14.1" customHeight="1" x14ac:dyDescent="0.25">
      <c r="A5636" s="161">
        <v>3</v>
      </c>
      <c r="B5636" s="303">
        <f t="shared" ref="B5636:E5636" si="3229">B5598</f>
        <v>0</v>
      </c>
      <c r="C5636" s="291">
        <f t="shared" si="3229"/>
        <v>0</v>
      </c>
      <c r="D5636" s="292">
        <f t="shared" si="3229"/>
        <v>0</v>
      </c>
      <c r="E5636" s="293">
        <f t="shared" si="3229"/>
        <v>0</v>
      </c>
      <c r="F5636" s="162"/>
      <c r="G5636" s="163"/>
      <c r="H5636" s="164">
        <f t="shared" ref="H5636:J5636" si="3230">H5598</f>
        <v>0</v>
      </c>
      <c r="I5636" s="165">
        <f t="shared" si="3230"/>
        <v>0</v>
      </c>
      <c r="J5636" s="165">
        <f t="shared" si="3230"/>
        <v>0</v>
      </c>
      <c r="K5636" s="166">
        <f t="shared" si="3226"/>
        <v>0</v>
      </c>
      <c r="L5636" s="152"/>
    </row>
    <row r="5637" spans="1:12" s="10" customFormat="1" ht="14.1" customHeight="1" x14ac:dyDescent="0.25">
      <c r="A5637" s="161">
        <v>4</v>
      </c>
      <c r="B5637" s="303">
        <f t="shared" ref="B5637:E5637" si="3231">B5599</f>
        <v>0</v>
      </c>
      <c r="C5637" s="291">
        <f t="shared" si="3231"/>
        <v>0</v>
      </c>
      <c r="D5637" s="292">
        <f t="shared" si="3231"/>
        <v>0</v>
      </c>
      <c r="E5637" s="293">
        <f t="shared" si="3231"/>
        <v>0</v>
      </c>
      <c r="F5637" s="162"/>
      <c r="G5637" s="163"/>
      <c r="H5637" s="164">
        <f t="shared" ref="H5637:J5637" si="3232">H5599</f>
        <v>0</v>
      </c>
      <c r="I5637" s="165">
        <f t="shared" si="3232"/>
        <v>0</v>
      </c>
      <c r="J5637" s="165">
        <f t="shared" si="3232"/>
        <v>0</v>
      </c>
      <c r="K5637" s="166">
        <f t="shared" si="3226"/>
        <v>0</v>
      </c>
      <c r="L5637" s="152"/>
    </row>
    <row r="5638" spans="1:12" s="10" customFormat="1" ht="14.1" customHeight="1" x14ac:dyDescent="0.25">
      <c r="A5638" s="161">
        <v>5</v>
      </c>
      <c r="B5638" s="303">
        <f t="shared" ref="B5638:E5638" si="3233">B5600</f>
        <v>0</v>
      </c>
      <c r="C5638" s="291">
        <f t="shared" si="3233"/>
        <v>0</v>
      </c>
      <c r="D5638" s="292">
        <f t="shared" si="3233"/>
        <v>0</v>
      </c>
      <c r="E5638" s="293">
        <f t="shared" si="3233"/>
        <v>0</v>
      </c>
      <c r="F5638" s="162"/>
      <c r="G5638" s="163"/>
      <c r="H5638" s="164">
        <f t="shared" ref="H5638:J5638" si="3234">H5600</f>
        <v>0</v>
      </c>
      <c r="I5638" s="165">
        <f t="shared" si="3234"/>
        <v>0</v>
      </c>
      <c r="J5638" s="165">
        <f t="shared" si="3234"/>
        <v>0</v>
      </c>
      <c r="K5638" s="166">
        <f t="shared" si="3226"/>
        <v>0</v>
      </c>
      <c r="L5638" s="152"/>
    </row>
    <row r="5639" spans="1:12" s="10" customFormat="1" ht="14.1" customHeight="1" x14ac:dyDescent="0.25">
      <c r="A5639" s="161">
        <v>6</v>
      </c>
      <c r="B5639" s="303">
        <f t="shared" ref="B5639:E5639" si="3235">B5601</f>
        <v>0</v>
      </c>
      <c r="C5639" s="291">
        <f t="shared" si="3235"/>
        <v>0</v>
      </c>
      <c r="D5639" s="292">
        <f t="shared" si="3235"/>
        <v>0</v>
      </c>
      <c r="E5639" s="293">
        <f t="shared" si="3235"/>
        <v>0</v>
      </c>
      <c r="F5639" s="162"/>
      <c r="G5639" s="163"/>
      <c r="H5639" s="164">
        <f t="shared" ref="H5639:J5639" si="3236">H5601</f>
        <v>0</v>
      </c>
      <c r="I5639" s="165">
        <f t="shared" si="3236"/>
        <v>0</v>
      </c>
      <c r="J5639" s="165">
        <f t="shared" si="3236"/>
        <v>0</v>
      </c>
      <c r="K5639" s="166">
        <f t="shared" si="3226"/>
        <v>0</v>
      </c>
      <c r="L5639" s="152"/>
    </row>
    <row r="5640" spans="1:12" s="10" customFormat="1" ht="14.1" customHeight="1" x14ac:dyDescent="0.25">
      <c r="A5640" s="161">
        <v>7</v>
      </c>
      <c r="B5640" s="303">
        <f t="shared" ref="B5640:E5640" si="3237">B5602</f>
        <v>0</v>
      </c>
      <c r="C5640" s="291">
        <f t="shared" si="3237"/>
        <v>0</v>
      </c>
      <c r="D5640" s="292">
        <f t="shared" si="3237"/>
        <v>0</v>
      </c>
      <c r="E5640" s="293">
        <f t="shared" si="3237"/>
        <v>0</v>
      </c>
      <c r="F5640" s="162"/>
      <c r="G5640" s="163"/>
      <c r="H5640" s="164">
        <f t="shared" ref="H5640:J5640" si="3238">H5602</f>
        <v>0</v>
      </c>
      <c r="I5640" s="165">
        <f t="shared" si="3238"/>
        <v>0</v>
      </c>
      <c r="J5640" s="165">
        <f t="shared" si="3238"/>
        <v>0</v>
      </c>
      <c r="K5640" s="166">
        <f t="shared" si="3226"/>
        <v>0</v>
      </c>
      <c r="L5640" s="152"/>
    </row>
    <row r="5641" spans="1:12" s="10" customFormat="1" ht="14.1" customHeight="1" x14ac:dyDescent="0.25">
      <c r="A5641" s="161">
        <v>8</v>
      </c>
      <c r="B5641" s="303">
        <f t="shared" ref="B5641:E5641" si="3239">B5603</f>
        <v>0</v>
      </c>
      <c r="C5641" s="291">
        <f t="shared" si="3239"/>
        <v>0</v>
      </c>
      <c r="D5641" s="292">
        <f t="shared" si="3239"/>
        <v>0</v>
      </c>
      <c r="E5641" s="294">
        <f t="shared" si="3239"/>
        <v>0</v>
      </c>
      <c r="F5641" s="162"/>
      <c r="G5641" s="163"/>
      <c r="H5641" s="164">
        <f t="shared" ref="H5641:J5641" si="3240">H5603</f>
        <v>0</v>
      </c>
      <c r="I5641" s="165">
        <f t="shared" si="3240"/>
        <v>0</v>
      </c>
      <c r="J5641" s="165">
        <f t="shared" si="3240"/>
        <v>0</v>
      </c>
      <c r="K5641" s="166">
        <f t="shared" si="3226"/>
        <v>0</v>
      </c>
      <c r="L5641" s="152"/>
    </row>
    <row r="5642" spans="1:12" s="10" customFormat="1" ht="14.1" customHeight="1" x14ac:dyDescent="0.25">
      <c r="A5642" s="161">
        <v>9</v>
      </c>
      <c r="B5642" s="303">
        <f t="shared" ref="B5642:E5642" si="3241">B5604</f>
        <v>0</v>
      </c>
      <c r="C5642" s="291">
        <f t="shared" si="3241"/>
        <v>0</v>
      </c>
      <c r="D5642" s="292">
        <f t="shared" si="3241"/>
        <v>0</v>
      </c>
      <c r="E5642" s="293">
        <f t="shared" si="3241"/>
        <v>0</v>
      </c>
      <c r="F5642" s="162"/>
      <c r="G5642" s="163"/>
      <c r="H5642" s="164">
        <f t="shared" ref="H5642:J5642" si="3242">H5604</f>
        <v>0</v>
      </c>
      <c r="I5642" s="165">
        <f t="shared" si="3242"/>
        <v>0</v>
      </c>
      <c r="J5642" s="165">
        <f t="shared" si="3242"/>
        <v>0</v>
      </c>
      <c r="K5642" s="166">
        <f t="shared" si="3226"/>
        <v>0</v>
      </c>
      <c r="L5642" s="152"/>
    </row>
    <row r="5643" spans="1:12" s="10" customFormat="1" ht="14.1" customHeight="1" x14ac:dyDescent="0.25">
      <c r="A5643" s="161">
        <v>10</v>
      </c>
      <c r="B5643" s="303">
        <f t="shared" ref="B5643:E5643" si="3243">B5605</f>
        <v>0</v>
      </c>
      <c r="C5643" s="291">
        <f t="shared" si="3243"/>
        <v>0</v>
      </c>
      <c r="D5643" s="292">
        <f t="shared" si="3243"/>
        <v>0</v>
      </c>
      <c r="E5643" s="293">
        <f t="shared" si="3243"/>
        <v>0</v>
      </c>
      <c r="F5643" s="162"/>
      <c r="G5643" s="163"/>
      <c r="H5643" s="164">
        <f t="shared" ref="H5643:J5643" si="3244">H5605</f>
        <v>0</v>
      </c>
      <c r="I5643" s="165">
        <f t="shared" si="3244"/>
        <v>0</v>
      </c>
      <c r="J5643" s="165">
        <f t="shared" si="3244"/>
        <v>0</v>
      </c>
      <c r="K5643" s="166">
        <f t="shared" si="3226"/>
        <v>0</v>
      </c>
      <c r="L5643" s="152"/>
    </row>
    <row r="5644" spans="1:12" s="10" customFormat="1" ht="14.1" customHeight="1" x14ac:dyDescent="0.25">
      <c r="A5644" s="161">
        <v>11</v>
      </c>
      <c r="B5644" s="303">
        <f t="shared" ref="B5644:E5644" si="3245">B5606</f>
        <v>0</v>
      </c>
      <c r="C5644" s="291">
        <f t="shared" si="3245"/>
        <v>0</v>
      </c>
      <c r="D5644" s="292">
        <f t="shared" si="3245"/>
        <v>0</v>
      </c>
      <c r="E5644" s="293">
        <f t="shared" si="3245"/>
        <v>0</v>
      </c>
      <c r="F5644" s="162"/>
      <c r="G5644" s="163"/>
      <c r="H5644" s="164">
        <f t="shared" ref="H5644:J5644" si="3246">H5606</f>
        <v>0</v>
      </c>
      <c r="I5644" s="165">
        <f t="shared" si="3246"/>
        <v>0</v>
      </c>
      <c r="J5644" s="165">
        <f t="shared" si="3246"/>
        <v>0</v>
      </c>
      <c r="K5644" s="166">
        <f t="shared" si="3226"/>
        <v>0</v>
      </c>
      <c r="L5644" s="152"/>
    </row>
    <row r="5645" spans="1:12" s="10" customFormat="1" ht="14.1" customHeight="1" x14ac:dyDescent="0.25">
      <c r="A5645" s="161">
        <v>12</v>
      </c>
      <c r="B5645" s="303">
        <f t="shared" ref="B5645:E5645" si="3247">B5607</f>
        <v>0</v>
      </c>
      <c r="C5645" s="291">
        <f t="shared" si="3247"/>
        <v>0</v>
      </c>
      <c r="D5645" s="292">
        <f t="shared" si="3247"/>
        <v>0</v>
      </c>
      <c r="E5645" s="293">
        <f t="shared" si="3247"/>
        <v>0</v>
      </c>
      <c r="F5645" s="162"/>
      <c r="G5645" s="163"/>
      <c r="H5645" s="164">
        <f t="shared" ref="H5645:J5645" si="3248">H5607</f>
        <v>0</v>
      </c>
      <c r="I5645" s="165">
        <f t="shared" si="3248"/>
        <v>0</v>
      </c>
      <c r="J5645" s="165">
        <f t="shared" si="3248"/>
        <v>0</v>
      </c>
      <c r="K5645" s="166">
        <f t="shared" si="3226"/>
        <v>0</v>
      </c>
      <c r="L5645" s="152"/>
    </row>
    <row r="5646" spans="1:12" s="10" customFormat="1" ht="14.1" customHeight="1" x14ac:dyDescent="0.25">
      <c r="A5646" s="161">
        <v>13</v>
      </c>
      <c r="B5646" s="303">
        <f t="shared" ref="B5646:E5646" si="3249">B5608</f>
        <v>0</v>
      </c>
      <c r="C5646" s="291">
        <f t="shared" si="3249"/>
        <v>0</v>
      </c>
      <c r="D5646" s="292">
        <f t="shared" si="3249"/>
        <v>0</v>
      </c>
      <c r="E5646" s="293">
        <f t="shared" si="3249"/>
        <v>0</v>
      </c>
      <c r="F5646" s="162"/>
      <c r="G5646" s="163"/>
      <c r="H5646" s="164">
        <f t="shared" ref="H5646:J5646" si="3250">H5608</f>
        <v>0</v>
      </c>
      <c r="I5646" s="165">
        <f t="shared" si="3250"/>
        <v>0</v>
      </c>
      <c r="J5646" s="165">
        <f t="shared" si="3250"/>
        <v>0</v>
      </c>
      <c r="K5646" s="166">
        <f t="shared" si="3226"/>
        <v>0</v>
      </c>
      <c r="L5646" s="152"/>
    </row>
    <row r="5647" spans="1:12" s="10" customFormat="1" ht="14.1" customHeight="1" x14ac:dyDescent="0.25">
      <c r="A5647" s="161">
        <v>14</v>
      </c>
      <c r="B5647" s="303">
        <f t="shared" ref="B5647:E5647" si="3251">B5609</f>
        <v>0</v>
      </c>
      <c r="C5647" s="291">
        <f t="shared" si="3251"/>
        <v>0</v>
      </c>
      <c r="D5647" s="292">
        <f t="shared" si="3251"/>
        <v>0</v>
      </c>
      <c r="E5647" s="293">
        <f t="shared" si="3251"/>
        <v>0</v>
      </c>
      <c r="F5647" s="162"/>
      <c r="G5647" s="163"/>
      <c r="H5647" s="164">
        <f t="shared" ref="H5647:J5647" si="3252">H5609</f>
        <v>0</v>
      </c>
      <c r="I5647" s="165">
        <f t="shared" si="3252"/>
        <v>0</v>
      </c>
      <c r="J5647" s="165">
        <f t="shared" si="3252"/>
        <v>0</v>
      </c>
      <c r="K5647" s="166">
        <f t="shared" si="3226"/>
        <v>0</v>
      </c>
      <c r="L5647" s="152"/>
    </row>
    <row r="5648" spans="1:12" s="10" customFormat="1" ht="14.1" customHeight="1" x14ac:dyDescent="0.25">
      <c r="A5648" s="161">
        <v>15</v>
      </c>
      <c r="B5648" s="303">
        <f t="shared" ref="B5648:E5648" si="3253">B5610</f>
        <v>0</v>
      </c>
      <c r="C5648" s="291">
        <f t="shared" si="3253"/>
        <v>0</v>
      </c>
      <c r="D5648" s="292">
        <f t="shared" si="3253"/>
        <v>0</v>
      </c>
      <c r="E5648" s="293">
        <f t="shared" si="3253"/>
        <v>0</v>
      </c>
      <c r="F5648" s="162"/>
      <c r="G5648" s="163"/>
      <c r="H5648" s="164">
        <f t="shared" ref="H5648:J5648" si="3254">H5610</f>
        <v>0</v>
      </c>
      <c r="I5648" s="165">
        <f t="shared" si="3254"/>
        <v>0</v>
      </c>
      <c r="J5648" s="165">
        <f t="shared" si="3254"/>
        <v>0</v>
      </c>
      <c r="K5648" s="166">
        <f t="shared" si="3226"/>
        <v>0</v>
      </c>
      <c r="L5648" s="152"/>
    </row>
    <row r="5649" spans="1:12" s="10" customFormat="1" ht="14.1" customHeight="1" x14ac:dyDescent="0.25">
      <c r="A5649" s="161">
        <v>16</v>
      </c>
      <c r="B5649" s="303">
        <f t="shared" ref="B5649:E5649" si="3255">B5611</f>
        <v>0</v>
      </c>
      <c r="C5649" s="291">
        <f t="shared" si="3255"/>
        <v>0</v>
      </c>
      <c r="D5649" s="292">
        <f t="shared" si="3255"/>
        <v>0</v>
      </c>
      <c r="E5649" s="294">
        <f t="shared" si="3255"/>
        <v>0</v>
      </c>
      <c r="F5649" s="162"/>
      <c r="G5649" s="163"/>
      <c r="H5649" s="164">
        <f t="shared" ref="H5649:J5649" si="3256">H5611</f>
        <v>0</v>
      </c>
      <c r="I5649" s="165">
        <f t="shared" si="3256"/>
        <v>0</v>
      </c>
      <c r="J5649" s="165">
        <f t="shared" si="3256"/>
        <v>0</v>
      </c>
      <c r="K5649" s="166">
        <f t="shared" si="3226"/>
        <v>0</v>
      </c>
      <c r="L5649" s="152"/>
    </row>
    <row r="5650" spans="1:12" s="10" customFormat="1" ht="9.9499999999999993" customHeight="1" x14ac:dyDescent="0.25">
      <c r="A5650" s="122"/>
      <c r="B5650" s="167"/>
      <c r="C5650" s="167"/>
      <c r="D5650" s="168"/>
      <c r="E5650" s="169"/>
      <c r="F5650" s="170"/>
      <c r="G5650" s="171"/>
      <c r="H5650" s="172"/>
      <c r="I5650" s="173"/>
      <c r="J5650" s="173"/>
      <c r="K5650" s="174"/>
      <c r="L5650" s="152"/>
    </row>
    <row r="5651" spans="1:12" s="10" customFormat="1" ht="5.0999999999999996" customHeight="1" x14ac:dyDescent="0.25">
      <c r="A5651" s="122"/>
      <c r="B5651" s="302"/>
      <c r="C5651" s="302"/>
      <c r="D5651" s="176"/>
      <c r="E5651" s="177"/>
      <c r="F5651" s="177"/>
      <c r="G5651" s="177"/>
      <c r="H5651" s="177"/>
      <c r="I5651" s="178"/>
      <c r="J5651" s="340"/>
      <c r="K5651" s="314"/>
      <c r="L5651" s="127"/>
    </row>
    <row r="5652" spans="1:12" s="10" customFormat="1" ht="16.5" customHeight="1" x14ac:dyDescent="0.3">
      <c r="A5652" s="122"/>
      <c r="B5652" s="179"/>
      <c r="C5652" s="179"/>
      <c r="D5652" s="141"/>
      <c r="E5652" s="127"/>
      <c r="F5652" s="127"/>
      <c r="G5652" s="127"/>
      <c r="H5652" s="127"/>
      <c r="I5652" s="180" t="s">
        <v>14</v>
      </c>
      <c r="J5652" s="341">
        <f>SUM(K5634:K5649)</f>
        <v>0</v>
      </c>
      <c r="K5652" s="342"/>
      <c r="L5652" s="152"/>
    </row>
    <row r="5653" spans="1:12" s="10" customFormat="1" ht="5.0999999999999996" customHeight="1" x14ac:dyDescent="0.3">
      <c r="A5653" s="122"/>
      <c r="B5653" s="179"/>
      <c r="C5653" s="179"/>
      <c r="D5653" s="141"/>
      <c r="E5653" s="127"/>
      <c r="F5653" s="127"/>
      <c r="G5653" s="127"/>
      <c r="H5653" s="127"/>
      <c r="I5653" s="181"/>
      <c r="J5653" s="343"/>
      <c r="K5653" s="343"/>
      <c r="L5653" s="127"/>
    </row>
    <row r="5654" spans="1:12" s="10" customFormat="1" ht="16.5" customHeight="1" x14ac:dyDescent="0.3">
      <c r="A5654" s="122"/>
      <c r="B5654" s="179"/>
      <c r="C5654" s="179"/>
      <c r="D5654" s="141"/>
      <c r="E5654" s="127"/>
      <c r="F5654" s="127"/>
      <c r="G5654" s="127"/>
      <c r="H5654" s="127"/>
      <c r="I5654" s="180" t="s">
        <v>15</v>
      </c>
      <c r="J5654" s="182">
        <f>J5616</f>
        <v>0</v>
      </c>
      <c r="K5654" s="183">
        <f>J5652*J5654</f>
        <v>0</v>
      </c>
      <c r="L5654" s="184"/>
    </row>
    <row r="5655" spans="1:12" s="10" customFormat="1" ht="5.0999999999999996" customHeight="1" x14ac:dyDescent="0.3">
      <c r="A5655" s="122"/>
      <c r="B5655" s="179"/>
      <c r="C5655" s="179"/>
      <c r="D5655" s="141"/>
      <c r="E5655" s="127"/>
      <c r="F5655" s="127"/>
      <c r="G5655" s="127"/>
      <c r="H5655" s="127"/>
      <c r="I5655" s="181"/>
      <c r="J5655" s="314"/>
      <c r="K5655" s="314"/>
      <c r="L5655" s="127"/>
    </row>
    <row r="5656" spans="1:12" s="10" customFormat="1" ht="16.5" customHeight="1" x14ac:dyDescent="0.3">
      <c r="A5656" s="122"/>
      <c r="B5656" s="185" t="s">
        <v>16</v>
      </c>
      <c r="C5656" s="185"/>
      <c r="D5656" s="141"/>
      <c r="E5656" s="141" t="s">
        <v>17</v>
      </c>
      <c r="F5656" s="127"/>
      <c r="G5656" s="127"/>
      <c r="H5656" s="127"/>
      <c r="I5656" s="180" t="s">
        <v>27</v>
      </c>
      <c r="J5656" s="344">
        <f>((J5652/1.11)+(K5654/1.11))*11%</f>
        <v>0</v>
      </c>
      <c r="K5656" s="345"/>
      <c r="L5656" s="186"/>
    </row>
    <row r="5657" spans="1:12" s="10" customFormat="1" ht="5.0999999999999996" customHeight="1" x14ac:dyDescent="0.3">
      <c r="A5657" s="122"/>
      <c r="B5657" s="179"/>
      <c r="C5657" s="179"/>
      <c r="D5657" s="141"/>
      <c r="E5657" s="127"/>
      <c r="F5657" s="127"/>
      <c r="G5657" s="127"/>
      <c r="H5657" s="127"/>
      <c r="I5657" s="181"/>
      <c r="J5657" s="314"/>
      <c r="K5657" s="314"/>
      <c r="L5657" s="127"/>
    </row>
    <row r="5658" spans="1:12" s="10" customFormat="1" ht="16.5" customHeight="1" x14ac:dyDescent="0.3">
      <c r="A5658" s="122"/>
      <c r="B5658" s="187"/>
      <c r="C5658" s="188"/>
      <c r="D5658" s="141"/>
      <c r="E5658" s="141"/>
      <c r="F5658" s="127"/>
      <c r="G5658" s="127"/>
      <c r="H5658" s="127"/>
      <c r="I5658" s="180" t="s">
        <v>18</v>
      </c>
      <c r="J5658" s="189"/>
      <c r="K5658" s="190">
        <f>J5652-K5654</f>
        <v>0</v>
      </c>
      <c r="L5658" s="186"/>
    </row>
    <row r="5659" spans="1:12" s="10" customFormat="1" ht="7.5" customHeight="1" x14ac:dyDescent="0.25">
      <c r="A5659" s="192"/>
      <c r="B5659" s="177"/>
      <c r="C5659" s="177"/>
      <c r="D5659" s="176"/>
      <c r="E5659" s="193"/>
      <c r="F5659" s="302"/>
      <c r="G5659" s="127"/>
      <c r="H5659" s="127"/>
      <c r="I5659" s="194"/>
      <c r="J5659" s="193"/>
      <c r="K5659" s="302"/>
      <c r="L5659" s="177"/>
    </row>
    <row r="5660" spans="1:12" s="10" customFormat="1" ht="13.5" customHeight="1" x14ac:dyDescent="0.25">
      <c r="A5660" s="122"/>
      <c r="B5660" s="191" t="s">
        <v>19</v>
      </c>
      <c r="C5660" s="177"/>
      <c r="D5660" s="176"/>
      <c r="E5660" s="127"/>
      <c r="F5660" s="127"/>
      <c r="G5660" s="127"/>
      <c r="H5660" s="281"/>
      <c r="I5660" s="282" t="s">
        <v>29</v>
      </c>
      <c r="J5660" s="315">
        <f>J5622</f>
        <v>0</v>
      </c>
      <c r="K5660" s="316"/>
      <c r="L5660" s="127"/>
    </row>
    <row r="5661" spans="1:12" s="10" customFormat="1" ht="13.5" customHeight="1" x14ac:dyDescent="0.25">
      <c r="A5661" s="192"/>
      <c r="B5661" s="283"/>
      <c r="C5661" s="127"/>
      <c r="D5661" s="162"/>
      <c r="E5661" s="127"/>
      <c r="F5661" s="127"/>
      <c r="G5661" s="127"/>
      <c r="H5661" s="281"/>
      <c r="I5661" s="284" t="s">
        <v>28</v>
      </c>
      <c r="J5661" s="315">
        <f>J5623</f>
        <v>0</v>
      </c>
      <c r="K5661" s="316"/>
      <c r="L5661" s="177"/>
    </row>
    <row r="5662" spans="1:12" s="10" customFormat="1" ht="7.5" customHeight="1" x14ac:dyDescent="0.25">
      <c r="A5662" s="192"/>
      <c r="B5662" s="283"/>
      <c r="C5662" s="127"/>
      <c r="D5662" s="162"/>
      <c r="E5662" s="127"/>
      <c r="F5662" s="127"/>
      <c r="G5662" s="127"/>
      <c r="H5662" s="281"/>
      <c r="I5662" s="284"/>
      <c r="J5662" s="286"/>
      <c r="K5662" s="286"/>
      <c r="L5662" s="177"/>
    </row>
    <row r="5663" spans="1:12" ht="7.5" customHeight="1" x14ac:dyDescent="0.25">
      <c r="A5663" s="195"/>
      <c r="B5663" s="196"/>
      <c r="C5663" s="196"/>
      <c r="D5663" s="197"/>
      <c r="E5663" s="196"/>
      <c r="F5663" s="196"/>
      <c r="G5663" s="196"/>
      <c r="H5663" s="196"/>
      <c r="I5663" s="198"/>
      <c r="J5663" s="198"/>
      <c r="K5663" s="196"/>
      <c r="L5663" s="196"/>
    </row>
    <row r="5664" spans="1:12" s="10" customFormat="1" ht="16.5" customHeight="1" x14ac:dyDescent="0.3">
      <c r="A5664" s="199"/>
      <c r="B5664" s="200" t="s">
        <v>0</v>
      </c>
      <c r="C5664" s="201"/>
      <c r="D5664" s="202" t="str">
        <f>D5626</f>
        <v>AM</v>
      </c>
      <c r="E5664" s="203">
        <f>E5626</f>
        <v>23020050</v>
      </c>
      <c r="F5664" s="204"/>
      <c r="G5664" s="205" t="s">
        <v>2</v>
      </c>
      <c r="H5664" s="317">
        <f>H5626</f>
        <v>0</v>
      </c>
      <c r="I5664" s="317"/>
      <c r="J5664" s="317"/>
      <c r="K5664" s="318"/>
      <c r="L5664" s="206"/>
    </row>
    <row r="5665" spans="1:12" s="10" customFormat="1" ht="7.5" customHeight="1" x14ac:dyDescent="0.3">
      <c r="A5665" s="199"/>
      <c r="B5665" s="207"/>
      <c r="C5665" s="208"/>
      <c r="D5665" s="209"/>
      <c r="E5665" s="210"/>
      <c r="F5665" s="321" t="s">
        <v>3</v>
      </c>
      <c r="G5665" s="211"/>
      <c r="H5665" s="319"/>
      <c r="I5665" s="319"/>
      <c r="J5665" s="319"/>
      <c r="K5665" s="320"/>
      <c r="L5665" s="206"/>
    </row>
    <row r="5666" spans="1:12" s="10" customFormat="1" ht="16.5" customHeight="1" x14ac:dyDescent="0.3">
      <c r="A5666" s="199"/>
      <c r="B5666" s="200" t="s">
        <v>4</v>
      </c>
      <c r="C5666" s="201"/>
      <c r="D5666" s="322">
        <f>D5628</f>
        <v>0</v>
      </c>
      <c r="E5666" s="323"/>
      <c r="F5666" s="321"/>
      <c r="G5666" s="212"/>
      <c r="H5666" s="324">
        <f>H5628</f>
        <v>0</v>
      </c>
      <c r="I5666" s="324"/>
      <c r="J5666" s="324"/>
      <c r="K5666" s="325"/>
      <c r="L5666" s="212"/>
    </row>
    <row r="5667" spans="1:12" s="10" customFormat="1" ht="7.5" customHeight="1" x14ac:dyDescent="0.3">
      <c r="A5667" s="199"/>
      <c r="B5667" s="207"/>
      <c r="C5667" s="208"/>
      <c r="D5667" s="209"/>
      <c r="E5667" s="210"/>
      <c r="F5667" s="321"/>
      <c r="G5667" s="212"/>
      <c r="H5667" s="326">
        <f>H5629</f>
        <v>0</v>
      </c>
      <c r="I5667" s="326"/>
      <c r="J5667" s="326"/>
      <c r="K5667" s="327"/>
      <c r="L5667" s="213"/>
    </row>
    <row r="5668" spans="1:12" s="10" customFormat="1" ht="16.5" customHeight="1" x14ac:dyDescent="0.4">
      <c r="A5668" s="199"/>
      <c r="B5668" s="200" t="s">
        <v>5</v>
      </c>
      <c r="C5668" s="201"/>
      <c r="D5668" s="295">
        <f>D5630</f>
        <v>0</v>
      </c>
      <c r="E5668" s="203"/>
      <c r="F5668" s="214"/>
      <c r="G5668" s="215"/>
      <c r="H5668" s="328"/>
      <c r="I5668" s="328"/>
      <c r="J5668" s="328"/>
      <c r="K5668" s="329"/>
      <c r="L5668" s="213"/>
    </row>
    <row r="5669" spans="1:12" s="10" customFormat="1" ht="7.5" customHeight="1" x14ac:dyDescent="0.45">
      <c r="A5669" s="199"/>
      <c r="B5669" s="216"/>
      <c r="C5669" s="217"/>
      <c r="D5669" s="218"/>
      <c r="E5669" s="204"/>
      <c r="F5669" s="219"/>
      <c r="G5669" s="204"/>
      <c r="H5669" s="204"/>
      <c r="I5669" s="220"/>
      <c r="J5669" s="220"/>
      <c r="K5669" s="221"/>
      <c r="L5669" s="204"/>
    </row>
    <row r="5670" spans="1:12" s="10" customFormat="1" ht="14.25" thickBot="1" x14ac:dyDescent="0.3">
      <c r="A5670" s="199"/>
      <c r="B5670" s="222" t="s">
        <v>6</v>
      </c>
      <c r="C5670" s="222" t="s">
        <v>7</v>
      </c>
      <c r="D5670" s="223" t="s">
        <v>8</v>
      </c>
      <c r="E5670" s="224"/>
      <c r="F5670" s="225" t="s">
        <v>9</v>
      </c>
      <c r="G5670" s="226"/>
      <c r="H5670" s="222" t="s">
        <v>10</v>
      </c>
      <c r="I5670" s="227" t="s">
        <v>11</v>
      </c>
      <c r="J5670" s="227" t="s">
        <v>12</v>
      </c>
      <c r="K5670" s="228" t="s">
        <v>13</v>
      </c>
      <c r="L5670" s="229"/>
    </row>
    <row r="5671" spans="1:12" s="10" customFormat="1" ht="9.9499999999999993" customHeight="1" thickTop="1" x14ac:dyDescent="0.25">
      <c r="A5671" s="199"/>
      <c r="B5671" s="230"/>
      <c r="C5671" s="231"/>
      <c r="D5671" s="232"/>
      <c r="E5671" s="233"/>
      <c r="F5671" s="234"/>
      <c r="G5671" s="235"/>
      <c r="H5671" s="230"/>
      <c r="I5671" s="236"/>
      <c r="J5671" s="236"/>
      <c r="K5671" s="237"/>
      <c r="L5671" s="229"/>
    </row>
    <row r="5672" spans="1:12" s="10" customFormat="1" ht="14.1" customHeight="1" x14ac:dyDescent="0.25">
      <c r="A5672" s="238">
        <v>1</v>
      </c>
      <c r="B5672" s="304">
        <f t="shared" ref="B5672:E5672" si="3257">B5634</f>
        <v>0</v>
      </c>
      <c r="C5672" s="296">
        <f t="shared" si="3257"/>
        <v>0</v>
      </c>
      <c r="D5672" s="297">
        <f t="shared" si="3257"/>
        <v>0</v>
      </c>
      <c r="E5672" s="298">
        <f t="shared" si="3257"/>
        <v>0</v>
      </c>
      <c r="F5672" s="239"/>
      <c r="G5672" s="240"/>
      <c r="H5672" s="241">
        <f t="shared" ref="H5672:J5672" si="3258">H5634</f>
        <v>0</v>
      </c>
      <c r="I5672" s="242">
        <f t="shared" si="3258"/>
        <v>0</v>
      </c>
      <c r="J5672" s="242">
        <f t="shared" si="3258"/>
        <v>0</v>
      </c>
      <c r="K5672" s="243">
        <f t="shared" ref="K5672:K5687" si="3259">(B5672*H5672-((B5672*H5672)*I5672))-((B5672*H5672-((B5672*H5672)*I5672))*J5672)</f>
        <v>0</v>
      </c>
      <c r="L5672" s="229"/>
    </row>
    <row r="5673" spans="1:12" s="10" customFormat="1" ht="14.1" customHeight="1" x14ac:dyDescent="0.25">
      <c r="A5673" s="238">
        <v>2</v>
      </c>
      <c r="B5673" s="304">
        <f t="shared" ref="B5673:E5673" si="3260">B5635</f>
        <v>0</v>
      </c>
      <c r="C5673" s="296">
        <f t="shared" si="3260"/>
        <v>0</v>
      </c>
      <c r="D5673" s="297">
        <f t="shared" si="3260"/>
        <v>0</v>
      </c>
      <c r="E5673" s="298">
        <f t="shared" si="3260"/>
        <v>0</v>
      </c>
      <c r="F5673" s="239"/>
      <c r="G5673" s="240"/>
      <c r="H5673" s="241">
        <f t="shared" ref="H5673:J5673" si="3261">H5635</f>
        <v>0</v>
      </c>
      <c r="I5673" s="242">
        <f t="shared" si="3261"/>
        <v>0</v>
      </c>
      <c r="J5673" s="242">
        <f t="shared" si="3261"/>
        <v>0</v>
      </c>
      <c r="K5673" s="243">
        <f t="shared" si="3259"/>
        <v>0</v>
      </c>
      <c r="L5673" s="229"/>
    </row>
    <row r="5674" spans="1:12" s="10" customFormat="1" ht="14.1" customHeight="1" x14ac:dyDescent="0.25">
      <c r="A5674" s="238">
        <v>3</v>
      </c>
      <c r="B5674" s="304">
        <f t="shared" ref="B5674:E5674" si="3262">B5636</f>
        <v>0</v>
      </c>
      <c r="C5674" s="296">
        <f t="shared" si="3262"/>
        <v>0</v>
      </c>
      <c r="D5674" s="297">
        <f t="shared" si="3262"/>
        <v>0</v>
      </c>
      <c r="E5674" s="298">
        <f t="shared" si="3262"/>
        <v>0</v>
      </c>
      <c r="F5674" s="239"/>
      <c r="G5674" s="240"/>
      <c r="H5674" s="241">
        <f t="shared" ref="H5674:J5674" si="3263">H5636</f>
        <v>0</v>
      </c>
      <c r="I5674" s="242">
        <f t="shared" si="3263"/>
        <v>0</v>
      </c>
      <c r="J5674" s="242">
        <f t="shared" si="3263"/>
        <v>0</v>
      </c>
      <c r="K5674" s="243">
        <f t="shared" si="3259"/>
        <v>0</v>
      </c>
      <c r="L5674" s="229"/>
    </row>
    <row r="5675" spans="1:12" s="10" customFormat="1" ht="14.1" customHeight="1" x14ac:dyDescent="0.25">
      <c r="A5675" s="238">
        <v>4</v>
      </c>
      <c r="B5675" s="304">
        <f t="shared" ref="B5675:E5675" si="3264">B5637</f>
        <v>0</v>
      </c>
      <c r="C5675" s="296">
        <f t="shared" si="3264"/>
        <v>0</v>
      </c>
      <c r="D5675" s="297">
        <f t="shared" si="3264"/>
        <v>0</v>
      </c>
      <c r="E5675" s="298">
        <f t="shared" si="3264"/>
        <v>0</v>
      </c>
      <c r="F5675" s="239"/>
      <c r="G5675" s="240"/>
      <c r="H5675" s="241">
        <f t="shared" ref="H5675:J5675" si="3265">H5637</f>
        <v>0</v>
      </c>
      <c r="I5675" s="242">
        <f t="shared" si="3265"/>
        <v>0</v>
      </c>
      <c r="J5675" s="242">
        <f t="shared" si="3265"/>
        <v>0</v>
      </c>
      <c r="K5675" s="243">
        <f t="shared" si="3259"/>
        <v>0</v>
      </c>
      <c r="L5675" s="229"/>
    </row>
    <row r="5676" spans="1:12" s="10" customFormat="1" ht="14.1" customHeight="1" x14ac:dyDescent="0.25">
      <c r="A5676" s="238">
        <v>5</v>
      </c>
      <c r="B5676" s="304">
        <f t="shared" ref="B5676:E5676" si="3266">B5638</f>
        <v>0</v>
      </c>
      <c r="C5676" s="296">
        <f t="shared" si="3266"/>
        <v>0</v>
      </c>
      <c r="D5676" s="297">
        <f t="shared" si="3266"/>
        <v>0</v>
      </c>
      <c r="E5676" s="298">
        <f t="shared" si="3266"/>
        <v>0</v>
      </c>
      <c r="F5676" s="239"/>
      <c r="G5676" s="240"/>
      <c r="H5676" s="241">
        <f t="shared" ref="H5676:J5676" si="3267">H5638</f>
        <v>0</v>
      </c>
      <c r="I5676" s="242">
        <f t="shared" si="3267"/>
        <v>0</v>
      </c>
      <c r="J5676" s="242">
        <f t="shared" si="3267"/>
        <v>0</v>
      </c>
      <c r="K5676" s="243">
        <f t="shared" si="3259"/>
        <v>0</v>
      </c>
      <c r="L5676" s="229"/>
    </row>
    <row r="5677" spans="1:12" s="10" customFormat="1" ht="14.1" customHeight="1" x14ac:dyDescent="0.25">
      <c r="A5677" s="238">
        <v>6</v>
      </c>
      <c r="B5677" s="304">
        <f t="shared" ref="B5677:E5677" si="3268">B5639</f>
        <v>0</v>
      </c>
      <c r="C5677" s="296">
        <f t="shared" si="3268"/>
        <v>0</v>
      </c>
      <c r="D5677" s="297">
        <f t="shared" si="3268"/>
        <v>0</v>
      </c>
      <c r="E5677" s="298">
        <f t="shared" si="3268"/>
        <v>0</v>
      </c>
      <c r="F5677" s="239"/>
      <c r="G5677" s="240"/>
      <c r="H5677" s="241">
        <f t="shared" ref="H5677:J5677" si="3269">H5639</f>
        <v>0</v>
      </c>
      <c r="I5677" s="242">
        <f t="shared" si="3269"/>
        <v>0</v>
      </c>
      <c r="J5677" s="242">
        <f t="shared" si="3269"/>
        <v>0</v>
      </c>
      <c r="K5677" s="243">
        <f t="shared" si="3259"/>
        <v>0</v>
      </c>
      <c r="L5677" s="229"/>
    </row>
    <row r="5678" spans="1:12" s="10" customFormat="1" ht="14.1" customHeight="1" x14ac:dyDescent="0.25">
      <c r="A5678" s="238">
        <v>7</v>
      </c>
      <c r="B5678" s="304">
        <f t="shared" ref="B5678:E5678" si="3270">B5640</f>
        <v>0</v>
      </c>
      <c r="C5678" s="296">
        <f t="shared" si="3270"/>
        <v>0</v>
      </c>
      <c r="D5678" s="297">
        <f t="shared" si="3270"/>
        <v>0</v>
      </c>
      <c r="E5678" s="298">
        <f t="shared" si="3270"/>
        <v>0</v>
      </c>
      <c r="F5678" s="239"/>
      <c r="G5678" s="240"/>
      <c r="H5678" s="241">
        <f t="shared" ref="H5678:J5678" si="3271">H5640</f>
        <v>0</v>
      </c>
      <c r="I5678" s="242">
        <f t="shared" si="3271"/>
        <v>0</v>
      </c>
      <c r="J5678" s="242">
        <f t="shared" si="3271"/>
        <v>0</v>
      </c>
      <c r="K5678" s="243">
        <f t="shared" si="3259"/>
        <v>0</v>
      </c>
      <c r="L5678" s="229"/>
    </row>
    <row r="5679" spans="1:12" s="10" customFormat="1" ht="14.1" customHeight="1" x14ac:dyDescent="0.25">
      <c r="A5679" s="238">
        <v>8</v>
      </c>
      <c r="B5679" s="304">
        <f t="shared" ref="B5679:E5679" si="3272">B5641</f>
        <v>0</v>
      </c>
      <c r="C5679" s="296">
        <f t="shared" si="3272"/>
        <v>0</v>
      </c>
      <c r="D5679" s="297">
        <f t="shared" si="3272"/>
        <v>0</v>
      </c>
      <c r="E5679" s="299">
        <f t="shared" si="3272"/>
        <v>0</v>
      </c>
      <c r="F5679" s="239"/>
      <c r="G5679" s="240"/>
      <c r="H5679" s="241">
        <f t="shared" ref="H5679:J5679" si="3273">H5641</f>
        <v>0</v>
      </c>
      <c r="I5679" s="242">
        <f t="shared" si="3273"/>
        <v>0</v>
      </c>
      <c r="J5679" s="242">
        <f t="shared" si="3273"/>
        <v>0</v>
      </c>
      <c r="K5679" s="243">
        <f t="shared" si="3259"/>
        <v>0</v>
      </c>
      <c r="L5679" s="229"/>
    </row>
    <row r="5680" spans="1:12" s="10" customFormat="1" ht="14.1" customHeight="1" x14ac:dyDescent="0.25">
      <c r="A5680" s="238">
        <v>9</v>
      </c>
      <c r="B5680" s="304">
        <f t="shared" ref="B5680:E5680" si="3274">B5642</f>
        <v>0</v>
      </c>
      <c r="C5680" s="296">
        <f t="shared" si="3274"/>
        <v>0</v>
      </c>
      <c r="D5680" s="297">
        <f t="shared" si="3274"/>
        <v>0</v>
      </c>
      <c r="E5680" s="298">
        <f t="shared" si="3274"/>
        <v>0</v>
      </c>
      <c r="F5680" s="239"/>
      <c r="G5680" s="240"/>
      <c r="H5680" s="241">
        <f t="shared" ref="H5680:J5680" si="3275">H5642</f>
        <v>0</v>
      </c>
      <c r="I5680" s="242">
        <f t="shared" si="3275"/>
        <v>0</v>
      </c>
      <c r="J5680" s="242">
        <f t="shared" si="3275"/>
        <v>0</v>
      </c>
      <c r="K5680" s="243">
        <f t="shared" si="3259"/>
        <v>0</v>
      </c>
      <c r="L5680" s="229"/>
    </row>
    <row r="5681" spans="1:12" s="10" customFormat="1" ht="14.1" customHeight="1" x14ac:dyDescent="0.25">
      <c r="A5681" s="238">
        <v>10</v>
      </c>
      <c r="B5681" s="304">
        <f t="shared" ref="B5681:E5681" si="3276">B5643</f>
        <v>0</v>
      </c>
      <c r="C5681" s="296">
        <f t="shared" si="3276"/>
        <v>0</v>
      </c>
      <c r="D5681" s="297">
        <f t="shared" si="3276"/>
        <v>0</v>
      </c>
      <c r="E5681" s="298">
        <f t="shared" si="3276"/>
        <v>0</v>
      </c>
      <c r="F5681" s="239"/>
      <c r="G5681" s="240"/>
      <c r="H5681" s="241">
        <f t="shared" ref="H5681:J5681" si="3277">H5643</f>
        <v>0</v>
      </c>
      <c r="I5681" s="242">
        <f t="shared" si="3277"/>
        <v>0</v>
      </c>
      <c r="J5681" s="242">
        <f t="shared" si="3277"/>
        <v>0</v>
      </c>
      <c r="K5681" s="243">
        <f t="shared" si="3259"/>
        <v>0</v>
      </c>
      <c r="L5681" s="229"/>
    </row>
    <row r="5682" spans="1:12" s="10" customFormat="1" ht="14.1" customHeight="1" x14ac:dyDescent="0.25">
      <c r="A5682" s="238">
        <v>11</v>
      </c>
      <c r="B5682" s="304">
        <f t="shared" ref="B5682:E5682" si="3278">B5644</f>
        <v>0</v>
      </c>
      <c r="C5682" s="296">
        <f t="shared" si="3278"/>
        <v>0</v>
      </c>
      <c r="D5682" s="297">
        <f t="shared" si="3278"/>
        <v>0</v>
      </c>
      <c r="E5682" s="298">
        <f t="shared" si="3278"/>
        <v>0</v>
      </c>
      <c r="F5682" s="239"/>
      <c r="G5682" s="240"/>
      <c r="H5682" s="241">
        <f t="shared" ref="H5682:J5682" si="3279">H5644</f>
        <v>0</v>
      </c>
      <c r="I5682" s="242">
        <f t="shared" si="3279"/>
        <v>0</v>
      </c>
      <c r="J5682" s="242">
        <f t="shared" si="3279"/>
        <v>0</v>
      </c>
      <c r="K5682" s="243">
        <f t="shared" si="3259"/>
        <v>0</v>
      </c>
      <c r="L5682" s="229"/>
    </row>
    <row r="5683" spans="1:12" s="10" customFormat="1" ht="14.1" customHeight="1" x14ac:dyDescent="0.25">
      <c r="A5683" s="238">
        <v>12</v>
      </c>
      <c r="B5683" s="304">
        <f t="shared" ref="B5683:E5683" si="3280">B5645</f>
        <v>0</v>
      </c>
      <c r="C5683" s="296">
        <f t="shared" si="3280"/>
        <v>0</v>
      </c>
      <c r="D5683" s="297">
        <f t="shared" si="3280"/>
        <v>0</v>
      </c>
      <c r="E5683" s="298">
        <f t="shared" si="3280"/>
        <v>0</v>
      </c>
      <c r="F5683" s="239"/>
      <c r="G5683" s="240"/>
      <c r="H5683" s="241">
        <f t="shared" ref="H5683:J5683" si="3281">H5645</f>
        <v>0</v>
      </c>
      <c r="I5683" s="242">
        <f t="shared" si="3281"/>
        <v>0</v>
      </c>
      <c r="J5683" s="242">
        <f t="shared" si="3281"/>
        <v>0</v>
      </c>
      <c r="K5683" s="243">
        <f t="shared" si="3259"/>
        <v>0</v>
      </c>
      <c r="L5683" s="229"/>
    </row>
    <row r="5684" spans="1:12" s="10" customFormat="1" ht="14.1" customHeight="1" x14ac:dyDescent="0.25">
      <c r="A5684" s="238">
        <v>13</v>
      </c>
      <c r="B5684" s="304">
        <f t="shared" ref="B5684:E5684" si="3282">B5646</f>
        <v>0</v>
      </c>
      <c r="C5684" s="296">
        <f t="shared" si="3282"/>
        <v>0</v>
      </c>
      <c r="D5684" s="297">
        <f t="shared" si="3282"/>
        <v>0</v>
      </c>
      <c r="E5684" s="298">
        <f t="shared" si="3282"/>
        <v>0</v>
      </c>
      <c r="F5684" s="239"/>
      <c r="G5684" s="240"/>
      <c r="H5684" s="241">
        <f t="shared" ref="H5684:J5684" si="3283">H5646</f>
        <v>0</v>
      </c>
      <c r="I5684" s="242">
        <f t="shared" si="3283"/>
        <v>0</v>
      </c>
      <c r="J5684" s="242">
        <f t="shared" si="3283"/>
        <v>0</v>
      </c>
      <c r="K5684" s="243">
        <f t="shared" si="3259"/>
        <v>0</v>
      </c>
      <c r="L5684" s="229"/>
    </row>
    <row r="5685" spans="1:12" s="10" customFormat="1" ht="14.1" customHeight="1" x14ac:dyDescent="0.25">
      <c r="A5685" s="238">
        <v>14</v>
      </c>
      <c r="B5685" s="304">
        <f t="shared" ref="B5685:E5685" si="3284">B5647</f>
        <v>0</v>
      </c>
      <c r="C5685" s="296">
        <f t="shared" si="3284"/>
        <v>0</v>
      </c>
      <c r="D5685" s="297">
        <f t="shared" si="3284"/>
        <v>0</v>
      </c>
      <c r="E5685" s="298">
        <f t="shared" si="3284"/>
        <v>0</v>
      </c>
      <c r="F5685" s="239"/>
      <c r="G5685" s="240"/>
      <c r="H5685" s="241">
        <f t="shared" ref="H5685:J5685" si="3285">H5647</f>
        <v>0</v>
      </c>
      <c r="I5685" s="242">
        <f t="shared" si="3285"/>
        <v>0</v>
      </c>
      <c r="J5685" s="242">
        <f t="shared" si="3285"/>
        <v>0</v>
      </c>
      <c r="K5685" s="243">
        <f t="shared" si="3259"/>
        <v>0</v>
      </c>
      <c r="L5685" s="229"/>
    </row>
    <row r="5686" spans="1:12" s="10" customFormat="1" ht="14.1" customHeight="1" x14ac:dyDescent="0.25">
      <c r="A5686" s="238">
        <v>15</v>
      </c>
      <c r="B5686" s="304">
        <f t="shared" ref="B5686:E5686" si="3286">B5648</f>
        <v>0</v>
      </c>
      <c r="C5686" s="296">
        <f t="shared" si="3286"/>
        <v>0</v>
      </c>
      <c r="D5686" s="297">
        <f t="shared" si="3286"/>
        <v>0</v>
      </c>
      <c r="E5686" s="298">
        <f t="shared" si="3286"/>
        <v>0</v>
      </c>
      <c r="F5686" s="239"/>
      <c r="G5686" s="240"/>
      <c r="H5686" s="241">
        <f t="shared" ref="H5686:J5686" si="3287">H5648</f>
        <v>0</v>
      </c>
      <c r="I5686" s="242">
        <f t="shared" si="3287"/>
        <v>0</v>
      </c>
      <c r="J5686" s="242">
        <f t="shared" si="3287"/>
        <v>0</v>
      </c>
      <c r="K5686" s="243">
        <f t="shared" si="3259"/>
        <v>0</v>
      </c>
      <c r="L5686" s="229"/>
    </row>
    <row r="5687" spans="1:12" s="10" customFormat="1" ht="14.1" customHeight="1" x14ac:dyDescent="0.25">
      <c r="A5687" s="238">
        <v>16</v>
      </c>
      <c r="B5687" s="304">
        <f t="shared" ref="B5687:E5687" si="3288">B5649</f>
        <v>0</v>
      </c>
      <c r="C5687" s="296">
        <f t="shared" si="3288"/>
        <v>0</v>
      </c>
      <c r="D5687" s="297">
        <f t="shared" si="3288"/>
        <v>0</v>
      </c>
      <c r="E5687" s="299">
        <f t="shared" si="3288"/>
        <v>0</v>
      </c>
      <c r="F5687" s="239"/>
      <c r="G5687" s="240"/>
      <c r="H5687" s="241">
        <f t="shared" ref="H5687:J5687" si="3289">H5649</f>
        <v>0</v>
      </c>
      <c r="I5687" s="242">
        <f t="shared" si="3289"/>
        <v>0</v>
      </c>
      <c r="J5687" s="242">
        <f t="shared" si="3289"/>
        <v>0</v>
      </c>
      <c r="K5687" s="243">
        <f t="shared" si="3259"/>
        <v>0</v>
      </c>
      <c r="L5687" s="229"/>
    </row>
    <row r="5688" spans="1:12" s="10" customFormat="1" ht="9.9499999999999993" customHeight="1" x14ac:dyDescent="0.25">
      <c r="A5688" s="199"/>
      <c r="B5688" s="244"/>
      <c r="C5688" s="244"/>
      <c r="D5688" s="245"/>
      <c r="E5688" s="246"/>
      <c r="F5688" s="247"/>
      <c r="G5688" s="248"/>
      <c r="H5688" s="249"/>
      <c r="I5688" s="250"/>
      <c r="J5688" s="250"/>
      <c r="K5688" s="251"/>
      <c r="L5688" s="229"/>
    </row>
    <row r="5689" spans="1:12" s="10" customFormat="1" ht="5.0999999999999996" customHeight="1" x14ac:dyDescent="0.25">
      <c r="A5689" s="199"/>
      <c r="B5689" s="301"/>
      <c r="C5689" s="301"/>
      <c r="D5689" s="253"/>
      <c r="E5689" s="254"/>
      <c r="F5689" s="254"/>
      <c r="G5689" s="254"/>
      <c r="H5689" s="254"/>
      <c r="I5689" s="255"/>
      <c r="J5689" s="330"/>
      <c r="K5689" s="309"/>
      <c r="L5689" s="204"/>
    </row>
    <row r="5690" spans="1:12" s="10" customFormat="1" ht="16.5" customHeight="1" x14ac:dyDescent="0.3">
      <c r="A5690" s="199"/>
      <c r="B5690" s="256"/>
      <c r="C5690" s="256"/>
      <c r="D5690" s="218"/>
      <c r="E5690" s="204"/>
      <c r="F5690" s="204"/>
      <c r="G5690" s="204"/>
      <c r="H5690" s="204"/>
      <c r="I5690" s="257" t="s">
        <v>14</v>
      </c>
      <c r="J5690" s="306">
        <f>SUM(K5672:K5687)</f>
        <v>0</v>
      </c>
      <c r="K5690" s="307"/>
      <c r="L5690" s="229"/>
    </row>
    <row r="5691" spans="1:12" s="10" customFormat="1" ht="5.0999999999999996" customHeight="1" x14ac:dyDescent="0.3">
      <c r="A5691" s="199"/>
      <c r="B5691" s="256"/>
      <c r="C5691" s="256"/>
      <c r="D5691" s="218"/>
      <c r="E5691" s="204"/>
      <c r="F5691" s="204"/>
      <c r="G5691" s="204"/>
      <c r="H5691" s="204"/>
      <c r="I5691" s="258"/>
      <c r="J5691" s="308"/>
      <c r="K5691" s="308"/>
      <c r="L5691" s="204"/>
    </row>
    <row r="5692" spans="1:12" s="10" customFormat="1" ht="16.5" customHeight="1" x14ac:dyDescent="0.3">
      <c r="A5692" s="199"/>
      <c r="B5692" s="256"/>
      <c r="C5692" s="256"/>
      <c r="D5692" s="218"/>
      <c r="E5692" s="204"/>
      <c r="F5692" s="204"/>
      <c r="G5692" s="204"/>
      <c r="H5692" s="204"/>
      <c r="I5692" s="257" t="s">
        <v>15</v>
      </c>
      <c r="J5692" s="259">
        <f>J5654</f>
        <v>0</v>
      </c>
      <c r="K5692" s="260">
        <f>J5690*J5692</f>
        <v>0</v>
      </c>
      <c r="L5692" s="261"/>
    </row>
    <row r="5693" spans="1:12" s="10" customFormat="1" ht="5.0999999999999996" customHeight="1" x14ac:dyDescent="0.3">
      <c r="A5693" s="199"/>
      <c r="B5693" s="256"/>
      <c r="C5693" s="256"/>
      <c r="D5693" s="218"/>
      <c r="E5693" s="204"/>
      <c r="F5693" s="204"/>
      <c r="G5693" s="204"/>
      <c r="H5693" s="204"/>
      <c r="I5693" s="258"/>
      <c r="J5693" s="309"/>
      <c r="K5693" s="309"/>
      <c r="L5693" s="204"/>
    </row>
    <row r="5694" spans="1:12" s="10" customFormat="1" ht="16.5" customHeight="1" x14ac:dyDescent="0.3">
      <c r="A5694" s="199"/>
      <c r="B5694" s="262" t="s">
        <v>16</v>
      </c>
      <c r="C5694" s="262"/>
      <c r="D5694" s="218"/>
      <c r="E5694" s="218" t="s">
        <v>17</v>
      </c>
      <c r="F5694" s="204"/>
      <c r="G5694" s="204"/>
      <c r="H5694" s="204"/>
      <c r="I5694" s="257" t="s">
        <v>27</v>
      </c>
      <c r="J5694" s="310">
        <f>((J5690/1.11)+(K5692/1.11))*11%</f>
        <v>0</v>
      </c>
      <c r="K5694" s="311"/>
      <c r="L5694" s="263"/>
    </row>
    <row r="5695" spans="1:12" s="10" customFormat="1" ht="5.0999999999999996" customHeight="1" x14ac:dyDescent="0.3">
      <c r="A5695" s="199"/>
      <c r="B5695" s="256"/>
      <c r="C5695" s="256"/>
      <c r="D5695" s="218"/>
      <c r="E5695" s="204"/>
      <c r="F5695" s="204"/>
      <c r="G5695" s="204"/>
      <c r="H5695" s="204"/>
      <c r="I5695" s="258"/>
      <c r="J5695" s="309"/>
      <c r="K5695" s="309"/>
      <c r="L5695" s="204"/>
    </row>
    <row r="5696" spans="1:12" s="10" customFormat="1" ht="16.5" customHeight="1" x14ac:dyDescent="0.3">
      <c r="A5696" s="199"/>
      <c r="B5696" s="264"/>
      <c r="C5696" s="265"/>
      <c r="D5696" s="218"/>
      <c r="E5696" s="218"/>
      <c r="F5696" s="204"/>
      <c r="G5696" s="204"/>
      <c r="H5696" s="204"/>
      <c r="I5696" s="257" t="s">
        <v>18</v>
      </c>
      <c r="J5696" s="266"/>
      <c r="K5696" s="267">
        <f>J5690-K5692</f>
        <v>0</v>
      </c>
      <c r="L5696" s="263"/>
    </row>
    <row r="5697" spans="1:12" s="10" customFormat="1" ht="7.5" customHeight="1" x14ac:dyDescent="0.25">
      <c r="A5697" s="269"/>
      <c r="B5697" s="254"/>
      <c r="C5697" s="254"/>
      <c r="D5697" s="253"/>
      <c r="E5697" s="270"/>
      <c r="F5697" s="301"/>
      <c r="G5697" s="204"/>
      <c r="H5697" s="204"/>
      <c r="I5697" s="271"/>
      <c r="J5697" s="270"/>
      <c r="K5697" s="301"/>
      <c r="L5697" s="254"/>
    </row>
    <row r="5698" spans="1:12" s="10" customFormat="1" ht="13.5" customHeight="1" x14ac:dyDescent="0.25">
      <c r="A5698" s="199"/>
      <c r="B5698" s="268" t="s">
        <v>19</v>
      </c>
      <c r="C5698" s="254"/>
      <c r="D5698" s="253"/>
      <c r="E5698" s="204"/>
      <c r="F5698" s="204"/>
      <c r="G5698" s="204"/>
      <c r="H5698" s="277"/>
      <c r="I5698" s="278" t="s">
        <v>29</v>
      </c>
      <c r="J5698" s="312">
        <f>J5660</f>
        <v>0</v>
      </c>
      <c r="K5698" s="313"/>
      <c r="L5698" s="204"/>
    </row>
    <row r="5699" spans="1:12" s="10" customFormat="1" ht="13.5" customHeight="1" x14ac:dyDescent="0.25">
      <c r="A5699" s="269"/>
      <c r="B5699" s="279"/>
      <c r="C5699" s="204"/>
      <c r="D5699" s="239"/>
      <c r="E5699" s="204"/>
      <c r="F5699" s="204"/>
      <c r="G5699" s="204"/>
      <c r="H5699" s="277"/>
      <c r="I5699" s="280" t="s">
        <v>28</v>
      </c>
      <c r="J5699" s="312">
        <f>J5661</f>
        <v>0</v>
      </c>
      <c r="K5699" s="313"/>
      <c r="L5699" s="254"/>
    </row>
    <row r="5700" spans="1:12" s="10" customFormat="1" ht="7.5" customHeight="1" x14ac:dyDescent="0.25">
      <c r="A5700" s="269"/>
      <c r="B5700" s="279"/>
      <c r="C5700" s="204"/>
      <c r="D5700" s="239"/>
      <c r="E5700" s="204"/>
      <c r="F5700" s="204"/>
      <c r="G5700" s="204"/>
      <c r="H5700" s="277"/>
      <c r="I5700" s="280"/>
      <c r="J5700" s="285"/>
      <c r="K5700" s="285"/>
      <c r="L5700" s="254"/>
    </row>
  </sheetData>
  <mergeCells count="1950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J986:K986"/>
    <mergeCell ref="J987:K987"/>
    <mergeCell ref="H990:K991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29:K1129"/>
    <mergeCell ref="J1130:K1130"/>
    <mergeCell ref="J1131:K1131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788"/>
  <sheetViews>
    <sheetView zoomScaleNormal="100" workbookViewId="0">
      <selection activeCell="C2001" sqref="C2001"/>
    </sheetView>
  </sheetViews>
  <sheetFormatPr defaultRowHeight="15" x14ac:dyDescent="0.25"/>
  <cols>
    <col min="1" max="1" width="3.7109375" style="92" customWidth="1"/>
    <col min="2" max="2" width="18.28515625" style="92" customWidth="1"/>
    <col min="3" max="3" width="48.85546875" style="92" bestFit="1" customWidth="1"/>
    <col min="4" max="4" width="15.7109375" style="92" customWidth="1"/>
    <col min="5" max="5" width="13.28515625" style="92" customWidth="1"/>
    <col min="6" max="6" width="5.7109375" style="92" customWidth="1"/>
    <col min="7" max="8" width="13.28515625" style="92" customWidth="1"/>
    <col min="9" max="9" width="15.7109375" style="92" customWidth="1"/>
    <col min="10" max="10" width="13.28515625" style="92" customWidth="1"/>
    <col min="11" max="16384" width="9.140625" style="92"/>
  </cols>
  <sheetData>
    <row r="1" spans="1:10" s="80" customFormat="1" ht="12.75" customHeight="1" x14ac:dyDescent="0.25">
      <c r="A1" s="95" t="s">
        <v>1</v>
      </c>
      <c r="B1" s="96">
        <f>Invoice!E2</f>
        <v>23020001</v>
      </c>
      <c r="C1" s="97"/>
      <c r="D1" s="98"/>
      <c r="E1" s="98"/>
      <c r="F1" s="98"/>
      <c r="G1" s="99"/>
      <c r="H1" s="100"/>
      <c r="I1" s="100"/>
      <c r="J1" s="101"/>
    </row>
    <row r="2" spans="1:10" s="80" customFormat="1" ht="12.75" customHeight="1" x14ac:dyDescent="0.25">
      <c r="A2" s="102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3"/>
    </row>
    <row r="3" spans="1:10" s="80" customFormat="1" ht="12.75" customHeight="1" x14ac:dyDescent="0.25">
      <c r="A3" s="102"/>
      <c r="B3" s="80">
        <f>Invoice!B10</f>
        <v>144</v>
      </c>
      <c r="C3" s="88" t="str">
        <f>Invoice!E10</f>
        <v>GUNTING JOYKO SC-828 SG</v>
      </c>
      <c r="D3" s="89">
        <f>Invoice!H10</f>
        <v>6100</v>
      </c>
      <c r="E3" s="81">
        <f>D3*B3</f>
        <v>878400</v>
      </c>
      <c r="F3" s="81"/>
      <c r="G3" s="82">
        <f>E3/1.11</f>
        <v>791351.35135135124</v>
      </c>
      <c r="H3" s="83">
        <f>G3*11%</f>
        <v>87048.648648648639</v>
      </c>
      <c r="I3" s="83">
        <f>G3/B3</f>
        <v>5495.4954954954947</v>
      </c>
      <c r="J3" s="104">
        <f>H3/B3</f>
        <v>604.50450450450444</v>
      </c>
    </row>
    <row r="4" spans="1:10" s="80" customFormat="1" ht="12.75" customHeight="1" x14ac:dyDescent="0.25">
      <c r="A4" s="102"/>
      <c r="D4" s="81"/>
      <c r="E4" s="81">
        <f>(E3*Invoice!I10)+((E3-(E3*Invoice!I10))*Invoice!J10)</f>
        <v>114192</v>
      </c>
      <c r="F4" s="81"/>
      <c r="G4" s="90">
        <f>E4/1.11</f>
        <v>102875.67567567567</v>
      </c>
      <c r="H4" s="91">
        <f>G4*11%</f>
        <v>11316.324324324323</v>
      </c>
      <c r="I4" s="91">
        <f>G4/B3</f>
        <v>714.4144144144143</v>
      </c>
      <c r="J4" s="105">
        <f>H4/B3</f>
        <v>78.585585585585576</v>
      </c>
    </row>
    <row r="5" spans="1:10" s="80" customFormat="1" ht="12.75" customHeight="1" x14ac:dyDescent="0.25">
      <c r="A5" s="102"/>
      <c r="D5" s="81" t="s">
        <v>23</v>
      </c>
      <c r="E5" s="81">
        <f>E3-E4</f>
        <v>764208</v>
      </c>
      <c r="F5" s="81"/>
      <c r="G5" s="82">
        <f>G3-G4</f>
        <v>688475.67567567562</v>
      </c>
      <c r="H5" s="82">
        <f>H3-H4</f>
        <v>75732.32432432432</v>
      </c>
      <c r="I5" s="82">
        <f>I3-I4</f>
        <v>4781.0810810810799</v>
      </c>
      <c r="J5" s="106">
        <f>J3-J4</f>
        <v>525.91891891891885</v>
      </c>
    </row>
    <row r="6" spans="1:10" s="80" customFormat="1" ht="12.75" customHeight="1" x14ac:dyDescent="0.25">
      <c r="A6" s="102"/>
      <c r="D6" s="81"/>
      <c r="E6" s="81"/>
      <c r="F6" s="81"/>
      <c r="G6" s="82"/>
      <c r="H6" s="83">
        <f>G5+H5</f>
        <v>764208</v>
      </c>
      <c r="I6" s="83"/>
      <c r="J6" s="104"/>
    </row>
    <row r="7" spans="1:10" s="80" customFormat="1" ht="12.75" customHeight="1" x14ac:dyDescent="0.25">
      <c r="A7" s="102"/>
      <c r="B7" s="79"/>
      <c r="D7" s="81"/>
      <c r="E7" s="81"/>
      <c r="F7" s="81"/>
      <c r="G7" s="82"/>
      <c r="H7" s="83"/>
      <c r="I7" s="83"/>
      <c r="J7" s="104"/>
    </row>
    <row r="8" spans="1:10" s="80" customFormat="1" ht="12.75" customHeight="1" x14ac:dyDescent="0.25">
      <c r="A8" s="102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3"/>
    </row>
    <row r="9" spans="1:10" s="80" customFormat="1" ht="12.75" customHeight="1" x14ac:dyDescent="0.25">
      <c r="A9" s="102"/>
      <c r="B9" s="80">
        <f>Invoice!B11</f>
        <v>144</v>
      </c>
      <c r="C9" s="88" t="str">
        <f>Invoice!E11</f>
        <v>GUNTING JOYKO SC-838 SG</v>
      </c>
      <c r="D9" s="89">
        <f>Invoice!H11</f>
        <v>7700</v>
      </c>
      <c r="E9" s="81">
        <f>D9*B9</f>
        <v>1108800</v>
      </c>
      <c r="F9" s="81"/>
      <c r="G9" s="82">
        <f>E9/1.11</f>
        <v>998918.91891891882</v>
      </c>
      <c r="H9" s="83">
        <f>G9*11%</f>
        <v>109881.08108108107</v>
      </c>
      <c r="I9" s="83">
        <f>G9/B9</f>
        <v>6936.936936936936</v>
      </c>
      <c r="J9" s="104">
        <f>H9/B9</f>
        <v>763.06306306306294</v>
      </c>
    </row>
    <row r="10" spans="1:10" s="80" customFormat="1" ht="12.75" customHeight="1" x14ac:dyDescent="0.25">
      <c r="A10" s="102"/>
      <c r="D10" s="81"/>
      <c r="E10" s="81">
        <f>(E9*Invoice!I11)+((E9-(E9*Invoice!I11))*Invoice!J11)</f>
        <v>144144</v>
      </c>
      <c r="F10" s="81"/>
      <c r="G10" s="90">
        <f>E10/1.11</f>
        <v>129859.45945945945</v>
      </c>
      <c r="H10" s="91">
        <f>G10*11%</f>
        <v>14284.54054054054</v>
      </c>
      <c r="I10" s="91">
        <f>G10/B9</f>
        <v>901.80180180180173</v>
      </c>
      <c r="J10" s="105">
        <f>H10/B9</f>
        <v>99.198198198198199</v>
      </c>
    </row>
    <row r="11" spans="1:10" s="80" customFormat="1" ht="12.75" customHeight="1" x14ac:dyDescent="0.25">
      <c r="A11" s="102"/>
      <c r="D11" s="81" t="s">
        <v>23</v>
      </c>
      <c r="E11" s="81">
        <f>E9-E10</f>
        <v>964656</v>
      </c>
      <c r="F11" s="81"/>
      <c r="G11" s="82">
        <f>G9-G10</f>
        <v>869059.45945945941</v>
      </c>
      <c r="H11" s="82">
        <f>H9-H10</f>
        <v>95596.540540540533</v>
      </c>
      <c r="I11" s="82">
        <f>I9-I10</f>
        <v>6035.1351351351341</v>
      </c>
      <c r="J11" s="106">
        <f>J9-J10</f>
        <v>663.86486486486478</v>
      </c>
    </row>
    <row r="12" spans="1:10" s="80" customFormat="1" ht="12.75" customHeight="1" x14ac:dyDescent="0.25">
      <c r="A12" s="102"/>
      <c r="D12" s="81"/>
      <c r="E12" s="81"/>
      <c r="F12" s="81"/>
      <c r="G12" s="82"/>
      <c r="H12" s="83">
        <f>G11+H11</f>
        <v>964656</v>
      </c>
      <c r="I12" s="83"/>
      <c r="J12" s="104"/>
    </row>
    <row r="13" spans="1:10" s="80" customFormat="1" ht="12.75" customHeight="1" x14ac:dyDescent="0.25">
      <c r="A13" s="102"/>
      <c r="B13" s="79"/>
      <c r="D13" s="81"/>
      <c r="E13" s="81"/>
      <c r="F13" s="81"/>
      <c r="G13" s="82"/>
      <c r="H13" s="83"/>
      <c r="I13" s="83"/>
      <c r="J13" s="104"/>
    </row>
    <row r="14" spans="1:10" s="80" customFormat="1" ht="12.75" customHeight="1" x14ac:dyDescent="0.25">
      <c r="A14" s="102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3"/>
    </row>
    <row r="15" spans="1:10" s="80" customFormat="1" ht="12.75" customHeight="1" x14ac:dyDescent="0.25">
      <c r="A15" s="102"/>
      <c r="B15" s="80">
        <f>Invoice!B12</f>
        <v>0</v>
      </c>
      <c r="C15" s="88">
        <f>Invoice!E12</f>
        <v>0</v>
      </c>
      <c r="D15" s="89">
        <f>Invoice!H12</f>
        <v>0</v>
      </c>
      <c r="E15" s="81">
        <f>D15*B15</f>
        <v>0</v>
      </c>
      <c r="F15" s="81"/>
      <c r="G15" s="82">
        <f>E15/1.11</f>
        <v>0</v>
      </c>
      <c r="H15" s="83">
        <f>G15*11%</f>
        <v>0</v>
      </c>
      <c r="I15" s="83" t="e">
        <f>G15/B15</f>
        <v>#DIV/0!</v>
      </c>
      <c r="J15" s="104" t="e">
        <f>H15/B15</f>
        <v>#DIV/0!</v>
      </c>
    </row>
    <row r="16" spans="1:10" s="80" customFormat="1" ht="12.75" customHeight="1" x14ac:dyDescent="0.25">
      <c r="A16" s="102"/>
      <c r="D16" s="81"/>
      <c r="E16" s="81">
        <f>(E15*Invoice!I12)+((E15-(E15*Invoice!I12))*Invoice!J12)</f>
        <v>0</v>
      </c>
      <c r="F16" s="81"/>
      <c r="G16" s="90">
        <f>E16/1.11</f>
        <v>0</v>
      </c>
      <c r="H16" s="91">
        <f>G16*11%</f>
        <v>0</v>
      </c>
      <c r="I16" s="91" t="e">
        <f>G16/B15</f>
        <v>#DIV/0!</v>
      </c>
      <c r="J16" s="105" t="e">
        <f>H16/B15</f>
        <v>#DIV/0!</v>
      </c>
    </row>
    <row r="17" spans="1:10" s="80" customFormat="1" ht="12.75" customHeight="1" x14ac:dyDescent="0.25">
      <c r="A17" s="102"/>
      <c r="D17" s="81" t="s">
        <v>23</v>
      </c>
      <c r="E17" s="81">
        <f>E15-E16</f>
        <v>0</v>
      </c>
      <c r="F17" s="81"/>
      <c r="G17" s="82">
        <f>G15-G16</f>
        <v>0</v>
      </c>
      <c r="H17" s="82">
        <f>H15-H16</f>
        <v>0</v>
      </c>
      <c r="I17" s="82" t="e">
        <f>I15-I16</f>
        <v>#DIV/0!</v>
      </c>
      <c r="J17" s="106" t="e">
        <f>J15-J16</f>
        <v>#DIV/0!</v>
      </c>
    </row>
    <row r="18" spans="1:10" s="80" customFormat="1" ht="12.75" customHeight="1" x14ac:dyDescent="0.25">
      <c r="A18" s="102"/>
      <c r="D18" s="81"/>
      <c r="E18" s="81"/>
      <c r="F18" s="81"/>
      <c r="G18" s="82"/>
      <c r="H18" s="83">
        <f>G17+H17</f>
        <v>0</v>
      </c>
      <c r="I18" s="83"/>
      <c r="J18" s="104"/>
    </row>
    <row r="19" spans="1:10" s="80" customFormat="1" ht="12.75" customHeight="1" x14ac:dyDescent="0.25">
      <c r="A19" s="102"/>
      <c r="B19" s="79"/>
      <c r="D19" s="81"/>
      <c r="E19" s="81"/>
      <c r="F19" s="81"/>
      <c r="G19" s="82"/>
      <c r="H19" s="83"/>
      <c r="I19" s="83"/>
      <c r="J19" s="104"/>
    </row>
    <row r="20" spans="1:10" s="80" customFormat="1" ht="12.75" customHeight="1" x14ac:dyDescent="0.25">
      <c r="A20" s="102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3"/>
    </row>
    <row r="21" spans="1:10" s="80" customFormat="1" ht="12.75" customHeight="1" x14ac:dyDescent="0.25">
      <c r="A21" s="102"/>
      <c r="B21" s="80">
        <f>Invoice!B13</f>
        <v>0</v>
      </c>
      <c r="C21" s="88">
        <f>Invoice!E13</f>
        <v>0</v>
      </c>
      <c r="D21" s="89">
        <f>Invoice!H13</f>
        <v>0</v>
      </c>
      <c r="E21" s="81">
        <f>D21*B21</f>
        <v>0</v>
      </c>
      <c r="F21" s="81"/>
      <c r="G21" s="82">
        <f>E21/1.11</f>
        <v>0</v>
      </c>
      <c r="H21" s="83">
        <f>G21*11%</f>
        <v>0</v>
      </c>
      <c r="I21" s="83" t="e">
        <f>G21/B21</f>
        <v>#DIV/0!</v>
      </c>
      <c r="J21" s="104" t="e">
        <f>H21/B21</f>
        <v>#DIV/0!</v>
      </c>
    </row>
    <row r="22" spans="1:10" s="80" customFormat="1" ht="12.75" customHeight="1" x14ac:dyDescent="0.25">
      <c r="A22" s="102"/>
      <c r="D22" s="81"/>
      <c r="E22" s="81">
        <f>(E21*Invoice!I13)+((E21-(E21*Invoice!I13))*Invoice!J13)</f>
        <v>0</v>
      </c>
      <c r="F22" s="81"/>
      <c r="G22" s="90">
        <f>E22/1.11</f>
        <v>0</v>
      </c>
      <c r="H22" s="91">
        <f>G22*11%</f>
        <v>0</v>
      </c>
      <c r="I22" s="91" t="e">
        <f>G22/B21</f>
        <v>#DIV/0!</v>
      </c>
      <c r="J22" s="105" t="e">
        <f>H22/B21</f>
        <v>#DIV/0!</v>
      </c>
    </row>
    <row r="23" spans="1:10" s="80" customFormat="1" ht="12.75" customHeight="1" x14ac:dyDescent="0.25">
      <c r="A23" s="102"/>
      <c r="D23" s="81" t="s">
        <v>23</v>
      </c>
      <c r="E23" s="81">
        <f>E21-E22</f>
        <v>0</v>
      </c>
      <c r="F23" s="81"/>
      <c r="G23" s="82">
        <f>G21-G22</f>
        <v>0</v>
      </c>
      <c r="H23" s="82">
        <f>H21-H22</f>
        <v>0</v>
      </c>
      <c r="I23" s="82" t="e">
        <f>I21-I22</f>
        <v>#DIV/0!</v>
      </c>
      <c r="J23" s="106" t="e">
        <f>J21-J22</f>
        <v>#DIV/0!</v>
      </c>
    </row>
    <row r="24" spans="1:10" s="80" customFormat="1" ht="12.75" customHeight="1" x14ac:dyDescent="0.25">
      <c r="A24" s="102"/>
      <c r="D24" s="81"/>
      <c r="E24" s="81"/>
      <c r="F24" s="81"/>
      <c r="G24" s="82"/>
      <c r="H24" s="83">
        <f>G23+H23</f>
        <v>0</v>
      </c>
      <c r="I24" s="83"/>
      <c r="J24" s="104"/>
    </row>
    <row r="25" spans="1:10" s="80" customFormat="1" ht="12.75" customHeight="1" x14ac:dyDescent="0.25">
      <c r="A25" s="102"/>
      <c r="B25" s="79"/>
      <c r="D25" s="81"/>
      <c r="E25" s="81"/>
      <c r="F25" s="81"/>
      <c r="G25" s="82"/>
      <c r="H25" s="83"/>
      <c r="I25" s="83"/>
      <c r="J25" s="104"/>
    </row>
    <row r="26" spans="1:10" s="80" customFormat="1" ht="12.75" customHeight="1" x14ac:dyDescent="0.25">
      <c r="A26" s="102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3"/>
    </row>
    <row r="27" spans="1:10" s="80" customFormat="1" ht="12.75" customHeight="1" x14ac:dyDescent="0.25">
      <c r="A27" s="102"/>
      <c r="B27" s="80">
        <f>Invoice!B14</f>
        <v>0</v>
      </c>
      <c r="C27" s="88">
        <f>Invoice!E14</f>
        <v>0</v>
      </c>
      <c r="D27" s="89">
        <f>Invoice!H14</f>
        <v>0</v>
      </c>
      <c r="E27" s="81">
        <f>D27*B27</f>
        <v>0</v>
      </c>
      <c r="F27" s="81"/>
      <c r="G27" s="82">
        <f>E27/1.11</f>
        <v>0</v>
      </c>
      <c r="H27" s="83">
        <f>G27*11%</f>
        <v>0</v>
      </c>
      <c r="I27" s="83" t="e">
        <f>G27/B27</f>
        <v>#DIV/0!</v>
      </c>
      <c r="J27" s="104" t="e">
        <f>H27/B27</f>
        <v>#DIV/0!</v>
      </c>
    </row>
    <row r="28" spans="1:10" s="80" customFormat="1" ht="12.75" customHeight="1" x14ac:dyDescent="0.25">
      <c r="A28" s="102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5" t="e">
        <f>H28/B27</f>
        <v>#DIV/0!</v>
      </c>
    </row>
    <row r="29" spans="1:10" s="80" customFormat="1" ht="12.75" customHeight="1" x14ac:dyDescent="0.25">
      <c r="A29" s="102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6" t="e">
        <f>J27-J28</f>
        <v>#DIV/0!</v>
      </c>
    </row>
    <row r="30" spans="1:10" s="80" customFormat="1" ht="12.75" customHeight="1" x14ac:dyDescent="0.25">
      <c r="A30" s="102"/>
      <c r="D30" s="81"/>
      <c r="E30" s="81"/>
      <c r="F30" s="81"/>
      <c r="G30" s="82"/>
      <c r="H30" s="83">
        <f>G29+H29</f>
        <v>0</v>
      </c>
      <c r="I30" s="83"/>
      <c r="J30" s="104"/>
    </row>
    <row r="31" spans="1:10" s="80" customFormat="1" ht="12.75" customHeight="1" x14ac:dyDescent="0.25">
      <c r="A31" s="102"/>
      <c r="B31" s="79"/>
      <c r="D31" s="81"/>
      <c r="E31" s="81"/>
      <c r="F31" s="81"/>
      <c r="G31" s="82"/>
      <c r="H31" s="83"/>
      <c r="I31" s="83"/>
      <c r="J31" s="104"/>
    </row>
    <row r="32" spans="1:10" s="80" customFormat="1" ht="12.75" customHeight="1" x14ac:dyDescent="0.25">
      <c r="A32" s="102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3"/>
    </row>
    <row r="33" spans="1:10" s="80" customFormat="1" ht="12.75" customHeight="1" x14ac:dyDescent="0.25">
      <c r="A33" s="102"/>
      <c r="B33" s="80">
        <f>Invoice!B15</f>
        <v>0</v>
      </c>
      <c r="C33" s="88">
        <f>Invoice!E15</f>
        <v>0</v>
      </c>
      <c r="D33" s="89">
        <f>Invoice!H15</f>
        <v>0</v>
      </c>
      <c r="E33" s="81">
        <f>D33*B33</f>
        <v>0</v>
      </c>
      <c r="F33" s="81"/>
      <c r="G33" s="82">
        <f>E33/1.11</f>
        <v>0</v>
      </c>
      <c r="H33" s="83">
        <f>G33*11%</f>
        <v>0</v>
      </c>
      <c r="I33" s="83" t="e">
        <f>G33/B33</f>
        <v>#DIV/0!</v>
      </c>
      <c r="J33" s="104" t="e">
        <f>H33/B33</f>
        <v>#DIV/0!</v>
      </c>
    </row>
    <row r="34" spans="1:10" s="80" customFormat="1" ht="12.75" customHeight="1" x14ac:dyDescent="0.25">
      <c r="A34" s="102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5" t="e">
        <f>H34/B33</f>
        <v>#DIV/0!</v>
      </c>
    </row>
    <row r="35" spans="1:10" s="80" customFormat="1" ht="12.75" customHeight="1" x14ac:dyDescent="0.25">
      <c r="A35" s="102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6" t="e">
        <f>J33-J34</f>
        <v>#DIV/0!</v>
      </c>
    </row>
    <row r="36" spans="1:10" s="80" customFormat="1" ht="12.75" customHeight="1" x14ac:dyDescent="0.25">
      <c r="A36" s="102"/>
      <c r="D36" s="81"/>
      <c r="E36" s="81"/>
      <c r="F36" s="81"/>
      <c r="G36" s="82"/>
      <c r="H36" s="83">
        <f>G35+H35</f>
        <v>0</v>
      </c>
      <c r="I36" s="83"/>
      <c r="J36" s="104"/>
    </row>
    <row r="37" spans="1:10" s="80" customFormat="1" ht="12.75" customHeight="1" x14ac:dyDescent="0.25">
      <c r="A37" s="102"/>
      <c r="B37" s="79"/>
      <c r="D37" s="81"/>
      <c r="E37" s="81"/>
      <c r="F37" s="81"/>
      <c r="G37" s="82"/>
      <c r="H37" s="83"/>
      <c r="I37" s="83"/>
      <c r="J37" s="104"/>
    </row>
    <row r="38" spans="1:10" s="80" customFormat="1" ht="12.75" customHeight="1" x14ac:dyDescent="0.25">
      <c r="A38" s="102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3"/>
    </row>
    <row r="39" spans="1:10" s="80" customFormat="1" ht="12.75" customHeight="1" x14ac:dyDescent="0.25">
      <c r="A39" s="102"/>
      <c r="B39" s="80">
        <f>Invoice!B16</f>
        <v>0</v>
      </c>
      <c r="C39" s="88">
        <f>Invoice!E16</f>
        <v>0</v>
      </c>
      <c r="D39" s="89">
        <f>Invoice!H16</f>
        <v>0</v>
      </c>
      <c r="E39" s="81">
        <f>D39*B39</f>
        <v>0</v>
      </c>
      <c r="F39" s="81"/>
      <c r="G39" s="82">
        <f>E39/1.11</f>
        <v>0</v>
      </c>
      <c r="H39" s="83">
        <f>G39*11%</f>
        <v>0</v>
      </c>
      <c r="I39" s="83" t="e">
        <f>G39/B39</f>
        <v>#DIV/0!</v>
      </c>
      <c r="J39" s="104" t="e">
        <f>H39/B39</f>
        <v>#DIV/0!</v>
      </c>
    </row>
    <row r="40" spans="1:10" s="80" customFormat="1" ht="12.75" customHeight="1" x14ac:dyDescent="0.25">
      <c r="A40" s="102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5" t="e">
        <f>H40/B39</f>
        <v>#DIV/0!</v>
      </c>
    </row>
    <row r="41" spans="1:10" s="80" customFormat="1" ht="12.75" customHeight="1" x14ac:dyDescent="0.25">
      <c r="A41" s="102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6" t="e">
        <f>J39-J40</f>
        <v>#DIV/0!</v>
      </c>
    </row>
    <row r="42" spans="1:10" s="80" customFormat="1" ht="12.75" customHeight="1" x14ac:dyDescent="0.25">
      <c r="A42" s="102"/>
      <c r="D42" s="81"/>
      <c r="E42" s="81"/>
      <c r="F42" s="81"/>
      <c r="G42" s="82"/>
      <c r="H42" s="83">
        <f>G41+H41</f>
        <v>0</v>
      </c>
      <c r="I42" s="83"/>
      <c r="J42" s="104"/>
    </row>
    <row r="43" spans="1:10" s="80" customFormat="1" ht="12.75" customHeight="1" x14ac:dyDescent="0.25">
      <c r="A43" s="102"/>
      <c r="B43" s="79"/>
      <c r="D43" s="81"/>
      <c r="E43" s="81"/>
      <c r="F43" s="81"/>
      <c r="G43" s="82"/>
      <c r="H43" s="83"/>
      <c r="I43" s="83"/>
      <c r="J43" s="104"/>
    </row>
    <row r="44" spans="1:10" s="80" customFormat="1" ht="12.75" customHeight="1" x14ac:dyDescent="0.25">
      <c r="A44" s="102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3"/>
    </row>
    <row r="45" spans="1:10" s="80" customFormat="1" ht="12.75" customHeight="1" x14ac:dyDescent="0.25">
      <c r="A45" s="102"/>
      <c r="B45" s="80">
        <f>Invoice!B17</f>
        <v>0</v>
      </c>
      <c r="C45" s="88">
        <f>Invoice!E17</f>
        <v>0</v>
      </c>
      <c r="D45" s="89">
        <f>Invoice!H17</f>
        <v>0</v>
      </c>
      <c r="E45" s="81">
        <f>D45*B45</f>
        <v>0</v>
      </c>
      <c r="F45" s="81"/>
      <c r="G45" s="82">
        <f>E45/1.11</f>
        <v>0</v>
      </c>
      <c r="H45" s="83">
        <f>G45*11%</f>
        <v>0</v>
      </c>
      <c r="I45" s="83" t="e">
        <f>G45/B45</f>
        <v>#DIV/0!</v>
      </c>
      <c r="J45" s="104" t="e">
        <f>H45/B45</f>
        <v>#DIV/0!</v>
      </c>
    </row>
    <row r="46" spans="1:10" s="80" customFormat="1" ht="12.75" customHeight="1" x14ac:dyDescent="0.25">
      <c r="A46" s="102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5" t="e">
        <f>H46/B45</f>
        <v>#DIV/0!</v>
      </c>
    </row>
    <row r="47" spans="1:10" s="80" customFormat="1" ht="12.75" customHeight="1" x14ac:dyDescent="0.25">
      <c r="A47" s="102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6" t="e">
        <f>J45-J46</f>
        <v>#DIV/0!</v>
      </c>
    </row>
    <row r="48" spans="1:10" s="80" customFormat="1" ht="12.75" customHeight="1" x14ac:dyDescent="0.25">
      <c r="A48" s="102"/>
      <c r="D48" s="81"/>
      <c r="E48" s="81"/>
      <c r="F48" s="81"/>
      <c r="G48" s="82"/>
      <c r="H48" s="83">
        <f>G47+H47</f>
        <v>0</v>
      </c>
      <c r="I48" s="83"/>
      <c r="J48" s="104"/>
    </row>
    <row r="49" spans="1:10" s="80" customFormat="1" ht="12.75" customHeight="1" x14ac:dyDescent="0.25">
      <c r="A49" s="102"/>
      <c r="B49" s="79"/>
      <c r="D49" s="81"/>
      <c r="E49" s="81"/>
      <c r="F49" s="81"/>
      <c r="G49" s="82"/>
      <c r="H49" s="83"/>
      <c r="I49" s="83"/>
      <c r="J49" s="104"/>
    </row>
    <row r="50" spans="1:10" s="80" customFormat="1" ht="12.75" customHeight="1" x14ac:dyDescent="0.25">
      <c r="A50" s="102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3"/>
    </row>
    <row r="51" spans="1:10" s="80" customFormat="1" ht="12.75" customHeight="1" x14ac:dyDescent="0.25">
      <c r="A51" s="102"/>
      <c r="B51" s="80">
        <f>Invoice!B18</f>
        <v>0</v>
      </c>
      <c r="C51" s="88">
        <f>Invoice!E18</f>
        <v>0</v>
      </c>
      <c r="D51" s="89">
        <f>Invoice!H18</f>
        <v>0</v>
      </c>
      <c r="E51" s="81">
        <f>D51*B51</f>
        <v>0</v>
      </c>
      <c r="F51" s="81"/>
      <c r="G51" s="82">
        <f>E51/1.11</f>
        <v>0</v>
      </c>
      <c r="H51" s="83">
        <f>G51*11%</f>
        <v>0</v>
      </c>
      <c r="I51" s="83" t="e">
        <f>G51/B51</f>
        <v>#DIV/0!</v>
      </c>
      <c r="J51" s="104" t="e">
        <f>H51/B51</f>
        <v>#DIV/0!</v>
      </c>
    </row>
    <row r="52" spans="1:10" s="80" customFormat="1" ht="12.75" customHeight="1" x14ac:dyDescent="0.25">
      <c r="A52" s="102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5" t="e">
        <f>H52/B51</f>
        <v>#DIV/0!</v>
      </c>
    </row>
    <row r="53" spans="1:10" s="80" customFormat="1" ht="12.75" customHeight="1" x14ac:dyDescent="0.25">
      <c r="A53" s="102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6" t="e">
        <f>J51-J52</f>
        <v>#DIV/0!</v>
      </c>
    </row>
    <row r="54" spans="1:10" s="80" customFormat="1" ht="12.75" customHeight="1" x14ac:dyDescent="0.25">
      <c r="A54" s="102"/>
      <c r="D54" s="81"/>
      <c r="E54" s="81"/>
      <c r="F54" s="81"/>
      <c r="G54" s="82"/>
      <c r="H54" s="83">
        <f>G53+H53</f>
        <v>0</v>
      </c>
      <c r="I54" s="83"/>
      <c r="J54" s="104"/>
    </row>
    <row r="55" spans="1:10" s="80" customFormat="1" ht="12.75" customHeight="1" x14ac:dyDescent="0.25">
      <c r="A55" s="102"/>
      <c r="B55" s="79"/>
      <c r="D55" s="81"/>
      <c r="E55" s="81"/>
      <c r="F55" s="81"/>
      <c r="G55" s="82"/>
      <c r="H55" s="83"/>
      <c r="I55" s="83"/>
      <c r="J55" s="104"/>
    </row>
    <row r="56" spans="1:10" s="80" customFormat="1" ht="12.75" customHeight="1" x14ac:dyDescent="0.25">
      <c r="A56" s="102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3"/>
    </row>
    <row r="57" spans="1:10" s="80" customFormat="1" ht="12.75" customHeight="1" x14ac:dyDescent="0.25">
      <c r="A57" s="102"/>
      <c r="B57" s="80">
        <f>Invoice!B19</f>
        <v>0</v>
      </c>
      <c r="C57" s="88">
        <f>Invoice!E19</f>
        <v>0</v>
      </c>
      <c r="D57" s="89">
        <f>Invoice!H19</f>
        <v>0</v>
      </c>
      <c r="E57" s="81">
        <f>D57*B57</f>
        <v>0</v>
      </c>
      <c r="F57" s="81"/>
      <c r="G57" s="82">
        <f>E57/1.11</f>
        <v>0</v>
      </c>
      <c r="H57" s="83">
        <f>G57*11%</f>
        <v>0</v>
      </c>
      <c r="I57" s="83" t="e">
        <f>G57/B57</f>
        <v>#DIV/0!</v>
      </c>
      <c r="J57" s="104" t="e">
        <f>H57/B57</f>
        <v>#DIV/0!</v>
      </c>
    </row>
    <row r="58" spans="1:10" s="80" customFormat="1" ht="12.75" customHeight="1" x14ac:dyDescent="0.25">
      <c r="A58" s="102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5" t="e">
        <f>H58/B57</f>
        <v>#DIV/0!</v>
      </c>
    </row>
    <row r="59" spans="1:10" s="80" customFormat="1" ht="12.75" customHeight="1" x14ac:dyDescent="0.25">
      <c r="A59" s="102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6" t="e">
        <f>J57-J58</f>
        <v>#DIV/0!</v>
      </c>
    </row>
    <row r="60" spans="1:10" s="80" customFormat="1" ht="12.75" customHeight="1" x14ac:dyDescent="0.25">
      <c r="A60" s="102"/>
      <c r="D60" s="81"/>
      <c r="E60" s="81"/>
      <c r="F60" s="81"/>
      <c r="G60" s="82"/>
      <c r="H60" s="83">
        <f>G59+H59</f>
        <v>0</v>
      </c>
      <c r="I60" s="83"/>
      <c r="J60" s="104"/>
    </row>
    <row r="61" spans="1:10" s="80" customFormat="1" ht="12.75" customHeight="1" x14ac:dyDescent="0.25">
      <c r="A61" s="102"/>
      <c r="B61" s="79"/>
      <c r="D61" s="81"/>
      <c r="E61" s="81"/>
      <c r="F61" s="81"/>
      <c r="G61" s="82"/>
      <c r="H61" s="83"/>
      <c r="I61" s="83"/>
      <c r="J61" s="104"/>
    </row>
    <row r="62" spans="1:10" s="80" customFormat="1" ht="12.75" customHeight="1" x14ac:dyDescent="0.25">
      <c r="A62" s="102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3"/>
    </row>
    <row r="63" spans="1:10" s="80" customFormat="1" ht="12.75" customHeight="1" x14ac:dyDescent="0.25">
      <c r="A63" s="102"/>
      <c r="B63" s="80">
        <f>Invoice!B20</f>
        <v>0</v>
      </c>
      <c r="C63" s="88">
        <f>Invoice!E20</f>
        <v>0</v>
      </c>
      <c r="D63" s="89">
        <f>Invoice!H20</f>
        <v>0</v>
      </c>
      <c r="E63" s="81">
        <f>D63*B63</f>
        <v>0</v>
      </c>
      <c r="F63" s="81"/>
      <c r="G63" s="82">
        <f>E63/1.11</f>
        <v>0</v>
      </c>
      <c r="H63" s="83">
        <f>G63*11%</f>
        <v>0</v>
      </c>
      <c r="I63" s="83" t="e">
        <f>G63/B63</f>
        <v>#DIV/0!</v>
      </c>
      <c r="J63" s="104" t="e">
        <f>H63/B63</f>
        <v>#DIV/0!</v>
      </c>
    </row>
    <row r="64" spans="1:10" s="80" customFormat="1" ht="12.75" customHeight="1" x14ac:dyDescent="0.25">
      <c r="A64" s="102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5" t="e">
        <f>H64/B63</f>
        <v>#DIV/0!</v>
      </c>
    </row>
    <row r="65" spans="1:10" s="80" customFormat="1" ht="12.75" customHeight="1" x14ac:dyDescent="0.25">
      <c r="A65" s="102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6" t="e">
        <f>J63-J64</f>
        <v>#DIV/0!</v>
      </c>
    </row>
    <row r="66" spans="1:10" s="80" customFormat="1" ht="12.75" customHeight="1" x14ac:dyDescent="0.25">
      <c r="A66" s="102"/>
      <c r="D66" s="81"/>
      <c r="E66" s="81"/>
      <c r="F66" s="81"/>
      <c r="G66" s="82"/>
      <c r="H66" s="83">
        <f>G65+H65</f>
        <v>0</v>
      </c>
      <c r="I66" s="83"/>
      <c r="J66" s="104"/>
    </row>
    <row r="67" spans="1:10" s="80" customFormat="1" ht="12.75" customHeight="1" x14ac:dyDescent="0.25">
      <c r="A67" s="102"/>
      <c r="B67" s="79"/>
      <c r="D67" s="81"/>
      <c r="E67" s="81"/>
      <c r="F67" s="81"/>
      <c r="G67" s="82"/>
      <c r="H67" s="83"/>
      <c r="I67" s="83"/>
      <c r="J67" s="104"/>
    </row>
    <row r="68" spans="1:10" s="80" customFormat="1" ht="12.75" customHeight="1" x14ac:dyDescent="0.25">
      <c r="A68" s="102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3"/>
    </row>
    <row r="69" spans="1:10" s="80" customFormat="1" ht="12.75" customHeight="1" x14ac:dyDescent="0.25">
      <c r="A69" s="102"/>
      <c r="B69" s="80">
        <f>Invoice!B21</f>
        <v>0</v>
      </c>
      <c r="C69" s="88">
        <f>Invoice!E21</f>
        <v>0</v>
      </c>
      <c r="D69" s="89">
        <f>Invoice!H21</f>
        <v>0</v>
      </c>
      <c r="E69" s="81">
        <f>D69*B69</f>
        <v>0</v>
      </c>
      <c r="F69" s="81"/>
      <c r="G69" s="82">
        <f>E69/1.11</f>
        <v>0</v>
      </c>
      <c r="H69" s="83">
        <f>G69*11%</f>
        <v>0</v>
      </c>
      <c r="I69" s="83" t="e">
        <f>G69/B69</f>
        <v>#DIV/0!</v>
      </c>
      <c r="J69" s="104" t="e">
        <f>H69/B69</f>
        <v>#DIV/0!</v>
      </c>
    </row>
    <row r="70" spans="1:10" s="80" customFormat="1" ht="12.75" customHeight="1" x14ac:dyDescent="0.25">
      <c r="A70" s="102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5" t="e">
        <f>H70/B69</f>
        <v>#DIV/0!</v>
      </c>
    </row>
    <row r="71" spans="1:10" s="80" customFormat="1" ht="12.75" customHeight="1" x14ac:dyDescent="0.25">
      <c r="A71" s="102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6" t="e">
        <f>J69-J70</f>
        <v>#DIV/0!</v>
      </c>
    </row>
    <row r="72" spans="1:10" s="80" customFormat="1" ht="12.75" customHeight="1" x14ac:dyDescent="0.25">
      <c r="A72" s="102"/>
      <c r="D72" s="81"/>
      <c r="E72" s="81"/>
      <c r="F72" s="81"/>
      <c r="G72" s="82"/>
      <c r="H72" s="83">
        <f>G71+H71</f>
        <v>0</v>
      </c>
      <c r="I72" s="83"/>
      <c r="J72" s="104"/>
    </row>
    <row r="73" spans="1:10" s="80" customFormat="1" ht="12.75" customHeight="1" x14ac:dyDescent="0.25">
      <c r="A73" s="102"/>
      <c r="B73" s="79"/>
      <c r="D73" s="81"/>
      <c r="E73" s="81"/>
      <c r="F73" s="81"/>
      <c r="G73" s="82"/>
      <c r="H73" s="83"/>
      <c r="I73" s="83"/>
      <c r="J73" s="104"/>
    </row>
    <row r="74" spans="1:10" s="80" customFormat="1" ht="12.75" customHeight="1" x14ac:dyDescent="0.25">
      <c r="A74" s="102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3"/>
    </row>
    <row r="75" spans="1:10" s="80" customFormat="1" ht="12.75" customHeight="1" x14ac:dyDescent="0.25">
      <c r="A75" s="102"/>
      <c r="B75" s="80">
        <f>Invoice!B22</f>
        <v>0</v>
      </c>
      <c r="C75" s="88">
        <f>Invoice!E22</f>
        <v>0</v>
      </c>
      <c r="D75" s="89">
        <f>Invoice!H22</f>
        <v>0</v>
      </c>
      <c r="E75" s="81">
        <f>D75*B75</f>
        <v>0</v>
      </c>
      <c r="F75" s="81"/>
      <c r="G75" s="82">
        <f>E75/1.11</f>
        <v>0</v>
      </c>
      <c r="H75" s="83">
        <f>G75*11%</f>
        <v>0</v>
      </c>
      <c r="I75" s="83" t="e">
        <f>G75/B75</f>
        <v>#DIV/0!</v>
      </c>
      <c r="J75" s="104" t="e">
        <f>H75/B75</f>
        <v>#DIV/0!</v>
      </c>
    </row>
    <row r="76" spans="1:10" s="80" customFormat="1" ht="12.75" customHeight="1" x14ac:dyDescent="0.25">
      <c r="A76" s="102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5" t="e">
        <f>H76/B75</f>
        <v>#DIV/0!</v>
      </c>
    </row>
    <row r="77" spans="1:10" s="80" customFormat="1" ht="12.75" customHeight="1" x14ac:dyDescent="0.25">
      <c r="A77" s="102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6" t="e">
        <f>J75-J76</f>
        <v>#DIV/0!</v>
      </c>
    </row>
    <row r="78" spans="1:10" s="80" customFormat="1" ht="12.75" customHeight="1" x14ac:dyDescent="0.25">
      <c r="A78" s="102"/>
      <c r="D78" s="81"/>
      <c r="E78" s="81"/>
      <c r="F78" s="81"/>
      <c r="G78" s="82"/>
      <c r="H78" s="83">
        <f>G77+H77</f>
        <v>0</v>
      </c>
      <c r="I78" s="83"/>
      <c r="J78" s="104"/>
    </row>
    <row r="79" spans="1:10" s="80" customFormat="1" ht="12.75" customHeight="1" x14ac:dyDescent="0.25">
      <c r="A79" s="102"/>
      <c r="B79" s="79"/>
      <c r="D79" s="81"/>
      <c r="E79" s="81"/>
      <c r="F79" s="81"/>
      <c r="G79" s="82"/>
      <c r="H79" s="83"/>
      <c r="I79" s="83"/>
      <c r="J79" s="104"/>
    </row>
    <row r="80" spans="1:10" s="80" customFormat="1" ht="12.75" customHeight="1" x14ac:dyDescent="0.25">
      <c r="A80" s="102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3"/>
    </row>
    <row r="81" spans="1:10" s="80" customFormat="1" ht="12.75" customHeight="1" x14ac:dyDescent="0.25">
      <c r="A81" s="102"/>
      <c r="B81" s="80">
        <f>Invoice!B23</f>
        <v>0</v>
      </c>
      <c r="C81" s="88">
        <f>Invoice!E23</f>
        <v>0</v>
      </c>
      <c r="D81" s="89">
        <f>Invoice!H23</f>
        <v>0</v>
      </c>
      <c r="E81" s="81">
        <f>D81*B81</f>
        <v>0</v>
      </c>
      <c r="F81" s="81"/>
      <c r="G81" s="82">
        <f>E81/1.11</f>
        <v>0</v>
      </c>
      <c r="H81" s="83">
        <f>G81*11%</f>
        <v>0</v>
      </c>
      <c r="I81" s="83" t="e">
        <f>G81/B81</f>
        <v>#DIV/0!</v>
      </c>
      <c r="J81" s="104" t="e">
        <f>H81/B81</f>
        <v>#DIV/0!</v>
      </c>
    </row>
    <row r="82" spans="1:10" s="80" customFormat="1" ht="12.75" customHeight="1" x14ac:dyDescent="0.25">
      <c r="A82" s="102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5" t="e">
        <f>H82/B81</f>
        <v>#DIV/0!</v>
      </c>
    </row>
    <row r="83" spans="1:10" s="80" customFormat="1" ht="12.75" customHeight="1" x14ac:dyDescent="0.25">
      <c r="A83" s="102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6" t="e">
        <f>J81-J82</f>
        <v>#DIV/0!</v>
      </c>
    </row>
    <row r="84" spans="1:10" s="80" customFormat="1" ht="12.75" customHeight="1" x14ac:dyDescent="0.25">
      <c r="A84" s="102"/>
      <c r="D84" s="81"/>
      <c r="E84" s="81"/>
      <c r="F84" s="81"/>
      <c r="G84" s="82"/>
      <c r="H84" s="83">
        <f>G83+H83</f>
        <v>0</v>
      </c>
      <c r="I84" s="83"/>
      <c r="J84" s="104"/>
    </row>
    <row r="85" spans="1:10" s="80" customFormat="1" ht="12.75" customHeight="1" x14ac:dyDescent="0.25">
      <c r="A85" s="102"/>
      <c r="B85" s="79"/>
      <c r="D85" s="81"/>
      <c r="E85" s="81"/>
      <c r="F85" s="81"/>
      <c r="G85" s="82"/>
      <c r="H85" s="83"/>
      <c r="I85" s="83"/>
      <c r="J85" s="104"/>
    </row>
    <row r="86" spans="1:10" s="80" customFormat="1" ht="12.75" customHeight="1" x14ac:dyDescent="0.25">
      <c r="A86" s="102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3"/>
    </row>
    <row r="87" spans="1:10" s="80" customFormat="1" ht="12.75" customHeight="1" x14ac:dyDescent="0.25">
      <c r="A87" s="102"/>
      <c r="B87" s="80">
        <f>Invoice!B24</f>
        <v>0</v>
      </c>
      <c r="C87" s="88">
        <f>Invoice!E24</f>
        <v>0</v>
      </c>
      <c r="D87" s="89">
        <f>Invoice!H24</f>
        <v>0</v>
      </c>
      <c r="E87" s="81">
        <f>D87*B87</f>
        <v>0</v>
      </c>
      <c r="F87" s="81"/>
      <c r="G87" s="82">
        <f>E87/1.11</f>
        <v>0</v>
      </c>
      <c r="H87" s="83">
        <f>G87*11%</f>
        <v>0</v>
      </c>
      <c r="I87" s="83" t="e">
        <f>G87/B87</f>
        <v>#DIV/0!</v>
      </c>
      <c r="J87" s="104" t="e">
        <f>H87/B87</f>
        <v>#DIV/0!</v>
      </c>
    </row>
    <row r="88" spans="1:10" s="80" customFormat="1" ht="12.75" customHeight="1" x14ac:dyDescent="0.25">
      <c r="A88" s="102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5" t="e">
        <f>H88/B87</f>
        <v>#DIV/0!</v>
      </c>
    </row>
    <row r="89" spans="1:10" s="80" customFormat="1" ht="12.75" customHeight="1" x14ac:dyDescent="0.25">
      <c r="A89" s="102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6" t="e">
        <f>J87-J88</f>
        <v>#DIV/0!</v>
      </c>
    </row>
    <row r="90" spans="1:10" s="80" customFormat="1" ht="12.75" customHeight="1" x14ac:dyDescent="0.25">
      <c r="A90" s="102"/>
      <c r="D90" s="81"/>
      <c r="E90" s="81"/>
      <c r="F90" s="81"/>
      <c r="G90" s="82"/>
      <c r="H90" s="83">
        <f>G89+H89</f>
        <v>0</v>
      </c>
      <c r="I90" s="83"/>
      <c r="J90" s="104"/>
    </row>
    <row r="91" spans="1:10" s="80" customFormat="1" ht="12.75" customHeight="1" x14ac:dyDescent="0.25">
      <c r="A91" s="102"/>
      <c r="B91" s="79"/>
      <c r="D91" s="81"/>
      <c r="E91" s="81"/>
      <c r="F91" s="81"/>
      <c r="G91" s="82"/>
      <c r="H91" s="83"/>
      <c r="I91" s="83"/>
      <c r="J91" s="104"/>
    </row>
    <row r="92" spans="1:10" s="80" customFormat="1" ht="12.75" customHeight="1" x14ac:dyDescent="0.25">
      <c r="A92" s="102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3"/>
    </row>
    <row r="93" spans="1:10" s="80" customFormat="1" ht="12.75" customHeight="1" x14ac:dyDescent="0.25">
      <c r="A93" s="102"/>
      <c r="B93" s="80">
        <f>Invoice!B25</f>
        <v>0</v>
      </c>
      <c r="C93" s="88">
        <f>Invoice!E25</f>
        <v>0</v>
      </c>
      <c r="D93" s="89">
        <f>Invoice!H25</f>
        <v>0</v>
      </c>
      <c r="E93" s="81">
        <f>D93*B93</f>
        <v>0</v>
      </c>
      <c r="F93" s="81"/>
      <c r="G93" s="82">
        <f>E93/1.11</f>
        <v>0</v>
      </c>
      <c r="H93" s="83">
        <f>G93*11%</f>
        <v>0</v>
      </c>
      <c r="I93" s="83" t="e">
        <f>G93/B93</f>
        <v>#DIV/0!</v>
      </c>
      <c r="J93" s="104" t="e">
        <f>H93/B93</f>
        <v>#DIV/0!</v>
      </c>
    </row>
    <row r="94" spans="1:10" s="80" customFormat="1" ht="12.75" customHeight="1" x14ac:dyDescent="0.25">
      <c r="A94" s="102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5" t="e">
        <f>H94/B93</f>
        <v>#DIV/0!</v>
      </c>
    </row>
    <row r="95" spans="1:10" s="80" customFormat="1" ht="12.75" customHeight="1" x14ac:dyDescent="0.25">
      <c r="A95" s="102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6" t="e">
        <f>J93-J94</f>
        <v>#DIV/0!</v>
      </c>
    </row>
    <row r="96" spans="1:10" s="80" customFormat="1" ht="12.75" customHeight="1" x14ac:dyDescent="0.25">
      <c r="A96" s="102"/>
      <c r="D96" s="81"/>
      <c r="E96" s="81"/>
      <c r="F96" s="81"/>
      <c r="G96" s="82"/>
      <c r="H96" s="83">
        <f>G95+H95</f>
        <v>0</v>
      </c>
      <c r="I96" s="83"/>
      <c r="J96" s="104"/>
    </row>
    <row r="97" spans="1:10" s="80" customFormat="1" ht="12.75" customHeight="1" x14ac:dyDescent="0.25">
      <c r="A97" s="102"/>
      <c r="D97" s="81"/>
      <c r="E97" s="81"/>
      <c r="F97" s="81"/>
      <c r="G97" s="82"/>
      <c r="H97" s="83"/>
      <c r="I97" s="83"/>
      <c r="J97" s="104"/>
    </row>
    <row r="98" spans="1:10" s="80" customFormat="1" ht="12.75" customHeight="1" x14ac:dyDescent="0.25">
      <c r="A98" s="107"/>
      <c r="B98" s="108"/>
      <c r="C98" s="109"/>
      <c r="D98" s="110"/>
      <c r="E98" s="110"/>
      <c r="F98" s="110"/>
      <c r="G98" s="111">
        <f>G5+G11+G17+G23+G29+G35+G41+G47+G53+G59+G65+G71+G77+G83+G89+G95</f>
        <v>1557535.1351351351</v>
      </c>
      <c r="H98" s="112">
        <f>H5+H11+H17+H23+H29+H35+H41+H47+H53+H59+H65+H71+H77+H83+H89+H95</f>
        <v>171328.86486486485</v>
      </c>
      <c r="I98" s="112"/>
      <c r="J98" s="113">
        <f>H6+H12+H18+H24+H30+H36+H42+H48+H54+H60+H66+H72+H78+H84+H90+H96</f>
        <v>1728864</v>
      </c>
    </row>
    <row r="99" spans="1:10" s="80" customFormat="1" ht="12.75" customHeight="1" x14ac:dyDescent="0.25">
      <c r="B99" s="79"/>
      <c r="D99" s="81"/>
      <c r="E99" s="81"/>
      <c r="F99" s="81"/>
      <c r="G99" s="82"/>
      <c r="H99" s="83"/>
      <c r="I99" s="83"/>
      <c r="J99" s="83"/>
    </row>
    <row r="100" spans="1:10" s="80" customFormat="1" ht="12.75" customHeight="1" x14ac:dyDescent="0.25">
      <c r="A100" s="95" t="s">
        <v>1</v>
      </c>
      <c r="B100" s="96">
        <f>Invoice!E116</f>
        <v>23020002</v>
      </c>
      <c r="C100" s="97"/>
      <c r="D100" s="98"/>
      <c r="E100" s="98"/>
      <c r="F100" s="98"/>
      <c r="G100" s="99"/>
      <c r="H100" s="100"/>
      <c r="I100" s="100"/>
      <c r="J100" s="101"/>
    </row>
    <row r="101" spans="1:10" s="80" customFormat="1" ht="12.75" customHeight="1" x14ac:dyDescent="0.25">
      <c r="A101" s="102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3"/>
    </row>
    <row r="102" spans="1:10" s="80" customFormat="1" ht="12.75" customHeight="1" x14ac:dyDescent="0.25">
      <c r="A102" s="102"/>
      <c r="B102" s="80">
        <f>Invoice!B124</f>
        <v>15</v>
      </c>
      <c r="C102" s="88" t="str">
        <f>Invoice!E124</f>
        <v>BINDER CLIP KENKO NO. 260</v>
      </c>
      <c r="D102" s="89">
        <f>Invoice!H124</f>
        <v>180000</v>
      </c>
      <c r="E102" s="81">
        <f>D102*B102</f>
        <v>2700000</v>
      </c>
      <c r="F102" s="81"/>
      <c r="G102" s="82">
        <f>E102/1.11</f>
        <v>2432432.4324324322</v>
      </c>
      <c r="H102" s="83">
        <f>G102*11%</f>
        <v>267567.56756756752</v>
      </c>
      <c r="I102" s="83">
        <f>G102/B102</f>
        <v>162162.16216216216</v>
      </c>
      <c r="J102" s="104">
        <f>H102/B102</f>
        <v>17837.837837837833</v>
      </c>
    </row>
    <row r="103" spans="1:10" s="80" customFormat="1" ht="12.75" customHeight="1" x14ac:dyDescent="0.25">
      <c r="A103" s="102"/>
      <c r="D103" s="81"/>
      <c r="E103" s="81">
        <f>(E102*Invoice!I124)+((E102-(E102*Invoice!I124))*Invoice!J124)</f>
        <v>378000.00000000006</v>
      </c>
      <c r="F103" s="81"/>
      <c r="G103" s="90">
        <f>E103/1.11</f>
        <v>340540.54054054059</v>
      </c>
      <c r="H103" s="91">
        <f>G103*11%</f>
        <v>37459.459459459467</v>
      </c>
      <c r="I103" s="91">
        <f>G103/B102</f>
        <v>22702.702702702707</v>
      </c>
      <c r="J103" s="105">
        <f>H103/B102</f>
        <v>2497.297297297298</v>
      </c>
    </row>
    <row r="104" spans="1:10" s="80" customFormat="1" ht="12.75" customHeight="1" x14ac:dyDescent="0.25">
      <c r="A104" s="102"/>
      <c r="D104" s="81" t="s">
        <v>23</v>
      </c>
      <c r="E104" s="81">
        <f>E102-E103</f>
        <v>2322000</v>
      </c>
      <c r="F104" s="81"/>
      <c r="G104" s="82">
        <f>G102-G103</f>
        <v>2091891.8918918916</v>
      </c>
      <c r="H104" s="82">
        <f>H102-H103</f>
        <v>230108.10810810805</v>
      </c>
      <c r="I104" s="82">
        <f>I102-I103</f>
        <v>139459.45945945947</v>
      </c>
      <c r="J104" s="106">
        <f>J102-J103</f>
        <v>15340.540540540534</v>
      </c>
    </row>
    <row r="105" spans="1:10" s="80" customFormat="1" ht="12.75" customHeight="1" x14ac:dyDescent="0.25">
      <c r="A105" s="102"/>
      <c r="D105" s="81"/>
      <c r="E105" s="81"/>
      <c r="F105" s="81"/>
      <c r="G105" s="82"/>
      <c r="H105" s="83">
        <f>G104+H104</f>
        <v>2321999.9999999995</v>
      </c>
      <c r="I105" s="83"/>
      <c r="J105" s="104"/>
    </row>
    <row r="106" spans="1:10" s="80" customFormat="1" ht="12.75" customHeight="1" x14ac:dyDescent="0.25">
      <c r="A106" s="102"/>
      <c r="B106" s="79"/>
      <c r="D106" s="81"/>
      <c r="E106" s="81"/>
      <c r="F106" s="81"/>
      <c r="G106" s="82"/>
      <c r="H106" s="83"/>
      <c r="I106" s="83"/>
      <c r="J106" s="104"/>
    </row>
    <row r="107" spans="1:10" s="80" customFormat="1" ht="12.75" customHeight="1" x14ac:dyDescent="0.25">
      <c r="A107" s="102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3"/>
    </row>
    <row r="108" spans="1:10" s="80" customFormat="1" ht="12.75" customHeight="1" x14ac:dyDescent="0.25">
      <c r="A108" s="102"/>
      <c r="B108" s="80">
        <f>Invoice!B125</f>
        <v>10</v>
      </c>
      <c r="C108" s="88" t="str">
        <f>Invoice!E125</f>
        <v>BINDER CLIP KENKO NO. 200</v>
      </c>
      <c r="D108" s="89">
        <f>Invoice!H125</f>
        <v>120000</v>
      </c>
      <c r="E108" s="81">
        <f>D108*B108</f>
        <v>1200000</v>
      </c>
      <c r="F108" s="81"/>
      <c r="G108" s="82">
        <f>E108/1.11</f>
        <v>1081081.0810810809</v>
      </c>
      <c r="H108" s="83">
        <f>G108*11%</f>
        <v>118918.91891891891</v>
      </c>
      <c r="I108" s="83">
        <f>G108/B108</f>
        <v>108108.10810810809</v>
      </c>
      <c r="J108" s="104">
        <f>H108/B108</f>
        <v>11891.89189189189</v>
      </c>
    </row>
    <row r="109" spans="1:10" s="80" customFormat="1" ht="12.75" customHeight="1" x14ac:dyDescent="0.25">
      <c r="A109" s="102"/>
      <c r="D109" s="81"/>
      <c r="E109" s="81">
        <f>(E108*Invoice!I125)+((E108-(E108*Invoice!I125))*Invoice!J125)</f>
        <v>168000.00000000003</v>
      </c>
      <c r="F109" s="81"/>
      <c r="G109" s="90">
        <f>E109/1.11</f>
        <v>151351.35135135136</v>
      </c>
      <c r="H109" s="91">
        <f>G109*11%</f>
        <v>16648.64864864865</v>
      </c>
      <c r="I109" s="91">
        <f>G109/B108</f>
        <v>15135.135135135137</v>
      </c>
      <c r="J109" s="105">
        <f>H109/B108</f>
        <v>1664.864864864865</v>
      </c>
    </row>
    <row r="110" spans="1:10" s="80" customFormat="1" ht="12.75" customHeight="1" x14ac:dyDescent="0.25">
      <c r="A110" s="102"/>
      <c r="D110" s="81" t="s">
        <v>23</v>
      </c>
      <c r="E110" s="81">
        <f>E108-E109</f>
        <v>1032000</v>
      </c>
      <c r="F110" s="81"/>
      <c r="G110" s="82">
        <f>G108-G109</f>
        <v>929729.72972972959</v>
      </c>
      <c r="H110" s="82">
        <f>H108-H109</f>
        <v>102270.27027027025</v>
      </c>
      <c r="I110" s="82">
        <f>I108-I109</f>
        <v>92972.972972972959</v>
      </c>
      <c r="J110" s="106">
        <f>J108-J109</f>
        <v>10227.027027027025</v>
      </c>
    </row>
    <row r="111" spans="1:10" s="80" customFormat="1" ht="12.75" customHeight="1" x14ac:dyDescent="0.25">
      <c r="A111" s="102"/>
      <c r="D111" s="81"/>
      <c r="E111" s="81"/>
      <c r="F111" s="81"/>
      <c r="G111" s="82"/>
      <c r="H111" s="83">
        <f>G110+H110</f>
        <v>1031999.9999999999</v>
      </c>
      <c r="I111" s="83"/>
      <c r="J111" s="104"/>
    </row>
    <row r="112" spans="1:10" s="80" customFormat="1" ht="12.75" customHeight="1" x14ac:dyDescent="0.25">
      <c r="A112" s="102"/>
      <c r="B112" s="79"/>
      <c r="D112" s="81"/>
      <c r="E112" s="81"/>
      <c r="F112" s="81"/>
      <c r="G112" s="82"/>
      <c r="H112" s="83"/>
      <c r="I112" s="83"/>
      <c r="J112" s="104"/>
    </row>
    <row r="113" spans="1:10" s="80" customFormat="1" ht="12.75" customHeight="1" x14ac:dyDescent="0.25">
      <c r="A113" s="102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3"/>
    </row>
    <row r="114" spans="1:10" s="80" customFormat="1" ht="12.75" customHeight="1" x14ac:dyDescent="0.25">
      <c r="A114" s="102"/>
      <c r="B114" s="80">
        <f>Invoice!B126</f>
        <v>0</v>
      </c>
      <c r="C114" s="88">
        <f>Invoice!E126</f>
        <v>0</v>
      </c>
      <c r="D114" s="89">
        <f>Invoice!H126</f>
        <v>0</v>
      </c>
      <c r="E114" s="81">
        <f>D114*B114</f>
        <v>0</v>
      </c>
      <c r="F114" s="81"/>
      <c r="G114" s="82">
        <f>E114/1.11</f>
        <v>0</v>
      </c>
      <c r="H114" s="83">
        <f>G114*11%</f>
        <v>0</v>
      </c>
      <c r="I114" s="83" t="e">
        <f>G114/B114</f>
        <v>#DIV/0!</v>
      </c>
      <c r="J114" s="104" t="e">
        <f>H114/B114</f>
        <v>#DIV/0!</v>
      </c>
    </row>
    <row r="115" spans="1:10" s="80" customFormat="1" ht="12.75" customHeight="1" x14ac:dyDescent="0.25">
      <c r="A115" s="102"/>
      <c r="D115" s="81"/>
      <c r="E115" s="81">
        <f>(E114*Invoice!I126)+((E114-(E114*Invoice!I126))*Invoice!J126)</f>
        <v>0</v>
      </c>
      <c r="F115" s="81"/>
      <c r="G115" s="90">
        <f>E115/1.11</f>
        <v>0</v>
      </c>
      <c r="H115" s="91">
        <f>G115*11%</f>
        <v>0</v>
      </c>
      <c r="I115" s="91" t="e">
        <f>G115/B114</f>
        <v>#DIV/0!</v>
      </c>
      <c r="J115" s="105" t="e">
        <f>H115/B114</f>
        <v>#DIV/0!</v>
      </c>
    </row>
    <row r="116" spans="1:10" s="80" customFormat="1" ht="12.75" customHeight="1" x14ac:dyDescent="0.25">
      <c r="A116" s="102"/>
      <c r="D116" s="81" t="s">
        <v>23</v>
      </c>
      <c r="E116" s="81">
        <f>E114-E115</f>
        <v>0</v>
      </c>
      <c r="F116" s="81"/>
      <c r="G116" s="82">
        <f>G114-G115</f>
        <v>0</v>
      </c>
      <c r="H116" s="82">
        <f>H114-H115</f>
        <v>0</v>
      </c>
      <c r="I116" s="82" t="e">
        <f>I114-I115</f>
        <v>#DIV/0!</v>
      </c>
      <c r="J116" s="106" t="e">
        <f>J114-J115</f>
        <v>#DIV/0!</v>
      </c>
    </row>
    <row r="117" spans="1:10" s="80" customFormat="1" ht="12.75" customHeight="1" x14ac:dyDescent="0.25">
      <c r="A117" s="102"/>
      <c r="D117" s="81"/>
      <c r="E117" s="81"/>
      <c r="F117" s="81"/>
      <c r="G117" s="82"/>
      <c r="H117" s="83">
        <f>G116+H116</f>
        <v>0</v>
      </c>
      <c r="I117" s="83"/>
      <c r="J117" s="104"/>
    </row>
    <row r="118" spans="1:10" s="80" customFormat="1" ht="12.75" customHeight="1" x14ac:dyDescent="0.25">
      <c r="A118" s="102"/>
      <c r="B118" s="79"/>
      <c r="D118" s="81"/>
      <c r="E118" s="81"/>
      <c r="F118" s="81"/>
      <c r="G118" s="82"/>
      <c r="H118" s="83"/>
      <c r="I118" s="83"/>
      <c r="J118" s="104"/>
    </row>
    <row r="119" spans="1:10" s="80" customFormat="1" ht="12.75" customHeight="1" x14ac:dyDescent="0.25">
      <c r="A119" s="102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3"/>
    </row>
    <row r="120" spans="1:10" s="80" customFormat="1" ht="12.75" customHeight="1" x14ac:dyDescent="0.25">
      <c r="A120" s="102"/>
      <c r="B120" s="80">
        <f>Invoice!B127</f>
        <v>0</v>
      </c>
      <c r="C120" s="88">
        <f>Invoice!E127</f>
        <v>0</v>
      </c>
      <c r="D120" s="89">
        <f>Invoice!H127</f>
        <v>0</v>
      </c>
      <c r="E120" s="81">
        <f>D120*B120</f>
        <v>0</v>
      </c>
      <c r="F120" s="81"/>
      <c r="G120" s="82">
        <f>E120/1.11</f>
        <v>0</v>
      </c>
      <c r="H120" s="83">
        <f>G120*11%</f>
        <v>0</v>
      </c>
      <c r="I120" s="83" t="e">
        <f>G120/B120</f>
        <v>#DIV/0!</v>
      </c>
      <c r="J120" s="104" t="e">
        <f>H120/B120</f>
        <v>#DIV/0!</v>
      </c>
    </row>
    <row r="121" spans="1:10" s="80" customFormat="1" ht="12.75" customHeight="1" x14ac:dyDescent="0.25">
      <c r="A121" s="102"/>
      <c r="D121" s="81"/>
      <c r="E121" s="81">
        <f>(E120*Invoice!I127)+((E120-(E120*Invoice!I127))*Invoice!J127)</f>
        <v>0</v>
      </c>
      <c r="F121" s="81"/>
      <c r="G121" s="90">
        <f>E121/1.11</f>
        <v>0</v>
      </c>
      <c r="H121" s="91">
        <f>G121*11%</f>
        <v>0</v>
      </c>
      <c r="I121" s="91" t="e">
        <f>G121/B120</f>
        <v>#DIV/0!</v>
      </c>
      <c r="J121" s="105" t="e">
        <f>H121/B120</f>
        <v>#DIV/0!</v>
      </c>
    </row>
    <row r="122" spans="1:10" s="80" customFormat="1" ht="12.75" customHeight="1" x14ac:dyDescent="0.25">
      <c r="A122" s="102"/>
      <c r="D122" s="81" t="s">
        <v>23</v>
      </c>
      <c r="E122" s="81">
        <f>E120-E121</f>
        <v>0</v>
      </c>
      <c r="F122" s="81"/>
      <c r="G122" s="82">
        <f>G120-G121</f>
        <v>0</v>
      </c>
      <c r="H122" s="82">
        <f>H120-H121</f>
        <v>0</v>
      </c>
      <c r="I122" s="82" t="e">
        <f>I120-I121</f>
        <v>#DIV/0!</v>
      </c>
      <c r="J122" s="106" t="e">
        <f>J120-J121</f>
        <v>#DIV/0!</v>
      </c>
    </row>
    <row r="123" spans="1:10" s="80" customFormat="1" ht="12.75" customHeight="1" x14ac:dyDescent="0.25">
      <c r="A123" s="102"/>
      <c r="D123" s="81"/>
      <c r="E123" s="81"/>
      <c r="F123" s="81"/>
      <c r="G123" s="82"/>
      <c r="H123" s="83">
        <f>G122+H122</f>
        <v>0</v>
      </c>
      <c r="I123" s="83"/>
      <c r="J123" s="104"/>
    </row>
    <row r="124" spans="1:10" s="80" customFormat="1" ht="12.75" customHeight="1" x14ac:dyDescent="0.25">
      <c r="A124" s="102"/>
      <c r="B124" s="79"/>
      <c r="D124" s="81"/>
      <c r="E124" s="81"/>
      <c r="F124" s="81"/>
      <c r="G124" s="82"/>
      <c r="H124" s="83"/>
      <c r="I124" s="83"/>
      <c r="J124" s="104"/>
    </row>
    <row r="125" spans="1:10" s="80" customFormat="1" ht="12.75" customHeight="1" x14ac:dyDescent="0.25">
      <c r="A125" s="102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3"/>
    </row>
    <row r="126" spans="1:10" s="80" customFormat="1" ht="12.75" customHeight="1" x14ac:dyDescent="0.25">
      <c r="A126" s="102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>D126*B126</f>
        <v>0</v>
      </c>
      <c r="F126" s="81"/>
      <c r="G126" s="82">
        <f>E126/1.11</f>
        <v>0</v>
      </c>
      <c r="H126" s="83">
        <f>G126*11%</f>
        <v>0</v>
      </c>
      <c r="I126" s="83" t="e">
        <f>G126/B126</f>
        <v>#DIV/0!</v>
      </c>
      <c r="J126" s="104" t="e">
        <f>H126/B126</f>
        <v>#DIV/0!</v>
      </c>
    </row>
    <row r="127" spans="1:10" s="80" customFormat="1" ht="12.75" customHeight="1" x14ac:dyDescent="0.25">
      <c r="A127" s="102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5" t="e">
        <f>H127/B126</f>
        <v>#DIV/0!</v>
      </c>
    </row>
    <row r="128" spans="1:10" s="80" customFormat="1" ht="12.75" customHeight="1" x14ac:dyDescent="0.25">
      <c r="A128" s="102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6" t="e">
        <f>J126-J127</f>
        <v>#DIV/0!</v>
      </c>
    </row>
    <row r="129" spans="1:10" s="80" customFormat="1" ht="12.75" customHeight="1" x14ac:dyDescent="0.25">
      <c r="A129" s="102"/>
      <c r="D129" s="81"/>
      <c r="E129" s="81"/>
      <c r="F129" s="81"/>
      <c r="G129" s="82"/>
      <c r="H129" s="83">
        <f>G128+H128</f>
        <v>0</v>
      </c>
      <c r="I129" s="83"/>
      <c r="J129" s="104"/>
    </row>
    <row r="130" spans="1:10" s="80" customFormat="1" ht="12.75" customHeight="1" x14ac:dyDescent="0.25">
      <c r="A130" s="102"/>
      <c r="B130" s="79"/>
      <c r="D130" s="81"/>
      <c r="E130" s="81"/>
      <c r="F130" s="81"/>
      <c r="G130" s="82"/>
      <c r="H130" s="83"/>
      <c r="I130" s="83"/>
      <c r="J130" s="104"/>
    </row>
    <row r="131" spans="1:10" s="80" customFormat="1" ht="12.75" customHeight="1" x14ac:dyDescent="0.25">
      <c r="A131" s="102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3"/>
    </row>
    <row r="132" spans="1:10" s="80" customFormat="1" ht="12.75" customHeight="1" x14ac:dyDescent="0.25">
      <c r="A132" s="102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>D132*B132</f>
        <v>0</v>
      </c>
      <c r="F132" s="81"/>
      <c r="G132" s="82">
        <f>E132/1.11</f>
        <v>0</v>
      </c>
      <c r="H132" s="83">
        <f>G132*11%</f>
        <v>0</v>
      </c>
      <c r="I132" s="83" t="e">
        <f>G132/B132</f>
        <v>#DIV/0!</v>
      </c>
      <c r="J132" s="104" t="e">
        <f>H132/B132</f>
        <v>#DIV/0!</v>
      </c>
    </row>
    <row r="133" spans="1:10" s="80" customFormat="1" ht="12.75" customHeight="1" x14ac:dyDescent="0.25">
      <c r="A133" s="102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5" t="e">
        <f>H133/B132</f>
        <v>#DIV/0!</v>
      </c>
    </row>
    <row r="134" spans="1:10" s="80" customFormat="1" ht="12.75" customHeight="1" x14ac:dyDescent="0.25">
      <c r="A134" s="102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6" t="e">
        <f>J132-J133</f>
        <v>#DIV/0!</v>
      </c>
    </row>
    <row r="135" spans="1:10" s="80" customFormat="1" ht="12.75" customHeight="1" x14ac:dyDescent="0.25">
      <c r="A135" s="102"/>
      <c r="D135" s="81"/>
      <c r="E135" s="81"/>
      <c r="F135" s="81"/>
      <c r="G135" s="82"/>
      <c r="H135" s="83">
        <f>G134+H134</f>
        <v>0</v>
      </c>
      <c r="I135" s="83"/>
      <c r="J135" s="104"/>
    </row>
    <row r="136" spans="1:10" s="80" customFormat="1" ht="12.75" customHeight="1" x14ac:dyDescent="0.25">
      <c r="A136" s="102"/>
      <c r="B136" s="79"/>
      <c r="D136" s="81"/>
      <c r="E136" s="81"/>
      <c r="F136" s="81"/>
      <c r="G136" s="82"/>
      <c r="H136" s="83"/>
      <c r="I136" s="83"/>
      <c r="J136" s="104"/>
    </row>
    <row r="137" spans="1:10" s="80" customFormat="1" ht="12.75" customHeight="1" x14ac:dyDescent="0.25">
      <c r="A137" s="102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3"/>
    </row>
    <row r="138" spans="1:10" s="80" customFormat="1" ht="12.75" customHeight="1" x14ac:dyDescent="0.25">
      <c r="A138" s="102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>D138*B138</f>
        <v>0</v>
      </c>
      <c r="F138" s="81"/>
      <c r="G138" s="82">
        <f>E138/1.11</f>
        <v>0</v>
      </c>
      <c r="H138" s="83">
        <f>G138*11%</f>
        <v>0</v>
      </c>
      <c r="I138" s="83" t="e">
        <f>G138/B138</f>
        <v>#DIV/0!</v>
      </c>
      <c r="J138" s="104" t="e">
        <f>H138/B138</f>
        <v>#DIV/0!</v>
      </c>
    </row>
    <row r="139" spans="1:10" s="80" customFormat="1" ht="12.75" customHeight="1" x14ac:dyDescent="0.25">
      <c r="A139" s="102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5" t="e">
        <f>H139/B138</f>
        <v>#DIV/0!</v>
      </c>
    </row>
    <row r="140" spans="1:10" s="80" customFormat="1" ht="12.75" customHeight="1" x14ac:dyDescent="0.25">
      <c r="A140" s="102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6" t="e">
        <f>J138-J139</f>
        <v>#DIV/0!</v>
      </c>
    </row>
    <row r="141" spans="1:10" s="80" customFormat="1" ht="12.75" customHeight="1" x14ac:dyDescent="0.25">
      <c r="A141" s="102"/>
      <c r="D141" s="81"/>
      <c r="E141" s="81"/>
      <c r="F141" s="81"/>
      <c r="G141" s="82"/>
      <c r="H141" s="83">
        <f>G140+H140</f>
        <v>0</v>
      </c>
      <c r="I141" s="83"/>
      <c r="J141" s="104"/>
    </row>
    <row r="142" spans="1:10" s="80" customFormat="1" ht="12.75" customHeight="1" x14ac:dyDescent="0.25">
      <c r="A142" s="102"/>
      <c r="B142" s="79"/>
      <c r="D142" s="81"/>
      <c r="E142" s="81"/>
      <c r="F142" s="81"/>
      <c r="G142" s="82"/>
      <c r="H142" s="83"/>
      <c r="I142" s="83"/>
      <c r="J142" s="104"/>
    </row>
    <row r="143" spans="1:10" s="80" customFormat="1" ht="12.75" customHeight="1" x14ac:dyDescent="0.25">
      <c r="A143" s="102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3"/>
    </row>
    <row r="144" spans="1:10" s="80" customFormat="1" ht="12.75" customHeight="1" x14ac:dyDescent="0.25">
      <c r="A144" s="102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>D144*B144</f>
        <v>0</v>
      </c>
      <c r="F144" s="81"/>
      <c r="G144" s="82">
        <f>E144/1.11</f>
        <v>0</v>
      </c>
      <c r="H144" s="83">
        <f>G144*11%</f>
        <v>0</v>
      </c>
      <c r="I144" s="83" t="e">
        <f>G144/B144</f>
        <v>#DIV/0!</v>
      </c>
      <c r="J144" s="104" t="e">
        <f>H144/B144</f>
        <v>#DIV/0!</v>
      </c>
    </row>
    <row r="145" spans="1:10" s="80" customFormat="1" ht="12.75" customHeight="1" x14ac:dyDescent="0.25">
      <c r="A145" s="102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5" t="e">
        <f>H145/B144</f>
        <v>#DIV/0!</v>
      </c>
    </row>
    <row r="146" spans="1:10" s="80" customFormat="1" ht="12.75" customHeight="1" x14ac:dyDescent="0.25">
      <c r="A146" s="102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6" t="e">
        <f>J144-J145</f>
        <v>#DIV/0!</v>
      </c>
    </row>
    <row r="147" spans="1:10" s="80" customFormat="1" ht="12.75" customHeight="1" x14ac:dyDescent="0.25">
      <c r="A147" s="102"/>
      <c r="D147" s="81"/>
      <c r="E147" s="81"/>
      <c r="F147" s="81"/>
      <c r="G147" s="82"/>
      <c r="H147" s="83">
        <f>G146+H146</f>
        <v>0</v>
      </c>
      <c r="I147" s="83"/>
      <c r="J147" s="104"/>
    </row>
    <row r="148" spans="1:10" s="80" customFormat="1" ht="12.75" customHeight="1" x14ac:dyDescent="0.25">
      <c r="A148" s="102"/>
      <c r="B148" s="79"/>
      <c r="D148" s="81"/>
      <c r="E148" s="81"/>
      <c r="F148" s="81"/>
      <c r="G148" s="82"/>
      <c r="H148" s="83"/>
      <c r="I148" s="83"/>
      <c r="J148" s="104"/>
    </row>
    <row r="149" spans="1:10" s="80" customFormat="1" ht="12.75" customHeight="1" x14ac:dyDescent="0.25">
      <c r="A149" s="102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3"/>
    </row>
    <row r="150" spans="1:10" s="80" customFormat="1" ht="12.75" customHeight="1" x14ac:dyDescent="0.25">
      <c r="A150" s="102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>D150*B150</f>
        <v>0</v>
      </c>
      <c r="F150" s="81"/>
      <c r="G150" s="82">
        <f>E150/1.11</f>
        <v>0</v>
      </c>
      <c r="H150" s="83">
        <f>G150*11%</f>
        <v>0</v>
      </c>
      <c r="I150" s="83" t="e">
        <f>G150/B150</f>
        <v>#DIV/0!</v>
      </c>
      <c r="J150" s="104" t="e">
        <f>H150/B150</f>
        <v>#DIV/0!</v>
      </c>
    </row>
    <row r="151" spans="1:10" s="80" customFormat="1" ht="12.75" customHeight="1" x14ac:dyDescent="0.25">
      <c r="A151" s="102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5" t="e">
        <f>H151/B150</f>
        <v>#DIV/0!</v>
      </c>
    </row>
    <row r="152" spans="1:10" s="80" customFormat="1" ht="12.75" customHeight="1" x14ac:dyDescent="0.25">
      <c r="A152" s="102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6" t="e">
        <f>J150-J151</f>
        <v>#DIV/0!</v>
      </c>
    </row>
    <row r="153" spans="1:10" s="80" customFormat="1" ht="12.75" customHeight="1" x14ac:dyDescent="0.25">
      <c r="A153" s="102"/>
      <c r="D153" s="81"/>
      <c r="E153" s="81"/>
      <c r="F153" s="81"/>
      <c r="G153" s="82"/>
      <c r="H153" s="83">
        <f>G152+H152</f>
        <v>0</v>
      </c>
      <c r="I153" s="83"/>
      <c r="J153" s="104"/>
    </row>
    <row r="154" spans="1:10" s="80" customFormat="1" ht="12.75" customHeight="1" x14ac:dyDescent="0.25">
      <c r="A154" s="102"/>
      <c r="B154" s="79"/>
      <c r="D154" s="81"/>
      <c r="E154" s="81"/>
      <c r="F154" s="81"/>
      <c r="G154" s="82"/>
      <c r="H154" s="83"/>
      <c r="I154" s="83"/>
      <c r="J154" s="104"/>
    </row>
    <row r="155" spans="1:10" s="80" customFormat="1" ht="12.75" customHeight="1" x14ac:dyDescent="0.25">
      <c r="A155" s="102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3"/>
    </row>
    <row r="156" spans="1:10" s="80" customFormat="1" ht="12.75" customHeight="1" x14ac:dyDescent="0.25">
      <c r="A156" s="102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>D156*B156</f>
        <v>0</v>
      </c>
      <c r="F156" s="81"/>
      <c r="G156" s="82">
        <f>E156/1.11</f>
        <v>0</v>
      </c>
      <c r="H156" s="83">
        <f>G156*11%</f>
        <v>0</v>
      </c>
      <c r="I156" s="83" t="e">
        <f>G156/B156</f>
        <v>#DIV/0!</v>
      </c>
      <c r="J156" s="104" t="e">
        <f>H156/B156</f>
        <v>#DIV/0!</v>
      </c>
    </row>
    <row r="157" spans="1:10" s="80" customFormat="1" ht="12.75" customHeight="1" x14ac:dyDescent="0.25">
      <c r="A157" s="102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5" t="e">
        <f>H157/B156</f>
        <v>#DIV/0!</v>
      </c>
    </row>
    <row r="158" spans="1:10" s="80" customFormat="1" ht="12.75" customHeight="1" x14ac:dyDescent="0.25">
      <c r="A158" s="102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6" t="e">
        <f>J156-J157</f>
        <v>#DIV/0!</v>
      </c>
    </row>
    <row r="159" spans="1:10" s="80" customFormat="1" ht="12.75" customHeight="1" x14ac:dyDescent="0.25">
      <c r="A159" s="102"/>
      <c r="D159" s="81"/>
      <c r="E159" s="81"/>
      <c r="F159" s="81"/>
      <c r="G159" s="82"/>
      <c r="H159" s="83">
        <f>G158+H158</f>
        <v>0</v>
      </c>
      <c r="I159" s="83"/>
      <c r="J159" s="104"/>
    </row>
    <row r="160" spans="1:10" s="80" customFormat="1" ht="12.75" customHeight="1" x14ac:dyDescent="0.25">
      <c r="A160" s="102"/>
      <c r="B160" s="79"/>
      <c r="D160" s="81"/>
      <c r="E160" s="81"/>
      <c r="F160" s="81"/>
      <c r="G160" s="82"/>
      <c r="H160" s="83"/>
      <c r="I160" s="83"/>
      <c r="J160" s="104"/>
    </row>
    <row r="161" spans="1:10" s="80" customFormat="1" ht="12.75" customHeight="1" x14ac:dyDescent="0.25">
      <c r="A161" s="102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3"/>
    </row>
    <row r="162" spans="1:10" s="80" customFormat="1" ht="12.75" customHeight="1" x14ac:dyDescent="0.25">
      <c r="A162" s="102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>D162*B162</f>
        <v>0</v>
      </c>
      <c r="F162" s="81"/>
      <c r="G162" s="82">
        <f>E162/1.11</f>
        <v>0</v>
      </c>
      <c r="H162" s="83">
        <f>G162*11%</f>
        <v>0</v>
      </c>
      <c r="I162" s="83" t="e">
        <f>G162/B162</f>
        <v>#DIV/0!</v>
      </c>
      <c r="J162" s="104" t="e">
        <f>H162/B162</f>
        <v>#DIV/0!</v>
      </c>
    </row>
    <row r="163" spans="1:10" s="80" customFormat="1" ht="12.75" customHeight="1" x14ac:dyDescent="0.25">
      <c r="A163" s="102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5" t="e">
        <f>H163/B162</f>
        <v>#DIV/0!</v>
      </c>
    </row>
    <row r="164" spans="1:10" s="80" customFormat="1" ht="12.75" customHeight="1" x14ac:dyDescent="0.25">
      <c r="A164" s="102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6" t="e">
        <f>J162-J163</f>
        <v>#DIV/0!</v>
      </c>
    </row>
    <row r="165" spans="1:10" s="80" customFormat="1" ht="12.75" customHeight="1" x14ac:dyDescent="0.25">
      <c r="A165" s="102"/>
      <c r="D165" s="81"/>
      <c r="E165" s="81"/>
      <c r="F165" s="81"/>
      <c r="G165" s="82"/>
      <c r="H165" s="83">
        <f>G164+H164</f>
        <v>0</v>
      </c>
      <c r="I165" s="83"/>
      <c r="J165" s="104"/>
    </row>
    <row r="166" spans="1:10" s="80" customFormat="1" ht="12.75" customHeight="1" x14ac:dyDescent="0.25">
      <c r="A166" s="102"/>
      <c r="B166" s="79"/>
      <c r="D166" s="81"/>
      <c r="E166" s="81"/>
      <c r="F166" s="81"/>
      <c r="G166" s="82"/>
      <c r="H166" s="83"/>
      <c r="I166" s="83"/>
      <c r="J166" s="104"/>
    </row>
    <row r="167" spans="1:10" s="80" customFormat="1" ht="12.75" customHeight="1" x14ac:dyDescent="0.25">
      <c r="A167" s="102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3"/>
    </row>
    <row r="168" spans="1:10" s="80" customFormat="1" ht="12.75" customHeight="1" x14ac:dyDescent="0.25">
      <c r="A168" s="102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>D168*B168</f>
        <v>0</v>
      </c>
      <c r="F168" s="81"/>
      <c r="G168" s="82">
        <f>E168/1.11</f>
        <v>0</v>
      </c>
      <c r="H168" s="83">
        <f>G168*11%</f>
        <v>0</v>
      </c>
      <c r="I168" s="83" t="e">
        <f>G168/B168</f>
        <v>#DIV/0!</v>
      </c>
      <c r="J168" s="104" t="e">
        <f>H168/B168</f>
        <v>#DIV/0!</v>
      </c>
    </row>
    <row r="169" spans="1:10" s="80" customFormat="1" ht="12.75" customHeight="1" x14ac:dyDescent="0.25">
      <c r="A169" s="102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5" t="e">
        <f>H169/B168</f>
        <v>#DIV/0!</v>
      </c>
    </row>
    <row r="170" spans="1:10" s="80" customFormat="1" ht="12.75" customHeight="1" x14ac:dyDescent="0.25">
      <c r="A170" s="102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6" t="e">
        <f>J168-J169</f>
        <v>#DIV/0!</v>
      </c>
    </row>
    <row r="171" spans="1:10" s="80" customFormat="1" ht="12.75" customHeight="1" x14ac:dyDescent="0.25">
      <c r="A171" s="102"/>
      <c r="D171" s="81"/>
      <c r="E171" s="81"/>
      <c r="F171" s="81"/>
      <c r="G171" s="82"/>
      <c r="H171" s="83">
        <f>G170+H170</f>
        <v>0</v>
      </c>
      <c r="I171" s="83"/>
      <c r="J171" s="104"/>
    </row>
    <row r="172" spans="1:10" s="80" customFormat="1" ht="12.75" customHeight="1" x14ac:dyDescent="0.25">
      <c r="A172" s="102"/>
      <c r="B172" s="79"/>
      <c r="D172" s="81"/>
      <c r="E172" s="81"/>
      <c r="F172" s="81"/>
      <c r="G172" s="82"/>
      <c r="H172" s="83"/>
      <c r="I172" s="83"/>
      <c r="J172" s="104"/>
    </row>
    <row r="173" spans="1:10" s="80" customFormat="1" ht="12.75" customHeight="1" x14ac:dyDescent="0.25">
      <c r="A173" s="102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3"/>
    </row>
    <row r="174" spans="1:10" s="80" customFormat="1" ht="12.75" customHeight="1" x14ac:dyDescent="0.25">
      <c r="A174" s="102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>D174*B174</f>
        <v>0</v>
      </c>
      <c r="F174" s="81"/>
      <c r="G174" s="82">
        <f>E174/1.11</f>
        <v>0</v>
      </c>
      <c r="H174" s="83">
        <f>G174*11%</f>
        <v>0</v>
      </c>
      <c r="I174" s="83" t="e">
        <f>G174/B174</f>
        <v>#DIV/0!</v>
      </c>
      <c r="J174" s="104" t="e">
        <f>H174/B174</f>
        <v>#DIV/0!</v>
      </c>
    </row>
    <row r="175" spans="1:10" s="80" customFormat="1" ht="12.75" customHeight="1" x14ac:dyDescent="0.25">
      <c r="A175" s="102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5" t="e">
        <f>H175/B174</f>
        <v>#DIV/0!</v>
      </c>
    </row>
    <row r="176" spans="1:10" s="80" customFormat="1" ht="12.75" customHeight="1" x14ac:dyDescent="0.25">
      <c r="A176" s="102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6" t="e">
        <f>J174-J175</f>
        <v>#DIV/0!</v>
      </c>
    </row>
    <row r="177" spans="1:10" s="80" customFormat="1" ht="12.75" customHeight="1" x14ac:dyDescent="0.25">
      <c r="A177" s="102"/>
      <c r="D177" s="81"/>
      <c r="E177" s="81"/>
      <c r="F177" s="81"/>
      <c r="G177" s="82"/>
      <c r="H177" s="83">
        <f>G176+H176</f>
        <v>0</v>
      </c>
      <c r="I177" s="83"/>
      <c r="J177" s="104"/>
    </row>
    <row r="178" spans="1:10" s="80" customFormat="1" ht="12.75" customHeight="1" x14ac:dyDescent="0.25">
      <c r="A178" s="102"/>
      <c r="B178" s="79"/>
      <c r="D178" s="81"/>
      <c r="E178" s="81"/>
      <c r="F178" s="81"/>
      <c r="G178" s="82"/>
      <c r="H178" s="83"/>
      <c r="I178" s="83"/>
      <c r="J178" s="104"/>
    </row>
    <row r="179" spans="1:10" s="80" customFormat="1" ht="12.75" customHeight="1" x14ac:dyDescent="0.25">
      <c r="A179" s="102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3"/>
    </row>
    <row r="180" spans="1:10" s="80" customFormat="1" ht="12.75" customHeight="1" x14ac:dyDescent="0.25">
      <c r="A180" s="102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>D180*B180</f>
        <v>0</v>
      </c>
      <c r="F180" s="81"/>
      <c r="G180" s="82">
        <f>E180/1.11</f>
        <v>0</v>
      </c>
      <c r="H180" s="83">
        <f>G180*11%</f>
        <v>0</v>
      </c>
      <c r="I180" s="83" t="e">
        <f>G180/B180</f>
        <v>#DIV/0!</v>
      </c>
      <c r="J180" s="104" t="e">
        <f>H180/B180</f>
        <v>#DIV/0!</v>
      </c>
    </row>
    <row r="181" spans="1:10" s="80" customFormat="1" ht="12.75" customHeight="1" x14ac:dyDescent="0.25">
      <c r="A181" s="102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5" t="e">
        <f>H181/B180</f>
        <v>#DIV/0!</v>
      </c>
    </row>
    <row r="182" spans="1:10" s="80" customFormat="1" ht="12.75" customHeight="1" x14ac:dyDescent="0.25">
      <c r="A182" s="102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6" t="e">
        <f>J180-J181</f>
        <v>#DIV/0!</v>
      </c>
    </row>
    <row r="183" spans="1:10" s="80" customFormat="1" ht="12.75" customHeight="1" x14ac:dyDescent="0.25">
      <c r="A183" s="102"/>
      <c r="D183" s="81"/>
      <c r="E183" s="81"/>
      <c r="F183" s="81"/>
      <c r="G183" s="82"/>
      <c r="H183" s="83">
        <f>G182+H182</f>
        <v>0</v>
      </c>
      <c r="I183" s="83"/>
      <c r="J183" s="104"/>
    </row>
    <row r="184" spans="1:10" s="80" customFormat="1" ht="12.75" customHeight="1" x14ac:dyDescent="0.25">
      <c r="A184" s="102"/>
      <c r="B184" s="79"/>
      <c r="D184" s="81"/>
      <c r="E184" s="81"/>
      <c r="F184" s="81"/>
      <c r="G184" s="82"/>
      <c r="H184" s="83"/>
      <c r="I184" s="83"/>
      <c r="J184" s="104"/>
    </row>
    <row r="185" spans="1:10" s="80" customFormat="1" ht="12.75" customHeight="1" x14ac:dyDescent="0.25">
      <c r="A185" s="102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3"/>
    </row>
    <row r="186" spans="1:10" s="80" customFormat="1" ht="12.75" customHeight="1" x14ac:dyDescent="0.25">
      <c r="A186" s="102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>D186*B186</f>
        <v>0</v>
      </c>
      <c r="F186" s="81"/>
      <c r="G186" s="82">
        <f>E186/1.11</f>
        <v>0</v>
      </c>
      <c r="H186" s="83">
        <f>G186*11%</f>
        <v>0</v>
      </c>
      <c r="I186" s="83" t="e">
        <f>G186/B186</f>
        <v>#DIV/0!</v>
      </c>
      <c r="J186" s="104" t="e">
        <f>H186/B186</f>
        <v>#DIV/0!</v>
      </c>
    </row>
    <row r="187" spans="1:10" s="80" customFormat="1" ht="12.75" customHeight="1" x14ac:dyDescent="0.25">
      <c r="A187" s="102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5" t="e">
        <f>H187/B186</f>
        <v>#DIV/0!</v>
      </c>
    </row>
    <row r="188" spans="1:10" s="80" customFormat="1" ht="12.75" customHeight="1" x14ac:dyDescent="0.25">
      <c r="A188" s="102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6" t="e">
        <f>J186-J187</f>
        <v>#DIV/0!</v>
      </c>
    </row>
    <row r="189" spans="1:10" s="80" customFormat="1" ht="12.75" customHeight="1" x14ac:dyDescent="0.25">
      <c r="A189" s="102"/>
      <c r="D189" s="81"/>
      <c r="E189" s="81"/>
      <c r="F189" s="81"/>
      <c r="G189" s="82"/>
      <c r="H189" s="83">
        <f>G188+H188</f>
        <v>0</v>
      </c>
      <c r="I189" s="83"/>
      <c r="J189" s="104"/>
    </row>
    <row r="190" spans="1:10" s="80" customFormat="1" ht="12.75" customHeight="1" x14ac:dyDescent="0.25">
      <c r="A190" s="102"/>
      <c r="B190" s="79"/>
      <c r="D190" s="81"/>
      <c r="E190" s="81"/>
      <c r="F190" s="81"/>
      <c r="G190" s="82"/>
      <c r="H190" s="83"/>
      <c r="I190" s="83"/>
      <c r="J190" s="104"/>
    </row>
    <row r="191" spans="1:10" s="80" customFormat="1" ht="12.75" customHeight="1" x14ac:dyDescent="0.25">
      <c r="A191" s="102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3"/>
    </row>
    <row r="192" spans="1:10" s="80" customFormat="1" ht="12.75" customHeight="1" x14ac:dyDescent="0.25">
      <c r="A192" s="102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>D192*B192</f>
        <v>0</v>
      </c>
      <c r="F192" s="81"/>
      <c r="G192" s="82">
        <f>E192/1.11</f>
        <v>0</v>
      </c>
      <c r="H192" s="83">
        <f>G192*11%</f>
        <v>0</v>
      </c>
      <c r="I192" s="83" t="e">
        <f>G192/B192</f>
        <v>#DIV/0!</v>
      </c>
      <c r="J192" s="104" t="e">
        <f>H192/B192</f>
        <v>#DIV/0!</v>
      </c>
    </row>
    <row r="193" spans="1:10" s="80" customFormat="1" ht="12.75" customHeight="1" x14ac:dyDescent="0.25">
      <c r="A193" s="102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5" t="e">
        <f>H193/B192</f>
        <v>#DIV/0!</v>
      </c>
    </row>
    <row r="194" spans="1:10" s="80" customFormat="1" ht="12.75" customHeight="1" x14ac:dyDescent="0.25">
      <c r="A194" s="102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6" t="e">
        <f>J192-J193</f>
        <v>#DIV/0!</v>
      </c>
    </row>
    <row r="195" spans="1:10" s="80" customFormat="1" ht="12.75" customHeight="1" x14ac:dyDescent="0.25">
      <c r="A195" s="102"/>
      <c r="D195" s="81"/>
      <c r="E195" s="81"/>
      <c r="F195" s="81"/>
      <c r="G195" s="82"/>
      <c r="H195" s="83">
        <f>G194+H194</f>
        <v>0</v>
      </c>
      <c r="I195" s="83"/>
      <c r="J195" s="104"/>
    </row>
    <row r="196" spans="1:10" s="80" customFormat="1" ht="12.75" customHeight="1" x14ac:dyDescent="0.25">
      <c r="A196" s="102"/>
      <c r="D196" s="81"/>
      <c r="E196" s="81"/>
      <c r="F196" s="81"/>
      <c r="G196" s="82"/>
      <c r="H196" s="83"/>
      <c r="I196" s="83"/>
      <c r="J196" s="104"/>
    </row>
    <row r="197" spans="1:10" s="80" customFormat="1" ht="12.75" customHeight="1" x14ac:dyDescent="0.25">
      <c r="A197" s="107"/>
      <c r="B197" s="108"/>
      <c r="C197" s="109"/>
      <c r="D197" s="110"/>
      <c r="E197" s="110"/>
      <c r="F197" s="110"/>
      <c r="G197" s="111">
        <f>G104+G110+G116+G122+G128+G134+G140+G146+G152+G158+G164+G170+G176+G182+G188+G194</f>
        <v>3021621.6216216213</v>
      </c>
      <c r="H197" s="112">
        <f>H104+H110+H116+H122+H128+H134+H140+H146+H152+H158+H164+H170+H176+H182+H188+H194</f>
        <v>332378.37837837829</v>
      </c>
      <c r="I197" s="112"/>
      <c r="J197" s="113">
        <f>H105+H111+H117+H123+H129+H135+H141+H147+H153+H159+H165+H171+H177+H183+H189+H195</f>
        <v>3353999.9999999995</v>
      </c>
    </row>
    <row r="199" spans="1:10" s="80" customFormat="1" ht="12.75" customHeight="1" x14ac:dyDescent="0.25">
      <c r="A199" s="95" t="s">
        <v>1</v>
      </c>
      <c r="B199" s="96">
        <f>Invoice!E230</f>
        <v>23020003</v>
      </c>
      <c r="C199" s="97"/>
      <c r="D199" s="98"/>
      <c r="E199" s="98"/>
      <c r="F199" s="98"/>
      <c r="G199" s="99"/>
      <c r="H199" s="100"/>
      <c r="I199" s="100"/>
      <c r="J199" s="101"/>
    </row>
    <row r="200" spans="1:10" s="80" customFormat="1" ht="12.75" customHeight="1" x14ac:dyDescent="0.25">
      <c r="A200" s="102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3"/>
    </row>
    <row r="201" spans="1:10" s="80" customFormat="1" ht="12.75" customHeight="1" x14ac:dyDescent="0.25">
      <c r="A201" s="102"/>
      <c r="B201" s="80">
        <f>Invoice!B238</f>
        <v>360</v>
      </c>
      <c r="C201" s="88" t="str">
        <f>Invoice!E238</f>
        <v>CORRECTION FLUID KENKO KE-01</v>
      </c>
      <c r="D201" s="89">
        <f>Invoice!H238</f>
        <v>54300</v>
      </c>
      <c r="E201" s="81">
        <f>D201*B201</f>
        <v>19548000</v>
      </c>
      <c r="F201" s="81"/>
      <c r="G201" s="82">
        <f>E201/1.11</f>
        <v>17610810.810810808</v>
      </c>
      <c r="H201" s="83">
        <f>G201*11%</f>
        <v>1937189.1891891889</v>
      </c>
      <c r="I201" s="83">
        <f>G201/B201</f>
        <v>48918.918918918913</v>
      </c>
      <c r="J201" s="104">
        <f>H201/B201</f>
        <v>5381.0810810810799</v>
      </c>
    </row>
    <row r="202" spans="1:10" s="80" customFormat="1" ht="12.75" customHeight="1" x14ac:dyDescent="0.25">
      <c r="A202" s="102"/>
      <c r="D202" s="81"/>
      <c r="E202" s="81">
        <f>(E201*Invoice!I238)+((E201-(E201*Invoice!I238))*Invoice!J238)</f>
        <v>2638980</v>
      </c>
      <c r="F202" s="81"/>
      <c r="G202" s="90">
        <f>E202/1.11</f>
        <v>2377459.4594594594</v>
      </c>
      <c r="H202" s="91">
        <f>G202*11%</f>
        <v>261520.54054054053</v>
      </c>
      <c r="I202" s="91">
        <f>G202/B201</f>
        <v>6604.0540540540542</v>
      </c>
      <c r="J202" s="105">
        <f>H202/B201</f>
        <v>726.44594594594594</v>
      </c>
    </row>
    <row r="203" spans="1:10" s="80" customFormat="1" ht="12.75" customHeight="1" x14ac:dyDescent="0.25">
      <c r="A203" s="102"/>
      <c r="D203" s="81" t="s">
        <v>23</v>
      </c>
      <c r="E203" s="81">
        <f>E201-E202</f>
        <v>16909020</v>
      </c>
      <c r="F203" s="81"/>
      <c r="G203" s="82">
        <f>G201-G202</f>
        <v>15233351.351351349</v>
      </c>
      <c r="H203" s="82">
        <f>H201-H202</f>
        <v>1675668.6486486483</v>
      </c>
      <c r="I203" s="82">
        <f>I201-I202</f>
        <v>42314.86486486486</v>
      </c>
      <c r="J203" s="106">
        <f>J201-J202</f>
        <v>4654.6351351351341</v>
      </c>
    </row>
    <row r="204" spans="1:10" s="80" customFormat="1" ht="12.75" customHeight="1" x14ac:dyDescent="0.25">
      <c r="A204" s="102"/>
      <c r="D204" s="81"/>
      <c r="E204" s="81"/>
      <c r="F204" s="81"/>
      <c r="G204" s="82"/>
      <c r="H204" s="83">
        <f>G203+H203</f>
        <v>16909019.999999996</v>
      </c>
      <c r="I204" s="83"/>
      <c r="J204" s="104"/>
    </row>
    <row r="205" spans="1:10" s="80" customFormat="1" ht="12.75" customHeight="1" x14ac:dyDescent="0.25">
      <c r="A205" s="102"/>
      <c r="B205" s="79"/>
      <c r="D205" s="81"/>
      <c r="E205" s="81"/>
      <c r="F205" s="81"/>
      <c r="G205" s="82"/>
      <c r="H205" s="83"/>
      <c r="I205" s="83"/>
      <c r="J205" s="104"/>
    </row>
    <row r="206" spans="1:10" s="80" customFormat="1" ht="12.75" customHeight="1" x14ac:dyDescent="0.25">
      <c r="A206" s="102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3"/>
    </row>
    <row r="207" spans="1:10" s="80" customFormat="1" ht="12.75" customHeight="1" x14ac:dyDescent="0.25">
      <c r="A207" s="102"/>
      <c r="B207" s="80">
        <f>Invoice!B239</f>
        <v>10</v>
      </c>
      <c r="C207" s="88" t="str">
        <f>Invoice!E239</f>
        <v>STAPLER KENKO HD-50</v>
      </c>
      <c r="D207" s="89">
        <f>Invoice!H239</f>
        <v>228000</v>
      </c>
      <c r="E207" s="81">
        <f>D207*B207</f>
        <v>2280000</v>
      </c>
      <c r="F207" s="81"/>
      <c r="G207" s="82">
        <f>E207/1.11</f>
        <v>2054054.054054054</v>
      </c>
      <c r="H207" s="83">
        <f>G207*11%</f>
        <v>225945.94594594595</v>
      </c>
      <c r="I207" s="83">
        <f>G207/B207</f>
        <v>205405.40540540538</v>
      </c>
      <c r="J207" s="104">
        <f>H207/B207</f>
        <v>22594.594594594593</v>
      </c>
    </row>
    <row r="208" spans="1:10" s="80" customFormat="1" ht="12.75" customHeight="1" x14ac:dyDescent="0.25">
      <c r="A208" s="102"/>
      <c r="D208" s="81"/>
      <c r="E208" s="81">
        <f>(E207*Invoice!I239)+((E207-(E207*Invoice!I239))*Invoice!J239)</f>
        <v>307800</v>
      </c>
      <c r="F208" s="81"/>
      <c r="G208" s="90">
        <f>E208/1.11</f>
        <v>277297.29729729728</v>
      </c>
      <c r="H208" s="91">
        <f>G208*11%</f>
        <v>30502.7027027027</v>
      </c>
      <c r="I208" s="91">
        <f>G208/B207</f>
        <v>27729.729729729726</v>
      </c>
      <c r="J208" s="105">
        <f>H208/B207</f>
        <v>3050.27027027027</v>
      </c>
    </row>
    <row r="209" spans="1:10" s="80" customFormat="1" ht="12.75" customHeight="1" x14ac:dyDescent="0.25">
      <c r="A209" s="102"/>
      <c r="D209" s="81" t="s">
        <v>23</v>
      </c>
      <c r="E209" s="81">
        <f>E207-E208</f>
        <v>1972200</v>
      </c>
      <c r="F209" s="81"/>
      <c r="G209" s="82">
        <f>G207-G208</f>
        <v>1776756.7567567567</v>
      </c>
      <c r="H209" s="82">
        <f>H207-H208</f>
        <v>195443.24324324325</v>
      </c>
      <c r="I209" s="82">
        <f>I207-I208</f>
        <v>177675.67567567565</v>
      </c>
      <c r="J209" s="106">
        <f>J207-J208</f>
        <v>19544.324324324323</v>
      </c>
    </row>
    <row r="210" spans="1:10" s="80" customFormat="1" ht="12.75" customHeight="1" x14ac:dyDescent="0.25">
      <c r="A210" s="102"/>
      <c r="D210" s="81"/>
      <c r="E210" s="81"/>
      <c r="F210" s="81"/>
      <c r="G210" s="82"/>
      <c r="H210" s="83">
        <f>G209+H209</f>
        <v>1972200</v>
      </c>
      <c r="I210" s="83"/>
      <c r="J210" s="104"/>
    </row>
    <row r="211" spans="1:10" s="80" customFormat="1" ht="12.75" customHeight="1" x14ac:dyDescent="0.25">
      <c r="A211" s="102"/>
      <c r="B211" s="79"/>
      <c r="D211" s="81"/>
      <c r="E211" s="81"/>
      <c r="F211" s="81"/>
      <c r="G211" s="82"/>
      <c r="H211" s="83"/>
      <c r="I211" s="83"/>
      <c r="J211" s="104"/>
    </row>
    <row r="212" spans="1:10" s="80" customFormat="1" ht="12.75" customHeight="1" x14ac:dyDescent="0.25">
      <c r="A212" s="102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3"/>
    </row>
    <row r="213" spans="1:10" s="80" customFormat="1" ht="12.75" customHeight="1" x14ac:dyDescent="0.25">
      <c r="A213" s="102"/>
      <c r="B213" s="80">
        <f>Invoice!B240</f>
        <v>60</v>
      </c>
      <c r="C213" s="88" t="str">
        <f>Invoice!E240</f>
        <v>STAPLER KENKO HD-10</v>
      </c>
      <c r="D213" s="89">
        <f>Invoice!H240</f>
        <v>93000</v>
      </c>
      <c r="E213" s="81">
        <f>D213*B213</f>
        <v>5580000</v>
      </c>
      <c r="F213" s="81"/>
      <c r="G213" s="82">
        <f>E213/1.11</f>
        <v>5027027.0270270268</v>
      </c>
      <c r="H213" s="83">
        <f>G213*11%</f>
        <v>552972.9729729729</v>
      </c>
      <c r="I213" s="83">
        <f>G213/B213</f>
        <v>83783.783783783772</v>
      </c>
      <c r="J213" s="104">
        <f>H213/B213</f>
        <v>9216.2162162162149</v>
      </c>
    </row>
    <row r="214" spans="1:10" s="80" customFormat="1" ht="12.75" customHeight="1" x14ac:dyDescent="0.25">
      <c r="A214" s="102"/>
      <c r="D214" s="81"/>
      <c r="E214" s="81">
        <f>(E213*Invoice!I240)+((E213-(E213*Invoice!I240))*Invoice!J240)</f>
        <v>753300</v>
      </c>
      <c r="F214" s="81"/>
      <c r="G214" s="90">
        <f>E214/1.11</f>
        <v>678648.64864864864</v>
      </c>
      <c r="H214" s="91">
        <f>G214*11%</f>
        <v>74651.351351351346</v>
      </c>
      <c r="I214" s="91">
        <f>G214/B213</f>
        <v>11310.81081081081</v>
      </c>
      <c r="J214" s="105">
        <f>H214/B213</f>
        <v>1244.1891891891892</v>
      </c>
    </row>
    <row r="215" spans="1:10" s="80" customFormat="1" ht="12.75" customHeight="1" x14ac:dyDescent="0.25">
      <c r="A215" s="102"/>
      <c r="D215" s="81" t="s">
        <v>23</v>
      </c>
      <c r="E215" s="81">
        <f>E213-E214</f>
        <v>4826700</v>
      </c>
      <c r="F215" s="81"/>
      <c r="G215" s="82">
        <f>G213-G214</f>
        <v>4348378.3783783782</v>
      </c>
      <c r="H215" s="82">
        <f>H213-H214</f>
        <v>478321.62162162154</v>
      </c>
      <c r="I215" s="82">
        <f>I213-I214</f>
        <v>72472.972972972959</v>
      </c>
      <c r="J215" s="106">
        <f>J213-J214</f>
        <v>7972.0270270270257</v>
      </c>
    </row>
    <row r="216" spans="1:10" s="80" customFormat="1" ht="12.75" customHeight="1" x14ac:dyDescent="0.25">
      <c r="A216" s="102"/>
      <c r="D216" s="81"/>
      <c r="E216" s="81"/>
      <c r="F216" s="81"/>
      <c r="G216" s="82"/>
      <c r="H216" s="83">
        <f>G215+H215</f>
        <v>4826700</v>
      </c>
      <c r="I216" s="83"/>
      <c r="J216" s="104"/>
    </row>
    <row r="217" spans="1:10" s="80" customFormat="1" ht="12.75" customHeight="1" x14ac:dyDescent="0.25">
      <c r="A217" s="102"/>
      <c r="B217" s="79"/>
      <c r="D217" s="81"/>
      <c r="E217" s="81"/>
      <c r="F217" s="81"/>
      <c r="G217" s="82"/>
      <c r="H217" s="83"/>
      <c r="I217" s="83"/>
      <c r="J217" s="104"/>
    </row>
    <row r="218" spans="1:10" s="80" customFormat="1" ht="12.75" customHeight="1" x14ac:dyDescent="0.25">
      <c r="A218" s="102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3"/>
    </row>
    <row r="219" spans="1:10" s="80" customFormat="1" ht="12.75" customHeight="1" x14ac:dyDescent="0.25">
      <c r="A219" s="102"/>
      <c r="B219" s="80">
        <f>Invoice!B241</f>
        <v>40</v>
      </c>
      <c r="C219" s="88" t="str">
        <f>Invoice!E241</f>
        <v>STAPLER KENKO HD-10D</v>
      </c>
      <c r="D219" s="89">
        <f>Invoice!H241</f>
        <v>117600</v>
      </c>
      <c r="E219" s="81">
        <f>D219*B219</f>
        <v>4704000</v>
      </c>
      <c r="F219" s="81"/>
      <c r="G219" s="82">
        <f>E219/1.11</f>
        <v>4237837.8378378376</v>
      </c>
      <c r="H219" s="83">
        <f>G219*11%</f>
        <v>466162.16216216213</v>
      </c>
      <c r="I219" s="83">
        <f>G219/B219</f>
        <v>105945.94594594595</v>
      </c>
      <c r="J219" s="104">
        <f>H219/B219</f>
        <v>11654.054054054053</v>
      </c>
    </row>
    <row r="220" spans="1:10" s="80" customFormat="1" ht="12.75" customHeight="1" x14ac:dyDescent="0.25">
      <c r="A220" s="102"/>
      <c r="D220" s="81"/>
      <c r="E220" s="81">
        <f>(E219*Invoice!I241)+((E219-(E219*Invoice!I241))*Invoice!J241)</f>
        <v>635040</v>
      </c>
      <c r="F220" s="81"/>
      <c r="G220" s="90">
        <f>E220/1.11</f>
        <v>572108.10810810805</v>
      </c>
      <c r="H220" s="91">
        <f>G220*11%</f>
        <v>62931.891891891886</v>
      </c>
      <c r="I220" s="91">
        <f>G220/B219</f>
        <v>14302.702702702702</v>
      </c>
      <c r="J220" s="105">
        <f>H220/B219</f>
        <v>1573.2972972972971</v>
      </c>
    </row>
    <row r="221" spans="1:10" s="80" customFormat="1" ht="12.75" customHeight="1" x14ac:dyDescent="0.25">
      <c r="A221" s="102"/>
      <c r="D221" s="81" t="s">
        <v>23</v>
      </c>
      <c r="E221" s="81">
        <f>E219-E220</f>
        <v>4068960</v>
      </c>
      <c r="F221" s="81"/>
      <c r="G221" s="82">
        <f>G219-G220</f>
        <v>3665729.7297297297</v>
      </c>
      <c r="H221" s="82">
        <f>H219-H220</f>
        <v>403230.27027027024</v>
      </c>
      <c r="I221" s="82">
        <f>I219-I220</f>
        <v>91643.24324324324</v>
      </c>
      <c r="J221" s="106">
        <f>J219-J220</f>
        <v>10080.756756756757</v>
      </c>
    </row>
    <row r="222" spans="1:10" s="80" customFormat="1" ht="12.75" customHeight="1" x14ac:dyDescent="0.25">
      <c r="A222" s="102"/>
      <c r="D222" s="81"/>
      <c r="E222" s="81"/>
      <c r="F222" s="81"/>
      <c r="G222" s="82"/>
      <c r="H222" s="83">
        <f>G221+H221</f>
        <v>4068960</v>
      </c>
      <c r="I222" s="83"/>
      <c r="J222" s="104"/>
    </row>
    <row r="223" spans="1:10" s="80" customFormat="1" ht="12.75" customHeight="1" x14ac:dyDescent="0.25">
      <c r="A223" s="102"/>
      <c r="B223" s="79"/>
      <c r="D223" s="81"/>
      <c r="E223" s="81"/>
      <c r="F223" s="81"/>
      <c r="G223" s="82"/>
      <c r="H223" s="83"/>
      <c r="I223" s="83"/>
      <c r="J223" s="104"/>
    </row>
    <row r="224" spans="1:10" s="80" customFormat="1" ht="12.75" customHeight="1" x14ac:dyDescent="0.25">
      <c r="A224" s="102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3"/>
    </row>
    <row r="225" spans="1:10" s="80" customFormat="1" ht="12.75" customHeight="1" x14ac:dyDescent="0.25">
      <c r="A225" s="102"/>
      <c r="B225" s="80">
        <f>Invoice!B242</f>
        <v>600</v>
      </c>
      <c r="C225" s="88" t="str">
        <f>Invoice!E242</f>
        <v>ISI STAPLER (STAPLES) KENKO 1210 PREMIUM (23/10)</v>
      </c>
      <c r="D225" s="89">
        <f>Invoice!H242</f>
        <v>4200</v>
      </c>
      <c r="E225" s="81">
        <f>D225*B225</f>
        <v>2520000</v>
      </c>
      <c r="F225" s="81"/>
      <c r="G225" s="82">
        <f>E225/1.11</f>
        <v>2270270.2702702703</v>
      </c>
      <c r="H225" s="83">
        <f>G225*11%</f>
        <v>249729.72972972973</v>
      </c>
      <c r="I225" s="83">
        <f>G225/B225</f>
        <v>3783.7837837837837</v>
      </c>
      <c r="J225" s="104">
        <f>H225/B225</f>
        <v>416.2162162162162</v>
      </c>
    </row>
    <row r="226" spans="1:10" s="80" customFormat="1" ht="12.75" customHeight="1" x14ac:dyDescent="0.25">
      <c r="A226" s="102"/>
      <c r="D226" s="81"/>
      <c r="E226" s="81">
        <f>(E225*Invoice!I242)+((E225-(E225*Invoice!I242))*Invoice!J242)</f>
        <v>340200</v>
      </c>
      <c r="F226" s="81"/>
      <c r="G226" s="90">
        <f>E226/1.11</f>
        <v>306486.48648648645</v>
      </c>
      <c r="H226" s="91">
        <f>G226*11%</f>
        <v>33713.513513513513</v>
      </c>
      <c r="I226" s="91">
        <f>G226/B225</f>
        <v>510.81081081081078</v>
      </c>
      <c r="J226" s="105">
        <f>H226/B225</f>
        <v>56.189189189189186</v>
      </c>
    </row>
    <row r="227" spans="1:10" s="80" customFormat="1" ht="12.75" customHeight="1" x14ac:dyDescent="0.25">
      <c r="A227" s="102"/>
      <c r="D227" s="81" t="s">
        <v>23</v>
      </c>
      <c r="E227" s="81">
        <f>E225-E226</f>
        <v>2179800</v>
      </c>
      <c r="F227" s="81"/>
      <c r="G227" s="82">
        <f>G225-G226</f>
        <v>1963783.7837837839</v>
      </c>
      <c r="H227" s="82">
        <f>H225-H226</f>
        <v>216016.21621621621</v>
      </c>
      <c r="I227" s="82">
        <f>I225-I226</f>
        <v>3272.9729729729729</v>
      </c>
      <c r="J227" s="106">
        <f>J225-J226</f>
        <v>360.02702702702703</v>
      </c>
    </row>
    <row r="228" spans="1:10" s="80" customFormat="1" ht="12.75" customHeight="1" x14ac:dyDescent="0.25">
      <c r="A228" s="102"/>
      <c r="D228" s="81"/>
      <c r="E228" s="81"/>
      <c r="F228" s="81"/>
      <c r="G228" s="82"/>
      <c r="H228" s="83">
        <f>G227+H227</f>
        <v>2179800</v>
      </c>
      <c r="I228" s="83"/>
      <c r="J228" s="104"/>
    </row>
    <row r="229" spans="1:10" s="80" customFormat="1" ht="12.75" customHeight="1" x14ac:dyDescent="0.25">
      <c r="A229" s="102"/>
      <c r="B229" s="79"/>
      <c r="D229" s="81"/>
      <c r="E229" s="81"/>
      <c r="F229" s="81"/>
      <c r="G229" s="82"/>
      <c r="H229" s="83"/>
      <c r="I229" s="83"/>
      <c r="J229" s="104"/>
    </row>
    <row r="230" spans="1:10" s="80" customFormat="1" ht="12.75" customHeight="1" x14ac:dyDescent="0.25">
      <c r="A230" s="102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3"/>
    </row>
    <row r="231" spans="1:10" s="80" customFormat="1" ht="12.75" customHeight="1" x14ac:dyDescent="0.25">
      <c r="A231" s="102"/>
      <c r="B231" s="80">
        <f>Invoice!B243</f>
        <v>0</v>
      </c>
      <c r="C231" s="88">
        <f>Invoice!E243</f>
        <v>0</v>
      </c>
      <c r="D231" s="89">
        <f>Invoice!H243</f>
        <v>0</v>
      </c>
      <c r="E231" s="81">
        <f>D231*B231</f>
        <v>0</v>
      </c>
      <c r="F231" s="81"/>
      <c r="G231" s="82">
        <f>E231/1.11</f>
        <v>0</v>
      </c>
      <c r="H231" s="83">
        <f>G231*11%</f>
        <v>0</v>
      </c>
      <c r="I231" s="83" t="e">
        <f>G231/B231</f>
        <v>#DIV/0!</v>
      </c>
      <c r="J231" s="104" t="e">
        <f>H231/B231</f>
        <v>#DIV/0!</v>
      </c>
    </row>
    <row r="232" spans="1:10" s="80" customFormat="1" ht="12.75" customHeight="1" x14ac:dyDescent="0.25">
      <c r="A232" s="102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 t="e">
        <f>G232/B231</f>
        <v>#DIV/0!</v>
      </c>
      <c r="J232" s="105" t="e">
        <f>H232/B231</f>
        <v>#DIV/0!</v>
      </c>
    </row>
    <row r="233" spans="1:10" s="80" customFormat="1" ht="12.75" customHeight="1" x14ac:dyDescent="0.25">
      <c r="A233" s="102"/>
      <c r="D233" s="81" t="s">
        <v>23</v>
      </c>
      <c r="E233" s="81">
        <f>E231-E232</f>
        <v>0</v>
      </c>
      <c r="F233" s="81"/>
      <c r="G233" s="82">
        <f>G231-G232</f>
        <v>0</v>
      </c>
      <c r="H233" s="82">
        <f>H231-H232</f>
        <v>0</v>
      </c>
      <c r="I233" s="82" t="e">
        <f>I231-I232</f>
        <v>#DIV/0!</v>
      </c>
      <c r="J233" s="106" t="e">
        <f>J231-J232</f>
        <v>#DIV/0!</v>
      </c>
    </row>
    <row r="234" spans="1:10" s="80" customFormat="1" ht="12.75" customHeight="1" x14ac:dyDescent="0.25">
      <c r="A234" s="102"/>
      <c r="D234" s="81"/>
      <c r="E234" s="81"/>
      <c r="F234" s="81"/>
      <c r="G234" s="82"/>
      <c r="H234" s="83">
        <f>G233+H233</f>
        <v>0</v>
      </c>
      <c r="I234" s="83"/>
      <c r="J234" s="104"/>
    </row>
    <row r="235" spans="1:10" s="80" customFormat="1" ht="12.75" customHeight="1" x14ac:dyDescent="0.25">
      <c r="A235" s="102"/>
      <c r="B235" s="79"/>
      <c r="D235" s="81"/>
      <c r="E235" s="81"/>
      <c r="F235" s="81"/>
      <c r="G235" s="82"/>
      <c r="H235" s="83"/>
      <c r="I235" s="83"/>
      <c r="J235" s="104"/>
    </row>
    <row r="236" spans="1:10" s="80" customFormat="1" ht="12.75" customHeight="1" x14ac:dyDescent="0.25">
      <c r="A236" s="102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3"/>
    </row>
    <row r="237" spans="1:10" s="80" customFormat="1" ht="12.75" customHeight="1" x14ac:dyDescent="0.25">
      <c r="A237" s="102"/>
      <c r="B237" s="80">
        <f>Invoice!B244</f>
        <v>0</v>
      </c>
      <c r="C237" s="88">
        <f>Invoice!E244</f>
        <v>0</v>
      </c>
      <c r="D237" s="89">
        <f>Invoice!H244</f>
        <v>0</v>
      </c>
      <c r="E237" s="81">
        <f>D237*B237</f>
        <v>0</v>
      </c>
      <c r="F237" s="81"/>
      <c r="G237" s="82">
        <f>E237/1.11</f>
        <v>0</v>
      </c>
      <c r="H237" s="83">
        <f>G237*11%</f>
        <v>0</v>
      </c>
      <c r="I237" s="83" t="e">
        <f>G237/B237</f>
        <v>#DIV/0!</v>
      </c>
      <c r="J237" s="104" t="e">
        <f>H237/B237</f>
        <v>#DIV/0!</v>
      </c>
    </row>
    <row r="238" spans="1:10" s="80" customFormat="1" ht="12.75" customHeight="1" x14ac:dyDescent="0.25">
      <c r="A238" s="102"/>
      <c r="D238" s="81"/>
      <c r="E238" s="81">
        <f>(E237*Invoice!I244)+((E237-(E237*Invoice!I244))*Invoice!J244)</f>
        <v>0</v>
      </c>
      <c r="F238" s="81"/>
      <c r="G238" s="90">
        <f>E238/1.11</f>
        <v>0</v>
      </c>
      <c r="H238" s="91">
        <f>G238*11%</f>
        <v>0</v>
      </c>
      <c r="I238" s="91" t="e">
        <f>G238/B237</f>
        <v>#DIV/0!</v>
      </c>
      <c r="J238" s="105" t="e">
        <f>H238/B237</f>
        <v>#DIV/0!</v>
      </c>
    </row>
    <row r="239" spans="1:10" s="80" customFormat="1" ht="12.75" customHeight="1" x14ac:dyDescent="0.25">
      <c r="A239" s="102"/>
      <c r="D239" s="81" t="s">
        <v>23</v>
      </c>
      <c r="E239" s="81">
        <f>E237-E238</f>
        <v>0</v>
      </c>
      <c r="F239" s="81"/>
      <c r="G239" s="82">
        <f>G237-G238</f>
        <v>0</v>
      </c>
      <c r="H239" s="82">
        <f>H237-H238</f>
        <v>0</v>
      </c>
      <c r="I239" s="82" t="e">
        <f>I237-I238</f>
        <v>#DIV/0!</v>
      </c>
      <c r="J239" s="106" t="e">
        <f>J237-J238</f>
        <v>#DIV/0!</v>
      </c>
    </row>
    <row r="240" spans="1:10" s="80" customFormat="1" ht="12.75" customHeight="1" x14ac:dyDescent="0.25">
      <c r="A240" s="102"/>
      <c r="D240" s="81"/>
      <c r="E240" s="81"/>
      <c r="F240" s="81"/>
      <c r="G240" s="82"/>
      <c r="H240" s="83">
        <f>G239+H239</f>
        <v>0</v>
      </c>
      <c r="I240" s="83"/>
      <c r="J240" s="104"/>
    </row>
    <row r="241" spans="1:10" s="80" customFormat="1" ht="12.75" customHeight="1" x14ac:dyDescent="0.25">
      <c r="A241" s="102"/>
      <c r="B241" s="79"/>
      <c r="D241" s="81"/>
      <c r="E241" s="81"/>
      <c r="F241" s="81"/>
      <c r="G241" s="82"/>
      <c r="H241" s="83"/>
      <c r="I241" s="83"/>
      <c r="J241" s="104"/>
    </row>
    <row r="242" spans="1:10" s="80" customFormat="1" ht="12.75" customHeight="1" x14ac:dyDescent="0.25">
      <c r="A242" s="102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3"/>
    </row>
    <row r="243" spans="1:10" s="80" customFormat="1" ht="12.75" customHeight="1" x14ac:dyDescent="0.25">
      <c r="A243" s="102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>D243*B243</f>
        <v>0</v>
      </c>
      <c r="F243" s="81"/>
      <c r="G243" s="82">
        <f>E243/1.11</f>
        <v>0</v>
      </c>
      <c r="H243" s="83">
        <f>G243*11%</f>
        <v>0</v>
      </c>
      <c r="I243" s="83" t="e">
        <f>G243/B243</f>
        <v>#DIV/0!</v>
      </c>
      <c r="J243" s="104" t="e">
        <f>H243/B243</f>
        <v>#DIV/0!</v>
      </c>
    </row>
    <row r="244" spans="1:10" s="80" customFormat="1" ht="12.75" customHeight="1" x14ac:dyDescent="0.25">
      <c r="A244" s="102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5" t="e">
        <f>H244/B243</f>
        <v>#DIV/0!</v>
      </c>
    </row>
    <row r="245" spans="1:10" s="80" customFormat="1" ht="12.75" customHeight="1" x14ac:dyDescent="0.25">
      <c r="A245" s="102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6" t="e">
        <f>J243-J244</f>
        <v>#DIV/0!</v>
      </c>
    </row>
    <row r="246" spans="1:10" s="80" customFormat="1" ht="12.75" customHeight="1" x14ac:dyDescent="0.25">
      <c r="A246" s="102"/>
      <c r="D246" s="81"/>
      <c r="E246" s="81"/>
      <c r="F246" s="81"/>
      <c r="G246" s="82"/>
      <c r="H246" s="83">
        <f>G245+H245</f>
        <v>0</v>
      </c>
      <c r="I246" s="83"/>
      <c r="J246" s="104"/>
    </row>
    <row r="247" spans="1:10" s="80" customFormat="1" ht="12.75" customHeight="1" x14ac:dyDescent="0.25">
      <c r="A247" s="102"/>
      <c r="B247" s="79"/>
      <c r="D247" s="81"/>
      <c r="E247" s="81"/>
      <c r="F247" s="81"/>
      <c r="G247" s="82"/>
      <c r="H247" s="83"/>
      <c r="I247" s="83"/>
      <c r="J247" s="104"/>
    </row>
    <row r="248" spans="1:10" s="80" customFormat="1" ht="12.75" customHeight="1" x14ac:dyDescent="0.25">
      <c r="A248" s="102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3"/>
    </row>
    <row r="249" spans="1:10" s="80" customFormat="1" ht="12.75" customHeight="1" x14ac:dyDescent="0.25">
      <c r="A249" s="102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>D249*B249</f>
        <v>0</v>
      </c>
      <c r="F249" s="81"/>
      <c r="G249" s="82">
        <f>E249/1.11</f>
        <v>0</v>
      </c>
      <c r="H249" s="83">
        <f>G249*11%</f>
        <v>0</v>
      </c>
      <c r="I249" s="83" t="e">
        <f>G249/B249</f>
        <v>#DIV/0!</v>
      </c>
      <c r="J249" s="104" t="e">
        <f>H249/B249</f>
        <v>#DIV/0!</v>
      </c>
    </row>
    <row r="250" spans="1:10" s="80" customFormat="1" ht="12.75" customHeight="1" x14ac:dyDescent="0.25">
      <c r="A250" s="102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5" t="e">
        <f>H250/B249</f>
        <v>#DIV/0!</v>
      </c>
    </row>
    <row r="251" spans="1:10" s="80" customFormat="1" ht="12.75" customHeight="1" x14ac:dyDescent="0.25">
      <c r="A251" s="102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6" t="e">
        <f>J249-J250</f>
        <v>#DIV/0!</v>
      </c>
    </row>
    <row r="252" spans="1:10" s="80" customFormat="1" ht="12.75" customHeight="1" x14ac:dyDescent="0.25">
      <c r="A252" s="102"/>
      <c r="D252" s="81"/>
      <c r="E252" s="81"/>
      <c r="F252" s="81"/>
      <c r="G252" s="82"/>
      <c r="H252" s="83">
        <f>G251+H251</f>
        <v>0</v>
      </c>
      <c r="I252" s="83"/>
      <c r="J252" s="104"/>
    </row>
    <row r="253" spans="1:10" s="80" customFormat="1" ht="12.75" customHeight="1" x14ac:dyDescent="0.25">
      <c r="A253" s="102"/>
      <c r="B253" s="79"/>
      <c r="D253" s="81"/>
      <c r="E253" s="81"/>
      <c r="F253" s="81"/>
      <c r="G253" s="82"/>
      <c r="H253" s="83"/>
      <c r="I253" s="83"/>
      <c r="J253" s="104"/>
    </row>
    <row r="254" spans="1:10" s="80" customFormat="1" ht="12.75" customHeight="1" x14ac:dyDescent="0.25">
      <c r="A254" s="102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3"/>
    </row>
    <row r="255" spans="1:10" s="80" customFormat="1" ht="12.75" customHeight="1" x14ac:dyDescent="0.25">
      <c r="A255" s="102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>D255*B255</f>
        <v>0</v>
      </c>
      <c r="F255" s="81"/>
      <c r="G255" s="82">
        <f>E255/1.11</f>
        <v>0</v>
      </c>
      <c r="H255" s="83">
        <f>G255*11%</f>
        <v>0</v>
      </c>
      <c r="I255" s="83" t="e">
        <f>G255/B255</f>
        <v>#DIV/0!</v>
      </c>
      <c r="J255" s="104" t="e">
        <f>H255/B255</f>
        <v>#DIV/0!</v>
      </c>
    </row>
    <row r="256" spans="1:10" s="80" customFormat="1" ht="12.75" customHeight="1" x14ac:dyDescent="0.25">
      <c r="A256" s="102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5" t="e">
        <f>H256/B255</f>
        <v>#DIV/0!</v>
      </c>
    </row>
    <row r="257" spans="1:10" s="80" customFormat="1" ht="12.75" customHeight="1" x14ac:dyDescent="0.25">
      <c r="A257" s="102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6" t="e">
        <f>J255-J256</f>
        <v>#DIV/0!</v>
      </c>
    </row>
    <row r="258" spans="1:10" s="80" customFormat="1" ht="12.75" customHeight="1" x14ac:dyDescent="0.25">
      <c r="A258" s="102"/>
      <c r="D258" s="81"/>
      <c r="E258" s="81"/>
      <c r="F258" s="81"/>
      <c r="G258" s="82"/>
      <c r="H258" s="83">
        <f>G257+H257</f>
        <v>0</v>
      </c>
      <c r="I258" s="83"/>
      <c r="J258" s="104"/>
    </row>
    <row r="259" spans="1:10" s="80" customFormat="1" ht="12.75" customHeight="1" x14ac:dyDescent="0.25">
      <c r="A259" s="102"/>
      <c r="B259" s="79"/>
      <c r="D259" s="81"/>
      <c r="E259" s="81"/>
      <c r="F259" s="81"/>
      <c r="G259" s="82"/>
      <c r="H259" s="83"/>
      <c r="I259" s="83"/>
      <c r="J259" s="104"/>
    </row>
    <row r="260" spans="1:10" s="80" customFormat="1" ht="12.75" customHeight="1" x14ac:dyDescent="0.25">
      <c r="A260" s="102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3"/>
    </row>
    <row r="261" spans="1:10" s="80" customFormat="1" ht="12.75" customHeight="1" x14ac:dyDescent="0.25">
      <c r="A261" s="102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>D261*B261</f>
        <v>0</v>
      </c>
      <c r="F261" s="81"/>
      <c r="G261" s="82">
        <f>E261/1.11</f>
        <v>0</v>
      </c>
      <c r="H261" s="83">
        <f>G261*11%</f>
        <v>0</v>
      </c>
      <c r="I261" s="83" t="e">
        <f>G261/B261</f>
        <v>#DIV/0!</v>
      </c>
      <c r="J261" s="104" t="e">
        <f>H261/B261</f>
        <v>#DIV/0!</v>
      </c>
    </row>
    <row r="262" spans="1:10" s="80" customFormat="1" ht="12.75" customHeight="1" x14ac:dyDescent="0.25">
      <c r="A262" s="102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5" t="e">
        <f>H262/B261</f>
        <v>#DIV/0!</v>
      </c>
    </row>
    <row r="263" spans="1:10" s="80" customFormat="1" ht="12.75" customHeight="1" x14ac:dyDescent="0.25">
      <c r="A263" s="102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6" t="e">
        <f>J261-J262</f>
        <v>#DIV/0!</v>
      </c>
    </row>
    <row r="264" spans="1:10" s="80" customFormat="1" ht="12.75" customHeight="1" x14ac:dyDescent="0.25">
      <c r="A264" s="102"/>
      <c r="D264" s="81"/>
      <c r="E264" s="81"/>
      <c r="F264" s="81"/>
      <c r="G264" s="82"/>
      <c r="H264" s="83">
        <f>G263+H263</f>
        <v>0</v>
      </c>
      <c r="I264" s="83"/>
      <c r="J264" s="104"/>
    </row>
    <row r="265" spans="1:10" s="80" customFormat="1" ht="12.75" customHeight="1" x14ac:dyDescent="0.25">
      <c r="A265" s="102"/>
      <c r="B265" s="79"/>
      <c r="D265" s="81"/>
      <c r="E265" s="81"/>
      <c r="F265" s="81"/>
      <c r="G265" s="82"/>
      <c r="H265" s="83"/>
      <c r="I265" s="83"/>
      <c r="J265" s="104"/>
    </row>
    <row r="266" spans="1:10" s="80" customFormat="1" ht="12.75" customHeight="1" x14ac:dyDescent="0.25">
      <c r="A266" s="102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3"/>
    </row>
    <row r="267" spans="1:10" s="80" customFormat="1" ht="12.75" customHeight="1" x14ac:dyDescent="0.25">
      <c r="A267" s="102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>D267*B267</f>
        <v>0</v>
      </c>
      <c r="F267" s="81"/>
      <c r="G267" s="82">
        <f>E267/1.11</f>
        <v>0</v>
      </c>
      <c r="H267" s="83">
        <f>G267*11%</f>
        <v>0</v>
      </c>
      <c r="I267" s="83" t="e">
        <f>G267/B267</f>
        <v>#DIV/0!</v>
      </c>
      <c r="J267" s="104" t="e">
        <f>H267/B267</f>
        <v>#DIV/0!</v>
      </c>
    </row>
    <row r="268" spans="1:10" s="80" customFormat="1" ht="12.75" customHeight="1" x14ac:dyDescent="0.25">
      <c r="A268" s="102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5" t="e">
        <f>H268/B267</f>
        <v>#DIV/0!</v>
      </c>
    </row>
    <row r="269" spans="1:10" s="80" customFormat="1" ht="12.75" customHeight="1" x14ac:dyDescent="0.25">
      <c r="A269" s="102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6" t="e">
        <f>J267-J268</f>
        <v>#DIV/0!</v>
      </c>
    </row>
    <row r="270" spans="1:10" s="80" customFormat="1" ht="12.75" customHeight="1" x14ac:dyDescent="0.25">
      <c r="A270" s="102"/>
      <c r="D270" s="81"/>
      <c r="E270" s="81"/>
      <c r="F270" s="81"/>
      <c r="G270" s="82"/>
      <c r="H270" s="83">
        <f>G269+H269</f>
        <v>0</v>
      </c>
      <c r="I270" s="83"/>
      <c r="J270" s="104"/>
    </row>
    <row r="271" spans="1:10" s="80" customFormat="1" ht="12.75" customHeight="1" x14ac:dyDescent="0.25">
      <c r="A271" s="102"/>
      <c r="B271" s="79"/>
      <c r="D271" s="81"/>
      <c r="E271" s="81"/>
      <c r="F271" s="81"/>
      <c r="G271" s="82"/>
      <c r="H271" s="83"/>
      <c r="I271" s="83"/>
      <c r="J271" s="104"/>
    </row>
    <row r="272" spans="1:10" s="80" customFormat="1" ht="12.75" customHeight="1" x14ac:dyDescent="0.25">
      <c r="A272" s="102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3"/>
    </row>
    <row r="273" spans="1:10" s="80" customFormat="1" ht="12.75" customHeight="1" x14ac:dyDescent="0.25">
      <c r="A273" s="102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>D273*B273</f>
        <v>0</v>
      </c>
      <c r="F273" s="81"/>
      <c r="G273" s="82">
        <f>E273/1.11</f>
        <v>0</v>
      </c>
      <c r="H273" s="83">
        <f>G273*11%</f>
        <v>0</v>
      </c>
      <c r="I273" s="83" t="e">
        <f>G273/B273</f>
        <v>#DIV/0!</v>
      </c>
      <c r="J273" s="104" t="e">
        <f>H273/B273</f>
        <v>#DIV/0!</v>
      </c>
    </row>
    <row r="274" spans="1:10" s="80" customFormat="1" ht="12.75" customHeight="1" x14ac:dyDescent="0.25">
      <c r="A274" s="102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5" t="e">
        <f>H274/B273</f>
        <v>#DIV/0!</v>
      </c>
    </row>
    <row r="275" spans="1:10" s="80" customFormat="1" ht="12.75" customHeight="1" x14ac:dyDescent="0.25">
      <c r="A275" s="102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6" t="e">
        <f>J273-J274</f>
        <v>#DIV/0!</v>
      </c>
    </row>
    <row r="276" spans="1:10" s="80" customFormat="1" ht="12.75" customHeight="1" x14ac:dyDescent="0.25">
      <c r="A276" s="102"/>
      <c r="D276" s="81"/>
      <c r="E276" s="81"/>
      <c r="F276" s="81"/>
      <c r="G276" s="82"/>
      <c r="H276" s="83">
        <f>G275+H275</f>
        <v>0</v>
      </c>
      <c r="I276" s="83"/>
      <c r="J276" s="104"/>
    </row>
    <row r="277" spans="1:10" s="80" customFormat="1" ht="12.75" customHeight="1" x14ac:dyDescent="0.25">
      <c r="A277" s="102"/>
      <c r="B277" s="79"/>
      <c r="D277" s="81"/>
      <c r="E277" s="81"/>
      <c r="F277" s="81"/>
      <c r="G277" s="82"/>
      <c r="H277" s="83"/>
      <c r="I277" s="83"/>
      <c r="J277" s="104"/>
    </row>
    <row r="278" spans="1:10" s="80" customFormat="1" ht="12.75" customHeight="1" x14ac:dyDescent="0.25">
      <c r="A278" s="102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3"/>
    </row>
    <row r="279" spans="1:10" s="80" customFormat="1" ht="12.75" customHeight="1" x14ac:dyDescent="0.25">
      <c r="A279" s="102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>D279*B279</f>
        <v>0</v>
      </c>
      <c r="F279" s="81"/>
      <c r="G279" s="82">
        <f>E279/1.11</f>
        <v>0</v>
      </c>
      <c r="H279" s="83">
        <f>G279*11%</f>
        <v>0</v>
      </c>
      <c r="I279" s="83" t="e">
        <f>G279/B279</f>
        <v>#DIV/0!</v>
      </c>
      <c r="J279" s="104" t="e">
        <f>H279/B279</f>
        <v>#DIV/0!</v>
      </c>
    </row>
    <row r="280" spans="1:10" s="80" customFormat="1" ht="12.75" customHeight="1" x14ac:dyDescent="0.25">
      <c r="A280" s="102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5" t="e">
        <f>H280/B279</f>
        <v>#DIV/0!</v>
      </c>
    </row>
    <row r="281" spans="1:10" s="80" customFormat="1" ht="12.75" customHeight="1" x14ac:dyDescent="0.25">
      <c r="A281" s="102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6" t="e">
        <f>J279-J280</f>
        <v>#DIV/0!</v>
      </c>
    </row>
    <row r="282" spans="1:10" s="80" customFormat="1" ht="12.75" customHeight="1" x14ac:dyDescent="0.25">
      <c r="A282" s="102"/>
      <c r="D282" s="81"/>
      <c r="E282" s="81"/>
      <c r="F282" s="81"/>
      <c r="G282" s="82"/>
      <c r="H282" s="83">
        <f>G281+H281</f>
        <v>0</v>
      </c>
      <c r="I282" s="83"/>
      <c r="J282" s="104"/>
    </row>
    <row r="283" spans="1:10" s="80" customFormat="1" ht="12.75" customHeight="1" x14ac:dyDescent="0.25">
      <c r="A283" s="102"/>
      <c r="B283" s="79"/>
      <c r="D283" s="81"/>
      <c r="E283" s="81"/>
      <c r="F283" s="81"/>
      <c r="G283" s="82"/>
      <c r="H283" s="83"/>
      <c r="I283" s="83"/>
      <c r="J283" s="104"/>
    </row>
    <row r="284" spans="1:10" s="80" customFormat="1" ht="12.75" customHeight="1" x14ac:dyDescent="0.25">
      <c r="A284" s="102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3"/>
    </row>
    <row r="285" spans="1:10" s="80" customFormat="1" ht="12.75" customHeight="1" x14ac:dyDescent="0.25">
      <c r="A285" s="102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>D285*B285</f>
        <v>0</v>
      </c>
      <c r="F285" s="81"/>
      <c r="G285" s="82">
        <f>E285/1.11</f>
        <v>0</v>
      </c>
      <c r="H285" s="83">
        <f>G285*11%</f>
        <v>0</v>
      </c>
      <c r="I285" s="83" t="e">
        <f>G285/B285</f>
        <v>#DIV/0!</v>
      </c>
      <c r="J285" s="104" t="e">
        <f>H285/B285</f>
        <v>#DIV/0!</v>
      </c>
    </row>
    <row r="286" spans="1:10" s="80" customFormat="1" ht="12.75" customHeight="1" x14ac:dyDescent="0.25">
      <c r="A286" s="102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5" t="e">
        <f>H286/B285</f>
        <v>#DIV/0!</v>
      </c>
    </row>
    <row r="287" spans="1:10" s="80" customFormat="1" ht="12.75" customHeight="1" x14ac:dyDescent="0.25">
      <c r="A287" s="102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6" t="e">
        <f>J285-J286</f>
        <v>#DIV/0!</v>
      </c>
    </row>
    <row r="288" spans="1:10" s="80" customFormat="1" ht="12.75" customHeight="1" x14ac:dyDescent="0.25">
      <c r="A288" s="102"/>
      <c r="D288" s="81"/>
      <c r="E288" s="81"/>
      <c r="F288" s="81"/>
      <c r="G288" s="82"/>
      <c r="H288" s="83">
        <f>G287+H287</f>
        <v>0</v>
      </c>
      <c r="I288" s="83"/>
      <c r="J288" s="104"/>
    </row>
    <row r="289" spans="1:10" s="80" customFormat="1" ht="12.75" customHeight="1" x14ac:dyDescent="0.25">
      <c r="A289" s="102"/>
      <c r="B289" s="79"/>
      <c r="D289" s="81"/>
      <c r="E289" s="81"/>
      <c r="F289" s="81"/>
      <c r="G289" s="82"/>
      <c r="H289" s="83"/>
      <c r="I289" s="83"/>
      <c r="J289" s="104"/>
    </row>
    <row r="290" spans="1:10" s="80" customFormat="1" ht="12.75" customHeight="1" x14ac:dyDescent="0.25">
      <c r="A290" s="102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3"/>
    </row>
    <row r="291" spans="1:10" s="80" customFormat="1" ht="12.75" customHeight="1" x14ac:dyDescent="0.25">
      <c r="A291" s="102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>D291*B291</f>
        <v>0</v>
      </c>
      <c r="F291" s="81"/>
      <c r="G291" s="82">
        <f>E291/1.11</f>
        <v>0</v>
      </c>
      <c r="H291" s="83">
        <f>G291*11%</f>
        <v>0</v>
      </c>
      <c r="I291" s="83" t="e">
        <f>G291/B291</f>
        <v>#DIV/0!</v>
      </c>
      <c r="J291" s="104" t="e">
        <f>H291/B291</f>
        <v>#DIV/0!</v>
      </c>
    </row>
    <row r="292" spans="1:10" s="80" customFormat="1" ht="12.75" customHeight="1" x14ac:dyDescent="0.25">
      <c r="A292" s="102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5" t="e">
        <f>H292/B291</f>
        <v>#DIV/0!</v>
      </c>
    </row>
    <row r="293" spans="1:10" s="80" customFormat="1" ht="12.75" customHeight="1" x14ac:dyDescent="0.25">
      <c r="A293" s="102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6" t="e">
        <f>J291-J292</f>
        <v>#DIV/0!</v>
      </c>
    </row>
    <row r="294" spans="1:10" s="80" customFormat="1" ht="12.75" customHeight="1" x14ac:dyDescent="0.25">
      <c r="A294" s="102"/>
      <c r="D294" s="81"/>
      <c r="E294" s="81"/>
      <c r="F294" s="81"/>
      <c r="G294" s="82"/>
      <c r="H294" s="83">
        <f>G293+H293</f>
        <v>0</v>
      </c>
      <c r="I294" s="83"/>
      <c r="J294" s="104"/>
    </row>
    <row r="295" spans="1:10" s="80" customFormat="1" ht="12.75" customHeight="1" x14ac:dyDescent="0.25">
      <c r="A295" s="102"/>
      <c r="D295" s="81"/>
      <c r="E295" s="81"/>
      <c r="F295" s="81"/>
      <c r="G295" s="82"/>
      <c r="H295" s="83"/>
      <c r="I295" s="83"/>
      <c r="J295" s="104"/>
    </row>
    <row r="296" spans="1:10" s="80" customFormat="1" ht="12.75" customHeight="1" x14ac:dyDescent="0.25">
      <c r="A296" s="107"/>
      <c r="B296" s="108"/>
      <c r="C296" s="109"/>
      <c r="D296" s="110"/>
      <c r="E296" s="110"/>
      <c r="F296" s="110"/>
      <c r="G296" s="111">
        <f>G203+G209+G215+G221+G227+G233+G239+G245+G251+G257+G263+G269+G275+G281+G287+G293</f>
        <v>26988000</v>
      </c>
      <c r="H296" s="112">
        <f>H203+H209+H215+H221+H227+H233+H239+H245+H251+H257+H263+H269+H275+H281+H287+H293</f>
        <v>2968679.9999999995</v>
      </c>
      <c r="I296" s="112"/>
      <c r="J296" s="113">
        <f>H204+H210+H216+H222+H228+H234+H240+H246+H252+H258+H264+H270+H276+H282+H288+H294</f>
        <v>29956679.999999996</v>
      </c>
    </row>
    <row r="297" spans="1:10" s="80" customFormat="1" ht="12.75" customHeight="1" x14ac:dyDescent="0.25">
      <c r="B297" s="79"/>
      <c r="D297" s="81"/>
      <c r="E297" s="81"/>
      <c r="F297" s="81"/>
      <c r="G297" s="82"/>
      <c r="H297" s="83"/>
      <c r="I297" s="83"/>
      <c r="J297" s="83"/>
    </row>
    <row r="298" spans="1:10" s="80" customFormat="1" ht="12.75" customHeight="1" x14ac:dyDescent="0.25">
      <c r="A298" s="95" t="s">
        <v>1</v>
      </c>
      <c r="B298" s="96">
        <f>Invoice!E344</f>
        <v>23020004</v>
      </c>
      <c r="C298" s="97"/>
      <c r="D298" s="98"/>
      <c r="E298" s="98"/>
      <c r="F298" s="98"/>
      <c r="G298" s="99"/>
      <c r="H298" s="100"/>
      <c r="I298" s="100"/>
      <c r="J298" s="101"/>
    </row>
    <row r="299" spans="1:10" s="80" customFormat="1" ht="12.75" customHeight="1" x14ac:dyDescent="0.25">
      <c r="A299" s="102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3"/>
    </row>
    <row r="300" spans="1:10" s="80" customFormat="1" ht="12.75" customHeight="1" x14ac:dyDescent="0.25">
      <c r="A300" s="102"/>
      <c r="B300" s="80">
        <f>Invoice!B352</f>
        <v>1000</v>
      </c>
      <c r="C300" s="88" t="str">
        <f>Invoice!E352</f>
        <v>LABEL HARGA JOYKO LB-2RL (1 LINE PUTIH)</v>
      </c>
      <c r="D300" s="89">
        <f>Invoice!H352</f>
        <v>2050</v>
      </c>
      <c r="E300" s="81">
        <f>D300*B300</f>
        <v>2050000</v>
      </c>
      <c r="F300" s="81"/>
      <c r="G300" s="82">
        <f>E300/1.11</f>
        <v>1846846.8468468466</v>
      </c>
      <c r="H300" s="83">
        <f>G300*11%</f>
        <v>203153.15315315314</v>
      </c>
      <c r="I300" s="83">
        <f>G300/B300</f>
        <v>1846.8468468468466</v>
      </c>
      <c r="J300" s="104">
        <f>H300/B300</f>
        <v>203.15315315315314</v>
      </c>
    </row>
    <row r="301" spans="1:10" s="80" customFormat="1" ht="12.75" customHeight="1" x14ac:dyDescent="0.25">
      <c r="A301" s="102"/>
      <c r="D301" s="81"/>
      <c r="E301" s="81">
        <f>(E300*Invoice!I352)+((E300-(E300*Invoice!I352))*Invoice!J352)</f>
        <v>266500</v>
      </c>
      <c r="F301" s="81"/>
      <c r="G301" s="90">
        <f>E301/1.11</f>
        <v>240090.09009009006</v>
      </c>
      <c r="H301" s="91">
        <f>G301*11%</f>
        <v>26409.909909909908</v>
      </c>
      <c r="I301" s="91">
        <f>G301/B300</f>
        <v>240.09009009009006</v>
      </c>
      <c r="J301" s="105">
        <f>H301/B300</f>
        <v>26.409909909909906</v>
      </c>
    </row>
    <row r="302" spans="1:10" s="80" customFormat="1" ht="12.75" customHeight="1" x14ac:dyDescent="0.25">
      <c r="A302" s="102"/>
      <c r="D302" s="81" t="s">
        <v>23</v>
      </c>
      <c r="E302" s="81">
        <f>E300-E301</f>
        <v>1783500</v>
      </c>
      <c r="F302" s="81"/>
      <c r="G302" s="82">
        <f>G300-G301</f>
        <v>1606756.7567567565</v>
      </c>
      <c r="H302" s="82">
        <f>H300-H301</f>
        <v>176743.24324324323</v>
      </c>
      <c r="I302" s="82">
        <f>I300-I301</f>
        <v>1606.7567567567564</v>
      </c>
      <c r="J302" s="106">
        <f>J300-J301</f>
        <v>176.74324324324323</v>
      </c>
    </row>
    <row r="303" spans="1:10" s="80" customFormat="1" ht="12.75" customHeight="1" x14ac:dyDescent="0.25">
      <c r="A303" s="102"/>
      <c r="D303" s="81"/>
      <c r="E303" s="81"/>
      <c r="F303" s="81"/>
      <c r="G303" s="82"/>
      <c r="H303" s="83">
        <f>G302+H302</f>
        <v>1783499.9999999998</v>
      </c>
      <c r="I303" s="83"/>
      <c r="J303" s="104"/>
    </row>
    <row r="304" spans="1:10" s="80" customFormat="1" ht="12.75" customHeight="1" x14ac:dyDescent="0.25">
      <c r="A304" s="102"/>
      <c r="B304" s="79"/>
      <c r="D304" s="81"/>
      <c r="E304" s="81"/>
      <c r="F304" s="81"/>
      <c r="G304" s="82"/>
      <c r="H304" s="83"/>
      <c r="I304" s="83"/>
      <c r="J304" s="104"/>
    </row>
    <row r="305" spans="1:10" s="80" customFormat="1" ht="12.75" customHeight="1" x14ac:dyDescent="0.25">
      <c r="A305" s="102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3"/>
    </row>
    <row r="306" spans="1:10" s="80" customFormat="1" ht="12.75" customHeight="1" x14ac:dyDescent="0.25">
      <c r="A306" s="102"/>
      <c r="B306" s="80">
        <f>Invoice!B353</f>
        <v>288</v>
      </c>
      <c r="C306" s="88" t="str">
        <f>Invoice!E353</f>
        <v>CRAYON / OIL PASTEL PUTAR JOYKO TWCR-12MINI (PENDEK)</v>
      </c>
      <c r="D306" s="89">
        <f>Invoice!H353</f>
        <v>18600</v>
      </c>
      <c r="E306" s="81">
        <f>D306*B306</f>
        <v>5356800</v>
      </c>
      <c r="F306" s="81"/>
      <c r="G306" s="82">
        <f>E306/1.11</f>
        <v>4825945.9459459456</v>
      </c>
      <c r="H306" s="83">
        <f>G306*11%</f>
        <v>530854.05405405397</v>
      </c>
      <c r="I306" s="83">
        <f>G306/B306</f>
        <v>16756.756756756757</v>
      </c>
      <c r="J306" s="104">
        <f>H306/B306</f>
        <v>1843.2432432432429</v>
      </c>
    </row>
    <row r="307" spans="1:10" s="80" customFormat="1" ht="12.75" customHeight="1" x14ac:dyDescent="0.25">
      <c r="A307" s="102"/>
      <c r="D307" s="81"/>
      <c r="E307" s="81">
        <f>(E306*Invoice!I353)+((E306-(E306*Invoice!I353))*Invoice!J353)</f>
        <v>696384</v>
      </c>
      <c r="F307" s="81"/>
      <c r="G307" s="90">
        <f>E307/1.11</f>
        <v>627372.9729729729</v>
      </c>
      <c r="H307" s="91">
        <f>G307*11%</f>
        <v>69011.027027027027</v>
      </c>
      <c r="I307" s="91">
        <f>G307/B306</f>
        <v>2178.3783783783783</v>
      </c>
      <c r="J307" s="105">
        <f>H307/B306</f>
        <v>239.62162162162161</v>
      </c>
    </row>
    <row r="308" spans="1:10" s="80" customFormat="1" ht="12.75" customHeight="1" x14ac:dyDescent="0.25">
      <c r="A308" s="102"/>
      <c r="D308" s="81" t="s">
        <v>23</v>
      </c>
      <c r="E308" s="81">
        <f>E306-E307</f>
        <v>4660416</v>
      </c>
      <c r="F308" s="81"/>
      <c r="G308" s="82">
        <f>G306-G307</f>
        <v>4198572.9729729723</v>
      </c>
      <c r="H308" s="82">
        <f>H306-H307</f>
        <v>461843.02702702692</v>
      </c>
      <c r="I308" s="82">
        <f>I306-I307</f>
        <v>14578.378378378378</v>
      </c>
      <c r="J308" s="106">
        <f>J306-J307</f>
        <v>1603.6216216216212</v>
      </c>
    </row>
    <row r="309" spans="1:10" s="80" customFormat="1" ht="12.75" customHeight="1" x14ac:dyDescent="0.25">
      <c r="A309" s="102"/>
      <c r="D309" s="81"/>
      <c r="E309" s="81"/>
      <c r="F309" s="81"/>
      <c r="G309" s="82"/>
      <c r="H309" s="83">
        <f>G308+H308</f>
        <v>4660415.9999999991</v>
      </c>
      <c r="I309" s="83"/>
      <c r="J309" s="104"/>
    </row>
    <row r="310" spans="1:10" s="80" customFormat="1" ht="12.75" customHeight="1" x14ac:dyDescent="0.25">
      <c r="A310" s="102"/>
      <c r="B310" s="79"/>
      <c r="D310" s="81"/>
      <c r="E310" s="81"/>
      <c r="F310" s="81"/>
      <c r="G310" s="82"/>
      <c r="H310" s="83"/>
      <c r="I310" s="83"/>
      <c r="J310" s="104"/>
    </row>
    <row r="311" spans="1:10" s="80" customFormat="1" ht="12.75" customHeight="1" x14ac:dyDescent="0.25">
      <c r="A311" s="102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3"/>
    </row>
    <row r="312" spans="1:10" s="80" customFormat="1" ht="12.75" customHeight="1" x14ac:dyDescent="0.25">
      <c r="A312" s="102"/>
      <c r="B312" s="80">
        <f>Invoice!B354</f>
        <v>288</v>
      </c>
      <c r="C312" s="88" t="str">
        <f>Invoice!E354</f>
        <v>CRAYON / OIL PASTEL JOYKO OP-12CR ROUND (MINI)</v>
      </c>
      <c r="D312" s="89">
        <f>Invoice!H354</f>
        <v>9000</v>
      </c>
      <c r="E312" s="81">
        <f>D312*B312</f>
        <v>2592000</v>
      </c>
      <c r="F312" s="81"/>
      <c r="G312" s="82">
        <f>E312/1.11</f>
        <v>2335135.1351351351</v>
      </c>
      <c r="H312" s="83">
        <f>G312*11%</f>
        <v>256864.86486486488</v>
      </c>
      <c r="I312" s="83">
        <f>G312/B312</f>
        <v>8108.1081081081084</v>
      </c>
      <c r="J312" s="104">
        <f>H312/B312</f>
        <v>891.89189189189199</v>
      </c>
    </row>
    <row r="313" spans="1:10" s="80" customFormat="1" ht="12.75" customHeight="1" x14ac:dyDescent="0.25">
      <c r="A313" s="102"/>
      <c r="D313" s="81"/>
      <c r="E313" s="81">
        <f>(E312*Invoice!I354)+((E312-(E312*Invoice!I354))*Invoice!J354)</f>
        <v>336960</v>
      </c>
      <c r="F313" s="81"/>
      <c r="G313" s="90">
        <f>E313/1.11</f>
        <v>303567.56756756752</v>
      </c>
      <c r="H313" s="91">
        <f>G313*11%</f>
        <v>33392.432432432426</v>
      </c>
      <c r="I313" s="91">
        <f>G313/B312</f>
        <v>1054.0540540540539</v>
      </c>
      <c r="J313" s="105">
        <f>H313/B312</f>
        <v>115.94594594594592</v>
      </c>
    </row>
    <row r="314" spans="1:10" s="80" customFormat="1" ht="12.75" customHeight="1" x14ac:dyDescent="0.25">
      <c r="A314" s="102"/>
      <c r="D314" s="81" t="s">
        <v>23</v>
      </c>
      <c r="E314" s="81">
        <f>E312-E313</f>
        <v>2255040</v>
      </c>
      <c r="F314" s="81"/>
      <c r="G314" s="82">
        <f>G312-G313</f>
        <v>2031567.5675675676</v>
      </c>
      <c r="H314" s="82">
        <f>H312-H313</f>
        <v>223472.43243243246</v>
      </c>
      <c r="I314" s="82">
        <f>I312-I313</f>
        <v>7054.0540540540542</v>
      </c>
      <c r="J314" s="106">
        <f>J312-J313</f>
        <v>775.94594594594605</v>
      </c>
    </row>
    <row r="315" spans="1:10" s="80" customFormat="1" ht="12.75" customHeight="1" x14ac:dyDescent="0.25">
      <c r="A315" s="102"/>
      <c r="D315" s="81"/>
      <c r="E315" s="81"/>
      <c r="F315" s="81"/>
      <c r="G315" s="82"/>
      <c r="H315" s="83">
        <f>G314+H314</f>
        <v>2255040</v>
      </c>
      <c r="I315" s="83"/>
      <c r="J315" s="104"/>
    </row>
    <row r="316" spans="1:10" s="80" customFormat="1" ht="12.75" customHeight="1" x14ac:dyDescent="0.25">
      <c r="A316" s="102"/>
      <c r="B316" s="79"/>
      <c r="D316" s="81"/>
      <c r="E316" s="81"/>
      <c r="F316" s="81"/>
      <c r="G316" s="82"/>
      <c r="H316" s="83"/>
      <c r="I316" s="83"/>
      <c r="J316" s="104"/>
    </row>
    <row r="317" spans="1:10" s="80" customFormat="1" ht="12.75" customHeight="1" x14ac:dyDescent="0.25">
      <c r="A317" s="102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3"/>
    </row>
    <row r="318" spans="1:10" s="80" customFormat="1" ht="12.75" customHeight="1" x14ac:dyDescent="0.25">
      <c r="A318" s="102"/>
      <c r="B318" s="80">
        <f>Invoice!B355</f>
        <v>48</v>
      </c>
      <c r="C318" s="88" t="str">
        <f>Invoice!E355</f>
        <v>PENSIL WARNA KENKO CP-12F CLASSIC (PANJANG)</v>
      </c>
      <c r="D318" s="89">
        <f>Invoice!H355</f>
        <v>124200</v>
      </c>
      <c r="E318" s="81">
        <f>D318*B318</f>
        <v>5961600</v>
      </c>
      <c r="F318" s="81"/>
      <c r="G318" s="82">
        <f>E318/1.11</f>
        <v>5370810.81081081</v>
      </c>
      <c r="H318" s="83">
        <f>G318*11%</f>
        <v>590789.18918918911</v>
      </c>
      <c r="I318" s="83">
        <f>G318/B318</f>
        <v>111891.89189189188</v>
      </c>
      <c r="J318" s="104">
        <f>H318/B318</f>
        <v>12308.108108108107</v>
      </c>
    </row>
    <row r="319" spans="1:10" s="80" customFormat="1" ht="12.75" customHeight="1" x14ac:dyDescent="0.25">
      <c r="A319" s="102"/>
      <c r="D319" s="81"/>
      <c r="E319" s="81">
        <f>(E318*Invoice!I355)+((E318-(E318*Invoice!I355))*Invoice!J355)</f>
        <v>775008</v>
      </c>
      <c r="F319" s="81"/>
      <c r="G319" s="90">
        <f>E319/1.11</f>
        <v>698205.40540540533</v>
      </c>
      <c r="H319" s="91">
        <f>G319*11%</f>
        <v>76802.594594594586</v>
      </c>
      <c r="I319" s="91">
        <f>G319/B318</f>
        <v>14545.945945945945</v>
      </c>
      <c r="J319" s="105">
        <f>H319/B318</f>
        <v>1600.0540540540539</v>
      </c>
    </row>
    <row r="320" spans="1:10" s="80" customFormat="1" ht="12.75" customHeight="1" x14ac:dyDescent="0.25">
      <c r="A320" s="102"/>
      <c r="D320" s="81" t="s">
        <v>23</v>
      </c>
      <c r="E320" s="81">
        <f>E318-E319</f>
        <v>5186592</v>
      </c>
      <c r="F320" s="81"/>
      <c r="G320" s="82">
        <f>G318-G319</f>
        <v>4672605.405405405</v>
      </c>
      <c r="H320" s="82">
        <f>H318-H319</f>
        <v>513986.59459459456</v>
      </c>
      <c r="I320" s="82">
        <f>I318-I319</f>
        <v>97345.945945945932</v>
      </c>
      <c r="J320" s="106">
        <f>J318-J319</f>
        <v>10708.054054054053</v>
      </c>
    </row>
    <row r="321" spans="1:10" s="80" customFormat="1" ht="12.75" customHeight="1" x14ac:dyDescent="0.25">
      <c r="A321" s="102"/>
      <c r="D321" s="81"/>
      <c r="E321" s="81"/>
      <c r="F321" s="81"/>
      <c r="G321" s="82"/>
      <c r="H321" s="83">
        <f>G320+H320</f>
        <v>5186592</v>
      </c>
      <c r="I321" s="83"/>
      <c r="J321" s="104"/>
    </row>
    <row r="322" spans="1:10" s="80" customFormat="1" ht="12.75" customHeight="1" x14ac:dyDescent="0.25">
      <c r="A322" s="102"/>
      <c r="B322" s="79"/>
      <c r="D322" s="81"/>
      <c r="E322" s="81"/>
      <c r="F322" s="81"/>
      <c r="G322" s="82"/>
      <c r="H322" s="83"/>
      <c r="I322" s="83"/>
      <c r="J322" s="104"/>
    </row>
    <row r="323" spans="1:10" s="80" customFormat="1" ht="12.75" customHeight="1" x14ac:dyDescent="0.25">
      <c r="A323" s="102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3"/>
    </row>
    <row r="324" spans="1:10" s="80" customFormat="1" ht="12.75" customHeight="1" x14ac:dyDescent="0.25">
      <c r="A324" s="102"/>
      <c r="B324" s="80">
        <f>Invoice!B356</f>
        <v>15</v>
      </c>
      <c r="C324" s="88" t="str">
        <f>Invoice!E356</f>
        <v>MESIN LABEL HARGA KENKO MX-5500 (8 DIGITS, 1 LINE)</v>
      </c>
      <c r="D324" s="89">
        <f>Invoice!H356</f>
        <v>45000</v>
      </c>
      <c r="E324" s="81">
        <f>D324*B324</f>
        <v>675000</v>
      </c>
      <c r="F324" s="81"/>
      <c r="G324" s="82">
        <f>E324/1.11</f>
        <v>608108.10810810805</v>
      </c>
      <c r="H324" s="83">
        <f>G324*11%</f>
        <v>66891.891891891879</v>
      </c>
      <c r="I324" s="83">
        <f>G324/B324</f>
        <v>40540.54054054054</v>
      </c>
      <c r="J324" s="104">
        <f>H324/B324</f>
        <v>4459.4594594594582</v>
      </c>
    </row>
    <row r="325" spans="1:10" s="80" customFormat="1" ht="12.75" customHeight="1" x14ac:dyDescent="0.25">
      <c r="A325" s="102"/>
      <c r="D325" s="81"/>
      <c r="E325" s="81">
        <f>(E324*Invoice!I356)+((E324-(E324*Invoice!I356))*Invoice!J356)</f>
        <v>87750</v>
      </c>
      <c r="F325" s="81"/>
      <c r="G325" s="90">
        <f>E325/1.11</f>
        <v>79054.054054054053</v>
      </c>
      <c r="H325" s="91">
        <f>G325*11%</f>
        <v>8695.9459459459467</v>
      </c>
      <c r="I325" s="91">
        <f>G325/B324</f>
        <v>5270.27027027027</v>
      </c>
      <c r="J325" s="105">
        <f>H325/B324</f>
        <v>579.7297297297298</v>
      </c>
    </row>
    <row r="326" spans="1:10" s="80" customFormat="1" ht="12.75" customHeight="1" x14ac:dyDescent="0.25">
      <c r="A326" s="102"/>
      <c r="D326" s="81" t="s">
        <v>23</v>
      </c>
      <c r="E326" s="81">
        <f>E324-E325</f>
        <v>587250</v>
      </c>
      <c r="F326" s="81"/>
      <c r="G326" s="82">
        <f>G324-G325</f>
        <v>529054.05405405397</v>
      </c>
      <c r="H326" s="82">
        <f>H324-H325</f>
        <v>58195.945945945932</v>
      </c>
      <c r="I326" s="82">
        <f>I324-I325</f>
        <v>35270.270270270266</v>
      </c>
      <c r="J326" s="106">
        <f>J324-J325</f>
        <v>3879.7297297297282</v>
      </c>
    </row>
    <row r="327" spans="1:10" s="80" customFormat="1" ht="12.75" customHeight="1" x14ac:dyDescent="0.25">
      <c r="A327" s="102"/>
      <c r="D327" s="81"/>
      <c r="E327" s="81"/>
      <c r="F327" s="81"/>
      <c r="G327" s="82"/>
      <c r="H327" s="83">
        <f>G326+H326</f>
        <v>587249.99999999988</v>
      </c>
      <c r="I327" s="83"/>
      <c r="J327" s="104"/>
    </row>
    <row r="328" spans="1:10" s="80" customFormat="1" ht="12.75" customHeight="1" x14ac:dyDescent="0.25">
      <c r="A328" s="102"/>
      <c r="B328" s="79"/>
      <c r="D328" s="81"/>
      <c r="E328" s="81"/>
      <c r="F328" s="81"/>
      <c r="G328" s="82"/>
      <c r="H328" s="83"/>
      <c r="I328" s="83"/>
      <c r="J328" s="104"/>
    </row>
    <row r="329" spans="1:10" s="80" customFormat="1" ht="12.75" customHeight="1" x14ac:dyDescent="0.25">
      <c r="A329" s="102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3"/>
    </row>
    <row r="330" spans="1:10" s="80" customFormat="1" ht="12.75" customHeight="1" x14ac:dyDescent="0.25">
      <c r="A330" s="102"/>
      <c r="B330" s="80">
        <f>Invoice!B357</f>
        <v>5</v>
      </c>
      <c r="C330" s="88" t="str">
        <f>Invoice!E357</f>
        <v>DATE STAMP KENKO D-4 (Cap Tanggal 4 Mm)</v>
      </c>
      <c r="D330" s="89">
        <f>Invoice!H357</f>
        <v>74400</v>
      </c>
      <c r="E330" s="81">
        <f>D330*B330</f>
        <v>372000</v>
      </c>
      <c r="F330" s="81"/>
      <c r="G330" s="82">
        <f>E330/1.11</f>
        <v>335135.13513513509</v>
      </c>
      <c r="H330" s="83">
        <f>G330*11%</f>
        <v>36864.86486486486</v>
      </c>
      <c r="I330" s="83">
        <f>G330/B330</f>
        <v>67027.027027027012</v>
      </c>
      <c r="J330" s="104">
        <f>H330/B330</f>
        <v>7372.9729729729715</v>
      </c>
    </row>
    <row r="331" spans="1:10" s="80" customFormat="1" ht="12.75" customHeight="1" x14ac:dyDescent="0.25">
      <c r="A331" s="102"/>
      <c r="D331" s="81"/>
      <c r="E331" s="81">
        <f>(E330*Invoice!I357)+((E330-(E330*Invoice!I357))*Invoice!J357)</f>
        <v>48360</v>
      </c>
      <c r="F331" s="81"/>
      <c r="G331" s="90">
        <f>E331/1.11</f>
        <v>43567.567567567567</v>
      </c>
      <c r="H331" s="91">
        <f>G331*11%</f>
        <v>4792.4324324324325</v>
      </c>
      <c r="I331" s="91">
        <f>G331/B330</f>
        <v>8713.5135135135133</v>
      </c>
      <c r="J331" s="105">
        <f>H331/B330</f>
        <v>958.48648648648646</v>
      </c>
    </row>
    <row r="332" spans="1:10" s="80" customFormat="1" ht="12.75" customHeight="1" x14ac:dyDescent="0.25">
      <c r="A332" s="102"/>
      <c r="D332" s="81" t="s">
        <v>23</v>
      </c>
      <c r="E332" s="81">
        <f>E330-E331</f>
        <v>323640</v>
      </c>
      <c r="F332" s="81"/>
      <c r="G332" s="82">
        <f>G330-G331</f>
        <v>291567.56756756752</v>
      </c>
      <c r="H332" s="82">
        <f>H330-H331</f>
        <v>32072.432432432426</v>
      </c>
      <c r="I332" s="82">
        <f>I330-I331</f>
        <v>58313.513513513499</v>
      </c>
      <c r="J332" s="106">
        <f>J330-J331</f>
        <v>6414.4864864864849</v>
      </c>
    </row>
    <row r="333" spans="1:10" s="80" customFormat="1" ht="12.75" customHeight="1" x14ac:dyDescent="0.25">
      <c r="A333" s="102"/>
      <c r="D333" s="81"/>
      <c r="E333" s="81"/>
      <c r="F333" s="81"/>
      <c r="G333" s="82"/>
      <c r="H333" s="83">
        <f>G332+H332</f>
        <v>323639.99999999994</v>
      </c>
      <c r="I333" s="83"/>
      <c r="J333" s="104"/>
    </row>
    <row r="334" spans="1:10" s="80" customFormat="1" ht="12.75" customHeight="1" x14ac:dyDescent="0.25">
      <c r="A334" s="102"/>
      <c r="B334" s="79"/>
      <c r="D334" s="81"/>
      <c r="E334" s="81"/>
      <c r="F334" s="81"/>
      <c r="G334" s="82"/>
      <c r="H334" s="83"/>
      <c r="I334" s="83"/>
      <c r="J334" s="104"/>
    </row>
    <row r="335" spans="1:10" s="80" customFormat="1" ht="12.75" customHeight="1" x14ac:dyDescent="0.25">
      <c r="A335" s="102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3"/>
    </row>
    <row r="336" spans="1:10" s="80" customFormat="1" ht="12.75" customHeight="1" x14ac:dyDescent="0.25">
      <c r="A336" s="102"/>
      <c r="B336" s="80">
        <f>Invoice!B358</f>
        <v>5</v>
      </c>
      <c r="C336" s="88" t="str">
        <f>Invoice!E358</f>
        <v>JANGKA (MATH SET) JOYKO MS-55</v>
      </c>
      <c r="D336" s="89">
        <f>Invoice!H358</f>
        <v>88200</v>
      </c>
      <c r="E336" s="81">
        <f>D336*B336</f>
        <v>441000</v>
      </c>
      <c r="F336" s="81"/>
      <c r="G336" s="82">
        <f>E336/1.11</f>
        <v>397297.29729729728</v>
      </c>
      <c r="H336" s="83">
        <f>G336*11%</f>
        <v>43702.7027027027</v>
      </c>
      <c r="I336" s="83">
        <f>G336/B336</f>
        <v>79459.459459459453</v>
      </c>
      <c r="J336" s="104">
        <f>H336/B336</f>
        <v>8740.54054054054</v>
      </c>
    </row>
    <row r="337" spans="1:10" s="80" customFormat="1" ht="12.75" customHeight="1" x14ac:dyDescent="0.25">
      <c r="A337" s="102"/>
      <c r="D337" s="81"/>
      <c r="E337" s="81">
        <f>(E336*Invoice!I358)+((E336-(E336*Invoice!I358))*Invoice!J358)</f>
        <v>57330</v>
      </c>
      <c r="F337" s="81"/>
      <c r="G337" s="90">
        <f>E337/1.11</f>
        <v>51648.648648648646</v>
      </c>
      <c r="H337" s="91">
        <f>G337*11%</f>
        <v>5681.3513513513508</v>
      </c>
      <c r="I337" s="91">
        <f>G337/B336</f>
        <v>10329.72972972973</v>
      </c>
      <c r="J337" s="105">
        <f>H337/B336</f>
        <v>1136.2702702702702</v>
      </c>
    </row>
    <row r="338" spans="1:10" s="80" customFormat="1" ht="12.75" customHeight="1" x14ac:dyDescent="0.25">
      <c r="A338" s="102"/>
      <c r="D338" s="81" t="s">
        <v>23</v>
      </c>
      <c r="E338" s="81">
        <f>E336-E337</f>
        <v>383670</v>
      </c>
      <c r="F338" s="81"/>
      <c r="G338" s="82">
        <f>G336-G337</f>
        <v>345648.64864864864</v>
      </c>
      <c r="H338" s="82">
        <f>H336-H337</f>
        <v>38021.351351351346</v>
      </c>
      <c r="I338" s="82">
        <f>I336-I337</f>
        <v>69129.729729729719</v>
      </c>
      <c r="J338" s="106">
        <f>J336-J337</f>
        <v>7604.27027027027</v>
      </c>
    </row>
    <row r="339" spans="1:10" s="80" customFormat="1" ht="12.75" customHeight="1" x14ac:dyDescent="0.25">
      <c r="A339" s="102"/>
      <c r="D339" s="81"/>
      <c r="E339" s="81"/>
      <c r="F339" s="81"/>
      <c r="G339" s="82"/>
      <c r="H339" s="83">
        <f>G338+H338</f>
        <v>383670</v>
      </c>
      <c r="I339" s="83"/>
      <c r="J339" s="104"/>
    </row>
    <row r="340" spans="1:10" s="80" customFormat="1" ht="12.75" customHeight="1" x14ac:dyDescent="0.25">
      <c r="A340" s="102"/>
      <c r="B340" s="79"/>
      <c r="D340" s="81"/>
      <c r="E340" s="81"/>
      <c r="F340" s="81"/>
      <c r="G340" s="82"/>
      <c r="H340" s="83"/>
      <c r="I340" s="83"/>
      <c r="J340" s="104"/>
    </row>
    <row r="341" spans="1:10" s="80" customFormat="1" ht="12.75" customHeight="1" x14ac:dyDescent="0.25">
      <c r="A341" s="102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3"/>
    </row>
    <row r="342" spans="1:10" s="80" customFormat="1" ht="12.75" customHeight="1" x14ac:dyDescent="0.25">
      <c r="A342" s="102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>D342*B342</f>
        <v>0</v>
      </c>
      <c r="F342" s="81"/>
      <c r="G342" s="82">
        <f>E342/1.11</f>
        <v>0</v>
      </c>
      <c r="H342" s="83">
        <f>G342*11%</f>
        <v>0</v>
      </c>
      <c r="I342" s="83" t="e">
        <f>G342/B342</f>
        <v>#DIV/0!</v>
      </c>
      <c r="J342" s="104" t="e">
        <f>H342/B342</f>
        <v>#DIV/0!</v>
      </c>
    </row>
    <row r="343" spans="1:10" s="80" customFormat="1" ht="12.75" customHeight="1" x14ac:dyDescent="0.25">
      <c r="A343" s="102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5" t="e">
        <f>H343/B342</f>
        <v>#DIV/0!</v>
      </c>
    </row>
    <row r="344" spans="1:10" s="80" customFormat="1" ht="12.75" customHeight="1" x14ac:dyDescent="0.25">
      <c r="A344" s="102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6" t="e">
        <f>J342-J343</f>
        <v>#DIV/0!</v>
      </c>
    </row>
    <row r="345" spans="1:10" s="80" customFormat="1" ht="12.75" customHeight="1" x14ac:dyDescent="0.25">
      <c r="A345" s="102"/>
      <c r="D345" s="81"/>
      <c r="E345" s="81"/>
      <c r="F345" s="81"/>
      <c r="G345" s="82"/>
      <c r="H345" s="83">
        <f>G344+H344</f>
        <v>0</v>
      </c>
      <c r="I345" s="83"/>
      <c r="J345" s="104"/>
    </row>
    <row r="346" spans="1:10" s="80" customFormat="1" ht="12.75" customHeight="1" x14ac:dyDescent="0.25">
      <c r="A346" s="102"/>
      <c r="B346" s="79"/>
      <c r="D346" s="81"/>
      <c r="E346" s="81"/>
      <c r="F346" s="81"/>
      <c r="G346" s="82"/>
      <c r="H346" s="83"/>
      <c r="I346" s="83"/>
      <c r="J346" s="104"/>
    </row>
    <row r="347" spans="1:10" s="80" customFormat="1" ht="12.75" customHeight="1" x14ac:dyDescent="0.25">
      <c r="A347" s="102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3"/>
    </row>
    <row r="348" spans="1:10" s="80" customFormat="1" ht="12.75" customHeight="1" x14ac:dyDescent="0.25">
      <c r="A348" s="102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>D348*B348</f>
        <v>0</v>
      </c>
      <c r="F348" s="81"/>
      <c r="G348" s="82">
        <f>E348/1.11</f>
        <v>0</v>
      </c>
      <c r="H348" s="83">
        <f>G348*11%</f>
        <v>0</v>
      </c>
      <c r="I348" s="83" t="e">
        <f>G348/B348</f>
        <v>#DIV/0!</v>
      </c>
      <c r="J348" s="104" t="e">
        <f>H348/B348</f>
        <v>#DIV/0!</v>
      </c>
    </row>
    <row r="349" spans="1:10" s="80" customFormat="1" ht="12.75" customHeight="1" x14ac:dyDescent="0.25">
      <c r="A349" s="102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5" t="e">
        <f>H349/B348</f>
        <v>#DIV/0!</v>
      </c>
    </row>
    <row r="350" spans="1:10" s="80" customFormat="1" ht="12.75" customHeight="1" x14ac:dyDescent="0.25">
      <c r="A350" s="102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6" t="e">
        <f>J348-J349</f>
        <v>#DIV/0!</v>
      </c>
    </row>
    <row r="351" spans="1:10" s="80" customFormat="1" ht="12.75" customHeight="1" x14ac:dyDescent="0.25">
      <c r="A351" s="102"/>
      <c r="D351" s="81"/>
      <c r="E351" s="81"/>
      <c r="F351" s="81"/>
      <c r="G351" s="82"/>
      <c r="H351" s="83">
        <f>G350+H350</f>
        <v>0</v>
      </c>
      <c r="I351" s="83"/>
      <c r="J351" s="104"/>
    </row>
    <row r="352" spans="1:10" s="80" customFormat="1" ht="12.75" customHeight="1" x14ac:dyDescent="0.25">
      <c r="A352" s="102"/>
      <c r="B352" s="79"/>
      <c r="D352" s="81"/>
      <c r="E352" s="81"/>
      <c r="F352" s="81"/>
      <c r="G352" s="82"/>
      <c r="H352" s="83"/>
      <c r="I352" s="83"/>
      <c r="J352" s="104"/>
    </row>
    <row r="353" spans="1:10" s="80" customFormat="1" ht="12.75" customHeight="1" x14ac:dyDescent="0.25">
      <c r="A353" s="102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3"/>
    </row>
    <row r="354" spans="1:10" s="80" customFormat="1" ht="12.75" customHeight="1" x14ac:dyDescent="0.25">
      <c r="A354" s="102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>D354*B354</f>
        <v>0</v>
      </c>
      <c r="F354" s="81"/>
      <c r="G354" s="82">
        <f>E354/1.11</f>
        <v>0</v>
      </c>
      <c r="H354" s="83">
        <f>G354*11%</f>
        <v>0</v>
      </c>
      <c r="I354" s="83" t="e">
        <f>G354/B354</f>
        <v>#DIV/0!</v>
      </c>
      <c r="J354" s="104" t="e">
        <f>H354/B354</f>
        <v>#DIV/0!</v>
      </c>
    </row>
    <row r="355" spans="1:10" s="80" customFormat="1" ht="12.75" customHeight="1" x14ac:dyDescent="0.25">
      <c r="A355" s="102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5" t="e">
        <f>H355/B354</f>
        <v>#DIV/0!</v>
      </c>
    </row>
    <row r="356" spans="1:10" s="80" customFormat="1" ht="12.75" customHeight="1" x14ac:dyDescent="0.25">
      <c r="A356" s="102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6" t="e">
        <f>J354-J355</f>
        <v>#DIV/0!</v>
      </c>
    </row>
    <row r="357" spans="1:10" s="80" customFormat="1" ht="12.75" customHeight="1" x14ac:dyDescent="0.25">
      <c r="A357" s="102"/>
      <c r="D357" s="81"/>
      <c r="E357" s="81"/>
      <c r="F357" s="81"/>
      <c r="G357" s="82"/>
      <c r="H357" s="83">
        <f>G356+H356</f>
        <v>0</v>
      </c>
      <c r="I357" s="83"/>
      <c r="J357" s="104"/>
    </row>
    <row r="358" spans="1:10" s="80" customFormat="1" ht="12.75" customHeight="1" x14ac:dyDescent="0.25">
      <c r="A358" s="102"/>
      <c r="B358" s="79"/>
      <c r="D358" s="81"/>
      <c r="E358" s="81"/>
      <c r="F358" s="81"/>
      <c r="G358" s="82"/>
      <c r="H358" s="83"/>
      <c r="I358" s="83"/>
      <c r="J358" s="104"/>
    </row>
    <row r="359" spans="1:10" s="80" customFormat="1" ht="12.75" customHeight="1" x14ac:dyDescent="0.25">
      <c r="A359" s="102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3"/>
    </row>
    <row r="360" spans="1:10" s="80" customFormat="1" ht="12.75" customHeight="1" x14ac:dyDescent="0.25">
      <c r="A360" s="102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>D360*B360</f>
        <v>0</v>
      </c>
      <c r="F360" s="81"/>
      <c r="G360" s="82">
        <f>E360/1.11</f>
        <v>0</v>
      </c>
      <c r="H360" s="83">
        <f>G360*11%</f>
        <v>0</v>
      </c>
      <c r="I360" s="83" t="e">
        <f>G360/B360</f>
        <v>#DIV/0!</v>
      </c>
      <c r="J360" s="104" t="e">
        <f>H360/B360</f>
        <v>#DIV/0!</v>
      </c>
    </row>
    <row r="361" spans="1:10" s="80" customFormat="1" ht="12.75" customHeight="1" x14ac:dyDescent="0.25">
      <c r="A361" s="102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5" t="e">
        <f>H361/B360</f>
        <v>#DIV/0!</v>
      </c>
    </row>
    <row r="362" spans="1:10" s="80" customFormat="1" ht="12.75" customHeight="1" x14ac:dyDescent="0.25">
      <c r="A362" s="102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6" t="e">
        <f>J360-J361</f>
        <v>#DIV/0!</v>
      </c>
    </row>
    <row r="363" spans="1:10" s="80" customFormat="1" ht="12.75" customHeight="1" x14ac:dyDescent="0.25">
      <c r="A363" s="102"/>
      <c r="D363" s="81"/>
      <c r="E363" s="81"/>
      <c r="F363" s="81"/>
      <c r="G363" s="82"/>
      <c r="H363" s="83">
        <f>G362+H362</f>
        <v>0</v>
      </c>
      <c r="I363" s="83"/>
      <c r="J363" s="104"/>
    </row>
    <row r="364" spans="1:10" s="80" customFormat="1" ht="12.75" customHeight="1" x14ac:dyDescent="0.25">
      <c r="A364" s="102"/>
      <c r="B364" s="79"/>
      <c r="D364" s="81"/>
      <c r="E364" s="81"/>
      <c r="F364" s="81"/>
      <c r="G364" s="82"/>
      <c r="H364" s="83"/>
      <c r="I364" s="83"/>
      <c r="J364" s="104"/>
    </row>
    <row r="365" spans="1:10" s="80" customFormat="1" ht="12.75" customHeight="1" x14ac:dyDescent="0.25">
      <c r="A365" s="102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3"/>
    </row>
    <row r="366" spans="1:10" s="80" customFormat="1" ht="12.75" customHeight="1" x14ac:dyDescent="0.25">
      <c r="A366" s="102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>D366*B366</f>
        <v>0</v>
      </c>
      <c r="F366" s="81"/>
      <c r="G366" s="82">
        <f>E366/1.11</f>
        <v>0</v>
      </c>
      <c r="H366" s="83">
        <f>G366*11%</f>
        <v>0</v>
      </c>
      <c r="I366" s="83" t="e">
        <f>G366/B366</f>
        <v>#DIV/0!</v>
      </c>
      <c r="J366" s="104" t="e">
        <f>H366/B366</f>
        <v>#DIV/0!</v>
      </c>
    </row>
    <row r="367" spans="1:10" s="80" customFormat="1" ht="12.75" customHeight="1" x14ac:dyDescent="0.25">
      <c r="A367" s="102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5" t="e">
        <f>H367/B366</f>
        <v>#DIV/0!</v>
      </c>
    </row>
    <row r="368" spans="1:10" s="80" customFormat="1" ht="12.75" customHeight="1" x14ac:dyDescent="0.25">
      <c r="A368" s="102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6" t="e">
        <f>J366-J367</f>
        <v>#DIV/0!</v>
      </c>
    </row>
    <row r="369" spans="1:10" s="80" customFormat="1" ht="12.75" customHeight="1" x14ac:dyDescent="0.25">
      <c r="A369" s="102"/>
      <c r="D369" s="81"/>
      <c r="E369" s="81"/>
      <c r="F369" s="81"/>
      <c r="G369" s="82"/>
      <c r="H369" s="83">
        <f>G368+H368</f>
        <v>0</v>
      </c>
      <c r="I369" s="83"/>
      <c r="J369" s="104"/>
    </row>
    <row r="370" spans="1:10" s="80" customFormat="1" ht="12.75" customHeight="1" x14ac:dyDescent="0.25">
      <c r="A370" s="102"/>
      <c r="B370" s="79"/>
      <c r="D370" s="81"/>
      <c r="E370" s="81"/>
      <c r="F370" s="81"/>
      <c r="G370" s="82"/>
      <c r="H370" s="83"/>
      <c r="I370" s="83"/>
      <c r="J370" s="104"/>
    </row>
    <row r="371" spans="1:10" s="80" customFormat="1" ht="12.75" customHeight="1" x14ac:dyDescent="0.25">
      <c r="A371" s="102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3"/>
    </row>
    <row r="372" spans="1:10" s="80" customFormat="1" ht="12.75" customHeight="1" x14ac:dyDescent="0.25">
      <c r="A372" s="102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>D372*B372</f>
        <v>0</v>
      </c>
      <c r="F372" s="81"/>
      <c r="G372" s="82">
        <f>E372/1.11</f>
        <v>0</v>
      </c>
      <c r="H372" s="83">
        <f>G372*11%</f>
        <v>0</v>
      </c>
      <c r="I372" s="83" t="e">
        <f>G372/B372</f>
        <v>#DIV/0!</v>
      </c>
      <c r="J372" s="104" t="e">
        <f>H372/B372</f>
        <v>#DIV/0!</v>
      </c>
    </row>
    <row r="373" spans="1:10" s="80" customFormat="1" ht="12.75" customHeight="1" x14ac:dyDescent="0.25">
      <c r="A373" s="102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5" t="e">
        <f>H373/B372</f>
        <v>#DIV/0!</v>
      </c>
    </row>
    <row r="374" spans="1:10" s="80" customFormat="1" ht="12.75" customHeight="1" x14ac:dyDescent="0.25">
      <c r="A374" s="102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6" t="e">
        <f>J372-J373</f>
        <v>#DIV/0!</v>
      </c>
    </row>
    <row r="375" spans="1:10" s="80" customFormat="1" ht="12.75" customHeight="1" x14ac:dyDescent="0.25">
      <c r="A375" s="102"/>
      <c r="D375" s="81"/>
      <c r="E375" s="81"/>
      <c r="F375" s="81"/>
      <c r="G375" s="82"/>
      <c r="H375" s="83">
        <f>G374+H374</f>
        <v>0</v>
      </c>
      <c r="I375" s="83"/>
      <c r="J375" s="104"/>
    </row>
    <row r="376" spans="1:10" s="80" customFormat="1" ht="12.75" customHeight="1" x14ac:dyDescent="0.25">
      <c r="A376" s="102"/>
      <c r="B376" s="79"/>
      <c r="D376" s="81"/>
      <c r="E376" s="81"/>
      <c r="F376" s="81"/>
      <c r="G376" s="82"/>
      <c r="H376" s="83"/>
      <c r="I376" s="83"/>
      <c r="J376" s="104"/>
    </row>
    <row r="377" spans="1:10" s="80" customFormat="1" ht="12.75" customHeight="1" x14ac:dyDescent="0.25">
      <c r="A377" s="102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3"/>
    </row>
    <row r="378" spans="1:10" s="80" customFormat="1" ht="12.75" customHeight="1" x14ac:dyDescent="0.25">
      <c r="A378" s="102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>D378*B378</f>
        <v>0</v>
      </c>
      <c r="F378" s="81"/>
      <c r="G378" s="82">
        <f>E378/1.11</f>
        <v>0</v>
      </c>
      <c r="H378" s="83">
        <f>G378*11%</f>
        <v>0</v>
      </c>
      <c r="I378" s="83" t="e">
        <f>G378/B378</f>
        <v>#DIV/0!</v>
      </c>
      <c r="J378" s="104" t="e">
        <f>H378/B378</f>
        <v>#DIV/0!</v>
      </c>
    </row>
    <row r="379" spans="1:10" s="80" customFormat="1" ht="12.75" customHeight="1" x14ac:dyDescent="0.25">
      <c r="A379" s="102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5" t="e">
        <f>H379/B378</f>
        <v>#DIV/0!</v>
      </c>
    </row>
    <row r="380" spans="1:10" s="80" customFormat="1" ht="12.75" customHeight="1" x14ac:dyDescent="0.25">
      <c r="A380" s="102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6" t="e">
        <f>J378-J379</f>
        <v>#DIV/0!</v>
      </c>
    </row>
    <row r="381" spans="1:10" s="80" customFormat="1" ht="12.75" customHeight="1" x14ac:dyDescent="0.25">
      <c r="A381" s="102"/>
      <c r="D381" s="81"/>
      <c r="E381" s="81"/>
      <c r="F381" s="81"/>
      <c r="G381" s="82"/>
      <c r="H381" s="83">
        <f>G380+H380</f>
        <v>0</v>
      </c>
      <c r="I381" s="83"/>
      <c r="J381" s="104"/>
    </row>
    <row r="382" spans="1:10" s="80" customFormat="1" ht="12.75" customHeight="1" x14ac:dyDescent="0.25">
      <c r="A382" s="102"/>
      <c r="B382" s="79"/>
      <c r="D382" s="81"/>
      <c r="E382" s="81"/>
      <c r="F382" s="81"/>
      <c r="G382" s="82"/>
      <c r="H382" s="83"/>
      <c r="I382" s="83"/>
      <c r="J382" s="104"/>
    </row>
    <row r="383" spans="1:10" s="80" customFormat="1" ht="12.75" customHeight="1" x14ac:dyDescent="0.25">
      <c r="A383" s="102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3"/>
    </row>
    <row r="384" spans="1:10" s="80" customFormat="1" ht="12.75" customHeight="1" x14ac:dyDescent="0.25">
      <c r="A384" s="102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>D384*B384</f>
        <v>0</v>
      </c>
      <c r="F384" s="81"/>
      <c r="G384" s="82">
        <f>E384/1.11</f>
        <v>0</v>
      </c>
      <c r="H384" s="83">
        <f>G384*11%</f>
        <v>0</v>
      </c>
      <c r="I384" s="83" t="e">
        <f>G384/B384</f>
        <v>#DIV/0!</v>
      </c>
      <c r="J384" s="104" t="e">
        <f>H384/B384</f>
        <v>#DIV/0!</v>
      </c>
    </row>
    <row r="385" spans="1:10" s="80" customFormat="1" ht="12.75" customHeight="1" x14ac:dyDescent="0.25">
      <c r="A385" s="102"/>
      <c r="D385" s="81"/>
      <c r="E385" s="81">
        <f>(E384*Invoice!I363)+((E384-(E384*Invoice!I363))*Invoice!J363)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5" t="e">
        <f>H385/B384</f>
        <v>#DIV/0!</v>
      </c>
    </row>
    <row r="386" spans="1:10" s="80" customFormat="1" ht="12.75" customHeight="1" x14ac:dyDescent="0.25">
      <c r="A386" s="102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6" t="e">
        <f>J384-J385</f>
        <v>#DIV/0!</v>
      </c>
    </row>
    <row r="387" spans="1:10" s="80" customFormat="1" ht="12.75" customHeight="1" x14ac:dyDescent="0.25">
      <c r="A387" s="102"/>
      <c r="D387" s="81"/>
      <c r="E387" s="81"/>
      <c r="F387" s="81"/>
      <c r="G387" s="82"/>
      <c r="H387" s="83">
        <f>G386+H386</f>
        <v>0</v>
      </c>
      <c r="I387" s="83"/>
      <c r="J387" s="104"/>
    </row>
    <row r="388" spans="1:10" s="80" customFormat="1" ht="12.75" customHeight="1" x14ac:dyDescent="0.25">
      <c r="A388" s="102"/>
      <c r="B388" s="79"/>
      <c r="D388" s="81"/>
      <c r="E388" s="81"/>
      <c r="F388" s="81"/>
      <c r="G388" s="82"/>
      <c r="H388" s="83"/>
      <c r="I388" s="83"/>
      <c r="J388" s="104"/>
    </row>
    <row r="389" spans="1:10" s="80" customFormat="1" ht="12.75" customHeight="1" x14ac:dyDescent="0.25">
      <c r="A389" s="102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3"/>
    </row>
    <row r="390" spans="1:10" s="80" customFormat="1" ht="12.75" customHeight="1" x14ac:dyDescent="0.25">
      <c r="A390" s="102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>D390*B390</f>
        <v>0</v>
      </c>
      <c r="F390" s="81"/>
      <c r="G390" s="82">
        <f>E390/1.11</f>
        <v>0</v>
      </c>
      <c r="H390" s="83">
        <f>G390*11%</f>
        <v>0</v>
      </c>
      <c r="I390" s="83" t="e">
        <f>G390/B390</f>
        <v>#DIV/0!</v>
      </c>
      <c r="J390" s="104" t="e">
        <f>H390/B390</f>
        <v>#DIV/0!</v>
      </c>
    </row>
    <row r="391" spans="1:10" s="80" customFormat="1" ht="12.75" customHeight="1" x14ac:dyDescent="0.25">
      <c r="A391" s="102"/>
      <c r="D391" s="81"/>
      <c r="E391" s="81">
        <f>(E390*Invoice!I364)+((E390-(E390*Invoice!I364))*Invoice!J364)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5" t="e">
        <f>H391/B390</f>
        <v>#DIV/0!</v>
      </c>
    </row>
    <row r="392" spans="1:10" s="80" customFormat="1" ht="12.75" customHeight="1" x14ac:dyDescent="0.25">
      <c r="A392" s="102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6" t="e">
        <f>J390-J391</f>
        <v>#DIV/0!</v>
      </c>
    </row>
    <row r="393" spans="1:10" s="80" customFormat="1" ht="12.75" customHeight="1" x14ac:dyDescent="0.25">
      <c r="A393" s="102"/>
      <c r="D393" s="81"/>
      <c r="E393" s="81"/>
      <c r="F393" s="81"/>
      <c r="G393" s="82"/>
      <c r="H393" s="83">
        <f>G392+H392</f>
        <v>0</v>
      </c>
      <c r="I393" s="83"/>
      <c r="J393" s="104"/>
    </row>
    <row r="394" spans="1:10" s="80" customFormat="1" ht="12.75" customHeight="1" x14ac:dyDescent="0.25">
      <c r="A394" s="102"/>
      <c r="D394" s="81"/>
      <c r="E394" s="81"/>
      <c r="F394" s="81"/>
      <c r="G394" s="82"/>
      <c r="H394" s="83"/>
      <c r="I394" s="83"/>
      <c r="J394" s="104"/>
    </row>
    <row r="395" spans="1:10" s="80" customFormat="1" ht="12.75" customHeight="1" x14ac:dyDescent="0.25">
      <c r="A395" s="107"/>
      <c r="B395" s="108"/>
      <c r="C395" s="109"/>
      <c r="D395" s="110"/>
      <c r="E395" s="110"/>
      <c r="F395" s="110"/>
      <c r="G395" s="111">
        <f>G302+G308+G314+G320+G326+G332+G338+G344+G350+G356+G362+G368+G374+G380+G386+G392</f>
        <v>13675772.972972972</v>
      </c>
      <c r="H395" s="112">
        <f>H302+H308+H314+H320+H326+H332+H338+H344+H350+H356+H362+H368+H374+H380+H386+H392</f>
        <v>1504335.0270270268</v>
      </c>
      <c r="I395" s="112"/>
      <c r="J395" s="113">
        <f>H303+H309+H315+H321+H327+H333+H339+H345+H351+H357+H363+H369+H375+H381+H387+H393</f>
        <v>15180108</v>
      </c>
    </row>
    <row r="397" spans="1:10" s="80" customFormat="1" ht="12.75" customHeight="1" x14ac:dyDescent="0.25">
      <c r="A397" s="95" t="s">
        <v>1</v>
      </c>
      <c r="B397" s="96">
        <f>Invoice!E458</f>
        <v>23020005</v>
      </c>
      <c r="C397" s="97"/>
      <c r="D397" s="98"/>
      <c r="E397" s="98"/>
      <c r="F397" s="98"/>
      <c r="G397" s="99"/>
      <c r="H397" s="100"/>
      <c r="I397" s="100"/>
      <c r="J397" s="101"/>
    </row>
    <row r="398" spans="1:10" s="80" customFormat="1" ht="12.75" customHeight="1" x14ac:dyDescent="0.25">
      <c r="A398" s="102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3"/>
    </row>
    <row r="399" spans="1:10" s="80" customFormat="1" ht="12.75" customHeight="1" x14ac:dyDescent="0.25">
      <c r="A399" s="102"/>
      <c r="B399" s="80">
        <f>Invoice!B466</f>
        <v>0</v>
      </c>
      <c r="C399" s="88">
        <f>Invoice!E466</f>
        <v>0</v>
      </c>
      <c r="D399" s="89">
        <f>Invoice!H466</f>
        <v>0</v>
      </c>
      <c r="E399" s="81">
        <f>D399*B399</f>
        <v>0</v>
      </c>
      <c r="F399" s="81"/>
      <c r="G399" s="82">
        <f>E399/1.11</f>
        <v>0</v>
      </c>
      <c r="H399" s="83">
        <f>G399*11%</f>
        <v>0</v>
      </c>
      <c r="I399" s="83" t="e">
        <f>G399/B399</f>
        <v>#DIV/0!</v>
      </c>
      <c r="J399" s="104" t="e">
        <f>H399/B399</f>
        <v>#DIV/0!</v>
      </c>
    </row>
    <row r="400" spans="1:10" s="80" customFormat="1" ht="12.75" customHeight="1" x14ac:dyDescent="0.25">
      <c r="A400" s="102"/>
      <c r="D400" s="81"/>
      <c r="E400" s="81">
        <f>(E399*Invoice!I466)+((E399-(E399*Invoice!I466))*Invoice!J466)</f>
        <v>0</v>
      </c>
      <c r="F400" s="81"/>
      <c r="G400" s="90">
        <f>E400/1.11</f>
        <v>0</v>
      </c>
      <c r="H400" s="91">
        <f>G400*11%</f>
        <v>0</v>
      </c>
      <c r="I400" s="91" t="e">
        <f>G400/B399</f>
        <v>#DIV/0!</v>
      </c>
      <c r="J400" s="105" t="e">
        <f>H400/B399</f>
        <v>#DIV/0!</v>
      </c>
    </row>
    <row r="401" spans="1:10" s="80" customFormat="1" ht="12.75" customHeight="1" x14ac:dyDescent="0.25">
      <c r="A401" s="102"/>
      <c r="D401" s="81" t="s">
        <v>23</v>
      </c>
      <c r="E401" s="81">
        <f>E399-E400</f>
        <v>0</v>
      </c>
      <c r="F401" s="81"/>
      <c r="G401" s="82">
        <f>G399-G400</f>
        <v>0</v>
      </c>
      <c r="H401" s="82">
        <f>H399-H400</f>
        <v>0</v>
      </c>
      <c r="I401" s="82" t="e">
        <f>I399-I400</f>
        <v>#DIV/0!</v>
      </c>
      <c r="J401" s="106" t="e">
        <f>J399-J400</f>
        <v>#DIV/0!</v>
      </c>
    </row>
    <row r="402" spans="1:10" s="80" customFormat="1" ht="12.75" customHeight="1" x14ac:dyDescent="0.25">
      <c r="A402" s="102"/>
      <c r="D402" s="81"/>
      <c r="E402" s="81"/>
      <c r="F402" s="81"/>
      <c r="G402" s="82"/>
      <c r="H402" s="83">
        <f>G401+H401</f>
        <v>0</v>
      </c>
      <c r="I402" s="83"/>
      <c r="J402" s="104"/>
    </row>
    <row r="403" spans="1:10" s="80" customFormat="1" ht="12.75" customHeight="1" x14ac:dyDescent="0.25">
      <c r="A403" s="102"/>
      <c r="B403" s="79"/>
      <c r="D403" s="81"/>
      <c r="E403" s="81"/>
      <c r="F403" s="81"/>
      <c r="G403" s="82"/>
      <c r="H403" s="83"/>
      <c r="I403" s="83"/>
      <c r="J403" s="104"/>
    </row>
    <row r="404" spans="1:10" s="80" customFormat="1" ht="12.75" customHeight="1" x14ac:dyDescent="0.25">
      <c r="A404" s="102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3"/>
    </row>
    <row r="405" spans="1:10" s="80" customFormat="1" ht="12.75" customHeight="1" x14ac:dyDescent="0.25">
      <c r="A405" s="102"/>
      <c r="B405" s="80">
        <f>Invoice!B467</f>
        <v>0</v>
      </c>
      <c r="C405" s="88">
        <f>Invoice!E467</f>
        <v>0</v>
      </c>
      <c r="D405" s="89">
        <f>Invoice!H467</f>
        <v>0</v>
      </c>
      <c r="E405" s="81">
        <f>D405*B405</f>
        <v>0</v>
      </c>
      <c r="F405" s="81"/>
      <c r="G405" s="82">
        <f>E405/1.11</f>
        <v>0</v>
      </c>
      <c r="H405" s="83">
        <f>G405*11%</f>
        <v>0</v>
      </c>
      <c r="I405" s="83" t="e">
        <f>G405/B405</f>
        <v>#DIV/0!</v>
      </c>
      <c r="J405" s="104" t="e">
        <f>H405/B405</f>
        <v>#DIV/0!</v>
      </c>
    </row>
    <row r="406" spans="1:10" s="80" customFormat="1" ht="12.75" customHeight="1" x14ac:dyDescent="0.25">
      <c r="A406" s="102"/>
      <c r="D406" s="81"/>
      <c r="E406" s="81">
        <f>(E405*Invoice!I467)+((E405-(E405*Invoice!I467))*Invoice!J467)</f>
        <v>0</v>
      </c>
      <c r="F406" s="81"/>
      <c r="G406" s="90">
        <f>E406/1.11</f>
        <v>0</v>
      </c>
      <c r="H406" s="91">
        <f>G406*11%</f>
        <v>0</v>
      </c>
      <c r="I406" s="91" t="e">
        <f>G406/B405</f>
        <v>#DIV/0!</v>
      </c>
      <c r="J406" s="105" t="e">
        <f>H406/B405</f>
        <v>#DIV/0!</v>
      </c>
    </row>
    <row r="407" spans="1:10" s="80" customFormat="1" ht="12.75" customHeight="1" x14ac:dyDescent="0.25">
      <c r="A407" s="102"/>
      <c r="D407" s="81" t="s">
        <v>23</v>
      </c>
      <c r="E407" s="81">
        <f>E405-E406</f>
        <v>0</v>
      </c>
      <c r="F407" s="81"/>
      <c r="G407" s="82">
        <f>G405-G406</f>
        <v>0</v>
      </c>
      <c r="H407" s="82">
        <f>H405-H406</f>
        <v>0</v>
      </c>
      <c r="I407" s="82" t="e">
        <f>I405-I406</f>
        <v>#DIV/0!</v>
      </c>
      <c r="J407" s="106" t="e">
        <f>J405-J406</f>
        <v>#DIV/0!</v>
      </c>
    </row>
    <row r="408" spans="1:10" s="80" customFormat="1" ht="12.75" customHeight="1" x14ac:dyDescent="0.25">
      <c r="A408" s="102"/>
      <c r="D408" s="81"/>
      <c r="E408" s="81"/>
      <c r="F408" s="81"/>
      <c r="G408" s="82"/>
      <c r="H408" s="83">
        <f>G407+H407</f>
        <v>0</v>
      </c>
      <c r="I408" s="83"/>
      <c r="J408" s="104"/>
    </row>
    <row r="409" spans="1:10" s="80" customFormat="1" ht="12.75" customHeight="1" x14ac:dyDescent="0.25">
      <c r="A409" s="102"/>
      <c r="B409" s="79"/>
      <c r="D409" s="81"/>
      <c r="E409" s="81"/>
      <c r="F409" s="81"/>
      <c r="G409" s="82"/>
      <c r="H409" s="83"/>
      <c r="I409" s="83"/>
      <c r="J409" s="104"/>
    </row>
    <row r="410" spans="1:10" s="80" customFormat="1" ht="12.75" customHeight="1" x14ac:dyDescent="0.25">
      <c r="A410" s="102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3"/>
    </row>
    <row r="411" spans="1:10" s="80" customFormat="1" ht="12.75" customHeight="1" x14ac:dyDescent="0.25">
      <c r="A411" s="102"/>
      <c r="B411" s="80">
        <f>Invoice!B468</f>
        <v>0</v>
      </c>
      <c r="C411" s="88">
        <f>Invoice!E468</f>
        <v>0</v>
      </c>
      <c r="D411" s="89">
        <f>Invoice!H468</f>
        <v>0</v>
      </c>
      <c r="E411" s="81">
        <f>D411*B411</f>
        <v>0</v>
      </c>
      <c r="F411" s="81"/>
      <c r="G411" s="82">
        <f>E411/1.11</f>
        <v>0</v>
      </c>
      <c r="H411" s="83">
        <f>G411*11%</f>
        <v>0</v>
      </c>
      <c r="I411" s="83" t="e">
        <f>G411/B411</f>
        <v>#DIV/0!</v>
      </c>
      <c r="J411" s="104" t="e">
        <f>H411/B411</f>
        <v>#DIV/0!</v>
      </c>
    </row>
    <row r="412" spans="1:10" s="80" customFormat="1" ht="12.75" customHeight="1" x14ac:dyDescent="0.25">
      <c r="A412" s="102"/>
      <c r="D412" s="81"/>
      <c r="E412" s="81">
        <f>(E411*Invoice!I468)+((E411-(E411*Invoice!I468))*Invoice!J468)</f>
        <v>0</v>
      </c>
      <c r="F412" s="81"/>
      <c r="G412" s="90">
        <f>E412/1.11</f>
        <v>0</v>
      </c>
      <c r="H412" s="91">
        <f>G412*11%</f>
        <v>0</v>
      </c>
      <c r="I412" s="91" t="e">
        <f>G412/B411</f>
        <v>#DIV/0!</v>
      </c>
      <c r="J412" s="105" t="e">
        <f>H412/B411</f>
        <v>#DIV/0!</v>
      </c>
    </row>
    <row r="413" spans="1:10" s="80" customFormat="1" ht="12.75" customHeight="1" x14ac:dyDescent="0.25">
      <c r="A413" s="102"/>
      <c r="D413" s="81" t="s">
        <v>23</v>
      </c>
      <c r="E413" s="81">
        <f>E411-E412</f>
        <v>0</v>
      </c>
      <c r="F413" s="81"/>
      <c r="G413" s="82">
        <f>G411-G412</f>
        <v>0</v>
      </c>
      <c r="H413" s="82">
        <f>H411-H412</f>
        <v>0</v>
      </c>
      <c r="I413" s="82" t="e">
        <f>I411-I412</f>
        <v>#DIV/0!</v>
      </c>
      <c r="J413" s="106" t="e">
        <f>J411-J412</f>
        <v>#DIV/0!</v>
      </c>
    </row>
    <row r="414" spans="1:10" s="80" customFormat="1" ht="12.75" customHeight="1" x14ac:dyDescent="0.25">
      <c r="A414" s="102"/>
      <c r="D414" s="81"/>
      <c r="E414" s="81"/>
      <c r="F414" s="81"/>
      <c r="G414" s="82"/>
      <c r="H414" s="83">
        <f>G413+H413</f>
        <v>0</v>
      </c>
      <c r="I414" s="83"/>
      <c r="J414" s="104"/>
    </row>
    <row r="415" spans="1:10" s="80" customFormat="1" ht="12.75" customHeight="1" x14ac:dyDescent="0.25">
      <c r="A415" s="102"/>
      <c r="B415" s="79"/>
      <c r="D415" s="81"/>
      <c r="E415" s="81"/>
      <c r="F415" s="81"/>
      <c r="G415" s="82"/>
      <c r="H415" s="83"/>
      <c r="I415" s="83"/>
      <c r="J415" s="104"/>
    </row>
    <row r="416" spans="1:10" s="80" customFormat="1" ht="12.75" customHeight="1" x14ac:dyDescent="0.25">
      <c r="A416" s="102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3"/>
    </row>
    <row r="417" spans="1:10" s="80" customFormat="1" ht="12.75" customHeight="1" x14ac:dyDescent="0.25">
      <c r="A417" s="102"/>
      <c r="B417" s="80">
        <f>Invoice!B469</f>
        <v>0</v>
      </c>
      <c r="C417" s="88">
        <f>Invoice!E469</f>
        <v>0</v>
      </c>
      <c r="D417" s="89">
        <f>Invoice!H469</f>
        <v>0</v>
      </c>
      <c r="E417" s="81">
        <f>D417*B417</f>
        <v>0</v>
      </c>
      <c r="F417" s="81"/>
      <c r="G417" s="82">
        <f>E417/1.11</f>
        <v>0</v>
      </c>
      <c r="H417" s="83">
        <f>G417*11%</f>
        <v>0</v>
      </c>
      <c r="I417" s="83" t="e">
        <f>G417/B417</f>
        <v>#DIV/0!</v>
      </c>
      <c r="J417" s="104" t="e">
        <f>H417/B417</f>
        <v>#DIV/0!</v>
      </c>
    </row>
    <row r="418" spans="1:10" s="80" customFormat="1" ht="12.75" customHeight="1" x14ac:dyDescent="0.25">
      <c r="A418" s="102"/>
      <c r="D418" s="81"/>
      <c r="E418" s="81">
        <f>(E417*Invoice!I469)+((E417-(E417*Invoice!I469))*Invoice!J469)</f>
        <v>0</v>
      </c>
      <c r="F418" s="81"/>
      <c r="G418" s="90">
        <f>E418/1.11</f>
        <v>0</v>
      </c>
      <c r="H418" s="91">
        <f>G418*11%</f>
        <v>0</v>
      </c>
      <c r="I418" s="91" t="e">
        <f>G418/B417</f>
        <v>#DIV/0!</v>
      </c>
      <c r="J418" s="105" t="e">
        <f>H418/B417</f>
        <v>#DIV/0!</v>
      </c>
    </row>
    <row r="419" spans="1:10" s="80" customFormat="1" ht="12.75" customHeight="1" x14ac:dyDescent="0.25">
      <c r="A419" s="102"/>
      <c r="D419" s="81" t="s">
        <v>23</v>
      </c>
      <c r="E419" s="81">
        <f>E417-E418</f>
        <v>0</v>
      </c>
      <c r="F419" s="81"/>
      <c r="G419" s="82">
        <f>G417-G418</f>
        <v>0</v>
      </c>
      <c r="H419" s="82">
        <f>H417-H418</f>
        <v>0</v>
      </c>
      <c r="I419" s="82" t="e">
        <f>I417-I418</f>
        <v>#DIV/0!</v>
      </c>
      <c r="J419" s="106" t="e">
        <f>J417-J418</f>
        <v>#DIV/0!</v>
      </c>
    </row>
    <row r="420" spans="1:10" s="80" customFormat="1" ht="12.75" customHeight="1" x14ac:dyDescent="0.25">
      <c r="A420" s="102"/>
      <c r="D420" s="81"/>
      <c r="E420" s="81"/>
      <c r="F420" s="81"/>
      <c r="G420" s="82"/>
      <c r="H420" s="83">
        <f>G419+H419</f>
        <v>0</v>
      </c>
      <c r="I420" s="83"/>
      <c r="J420" s="104"/>
    </row>
    <row r="421" spans="1:10" s="80" customFormat="1" ht="12.75" customHeight="1" x14ac:dyDescent="0.25">
      <c r="A421" s="102"/>
      <c r="B421" s="79"/>
      <c r="D421" s="81"/>
      <c r="E421" s="81"/>
      <c r="F421" s="81"/>
      <c r="G421" s="82"/>
      <c r="H421" s="83"/>
      <c r="I421" s="83"/>
      <c r="J421" s="104"/>
    </row>
    <row r="422" spans="1:10" s="80" customFormat="1" ht="12.75" customHeight="1" x14ac:dyDescent="0.25">
      <c r="A422" s="102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3"/>
    </row>
    <row r="423" spans="1:10" s="80" customFormat="1" ht="12.75" customHeight="1" x14ac:dyDescent="0.25">
      <c r="A423" s="102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>D423*B423</f>
        <v>0</v>
      </c>
      <c r="F423" s="81"/>
      <c r="G423" s="82">
        <f>E423/1.11</f>
        <v>0</v>
      </c>
      <c r="H423" s="83">
        <f>G423*11%</f>
        <v>0</v>
      </c>
      <c r="I423" s="83" t="e">
        <f>G423/B423</f>
        <v>#DIV/0!</v>
      </c>
      <c r="J423" s="104" t="e">
        <f>H423/B423</f>
        <v>#DIV/0!</v>
      </c>
    </row>
    <row r="424" spans="1:10" s="80" customFormat="1" ht="12.75" customHeight="1" x14ac:dyDescent="0.25">
      <c r="A424" s="102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5" t="e">
        <f>H424/B423</f>
        <v>#DIV/0!</v>
      </c>
    </row>
    <row r="425" spans="1:10" s="80" customFormat="1" ht="12.75" customHeight="1" x14ac:dyDescent="0.25">
      <c r="A425" s="102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6" t="e">
        <f>J423-J424</f>
        <v>#DIV/0!</v>
      </c>
    </row>
    <row r="426" spans="1:10" s="80" customFormat="1" ht="12.75" customHeight="1" x14ac:dyDescent="0.25">
      <c r="A426" s="102"/>
      <c r="D426" s="81"/>
      <c r="E426" s="81"/>
      <c r="F426" s="81"/>
      <c r="G426" s="82"/>
      <c r="H426" s="83">
        <f>G425+H425</f>
        <v>0</v>
      </c>
      <c r="I426" s="83"/>
      <c r="J426" s="104"/>
    </row>
    <row r="427" spans="1:10" s="80" customFormat="1" ht="12.75" customHeight="1" x14ac:dyDescent="0.25">
      <c r="A427" s="102"/>
      <c r="B427" s="79"/>
      <c r="D427" s="81"/>
      <c r="E427" s="81"/>
      <c r="F427" s="81"/>
      <c r="G427" s="82"/>
      <c r="H427" s="83"/>
      <c r="I427" s="83"/>
      <c r="J427" s="104"/>
    </row>
    <row r="428" spans="1:10" s="80" customFormat="1" ht="12.75" customHeight="1" x14ac:dyDescent="0.25">
      <c r="A428" s="102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3"/>
    </row>
    <row r="429" spans="1:10" s="80" customFormat="1" ht="12.75" customHeight="1" x14ac:dyDescent="0.25">
      <c r="A429" s="102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>D429*B429</f>
        <v>0</v>
      </c>
      <c r="F429" s="81"/>
      <c r="G429" s="82">
        <f>E429/1.11</f>
        <v>0</v>
      </c>
      <c r="H429" s="83">
        <f>G429*11%</f>
        <v>0</v>
      </c>
      <c r="I429" s="83" t="e">
        <f>G429/B429</f>
        <v>#DIV/0!</v>
      </c>
      <c r="J429" s="104" t="e">
        <f>H429/B429</f>
        <v>#DIV/0!</v>
      </c>
    </row>
    <row r="430" spans="1:10" s="80" customFormat="1" ht="12.75" customHeight="1" x14ac:dyDescent="0.25">
      <c r="A430" s="102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5" t="e">
        <f>H430/B429</f>
        <v>#DIV/0!</v>
      </c>
    </row>
    <row r="431" spans="1:10" s="80" customFormat="1" ht="12.75" customHeight="1" x14ac:dyDescent="0.25">
      <c r="A431" s="102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6" t="e">
        <f>J429-J430</f>
        <v>#DIV/0!</v>
      </c>
    </row>
    <row r="432" spans="1:10" s="80" customFormat="1" ht="12.75" customHeight="1" x14ac:dyDescent="0.25">
      <c r="A432" s="102"/>
      <c r="D432" s="81"/>
      <c r="E432" s="81"/>
      <c r="F432" s="81"/>
      <c r="G432" s="82"/>
      <c r="H432" s="83">
        <f>G431+H431</f>
        <v>0</v>
      </c>
      <c r="I432" s="83"/>
      <c r="J432" s="104"/>
    </row>
    <row r="433" spans="1:10" s="80" customFormat="1" ht="12.75" customHeight="1" x14ac:dyDescent="0.25">
      <c r="A433" s="102"/>
      <c r="B433" s="79"/>
      <c r="D433" s="81"/>
      <c r="E433" s="81"/>
      <c r="F433" s="81"/>
      <c r="G433" s="82"/>
      <c r="H433" s="83"/>
      <c r="I433" s="83"/>
      <c r="J433" s="104"/>
    </row>
    <row r="434" spans="1:10" s="80" customFormat="1" ht="12.75" customHeight="1" x14ac:dyDescent="0.25">
      <c r="A434" s="102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3"/>
    </row>
    <row r="435" spans="1:10" s="80" customFormat="1" ht="12.75" customHeight="1" x14ac:dyDescent="0.25">
      <c r="A435" s="102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>D435*B435</f>
        <v>0</v>
      </c>
      <c r="F435" s="81"/>
      <c r="G435" s="82">
        <f>E435/1.11</f>
        <v>0</v>
      </c>
      <c r="H435" s="83">
        <f>G435*11%</f>
        <v>0</v>
      </c>
      <c r="I435" s="83" t="e">
        <f>G435/B435</f>
        <v>#DIV/0!</v>
      </c>
      <c r="J435" s="104" t="e">
        <f>H435/B435</f>
        <v>#DIV/0!</v>
      </c>
    </row>
    <row r="436" spans="1:10" s="80" customFormat="1" ht="12.75" customHeight="1" x14ac:dyDescent="0.25">
      <c r="A436" s="102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5" t="e">
        <f>H436/B435</f>
        <v>#DIV/0!</v>
      </c>
    </row>
    <row r="437" spans="1:10" s="80" customFormat="1" ht="12.75" customHeight="1" x14ac:dyDescent="0.25">
      <c r="A437" s="102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6" t="e">
        <f>J435-J436</f>
        <v>#DIV/0!</v>
      </c>
    </row>
    <row r="438" spans="1:10" s="80" customFormat="1" ht="12.75" customHeight="1" x14ac:dyDescent="0.25">
      <c r="A438" s="102"/>
      <c r="D438" s="81"/>
      <c r="E438" s="81"/>
      <c r="F438" s="81"/>
      <c r="G438" s="82"/>
      <c r="H438" s="83">
        <f>G437+H437</f>
        <v>0</v>
      </c>
      <c r="I438" s="83"/>
      <c r="J438" s="104"/>
    </row>
    <row r="439" spans="1:10" s="80" customFormat="1" ht="12.75" customHeight="1" x14ac:dyDescent="0.25">
      <c r="A439" s="102"/>
      <c r="B439" s="79"/>
      <c r="D439" s="81"/>
      <c r="E439" s="81"/>
      <c r="F439" s="81"/>
      <c r="G439" s="82"/>
      <c r="H439" s="83"/>
      <c r="I439" s="83"/>
      <c r="J439" s="104"/>
    </row>
    <row r="440" spans="1:10" s="80" customFormat="1" ht="12.75" customHeight="1" x14ac:dyDescent="0.25">
      <c r="A440" s="102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3"/>
    </row>
    <row r="441" spans="1:10" s="80" customFormat="1" ht="12.75" customHeight="1" x14ac:dyDescent="0.25">
      <c r="A441" s="102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>D441*B441</f>
        <v>0</v>
      </c>
      <c r="F441" s="81"/>
      <c r="G441" s="82">
        <f>E441/1.11</f>
        <v>0</v>
      </c>
      <c r="H441" s="83">
        <f>G441*11%</f>
        <v>0</v>
      </c>
      <c r="I441" s="83" t="e">
        <f>G441/B441</f>
        <v>#DIV/0!</v>
      </c>
      <c r="J441" s="104" t="e">
        <f>H441/B441</f>
        <v>#DIV/0!</v>
      </c>
    </row>
    <row r="442" spans="1:10" s="80" customFormat="1" ht="12.75" customHeight="1" x14ac:dyDescent="0.25">
      <c r="A442" s="102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5" t="e">
        <f>H442/B441</f>
        <v>#DIV/0!</v>
      </c>
    </row>
    <row r="443" spans="1:10" s="80" customFormat="1" ht="12.75" customHeight="1" x14ac:dyDescent="0.25">
      <c r="A443" s="102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6" t="e">
        <f>J441-J442</f>
        <v>#DIV/0!</v>
      </c>
    </row>
    <row r="444" spans="1:10" s="80" customFormat="1" ht="12.75" customHeight="1" x14ac:dyDescent="0.25">
      <c r="A444" s="102"/>
      <c r="D444" s="81"/>
      <c r="E444" s="81"/>
      <c r="F444" s="81"/>
      <c r="G444" s="82"/>
      <c r="H444" s="83">
        <f>G443+H443</f>
        <v>0</v>
      </c>
      <c r="I444" s="83"/>
      <c r="J444" s="104"/>
    </row>
    <row r="445" spans="1:10" s="80" customFormat="1" ht="12.75" customHeight="1" x14ac:dyDescent="0.25">
      <c r="A445" s="102"/>
      <c r="B445" s="79"/>
      <c r="D445" s="81"/>
      <c r="E445" s="81"/>
      <c r="F445" s="81"/>
      <c r="G445" s="82"/>
      <c r="H445" s="83"/>
      <c r="I445" s="83"/>
      <c r="J445" s="104"/>
    </row>
    <row r="446" spans="1:10" s="80" customFormat="1" ht="12.75" customHeight="1" x14ac:dyDescent="0.25">
      <c r="A446" s="102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3"/>
    </row>
    <row r="447" spans="1:10" s="80" customFormat="1" ht="12.75" customHeight="1" x14ac:dyDescent="0.25">
      <c r="A447" s="102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>D447*B447</f>
        <v>0</v>
      </c>
      <c r="F447" s="81"/>
      <c r="G447" s="82">
        <f>E447/1.11</f>
        <v>0</v>
      </c>
      <c r="H447" s="83">
        <f>G447*11%</f>
        <v>0</v>
      </c>
      <c r="I447" s="83" t="e">
        <f>G447/B447</f>
        <v>#DIV/0!</v>
      </c>
      <c r="J447" s="104" t="e">
        <f>H447/B447</f>
        <v>#DIV/0!</v>
      </c>
    </row>
    <row r="448" spans="1:10" s="80" customFormat="1" ht="12.75" customHeight="1" x14ac:dyDescent="0.25">
      <c r="A448" s="102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5" t="e">
        <f>H448/B447</f>
        <v>#DIV/0!</v>
      </c>
    </row>
    <row r="449" spans="1:10" s="80" customFormat="1" ht="12.75" customHeight="1" x14ac:dyDescent="0.25">
      <c r="A449" s="102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6" t="e">
        <f>J447-J448</f>
        <v>#DIV/0!</v>
      </c>
    </row>
    <row r="450" spans="1:10" s="80" customFormat="1" ht="12.75" customHeight="1" x14ac:dyDescent="0.25">
      <c r="A450" s="102"/>
      <c r="D450" s="81"/>
      <c r="E450" s="81"/>
      <c r="F450" s="81"/>
      <c r="G450" s="82"/>
      <c r="H450" s="83">
        <f>G449+H449</f>
        <v>0</v>
      </c>
      <c r="I450" s="83"/>
      <c r="J450" s="104"/>
    </row>
    <row r="451" spans="1:10" s="80" customFormat="1" ht="12.75" customHeight="1" x14ac:dyDescent="0.25">
      <c r="A451" s="102"/>
      <c r="B451" s="79"/>
      <c r="D451" s="81"/>
      <c r="E451" s="81"/>
      <c r="F451" s="81"/>
      <c r="G451" s="82"/>
      <c r="H451" s="83"/>
      <c r="I451" s="83"/>
      <c r="J451" s="104"/>
    </row>
    <row r="452" spans="1:10" s="80" customFormat="1" ht="12.75" customHeight="1" x14ac:dyDescent="0.25">
      <c r="A452" s="102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3"/>
    </row>
    <row r="453" spans="1:10" s="80" customFormat="1" ht="12.75" customHeight="1" x14ac:dyDescent="0.25">
      <c r="A453" s="102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>D453*B453</f>
        <v>0</v>
      </c>
      <c r="F453" s="81"/>
      <c r="G453" s="82">
        <f>E453/1.11</f>
        <v>0</v>
      </c>
      <c r="H453" s="83">
        <f>G453*11%</f>
        <v>0</v>
      </c>
      <c r="I453" s="83" t="e">
        <f>G453/B453</f>
        <v>#DIV/0!</v>
      </c>
      <c r="J453" s="104" t="e">
        <f>H453/B453</f>
        <v>#DIV/0!</v>
      </c>
    </row>
    <row r="454" spans="1:10" s="80" customFormat="1" ht="12.75" customHeight="1" x14ac:dyDescent="0.25">
      <c r="A454" s="102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5" t="e">
        <f>H454/B453</f>
        <v>#DIV/0!</v>
      </c>
    </row>
    <row r="455" spans="1:10" s="80" customFormat="1" ht="12.75" customHeight="1" x14ac:dyDescent="0.25">
      <c r="A455" s="102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6" t="e">
        <f>J453-J454</f>
        <v>#DIV/0!</v>
      </c>
    </row>
    <row r="456" spans="1:10" s="80" customFormat="1" ht="12.75" customHeight="1" x14ac:dyDescent="0.25">
      <c r="A456" s="102"/>
      <c r="D456" s="81"/>
      <c r="E456" s="81"/>
      <c r="F456" s="81"/>
      <c r="G456" s="82"/>
      <c r="H456" s="83">
        <f>G455+H455</f>
        <v>0</v>
      </c>
      <c r="I456" s="83"/>
      <c r="J456" s="104"/>
    </row>
    <row r="457" spans="1:10" s="80" customFormat="1" ht="12.75" customHeight="1" x14ac:dyDescent="0.25">
      <c r="A457" s="102"/>
      <c r="B457" s="79"/>
      <c r="D457" s="81"/>
      <c r="E457" s="81"/>
      <c r="F457" s="81"/>
      <c r="G457" s="82"/>
      <c r="H457" s="83"/>
      <c r="I457" s="83"/>
      <c r="J457" s="104"/>
    </row>
    <row r="458" spans="1:10" s="80" customFormat="1" ht="12.75" customHeight="1" x14ac:dyDescent="0.25">
      <c r="A458" s="102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3"/>
    </row>
    <row r="459" spans="1:10" s="80" customFormat="1" ht="12.75" customHeight="1" x14ac:dyDescent="0.25">
      <c r="A459" s="102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>D459*B459</f>
        <v>0</v>
      </c>
      <c r="F459" s="81"/>
      <c r="G459" s="82">
        <f>E459/1.11</f>
        <v>0</v>
      </c>
      <c r="H459" s="83">
        <f>G459*11%</f>
        <v>0</v>
      </c>
      <c r="I459" s="83" t="e">
        <f>G459/B459</f>
        <v>#DIV/0!</v>
      </c>
      <c r="J459" s="104" t="e">
        <f>H459/B459</f>
        <v>#DIV/0!</v>
      </c>
    </row>
    <row r="460" spans="1:10" s="80" customFormat="1" ht="12.75" customHeight="1" x14ac:dyDescent="0.25">
      <c r="A460" s="102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5" t="e">
        <f>H460/B459</f>
        <v>#DIV/0!</v>
      </c>
    </row>
    <row r="461" spans="1:10" s="80" customFormat="1" ht="12.75" customHeight="1" x14ac:dyDescent="0.25">
      <c r="A461" s="102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6" t="e">
        <f>J459-J460</f>
        <v>#DIV/0!</v>
      </c>
    </row>
    <row r="462" spans="1:10" s="80" customFormat="1" ht="12.75" customHeight="1" x14ac:dyDescent="0.25">
      <c r="A462" s="102"/>
      <c r="D462" s="81"/>
      <c r="E462" s="81"/>
      <c r="F462" s="81"/>
      <c r="G462" s="82"/>
      <c r="H462" s="83">
        <f>G461+H461</f>
        <v>0</v>
      </c>
      <c r="I462" s="83"/>
      <c r="J462" s="104"/>
    </row>
    <row r="463" spans="1:10" s="80" customFormat="1" ht="12.75" customHeight="1" x14ac:dyDescent="0.25">
      <c r="A463" s="102"/>
      <c r="B463" s="79"/>
      <c r="D463" s="81"/>
      <c r="E463" s="81"/>
      <c r="F463" s="81"/>
      <c r="G463" s="82"/>
      <c r="H463" s="83"/>
      <c r="I463" s="83"/>
      <c r="J463" s="104"/>
    </row>
    <row r="464" spans="1:10" s="80" customFormat="1" ht="12.75" customHeight="1" x14ac:dyDescent="0.25">
      <c r="A464" s="102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3"/>
    </row>
    <row r="465" spans="1:10" s="80" customFormat="1" ht="12.75" customHeight="1" x14ac:dyDescent="0.25">
      <c r="A465" s="102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>D465*B465</f>
        <v>0</v>
      </c>
      <c r="F465" s="81"/>
      <c r="G465" s="82">
        <f>E465/1.11</f>
        <v>0</v>
      </c>
      <c r="H465" s="83">
        <f>G465*11%</f>
        <v>0</v>
      </c>
      <c r="I465" s="83" t="e">
        <f>G465/B465</f>
        <v>#DIV/0!</v>
      </c>
      <c r="J465" s="104" t="e">
        <f>H465/B465</f>
        <v>#DIV/0!</v>
      </c>
    </row>
    <row r="466" spans="1:10" s="80" customFormat="1" ht="12.75" customHeight="1" x14ac:dyDescent="0.25">
      <c r="A466" s="102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5" t="e">
        <f>H466/B465</f>
        <v>#DIV/0!</v>
      </c>
    </row>
    <row r="467" spans="1:10" s="80" customFormat="1" ht="12.75" customHeight="1" x14ac:dyDescent="0.25">
      <c r="A467" s="102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6" t="e">
        <f>J465-J466</f>
        <v>#DIV/0!</v>
      </c>
    </row>
    <row r="468" spans="1:10" s="80" customFormat="1" ht="12.75" customHeight="1" x14ac:dyDescent="0.25">
      <c r="A468" s="102"/>
      <c r="D468" s="81"/>
      <c r="E468" s="81"/>
      <c r="F468" s="81"/>
      <c r="G468" s="82"/>
      <c r="H468" s="83">
        <f>G467+H467</f>
        <v>0</v>
      </c>
      <c r="I468" s="83"/>
      <c r="J468" s="104"/>
    </row>
    <row r="469" spans="1:10" s="80" customFormat="1" ht="12.75" customHeight="1" x14ac:dyDescent="0.25">
      <c r="A469" s="102"/>
      <c r="B469" s="79"/>
      <c r="D469" s="81"/>
      <c r="E469" s="81"/>
      <c r="F469" s="81"/>
      <c r="G469" s="82"/>
      <c r="H469" s="83"/>
      <c r="I469" s="83"/>
      <c r="J469" s="104"/>
    </row>
    <row r="470" spans="1:10" s="80" customFormat="1" ht="12.75" customHeight="1" x14ac:dyDescent="0.25">
      <c r="A470" s="102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3"/>
    </row>
    <row r="471" spans="1:10" s="80" customFormat="1" ht="12.75" customHeight="1" x14ac:dyDescent="0.25">
      <c r="A471" s="102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>D471*B471</f>
        <v>0</v>
      </c>
      <c r="F471" s="81"/>
      <c r="G471" s="82">
        <f>E471/1.11</f>
        <v>0</v>
      </c>
      <c r="H471" s="83">
        <f>G471*11%</f>
        <v>0</v>
      </c>
      <c r="I471" s="83" t="e">
        <f>G471/B471</f>
        <v>#DIV/0!</v>
      </c>
      <c r="J471" s="104" t="e">
        <f>H471/B471</f>
        <v>#DIV/0!</v>
      </c>
    </row>
    <row r="472" spans="1:10" s="80" customFormat="1" ht="12.75" customHeight="1" x14ac:dyDescent="0.25">
      <c r="A472" s="102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5" t="e">
        <f>H472/B471</f>
        <v>#DIV/0!</v>
      </c>
    </row>
    <row r="473" spans="1:10" s="80" customFormat="1" ht="12.75" customHeight="1" x14ac:dyDescent="0.25">
      <c r="A473" s="102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6" t="e">
        <f>J471-J472</f>
        <v>#DIV/0!</v>
      </c>
    </row>
    <row r="474" spans="1:10" s="80" customFormat="1" ht="12.75" customHeight="1" x14ac:dyDescent="0.25">
      <c r="A474" s="102"/>
      <c r="D474" s="81"/>
      <c r="E474" s="81"/>
      <c r="F474" s="81"/>
      <c r="G474" s="82"/>
      <c r="H474" s="83">
        <f>G473+H473</f>
        <v>0</v>
      </c>
      <c r="I474" s="83"/>
      <c r="J474" s="104"/>
    </row>
    <row r="475" spans="1:10" s="80" customFormat="1" ht="12.75" customHeight="1" x14ac:dyDescent="0.25">
      <c r="A475" s="102"/>
      <c r="B475" s="79"/>
      <c r="D475" s="81"/>
      <c r="E475" s="81"/>
      <c r="F475" s="81"/>
      <c r="G475" s="82"/>
      <c r="H475" s="83"/>
      <c r="I475" s="83"/>
      <c r="J475" s="104"/>
    </row>
    <row r="476" spans="1:10" s="80" customFormat="1" ht="12.75" customHeight="1" x14ac:dyDescent="0.25">
      <c r="A476" s="102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3"/>
    </row>
    <row r="477" spans="1:10" s="80" customFormat="1" ht="12.75" customHeight="1" x14ac:dyDescent="0.25">
      <c r="A477" s="102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>D477*B477</f>
        <v>0</v>
      </c>
      <c r="F477" s="81"/>
      <c r="G477" s="82">
        <f>E477/1.11</f>
        <v>0</v>
      </c>
      <c r="H477" s="83">
        <f>G477*11%</f>
        <v>0</v>
      </c>
      <c r="I477" s="83" t="e">
        <f>G477/B477</f>
        <v>#DIV/0!</v>
      </c>
      <c r="J477" s="104" t="e">
        <f>H477/B477</f>
        <v>#DIV/0!</v>
      </c>
    </row>
    <row r="478" spans="1:10" s="80" customFormat="1" ht="12.75" customHeight="1" x14ac:dyDescent="0.25">
      <c r="A478" s="102"/>
      <c r="D478" s="81"/>
      <c r="E478" s="81" t="e">
        <f>(E477*Invoice!I479)+((E477-(E477*Invoice!#REF!)*Invoice!J479))</f>
        <v>#REF!</v>
      </c>
      <c r="F478" s="81"/>
      <c r="G478" s="90" t="e">
        <f>E478/1.11</f>
        <v>#REF!</v>
      </c>
      <c r="H478" s="91" t="e">
        <f>G478*11%</f>
        <v>#REF!</v>
      </c>
      <c r="I478" s="91" t="e">
        <f>G478/B477</f>
        <v>#REF!</v>
      </c>
      <c r="J478" s="105" t="e">
        <f>H478/B477</f>
        <v>#REF!</v>
      </c>
    </row>
    <row r="479" spans="1:10" s="80" customFormat="1" ht="12.75" customHeight="1" x14ac:dyDescent="0.25">
      <c r="A479" s="102"/>
      <c r="D479" s="81" t="s">
        <v>23</v>
      </c>
      <c r="E479" s="81" t="e">
        <f>E477-E478</f>
        <v>#REF!</v>
      </c>
      <c r="F479" s="81"/>
      <c r="G479" s="82" t="e">
        <f>G477-G478</f>
        <v>#REF!</v>
      </c>
      <c r="H479" s="82" t="e">
        <f>H477-H478</f>
        <v>#REF!</v>
      </c>
      <c r="I479" s="82" t="e">
        <f>I477-I478</f>
        <v>#DIV/0!</v>
      </c>
      <c r="J479" s="106" t="e">
        <f>J477-J478</f>
        <v>#DIV/0!</v>
      </c>
    </row>
    <row r="480" spans="1:10" s="80" customFormat="1" ht="12.75" customHeight="1" x14ac:dyDescent="0.25">
      <c r="A480" s="102"/>
      <c r="D480" s="81"/>
      <c r="E480" s="81"/>
      <c r="F480" s="81"/>
      <c r="G480" s="82"/>
      <c r="H480" s="83" t="e">
        <f>G479+H479</f>
        <v>#REF!</v>
      </c>
      <c r="I480" s="83"/>
      <c r="J480" s="104"/>
    </row>
    <row r="481" spans="1:10" s="80" customFormat="1" ht="12.75" customHeight="1" x14ac:dyDescent="0.25">
      <c r="A481" s="102"/>
      <c r="B481" s="79"/>
      <c r="D481" s="81"/>
      <c r="E481" s="81"/>
      <c r="F481" s="81"/>
      <c r="G481" s="82"/>
      <c r="H481" s="83"/>
      <c r="I481" s="83"/>
      <c r="J481" s="104"/>
    </row>
    <row r="482" spans="1:10" s="80" customFormat="1" ht="12.75" customHeight="1" x14ac:dyDescent="0.25">
      <c r="A482" s="102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3"/>
    </row>
    <row r="483" spans="1:10" s="80" customFormat="1" ht="12.75" customHeight="1" x14ac:dyDescent="0.25">
      <c r="A483" s="102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>D483*B483</f>
        <v>0</v>
      </c>
      <c r="F483" s="81"/>
      <c r="G483" s="82">
        <f>E483/1.11</f>
        <v>0</v>
      </c>
      <c r="H483" s="83">
        <f>G483*11%</f>
        <v>0</v>
      </c>
      <c r="I483" s="83" t="e">
        <f>G483/B483</f>
        <v>#DIV/0!</v>
      </c>
      <c r="J483" s="104" t="e">
        <f>H483/B483</f>
        <v>#DIV/0!</v>
      </c>
    </row>
    <row r="484" spans="1:10" s="80" customFormat="1" ht="12.75" customHeight="1" x14ac:dyDescent="0.25">
      <c r="A484" s="102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5" t="e">
        <f>H484/B483</f>
        <v>#DIV/0!</v>
      </c>
    </row>
    <row r="485" spans="1:10" s="80" customFormat="1" ht="12.75" customHeight="1" x14ac:dyDescent="0.25">
      <c r="A485" s="102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6" t="e">
        <f>J483-J484</f>
        <v>#DIV/0!</v>
      </c>
    </row>
    <row r="486" spans="1:10" s="80" customFormat="1" ht="12.75" customHeight="1" x14ac:dyDescent="0.25">
      <c r="A486" s="102"/>
      <c r="D486" s="81"/>
      <c r="E486" s="81"/>
      <c r="F486" s="81"/>
      <c r="G486" s="82"/>
      <c r="H486" s="83">
        <f>G485+H485</f>
        <v>0</v>
      </c>
      <c r="I486" s="83"/>
      <c r="J486" s="104"/>
    </row>
    <row r="487" spans="1:10" s="80" customFormat="1" ht="12.75" customHeight="1" x14ac:dyDescent="0.25">
      <c r="A487" s="102"/>
      <c r="B487" s="79"/>
      <c r="D487" s="81"/>
      <c r="E487" s="81"/>
      <c r="F487" s="81"/>
      <c r="G487" s="82"/>
      <c r="H487" s="83"/>
      <c r="I487" s="83"/>
      <c r="J487" s="104"/>
    </row>
    <row r="488" spans="1:10" s="80" customFormat="1" ht="12.75" customHeight="1" x14ac:dyDescent="0.25">
      <c r="A488" s="102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3"/>
    </row>
    <row r="489" spans="1:10" s="80" customFormat="1" ht="12.75" customHeight="1" x14ac:dyDescent="0.25">
      <c r="A489" s="102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>D489*B489</f>
        <v>0</v>
      </c>
      <c r="F489" s="81"/>
      <c r="G489" s="82">
        <f>E489/1.11</f>
        <v>0</v>
      </c>
      <c r="H489" s="83">
        <f>G489*11%</f>
        <v>0</v>
      </c>
      <c r="I489" s="83" t="e">
        <f>G489/B489</f>
        <v>#DIV/0!</v>
      </c>
      <c r="J489" s="104" t="e">
        <f>H489/B489</f>
        <v>#DIV/0!</v>
      </c>
    </row>
    <row r="490" spans="1:10" s="80" customFormat="1" ht="12.75" customHeight="1" x14ac:dyDescent="0.25">
      <c r="A490" s="102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5" t="e">
        <f>H490/B489</f>
        <v>#DIV/0!</v>
      </c>
    </row>
    <row r="491" spans="1:10" s="80" customFormat="1" ht="12.75" customHeight="1" x14ac:dyDescent="0.25">
      <c r="A491" s="102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6" t="e">
        <f>J489-J490</f>
        <v>#DIV/0!</v>
      </c>
    </row>
    <row r="492" spans="1:10" s="80" customFormat="1" ht="12.75" customHeight="1" x14ac:dyDescent="0.25">
      <c r="A492" s="102"/>
      <c r="D492" s="81"/>
      <c r="E492" s="81"/>
      <c r="F492" s="81"/>
      <c r="G492" s="82"/>
      <c r="H492" s="83">
        <f>G491+H491</f>
        <v>0</v>
      </c>
      <c r="I492" s="83"/>
      <c r="J492" s="104"/>
    </row>
    <row r="493" spans="1:10" s="80" customFormat="1" ht="12.75" customHeight="1" x14ac:dyDescent="0.25">
      <c r="A493" s="102"/>
      <c r="D493" s="81"/>
      <c r="E493" s="81"/>
      <c r="F493" s="81"/>
      <c r="G493" s="82"/>
      <c r="H493" s="83"/>
      <c r="I493" s="83"/>
      <c r="J493" s="104"/>
    </row>
    <row r="494" spans="1:10" s="80" customFormat="1" ht="12.75" customHeight="1" x14ac:dyDescent="0.25">
      <c r="A494" s="107"/>
      <c r="B494" s="108"/>
      <c r="C494" s="109"/>
      <c r="D494" s="110"/>
      <c r="E494" s="110"/>
      <c r="F494" s="110"/>
      <c r="G494" s="111" t="e">
        <f>G401+G407+G413+G419+G425+G431+G437+G443+G449+G455+G461+G467+G473+G479+G485+G491</f>
        <v>#REF!</v>
      </c>
      <c r="H494" s="112" t="e">
        <f>H401+H407+H413+H419+H425+H431+H437+H443+H449+H455+H461+H467+H473+H479+H485+H491</f>
        <v>#REF!</v>
      </c>
      <c r="I494" s="112"/>
      <c r="J494" s="113" t="e">
        <f>H402+H408+H414+H420+H426+H432+H438+H444+H450+H456+H462+H468+H474+H480+H486+H492</f>
        <v>#REF!</v>
      </c>
    </row>
    <row r="495" spans="1:10" s="80" customFormat="1" ht="12.75" customHeight="1" x14ac:dyDescent="0.25">
      <c r="B495" s="79"/>
      <c r="D495" s="81"/>
      <c r="E495" s="81"/>
      <c r="F495" s="81"/>
      <c r="G495" s="82"/>
      <c r="H495" s="83"/>
      <c r="I495" s="83"/>
      <c r="J495" s="83"/>
    </row>
    <row r="496" spans="1:10" s="80" customFormat="1" ht="12.75" customHeight="1" x14ac:dyDescent="0.25">
      <c r="A496" s="95" t="s">
        <v>1</v>
      </c>
      <c r="B496" s="96">
        <f>Invoice!E572</f>
        <v>23020006</v>
      </c>
      <c r="C496" s="97"/>
      <c r="D496" s="98"/>
      <c r="E496" s="98"/>
      <c r="F496" s="98"/>
      <c r="G496" s="99"/>
      <c r="H496" s="100"/>
      <c r="I496" s="100"/>
      <c r="J496" s="101"/>
    </row>
    <row r="497" spans="1:10" s="80" customFormat="1" ht="12.75" customHeight="1" x14ac:dyDescent="0.25">
      <c r="A497" s="102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3"/>
    </row>
    <row r="498" spans="1:10" s="80" customFormat="1" ht="12.75" customHeight="1" x14ac:dyDescent="0.25">
      <c r="A498" s="102"/>
      <c r="B498" s="80">
        <f>Invoice!B580</f>
        <v>0</v>
      </c>
      <c r="C498" s="88">
        <f>Invoice!E580</f>
        <v>0</v>
      </c>
      <c r="D498" s="89">
        <f>Invoice!H580</f>
        <v>0</v>
      </c>
      <c r="E498" s="81">
        <f>D498*B498</f>
        <v>0</v>
      </c>
      <c r="F498" s="81"/>
      <c r="G498" s="82">
        <f>E498/1.11</f>
        <v>0</v>
      </c>
      <c r="H498" s="83">
        <f>G498*11%</f>
        <v>0</v>
      </c>
      <c r="I498" s="83" t="e">
        <f>G498/B498</f>
        <v>#DIV/0!</v>
      </c>
      <c r="J498" s="104" t="e">
        <f>H498/B498</f>
        <v>#DIV/0!</v>
      </c>
    </row>
    <row r="499" spans="1:10" s="80" customFormat="1" ht="12.75" customHeight="1" x14ac:dyDescent="0.25">
      <c r="A499" s="102"/>
      <c r="D499" s="81"/>
      <c r="E499" s="81">
        <f>(E498*0%)+((E498-(E498*0%))*0%)</f>
        <v>0</v>
      </c>
      <c r="F499" s="81"/>
      <c r="G499" s="90">
        <f>E499/1.11</f>
        <v>0</v>
      </c>
      <c r="H499" s="91">
        <f>G499*11%</f>
        <v>0</v>
      </c>
      <c r="I499" s="91" t="e">
        <f>G499/B498</f>
        <v>#DIV/0!</v>
      </c>
      <c r="J499" s="105" t="e">
        <f>H499/B498</f>
        <v>#DIV/0!</v>
      </c>
    </row>
    <row r="500" spans="1:10" s="80" customFormat="1" ht="12.75" customHeight="1" x14ac:dyDescent="0.25">
      <c r="A500" s="102"/>
      <c r="D500" s="81" t="s">
        <v>23</v>
      </c>
      <c r="E500" s="81">
        <f>E498-E499</f>
        <v>0</v>
      </c>
      <c r="F500" s="81"/>
      <c r="G500" s="82">
        <f>G498-G499</f>
        <v>0</v>
      </c>
      <c r="H500" s="82">
        <f>H498-H499</f>
        <v>0</v>
      </c>
      <c r="I500" s="82" t="e">
        <f>I498-I499</f>
        <v>#DIV/0!</v>
      </c>
      <c r="J500" s="106" t="e">
        <f>J498-J499</f>
        <v>#DIV/0!</v>
      </c>
    </row>
    <row r="501" spans="1:10" s="80" customFormat="1" ht="12.75" customHeight="1" x14ac:dyDescent="0.25">
      <c r="A501" s="102"/>
      <c r="D501" s="81"/>
      <c r="E501" s="81"/>
      <c r="F501" s="81"/>
      <c r="G501" s="82"/>
      <c r="H501" s="83">
        <f>G500+H500</f>
        <v>0</v>
      </c>
      <c r="I501" s="83"/>
      <c r="J501" s="104"/>
    </row>
    <row r="502" spans="1:10" s="80" customFormat="1" ht="12.75" customHeight="1" x14ac:dyDescent="0.25">
      <c r="A502" s="102"/>
      <c r="B502" s="79"/>
      <c r="D502" s="81"/>
      <c r="E502" s="81"/>
      <c r="F502" s="81"/>
      <c r="G502" s="82"/>
      <c r="H502" s="83"/>
      <c r="I502" s="83"/>
      <c r="J502" s="104"/>
    </row>
    <row r="503" spans="1:10" s="80" customFormat="1" ht="12.75" customHeight="1" x14ac:dyDescent="0.25">
      <c r="A503" s="102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3"/>
    </row>
    <row r="504" spans="1:10" s="80" customFormat="1" ht="12.75" customHeight="1" x14ac:dyDescent="0.25">
      <c r="A504" s="102"/>
      <c r="B504" s="80">
        <f>Invoice!B581</f>
        <v>0</v>
      </c>
      <c r="C504" s="88">
        <f>Invoice!E581</f>
        <v>0</v>
      </c>
      <c r="D504" s="89">
        <f>Invoice!H581</f>
        <v>0</v>
      </c>
      <c r="E504" s="81">
        <f>D504*B504</f>
        <v>0</v>
      </c>
      <c r="F504" s="81"/>
      <c r="G504" s="82">
        <f>E504/1.11</f>
        <v>0</v>
      </c>
      <c r="H504" s="83">
        <f>G504*11%</f>
        <v>0</v>
      </c>
      <c r="I504" s="83" t="e">
        <f>G504/B504</f>
        <v>#DIV/0!</v>
      </c>
      <c r="J504" s="104" t="e">
        <f>H504/B504</f>
        <v>#DIV/0!</v>
      </c>
    </row>
    <row r="505" spans="1:10" s="80" customFormat="1" ht="12.75" customHeight="1" x14ac:dyDescent="0.25">
      <c r="A505" s="102"/>
      <c r="D505" s="81"/>
      <c r="E505" s="81">
        <f>(E504*0%)+((E504-(E504*0%))*0%)</f>
        <v>0</v>
      </c>
      <c r="F505" s="81"/>
      <c r="G505" s="90">
        <f>E505/1.11</f>
        <v>0</v>
      </c>
      <c r="H505" s="91">
        <f>G505*11%</f>
        <v>0</v>
      </c>
      <c r="I505" s="91" t="e">
        <f>G505/B504</f>
        <v>#DIV/0!</v>
      </c>
      <c r="J505" s="105" t="e">
        <f>H505/B504</f>
        <v>#DIV/0!</v>
      </c>
    </row>
    <row r="506" spans="1:10" s="80" customFormat="1" ht="12.75" customHeight="1" x14ac:dyDescent="0.25">
      <c r="A506" s="102"/>
      <c r="D506" s="81" t="s">
        <v>23</v>
      </c>
      <c r="E506" s="81">
        <f>E504-E505</f>
        <v>0</v>
      </c>
      <c r="F506" s="81"/>
      <c r="G506" s="82">
        <f>G504-G505</f>
        <v>0</v>
      </c>
      <c r="H506" s="82">
        <f>H504-H505</f>
        <v>0</v>
      </c>
      <c r="I506" s="82" t="e">
        <f>I504-I505</f>
        <v>#DIV/0!</v>
      </c>
      <c r="J506" s="106" t="e">
        <f>J504-J505</f>
        <v>#DIV/0!</v>
      </c>
    </row>
    <row r="507" spans="1:10" s="80" customFormat="1" ht="12.75" customHeight="1" x14ac:dyDescent="0.25">
      <c r="A507" s="102"/>
      <c r="D507" s="81"/>
      <c r="E507" s="81"/>
      <c r="F507" s="81"/>
      <c r="G507" s="82"/>
      <c r="H507" s="83">
        <f>G506+H506</f>
        <v>0</v>
      </c>
      <c r="I507" s="83"/>
      <c r="J507" s="104"/>
    </row>
    <row r="508" spans="1:10" s="80" customFormat="1" ht="12.75" customHeight="1" x14ac:dyDescent="0.25">
      <c r="A508" s="102"/>
      <c r="B508" s="79"/>
      <c r="D508" s="81"/>
      <c r="E508" s="81"/>
      <c r="F508" s="81"/>
      <c r="G508" s="82"/>
      <c r="H508" s="83"/>
      <c r="I508" s="83"/>
      <c r="J508" s="104"/>
    </row>
    <row r="509" spans="1:10" s="80" customFormat="1" ht="12.75" customHeight="1" x14ac:dyDescent="0.25">
      <c r="A509" s="102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3"/>
    </row>
    <row r="510" spans="1:10" s="80" customFormat="1" ht="12.75" customHeight="1" x14ac:dyDescent="0.25">
      <c r="A510" s="102"/>
      <c r="B510" s="80">
        <f>Invoice!B582</f>
        <v>0</v>
      </c>
      <c r="C510" s="88">
        <f>Invoice!E582</f>
        <v>0</v>
      </c>
      <c r="D510" s="89">
        <f>Invoice!H582</f>
        <v>0</v>
      </c>
      <c r="E510" s="81">
        <f>D510*B510</f>
        <v>0</v>
      </c>
      <c r="F510" s="81"/>
      <c r="G510" s="82">
        <f>E510/1.11</f>
        <v>0</v>
      </c>
      <c r="H510" s="83">
        <f>G510*11%</f>
        <v>0</v>
      </c>
      <c r="I510" s="83" t="e">
        <f>G510/B510</f>
        <v>#DIV/0!</v>
      </c>
      <c r="J510" s="104" t="e">
        <f>H510/B510</f>
        <v>#DIV/0!</v>
      </c>
    </row>
    <row r="511" spans="1:10" s="80" customFormat="1" ht="12.75" customHeight="1" x14ac:dyDescent="0.25">
      <c r="A511" s="102"/>
      <c r="D511" s="81"/>
      <c r="E511" s="81">
        <f>(E510*0%)+((E510-(E510*0%))*0%)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5" t="e">
        <f>H511/B510</f>
        <v>#DIV/0!</v>
      </c>
    </row>
    <row r="512" spans="1:10" s="80" customFormat="1" ht="12.75" customHeight="1" x14ac:dyDescent="0.25">
      <c r="A512" s="102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6" t="e">
        <f>J510-J511</f>
        <v>#DIV/0!</v>
      </c>
    </row>
    <row r="513" spans="1:10" s="80" customFormat="1" ht="12.75" customHeight="1" x14ac:dyDescent="0.25">
      <c r="A513" s="102"/>
      <c r="D513" s="81"/>
      <c r="E513" s="81"/>
      <c r="F513" s="81"/>
      <c r="G513" s="82"/>
      <c r="H513" s="83">
        <f>G512+H512</f>
        <v>0</v>
      </c>
      <c r="I513" s="83"/>
      <c r="J513" s="104"/>
    </row>
    <row r="514" spans="1:10" s="80" customFormat="1" ht="12.75" customHeight="1" x14ac:dyDescent="0.25">
      <c r="A514" s="102"/>
      <c r="B514" s="79"/>
      <c r="D514" s="81"/>
      <c r="E514" s="81"/>
      <c r="F514" s="81"/>
      <c r="G514" s="82"/>
      <c r="H514" s="83"/>
      <c r="I514" s="83"/>
      <c r="J514" s="104"/>
    </row>
    <row r="515" spans="1:10" s="80" customFormat="1" ht="12.75" customHeight="1" x14ac:dyDescent="0.25">
      <c r="A515" s="102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3"/>
    </row>
    <row r="516" spans="1:10" s="80" customFormat="1" ht="12.75" customHeight="1" x14ac:dyDescent="0.25">
      <c r="A516" s="102"/>
      <c r="B516" s="80">
        <f>Invoice!B583</f>
        <v>0</v>
      </c>
      <c r="C516" s="88">
        <f>Invoice!E583</f>
        <v>0</v>
      </c>
      <c r="D516" s="89">
        <f>Invoice!H583</f>
        <v>0</v>
      </c>
      <c r="E516" s="81">
        <f>D516*B516</f>
        <v>0</v>
      </c>
      <c r="F516" s="81"/>
      <c r="G516" s="82">
        <f>E516/1.11</f>
        <v>0</v>
      </c>
      <c r="H516" s="83">
        <f>G516*11%</f>
        <v>0</v>
      </c>
      <c r="I516" s="83" t="e">
        <f>G516/B516</f>
        <v>#DIV/0!</v>
      </c>
      <c r="J516" s="104" t="e">
        <f>H516/B516</f>
        <v>#DIV/0!</v>
      </c>
    </row>
    <row r="517" spans="1:10" s="80" customFormat="1" ht="12.75" customHeight="1" x14ac:dyDescent="0.25">
      <c r="A517" s="102"/>
      <c r="D517" s="81"/>
      <c r="E517" s="81">
        <f>(E516*0%)+((E516-(E516*0%))*0%)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5" t="e">
        <f>H517/B516</f>
        <v>#DIV/0!</v>
      </c>
    </row>
    <row r="518" spans="1:10" s="80" customFormat="1" ht="12.75" customHeight="1" x14ac:dyDescent="0.25">
      <c r="A518" s="102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6" t="e">
        <f>J516-J517</f>
        <v>#DIV/0!</v>
      </c>
    </row>
    <row r="519" spans="1:10" s="80" customFormat="1" ht="12.75" customHeight="1" x14ac:dyDescent="0.25">
      <c r="A519" s="102"/>
      <c r="D519" s="81"/>
      <c r="E519" s="81"/>
      <c r="F519" s="81"/>
      <c r="G519" s="82"/>
      <c r="H519" s="83">
        <f>G518+H518</f>
        <v>0</v>
      </c>
      <c r="I519" s="83"/>
      <c r="J519" s="104"/>
    </row>
    <row r="520" spans="1:10" s="80" customFormat="1" ht="12.75" customHeight="1" x14ac:dyDescent="0.25">
      <c r="A520" s="102"/>
      <c r="B520" s="79"/>
      <c r="D520" s="81"/>
      <c r="E520" s="81"/>
      <c r="F520" s="81"/>
      <c r="G520" s="82"/>
      <c r="H520" s="83"/>
      <c r="I520" s="83"/>
      <c r="J520" s="104"/>
    </row>
    <row r="521" spans="1:10" s="80" customFormat="1" ht="12.75" customHeight="1" x14ac:dyDescent="0.25">
      <c r="A521" s="102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3"/>
    </row>
    <row r="522" spans="1:10" s="80" customFormat="1" ht="12.75" customHeight="1" x14ac:dyDescent="0.25">
      <c r="A522" s="102"/>
      <c r="B522" s="80">
        <f>Invoice!B584</f>
        <v>0</v>
      </c>
      <c r="C522" s="88">
        <f>Invoice!E584</f>
        <v>0</v>
      </c>
      <c r="D522" s="89">
        <f>Invoice!H584</f>
        <v>0</v>
      </c>
      <c r="E522" s="81">
        <f>D522*B522</f>
        <v>0</v>
      </c>
      <c r="F522" s="81"/>
      <c r="G522" s="82">
        <f>E522/1.11</f>
        <v>0</v>
      </c>
      <c r="H522" s="83">
        <f>G522*11%</f>
        <v>0</v>
      </c>
      <c r="I522" s="83" t="e">
        <f>G522/B522</f>
        <v>#DIV/0!</v>
      </c>
      <c r="J522" s="104" t="e">
        <f>H522/B522</f>
        <v>#DIV/0!</v>
      </c>
    </row>
    <row r="523" spans="1:10" s="80" customFormat="1" ht="12.75" customHeight="1" x14ac:dyDescent="0.25">
      <c r="A523" s="102"/>
      <c r="D523" s="81"/>
      <c r="E523" s="81">
        <f>(E522*0%)+((E522-(E522*0%))*0%)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5" t="e">
        <f>H523/B522</f>
        <v>#DIV/0!</v>
      </c>
    </row>
    <row r="524" spans="1:10" s="80" customFormat="1" ht="12.75" customHeight="1" x14ac:dyDescent="0.25">
      <c r="A524" s="102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6" t="e">
        <f>J522-J523</f>
        <v>#DIV/0!</v>
      </c>
    </row>
    <row r="525" spans="1:10" s="80" customFormat="1" ht="12.75" customHeight="1" x14ac:dyDescent="0.25">
      <c r="A525" s="102"/>
      <c r="D525" s="81"/>
      <c r="E525" s="81"/>
      <c r="F525" s="81"/>
      <c r="G525" s="82"/>
      <c r="H525" s="83">
        <f>G524+H524</f>
        <v>0</v>
      </c>
      <c r="I525" s="83"/>
      <c r="J525" s="104"/>
    </row>
    <row r="526" spans="1:10" s="80" customFormat="1" ht="12.75" customHeight="1" x14ac:dyDescent="0.25">
      <c r="A526" s="102"/>
      <c r="B526" s="79"/>
      <c r="D526" s="81"/>
      <c r="E526" s="81"/>
      <c r="F526" s="81"/>
      <c r="G526" s="82"/>
      <c r="H526" s="83"/>
      <c r="I526" s="83"/>
      <c r="J526" s="104"/>
    </row>
    <row r="527" spans="1:10" s="80" customFormat="1" ht="12.75" customHeight="1" x14ac:dyDescent="0.25">
      <c r="A527" s="102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3"/>
    </row>
    <row r="528" spans="1:10" s="80" customFormat="1" ht="12.75" customHeight="1" x14ac:dyDescent="0.25">
      <c r="A528" s="102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>D528*B528</f>
        <v>0</v>
      </c>
      <c r="F528" s="81"/>
      <c r="G528" s="82">
        <f>E528/1.11</f>
        <v>0</v>
      </c>
      <c r="H528" s="83">
        <f>G528*11%</f>
        <v>0</v>
      </c>
      <c r="I528" s="83" t="e">
        <f>G528/B528</f>
        <v>#DIV/0!</v>
      </c>
      <c r="J528" s="104" t="e">
        <f>H528/B528</f>
        <v>#DIV/0!</v>
      </c>
    </row>
    <row r="529" spans="1:10" s="80" customFormat="1" ht="12.75" customHeight="1" x14ac:dyDescent="0.25">
      <c r="A529" s="102"/>
      <c r="D529" s="81"/>
      <c r="E529" s="81">
        <f>(E528*0%)+((E528-(E528*0%))*0%)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5" t="e">
        <f>H529/B528</f>
        <v>#DIV/0!</v>
      </c>
    </row>
    <row r="530" spans="1:10" s="80" customFormat="1" ht="12.75" customHeight="1" x14ac:dyDescent="0.25">
      <c r="A530" s="102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6" t="e">
        <f>J528-J529</f>
        <v>#DIV/0!</v>
      </c>
    </row>
    <row r="531" spans="1:10" s="80" customFormat="1" ht="12.75" customHeight="1" x14ac:dyDescent="0.25">
      <c r="A531" s="102"/>
      <c r="D531" s="81"/>
      <c r="E531" s="81"/>
      <c r="F531" s="81"/>
      <c r="G531" s="82"/>
      <c r="H531" s="83">
        <f>G530+H530</f>
        <v>0</v>
      </c>
      <c r="I531" s="83"/>
      <c r="J531" s="104"/>
    </row>
    <row r="532" spans="1:10" s="80" customFormat="1" ht="12.75" customHeight="1" x14ac:dyDescent="0.25">
      <c r="A532" s="102"/>
      <c r="B532" s="79"/>
      <c r="D532" s="81"/>
      <c r="E532" s="81"/>
      <c r="F532" s="81"/>
      <c r="G532" s="82"/>
      <c r="H532" s="83"/>
      <c r="I532" s="83"/>
      <c r="J532" s="104"/>
    </row>
    <row r="533" spans="1:10" s="80" customFormat="1" ht="12.75" customHeight="1" x14ac:dyDescent="0.25">
      <c r="A533" s="102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3"/>
    </row>
    <row r="534" spans="1:10" s="80" customFormat="1" ht="12.75" customHeight="1" x14ac:dyDescent="0.25">
      <c r="A534" s="102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>D534*B534</f>
        <v>0</v>
      </c>
      <c r="F534" s="81"/>
      <c r="G534" s="82">
        <f>E534/1.11</f>
        <v>0</v>
      </c>
      <c r="H534" s="83">
        <f>G534*11%</f>
        <v>0</v>
      </c>
      <c r="I534" s="83" t="e">
        <f>G534/B534</f>
        <v>#DIV/0!</v>
      </c>
      <c r="J534" s="104" t="e">
        <f>H534/B534</f>
        <v>#DIV/0!</v>
      </c>
    </row>
    <row r="535" spans="1:10" s="80" customFormat="1" ht="12.75" customHeight="1" x14ac:dyDescent="0.25">
      <c r="A535" s="102"/>
      <c r="D535" s="81"/>
      <c r="E535" s="81">
        <f>(E534*0%)+((E534-(E534*0%))*0%)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5" t="e">
        <f>H535/B534</f>
        <v>#DIV/0!</v>
      </c>
    </row>
    <row r="536" spans="1:10" s="80" customFormat="1" ht="12.75" customHeight="1" x14ac:dyDescent="0.25">
      <c r="A536" s="102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6" t="e">
        <f>J534-J535</f>
        <v>#DIV/0!</v>
      </c>
    </row>
    <row r="537" spans="1:10" s="80" customFormat="1" ht="12.75" customHeight="1" x14ac:dyDescent="0.25">
      <c r="A537" s="102"/>
      <c r="D537" s="81"/>
      <c r="E537" s="81"/>
      <c r="F537" s="81"/>
      <c r="G537" s="82"/>
      <c r="H537" s="83">
        <f>G536+H536</f>
        <v>0</v>
      </c>
      <c r="I537" s="83"/>
      <c r="J537" s="104"/>
    </row>
    <row r="538" spans="1:10" s="80" customFormat="1" ht="12.75" customHeight="1" x14ac:dyDescent="0.25">
      <c r="A538" s="102"/>
      <c r="B538" s="79"/>
      <c r="D538" s="81"/>
      <c r="E538" s="81"/>
      <c r="F538" s="81"/>
      <c r="G538" s="82"/>
      <c r="H538" s="83"/>
      <c r="I538" s="83"/>
      <c r="J538" s="104"/>
    </row>
    <row r="539" spans="1:10" s="80" customFormat="1" ht="12.75" customHeight="1" x14ac:dyDescent="0.25">
      <c r="A539" s="102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3"/>
    </row>
    <row r="540" spans="1:10" s="80" customFormat="1" ht="12.75" customHeight="1" x14ac:dyDescent="0.25">
      <c r="A540" s="102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>D540*B540</f>
        <v>0</v>
      </c>
      <c r="F540" s="81"/>
      <c r="G540" s="82">
        <f>E540/1.11</f>
        <v>0</v>
      </c>
      <c r="H540" s="83">
        <f>G540*11%</f>
        <v>0</v>
      </c>
      <c r="I540" s="83" t="e">
        <f>G540/B540</f>
        <v>#DIV/0!</v>
      </c>
      <c r="J540" s="104" t="e">
        <f>H540/B540</f>
        <v>#DIV/0!</v>
      </c>
    </row>
    <row r="541" spans="1:10" s="80" customFormat="1" ht="12.75" customHeight="1" x14ac:dyDescent="0.25">
      <c r="A541" s="102"/>
      <c r="D541" s="81"/>
      <c r="E541" s="81">
        <f>(E540*0%)+((E540-(E540*0%))*0%)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5" t="e">
        <f>H541/B540</f>
        <v>#DIV/0!</v>
      </c>
    </row>
    <row r="542" spans="1:10" s="80" customFormat="1" ht="12.75" customHeight="1" x14ac:dyDescent="0.25">
      <c r="A542" s="102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6" t="e">
        <f>J540-J541</f>
        <v>#DIV/0!</v>
      </c>
    </row>
    <row r="543" spans="1:10" s="80" customFormat="1" ht="12.75" customHeight="1" x14ac:dyDescent="0.25">
      <c r="A543" s="102"/>
      <c r="D543" s="81"/>
      <c r="E543" s="81"/>
      <c r="F543" s="81"/>
      <c r="G543" s="82"/>
      <c r="H543" s="83">
        <f>G542+H542</f>
        <v>0</v>
      </c>
      <c r="I543" s="83"/>
      <c r="J543" s="104"/>
    </row>
    <row r="544" spans="1:10" s="80" customFormat="1" ht="12.75" customHeight="1" x14ac:dyDescent="0.25">
      <c r="A544" s="102"/>
      <c r="B544" s="79"/>
      <c r="D544" s="81"/>
      <c r="E544" s="81"/>
      <c r="F544" s="81"/>
      <c r="G544" s="82"/>
      <c r="H544" s="83"/>
      <c r="I544" s="83"/>
      <c r="J544" s="104"/>
    </row>
    <row r="545" spans="1:10" s="80" customFormat="1" ht="12.75" customHeight="1" x14ac:dyDescent="0.25">
      <c r="A545" s="102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3"/>
    </row>
    <row r="546" spans="1:10" s="80" customFormat="1" ht="12.75" customHeight="1" x14ac:dyDescent="0.25">
      <c r="A546" s="102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>D546*B546</f>
        <v>0</v>
      </c>
      <c r="F546" s="81"/>
      <c r="G546" s="82">
        <f>E546/1.11</f>
        <v>0</v>
      </c>
      <c r="H546" s="83">
        <f>G546*11%</f>
        <v>0</v>
      </c>
      <c r="I546" s="83" t="e">
        <f>G546/B546</f>
        <v>#DIV/0!</v>
      </c>
      <c r="J546" s="104" t="e">
        <f>H546/B546</f>
        <v>#DIV/0!</v>
      </c>
    </row>
    <row r="547" spans="1:10" s="80" customFormat="1" ht="12.75" customHeight="1" x14ac:dyDescent="0.25">
      <c r="A547" s="102"/>
      <c r="D547" s="81"/>
      <c r="E547" s="81">
        <f>(E546*0%)+((E546-(E546*0%))*0%)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5" t="e">
        <f>H547/B546</f>
        <v>#DIV/0!</v>
      </c>
    </row>
    <row r="548" spans="1:10" s="80" customFormat="1" ht="12.75" customHeight="1" x14ac:dyDescent="0.25">
      <c r="A548" s="102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6" t="e">
        <f>J546-J547</f>
        <v>#DIV/0!</v>
      </c>
    </row>
    <row r="549" spans="1:10" s="80" customFormat="1" ht="12.75" customHeight="1" x14ac:dyDescent="0.25">
      <c r="A549" s="102"/>
      <c r="D549" s="81"/>
      <c r="E549" s="81"/>
      <c r="F549" s="81"/>
      <c r="G549" s="82"/>
      <c r="H549" s="83">
        <f>G548+H548</f>
        <v>0</v>
      </c>
      <c r="I549" s="83"/>
      <c r="J549" s="104"/>
    </row>
    <row r="550" spans="1:10" s="80" customFormat="1" ht="12.75" customHeight="1" x14ac:dyDescent="0.25">
      <c r="A550" s="102"/>
      <c r="B550" s="79"/>
      <c r="D550" s="81"/>
      <c r="E550" s="81"/>
      <c r="F550" s="81"/>
      <c r="G550" s="82"/>
      <c r="H550" s="83"/>
      <c r="I550" s="83"/>
      <c r="J550" s="104"/>
    </row>
    <row r="551" spans="1:10" s="80" customFormat="1" ht="12.75" customHeight="1" x14ac:dyDescent="0.25">
      <c r="A551" s="102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3"/>
    </row>
    <row r="552" spans="1:10" s="80" customFormat="1" ht="12.75" customHeight="1" x14ac:dyDescent="0.25">
      <c r="A552" s="102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>D552*B552</f>
        <v>0</v>
      </c>
      <c r="F552" s="81"/>
      <c r="G552" s="82">
        <f>E552/1.11</f>
        <v>0</v>
      </c>
      <c r="H552" s="83">
        <f>G552*11%</f>
        <v>0</v>
      </c>
      <c r="I552" s="83" t="e">
        <f>G552/B552</f>
        <v>#DIV/0!</v>
      </c>
      <c r="J552" s="104" t="e">
        <f>H552/B552</f>
        <v>#DIV/0!</v>
      </c>
    </row>
    <row r="553" spans="1:10" s="80" customFormat="1" ht="12.75" customHeight="1" x14ac:dyDescent="0.25">
      <c r="A553" s="102"/>
      <c r="D553" s="81"/>
      <c r="E553" s="81">
        <f>(E552*0%)+((E552-(E552*0%))*0%)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5" t="e">
        <f>H553/B552</f>
        <v>#DIV/0!</v>
      </c>
    </row>
    <row r="554" spans="1:10" s="80" customFormat="1" ht="12.75" customHeight="1" x14ac:dyDescent="0.25">
      <c r="A554" s="102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6" t="e">
        <f>J552-J553</f>
        <v>#DIV/0!</v>
      </c>
    </row>
    <row r="555" spans="1:10" s="80" customFormat="1" ht="12.75" customHeight="1" x14ac:dyDescent="0.25">
      <c r="A555" s="102"/>
      <c r="D555" s="81"/>
      <c r="E555" s="81"/>
      <c r="F555" s="81"/>
      <c r="G555" s="82"/>
      <c r="H555" s="83">
        <f>G554+H554</f>
        <v>0</v>
      </c>
      <c r="I555" s="83"/>
      <c r="J555" s="104"/>
    </row>
    <row r="556" spans="1:10" s="80" customFormat="1" ht="12.75" customHeight="1" x14ac:dyDescent="0.25">
      <c r="A556" s="102"/>
      <c r="B556" s="79"/>
      <c r="D556" s="81"/>
      <c r="E556" s="81"/>
      <c r="F556" s="81"/>
      <c r="G556" s="82"/>
      <c r="H556" s="83"/>
      <c r="I556" s="83"/>
      <c r="J556" s="104"/>
    </row>
    <row r="557" spans="1:10" s="80" customFormat="1" ht="12.75" customHeight="1" x14ac:dyDescent="0.25">
      <c r="A557" s="102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3"/>
    </row>
    <row r="558" spans="1:10" s="80" customFormat="1" ht="12.75" customHeight="1" x14ac:dyDescent="0.25">
      <c r="A558" s="102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>D558*B558</f>
        <v>0</v>
      </c>
      <c r="F558" s="81"/>
      <c r="G558" s="82">
        <f>E558/1.11</f>
        <v>0</v>
      </c>
      <c r="H558" s="83">
        <f>G558*11%</f>
        <v>0</v>
      </c>
      <c r="I558" s="83" t="e">
        <f>G558/B558</f>
        <v>#DIV/0!</v>
      </c>
      <c r="J558" s="104" t="e">
        <f>H558/B558</f>
        <v>#DIV/0!</v>
      </c>
    </row>
    <row r="559" spans="1:10" s="80" customFormat="1" ht="12.75" customHeight="1" x14ac:dyDescent="0.25">
      <c r="A559" s="102"/>
      <c r="D559" s="81"/>
      <c r="E559" s="81">
        <f>(E558*0%)+((E558-(E558*0%))*0%)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5" t="e">
        <f>H559/B558</f>
        <v>#DIV/0!</v>
      </c>
    </row>
    <row r="560" spans="1:10" s="80" customFormat="1" ht="12.75" customHeight="1" x14ac:dyDescent="0.25">
      <c r="A560" s="102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6" t="e">
        <f>J558-J559</f>
        <v>#DIV/0!</v>
      </c>
    </row>
    <row r="561" spans="1:10" s="80" customFormat="1" ht="12.75" customHeight="1" x14ac:dyDescent="0.25">
      <c r="A561" s="102"/>
      <c r="D561" s="81"/>
      <c r="E561" s="81"/>
      <c r="F561" s="81"/>
      <c r="G561" s="82"/>
      <c r="H561" s="83">
        <f>G560+H560</f>
        <v>0</v>
      </c>
      <c r="I561" s="83"/>
      <c r="J561" s="104"/>
    </row>
    <row r="562" spans="1:10" s="80" customFormat="1" ht="12.75" customHeight="1" x14ac:dyDescent="0.25">
      <c r="A562" s="102"/>
      <c r="B562" s="79"/>
      <c r="D562" s="81"/>
      <c r="E562" s="81"/>
      <c r="F562" s="81"/>
      <c r="G562" s="82"/>
      <c r="H562" s="83"/>
      <c r="I562" s="83"/>
      <c r="J562" s="104"/>
    </row>
    <row r="563" spans="1:10" s="80" customFormat="1" ht="12.75" customHeight="1" x14ac:dyDescent="0.25">
      <c r="A563" s="102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3"/>
    </row>
    <row r="564" spans="1:10" s="80" customFormat="1" ht="12.75" customHeight="1" x14ac:dyDescent="0.25">
      <c r="A564" s="102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>D564*B564</f>
        <v>0</v>
      </c>
      <c r="F564" s="81"/>
      <c r="G564" s="82">
        <f>E564/1.11</f>
        <v>0</v>
      </c>
      <c r="H564" s="83">
        <f>G564*11%</f>
        <v>0</v>
      </c>
      <c r="I564" s="83" t="e">
        <f>G564/B564</f>
        <v>#DIV/0!</v>
      </c>
      <c r="J564" s="104" t="e">
        <f>H564/B564</f>
        <v>#DIV/0!</v>
      </c>
    </row>
    <row r="565" spans="1:10" s="80" customFormat="1" ht="12.75" customHeight="1" x14ac:dyDescent="0.25">
      <c r="A565" s="102"/>
      <c r="D565" s="81"/>
      <c r="E565" s="81">
        <f>(E564*0%)+((E564-(E564*0%))*0%)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5" t="e">
        <f>H565/B564</f>
        <v>#DIV/0!</v>
      </c>
    </row>
    <row r="566" spans="1:10" s="80" customFormat="1" ht="12.75" customHeight="1" x14ac:dyDescent="0.25">
      <c r="A566" s="102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6" t="e">
        <f>J564-J565</f>
        <v>#DIV/0!</v>
      </c>
    </row>
    <row r="567" spans="1:10" s="80" customFormat="1" ht="12.75" customHeight="1" x14ac:dyDescent="0.25">
      <c r="A567" s="102"/>
      <c r="D567" s="81"/>
      <c r="E567" s="81"/>
      <c r="F567" s="81"/>
      <c r="G567" s="82"/>
      <c r="H567" s="83">
        <f>G566+H566</f>
        <v>0</v>
      </c>
      <c r="I567" s="83"/>
      <c r="J567" s="104"/>
    </row>
    <row r="568" spans="1:10" s="80" customFormat="1" ht="12.75" customHeight="1" x14ac:dyDescent="0.25">
      <c r="A568" s="102"/>
      <c r="B568" s="79"/>
      <c r="D568" s="81"/>
      <c r="E568" s="81"/>
      <c r="F568" s="81"/>
      <c r="G568" s="82"/>
      <c r="H568" s="83"/>
      <c r="I568" s="83"/>
      <c r="J568" s="104"/>
    </row>
    <row r="569" spans="1:10" s="80" customFormat="1" ht="12.75" customHeight="1" x14ac:dyDescent="0.25">
      <c r="A569" s="102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3"/>
    </row>
    <row r="570" spans="1:10" s="80" customFormat="1" ht="12.75" customHeight="1" x14ac:dyDescent="0.25">
      <c r="A570" s="102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>D570*B570</f>
        <v>0</v>
      </c>
      <c r="F570" s="81"/>
      <c r="G570" s="82">
        <f>E570/1.11</f>
        <v>0</v>
      </c>
      <c r="H570" s="83">
        <f>G570*11%</f>
        <v>0</v>
      </c>
      <c r="I570" s="83" t="e">
        <f>G570/B570</f>
        <v>#DIV/0!</v>
      </c>
      <c r="J570" s="104" t="e">
        <f>H570/B570</f>
        <v>#DIV/0!</v>
      </c>
    </row>
    <row r="571" spans="1:10" s="80" customFormat="1" ht="12.75" customHeight="1" x14ac:dyDescent="0.25">
      <c r="A571" s="102"/>
      <c r="D571" s="81"/>
      <c r="E571" s="81">
        <f>(E570*0%)+((E570-(E570*0%))*0%)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5" t="e">
        <f>H571/B570</f>
        <v>#DIV/0!</v>
      </c>
    </row>
    <row r="572" spans="1:10" s="80" customFormat="1" ht="12.75" customHeight="1" x14ac:dyDescent="0.25">
      <c r="A572" s="102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6" t="e">
        <f>J570-J571</f>
        <v>#DIV/0!</v>
      </c>
    </row>
    <row r="573" spans="1:10" s="80" customFormat="1" ht="12.75" customHeight="1" x14ac:dyDescent="0.25">
      <c r="A573" s="102"/>
      <c r="D573" s="81"/>
      <c r="E573" s="81"/>
      <c r="F573" s="81"/>
      <c r="G573" s="82"/>
      <c r="H573" s="83">
        <f>G572+H572</f>
        <v>0</v>
      </c>
      <c r="I573" s="83"/>
      <c r="J573" s="104"/>
    </row>
    <row r="574" spans="1:10" s="80" customFormat="1" ht="12.75" customHeight="1" x14ac:dyDescent="0.25">
      <c r="A574" s="102"/>
      <c r="B574" s="79"/>
      <c r="D574" s="81"/>
      <c r="E574" s="81"/>
      <c r="F574" s="81"/>
      <c r="G574" s="82"/>
      <c r="H574" s="83"/>
      <c r="I574" s="83"/>
      <c r="J574" s="104"/>
    </row>
    <row r="575" spans="1:10" s="80" customFormat="1" ht="12.75" customHeight="1" x14ac:dyDescent="0.25">
      <c r="A575" s="102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3"/>
    </row>
    <row r="576" spans="1:10" s="80" customFormat="1" ht="12.75" customHeight="1" x14ac:dyDescent="0.25">
      <c r="A576" s="102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>D576*B576</f>
        <v>0</v>
      </c>
      <c r="F576" s="81"/>
      <c r="G576" s="82">
        <f>E576/1.11</f>
        <v>0</v>
      </c>
      <c r="H576" s="83">
        <f>G576*11%</f>
        <v>0</v>
      </c>
      <c r="I576" s="83" t="e">
        <f>G576/B576</f>
        <v>#DIV/0!</v>
      </c>
      <c r="J576" s="104" t="e">
        <f>H576/B576</f>
        <v>#DIV/0!</v>
      </c>
    </row>
    <row r="577" spans="1:10" s="80" customFormat="1" ht="12.75" customHeight="1" x14ac:dyDescent="0.25">
      <c r="A577" s="102"/>
      <c r="D577" s="81"/>
      <c r="E577" s="81">
        <f>(E576*0%)+((E576-(E576*0%))*0%)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5" t="e">
        <f>H577/B576</f>
        <v>#DIV/0!</v>
      </c>
    </row>
    <row r="578" spans="1:10" s="80" customFormat="1" ht="12.75" customHeight="1" x14ac:dyDescent="0.25">
      <c r="A578" s="102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6" t="e">
        <f>J576-J577</f>
        <v>#DIV/0!</v>
      </c>
    </row>
    <row r="579" spans="1:10" s="80" customFormat="1" ht="12.75" customHeight="1" x14ac:dyDescent="0.25">
      <c r="A579" s="102"/>
      <c r="D579" s="81"/>
      <c r="E579" s="81"/>
      <c r="F579" s="81"/>
      <c r="G579" s="82"/>
      <c r="H579" s="83">
        <f>G578+H578</f>
        <v>0</v>
      </c>
      <c r="I579" s="83"/>
      <c r="J579" s="104"/>
    </row>
    <row r="580" spans="1:10" s="80" customFormat="1" ht="12.75" customHeight="1" x14ac:dyDescent="0.25">
      <c r="A580" s="102"/>
      <c r="B580" s="79"/>
      <c r="D580" s="81"/>
      <c r="E580" s="81"/>
      <c r="F580" s="81"/>
      <c r="G580" s="82"/>
      <c r="H580" s="83"/>
      <c r="I580" s="83"/>
      <c r="J580" s="104"/>
    </row>
    <row r="581" spans="1:10" s="80" customFormat="1" ht="12.75" customHeight="1" x14ac:dyDescent="0.25">
      <c r="A581" s="102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3"/>
    </row>
    <row r="582" spans="1:10" s="80" customFormat="1" ht="12.75" customHeight="1" x14ac:dyDescent="0.25">
      <c r="A582" s="102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>D582*B582</f>
        <v>0</v>
      </c>
      <c r="F582" s="81"/>
      <c r="G582" s="82">
        <f>E582/1.11</f>
        <v>0</v>
      </c>
      <c r="H582" s="83">
        <f>G582*11%</f>
        <v>0</v>
      </c>
      <c r="I582" s="83" t="e">
        <f>G582/B582</f>
        <v>#DIV/0!</v>
      </c>
      <c r="J582" s="104" t="e">
        <f>H582/B582</f>
        <v>#DIV/0!</v>
      </c>
    </row>
    <row r="583" spans="1:10" s="80" customFormat="1" ht="12.75" customHeight="1" x14ac:dyDescent="0.25">
      <c r="A583" s="102"/>
      <c r="D583" s="81"/>
      <c r="E583" s="81">
        <f>(E582*0%)+((E582-(E582*0%))*0%)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5" t="e">
        <f>H583/B582</f>
        <v>#DIV/0!</v>
      </c>
    </row>
    <row r="584" spans="1:10" s="80" customFormat="1" ht="12.75" customHeight="1" x14ac:dyDescent="0.25">
      <c r="A584" s="102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6" t="e">
        <f>J582-J583</f>
        <v>#DIV/0!</v>
      </c>
    </row>
    <row r="585" spans="1:10" s="80" customFormat="1" ht="12.75" customHeight="1" x14ac:dyDescent="0.25">
      <c r="A585" s="102"/>
      <c r="D585" s="81"/>
      <c r="E585" s="81"/>
      <c r="F585" s="81"/>
      <c r="G585" s="82"/>
      <c r="H585" s="83">
        <f>G584+H584</f>
        <v>0</v>
      </c>
      <c r="I585" s="83"/>
      <c r="J585" s="104"/>
    </row>
    <row r="586" spans="1:10" s="80" customFormat="1" ht="12.75" customHeight="1" x14ac:dyDescent="0.25">
      <c r="A586" s="102"/>
      <c r="B586" s="79"/>
      <c r="D586" s="81"/>
      <c r="E586" s="81"/>
      <c r="F586" s="81"/>
      <c r="G586" s="82"/>
      <c r="H586" s="83"/>
      <c r="I586" s="83"/>
      <c r="J586" s="104"/>
    </row>
    <row r="587" spans="1:10" s="80" customFormat="1" ht="12.75" customHeight="1" x14ac:dyDescent="0.25">
      <c r="A587" s="102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3"/>
    </row>
    <row r="588" spans="1:10" s="80" customFormat="1" ht="12.75" customHeight="1" x14ac:dyDescent="0.25">
      <c r="A588" s="102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>D588*B588</f>
        <v>0</v>
      </c>
      <c r="F588" s="81"/>
      <c r="G588" s="82">
        <f>E588/1.11</f>
        <v>0</v>
      </c>
      <c r="H588" s="83">
        <f>G588*11%</f>
        <v>0</v>
      </c>
      <c r="I588" s="83" t="e">
        <f>G588/B588</f>
        <v>#DIV/0!</v>
      </c>
      <c r="J588" s="104" t="e">
        <f>H588/B588</f>
        <v>#DIV/0!</v>
      </c>
    </row>
    <row r="589" spans="1:10" s="80" customFormat="1" ht="12.75" customHeight="1" x14ac:dyDescent="0.25">
      <c r="A589" s="102"/>
      <c r="D589" s="81"/>
      <c r="E589" s="81">
        <f>(E588*0%)+((E588-(E588*0%))*0%)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5" t="e">
        <f>H589/B588</f>
        <v>#DIV/0!</v>
      </c>
    </row>
    <row r="590" spans="1:10" s="80" customFormat="1" ht="12.75" customHeight="1" x14ac:dyDescent="0.25">
      <c r="A590" s="102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6" t="e">
        <f>J588-J589</f>
        <v>#DIV/0!</v>
      </c>
    </row>
    <row r="591" spans="1:10" s="80" customFormat="1" ht="12.75" customHeight="1" x14ac:dyDescent="0.25">
      <c r="A591" s="102"/>
      <c r="D591" s="81"/>
      <c r="E591" s="81"/>
      <c r="F591" s="81"/>
      <c r="G591" s="82"/>
      <c r="H591" s="83">
        <f>G590+H590</f>
        <v>0</v>
      </c>
      <c r="I591" s="83"/>
      <c r="J591" s="104"/>
    </row>
    <row r="592" spans="1:10" s="80" customFormat="1" ht="12.75" customHeight="1" x14ac:dyDescent="0.25">
      <c r="A592" s="102"/>
      <c r="D592" s="81"/>
      <c r="E592" s="81"/>
      <c r="F592" s="81"/>
      <c r="G592" s="82"/>
      <c r="H592" s="83"/>
      <c r="I592" s="83"/>
      <c r="J592" s="104"/>
    </row>
    <row r="593" spans="1:10" s="80" customFormat="1" ht="12.75" customHeight="1" x14ac:dyDescent="0.25">
      <c r="A593" s="107"/>
      <c r="B593" s="108"/>
      <c r="C593" s="109"/>
      <c r="D593" s="110"/>
      <c r="E593" s="110"/>
      <c r="F593" s="110"/>
      <c r="G593" s="111">
        <f>G500+G506+G512+G518+G524+G530+G536+G542+G548+G554+G560+G566+G572+G578+G584+G590</f>
        <v>0</v>
      </c>
      <c r="H593" s="112">
        <f>H500+H506+H512+H518+H524+H530+H536+H542+H548+H554+H560+H566+H572+H578+H584+H590</f>
        <v>0</v>
      </c>
      <c r="I593" s="112"/>
      <c r="J593" s="113">
        <f>H501+H507+H513+H519+H525+H531+H537+H543+H549+H555+H561+H567+H573+H579+H585+H591</f>
        <v>0</v>
      </c>
    </row>
    <row r="595" spans="1:10" s="80" customFormat="1" ht="12.75" customHeight="1" x14ac:dyDescent="0.25">
      <c r="A595" s="95" t="s">
        <v>1</v>
      </c>
      <c r="B595" s="96">
        <f>Invoice!E686</f>
        <v>23020007</v>
      </c>
      <c r="C595" s="97"/>
      <c r="D595" s="98"/>
      <c r="E595" s="98"/>
      <c r="F595" s="98"/>
      <c r="G595" s="99"/>
      <c r="H595" s="100"/>
      <c r="I595" s="100"/>
      <c r="J595" s="101"/>
    </row>
    <row r="596" spans="1:10" s="80" customFormat="1" ht="12.75" customHeight="1" x14ac:dyDescent="0.25">
      <c r="A596" s="102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3"/>
    </row>
    <row r="597" spans="1:10" s="80" customFormat="1" ht="12.75" customHeight="1" x14ac:dyDescent="0.25">
      <c r="A597" s="102"/>
      <c r="B597" s="80">
        <f>Invoice!B694</f>
        <v>0</v>
      </c>
      <c r="C597" s="88">
        <f>Invoice!E694</f>
        <v>0</v>
      </c>
      <c r="D597" s="89">
        <f>Invoice!H694</f>
        <v>0</v>
      </c>
      <c r="E597" s="81">
        <f>D597*B597</f>
        <v>0</v>
      </c>
      <c r="F597" s="81"/>
      <c r="G597" s="82">
        <f>E597/1.11</f>
        <v>0</v>
      </c>
      <c r="H597" s="83">
        <f>G597*11%</f>
        <v>0</v>
      </c>
      <c r="I597" s="83" t="e">
        <f>G597/B597</f>
        <v>#DIV/0!</v>
      </c>
      <c r="J597" s="104" t="e">
        <f>H597/B597</f>
        <v>#DIV/0!</v>
      </c>
    </row>
    <row r="598" spans="1:10" s="80" customFormat="1" ht="12.75" customHeight="1" x14ac:dyDescent="0.25">
      <c r="A598" s="102"/>
      <c r="D598" s="81"/>
      <c r="E598" s="81">
        <f>(E597*Invoice!I694)+((E597-(E597*Invoice!I694))*Invoice!J694)</f>
        <v>0</v>
      </c>
      <c r="F598" s="81"/>
      <c r="G598" s="90">
        <f>E598/1.11</f>
        <v>0</v>
      </c>
      <c r="H598" s="91">
        <f>G598*11%</f>
        <v>0</v>
      </c>
      <c r="I598" s="91" t="e">
        <f>G598/B597</f>
        <v>#DIV/0!</v>
      </c>
      <c r="J598" s="105" t="e">
        <f>H598/B597</f>
        <v>#DIV/0!</v>
      </c>
    </row>
    <row r="599" spans="1:10" s="80" customFormat="1" ht="12.75" customHeight="1" x14ac:dyDescent="0.25">
      <c r="A599" s="102"/>
      <c r="D599" s="81" t="s">
        <v>23</v>
      </c>
      <c r="E599" s="81">
        <f>E597-E598</f>
        <v>0</v>
      </c>
      <c r="F599" s="81"/>
      <c r="G599" s="82">
        <f>G597-G598</f>
        <v>0</v>
      </c>
      <c r="H599" s="82">
        <f>H597-H598</f>
        <v>0</v>
      </c>
      <c r="I599" s="82" t="e">
        <f>I597-I598</f>
        <v>#DIV/0!</v>
      </c>
      <c r="J599" s="106" t="e">
        <f>J597-J598</f>
        <v>#DIV/0!</v>
      </c>
    </row>
    <row r="600" spans="1:10" s="80" customFormat="1" ht="12.75" customHeight="1" x14ac:dyDescent="0.25">
      <c r="A600" s="102"/>
      <c r="D600" s="81"/>
      <c r="E600" s="81"/>
      <c r="F600" s="81"/>
      <c r="G600" s="82"/>
      <c r="H600" s="83">
        <f>G599+H599</f>
        <v>0</v>
      </c>
      <c r="I600" s="83"/>
      <c r="J600" s="104"/>
    </row>
    <row r="601" spans="1:10" s="80" customFormat="1" ht="12.75" customHeight="1" x14ac:dyDescent="0.25">
      <c r="A601" s="102"/>
      <c r="B601" s="79"/>
      <c r="D601" s="81"/>
      <c r="E601" s="81"/>
      <c r="F601" s="81"/>
      <c r="G601" s="82"/>
      <c r="H601" s="83"/>
      <c r="I601" s="83"/>
      <c r="J601" s="104"/>
    </row>
    <row r="602" spans="1:10" s="80" customFormat="1" ht="12.75" customHeight="1" x14ac:dyDescent="0.25">
      <c r="A602" s="102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3"/>
    </row>
    <row r="603" spans="1:10" s="80" customFormat="1" ht="12.75" customHeight="1" x14ac:dyDescent="0.25">
      <c r="A603" s="102"/>
      <c r="B603" s="80">
        <f>Invoice!B695</f>
        <v>0</v>
      </c>
      <c r="C603" s="88">
        <f>Invoice!E695</f>
        <v>0</v>
      </c>
      <c r="D603" s="89">
        <f>Invoice!H695</f>
        <v>0</v>
      </c>
      <c r="E603" s="81">
        <f>D603*B603</f>
        <v>0</v>
      </c>
      <c r="F603" s="81"/>
      <c r="G603" s="82">
        <f>E603/1.11</f>
        <v>0</v>
      </c>
      <c r="H603" s="83">
        <f>G603*11%</f>
        <v>0</v>
      </c>
      <c r="I603" s="83" t="e">
        <f>G603/B603</f>
        <v>#DIV/0!</v>
      </c>
      <c r="J603" s="104" t="e">
        <f>H603/B603</f>
        <v>#DIV/0!</v>
      </c>
    </row>
    <row r="604" spans="1:10" s="80" customFormat="1" ht="12.75" customHeight="1" x14ac:dyDescent="0.25">
      <c r="A604" s="102"/>
      <c r="D604" s="81"/>
      <c r="E604" s="81">
        <f>(E603*Invoice!I695)+((E603-(E603*Invoice!I695))*Invoice!J695)</f>
        <v>0</v>
      </c>
      <c r="F604" s="81"/>
      <c r="G604" s="90">
        <f>E604/1.11</f>
        <v>0</v>
      </c>
      <c r="H604" s="91">
        <f>G604*11%</f>
        <v>0</v>
      </c>
      <c r="I604" s="91" t="e">
        <f>G604/B603</f>
        <v>#DIV/0!</v>
      </c>
      <c r="J604" s="105" t="e">
        <f>H604/B603</f>
        <v>#DIV/0!</v>
      </c>
    </row>
    <row r="605" spans="1:10" s="80" customFormat="1" ht="12.75" customHeight="1" x14ac:dyDescent="0.25">
      <c r="A605" s="102"/>
      <c r="D605" s="81" t="s">
        <v>23</v>
      </c>
      <c r="E605" s="81">
        <f>E603-E604</f>
        <v>0</v>
      </c>
      <c r="F605" s="81"/>
      <c r="G605" s="82">
        <f>G603-G604</f>
        <v>0</v>
      </c>
      <c r="H605" s="82">
        <f>H603-H604</f>
        <v>0</v>
      </c>
      <c r="I605" s="82" t="e">
        <f>I603-I604</f>
        <v>#DIV/0!</v>
      </c>
      <c r="J605" s="106" t="e">
        <f>J603-J604</f>
        <v>#DIV/0!</v>
      </c>
    </row>
    <row r="606" spans="1:10" s="80" customFormat="1" ht="12.75" customHeight="1" x14ac:dyDescent="0.25">
      <c r="A606" s="102"/>
      <c r="D606" s="81"/>
      <c r="E606" s="81"/>
      <c r="F606" s="81"/>
      <c r="G606" s="82"/>
      <c r="H606" s="83">
        <f>G605+H605</f>
        <v>0</v>
      </c>
      <c r="I606" s="83"/>
      <c r="J606" s="104"/>
    </row>
    <row r="607" spans="1:10" s="80" customFormat="1" ht="12.75" customHeight="1" x14ac:dyDescent="0.25">
      <c r="A607" s="102"/>
      <c r="B607" s="79"/>
      <c r="D607" s="81"/>
      <c r="E607" s="81"/>
      <c r="F607" s="81"/>
      <c r="G607" s="82"/>
      <c r="H607" s="83"/>
      <c r="I607" s="83"/>
      <c r="J607" s="104"/>
    </row>
    <row r="608" spans="1:10" s="80" customFormat="1" ht="12.75" customHeight="1" x14ac:dyDescent="0.25">
      <c r="A608" s="102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3"/>
    </row>
    <row r="609" spans="1:10" s="80" customFormat="1" ht="12.75" customHeight="1" x14ac:dyDescent="0.25">
      <c r="A609" s="102"/>
      <c r="B609" s="80">
        <f>Invoice!B696</f>
        <v>0</v>
      </c>
      <c r="C609" s="88">
        <f>Invoice!E696</f>
        <v>0</v>
      </c>
      <c r="D609" s="89">
        <f>Invoice!H696</f>
        <v>0</v>
      </c>
      <c r="E609" s="81">
        <f>D609*B609</f>
        <v>0</v>
      </c>
      <c r="F609" s="81"/>
      <c r="G609" s="82">
        <f>E609/1.11</f>
        <v>0</v>
      </c>
      <c r="H609" s="83">
        <f>G609*11%</f>
        <v>0</v>
      </c>
      <c r="I609" s="83" t="e">
        <f>G609/B609</f>
        <v>#DIV/0!</v>
      </c>
      <c r="J609" s="104" t="e">
        <f>H609/B609</f>
        <v>#DIV/0!</v>
      </c>
    </row>
    <row r="610" spans="1:10" s="80" customFormat="1" ht="12.75" customHeight="1" x14ac:dyDescent="0.25">
      <c r="A610" s="102"/>
      <c r="D610" s="81"/>
      <c r="E610" s="81">
        <f>(E609*Invoice!I696)+((E609-(E609*Invoice!I696))*Invoice!J696)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5" t="e">
        <f>H610/B609</f>
        <v>#DIV/0!</v>
      </c>
    </row>
    <row r="611" spans="1:10" s="80" customFormat="1" ht="12.75" customHeight="1" x14ac:dyDescent="0.25">
      <c r="A611" s="102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6" t="e">
        <f>J609-J610</f>
        <v>#DIV/0!</v>
      </c>
    </row>
    <row r="612" spans="1:10" s="80" customFormat="1" ht="12.75" customHeight="1" x14ac:dyDescent="0.25">
      <c r="A612" s="102"/>
      <c r="D612" s="81"/>
      <c r="E612" s="81"/>
      <c r="F612" s="81"/>
      <c r="G612" s="82"/>
      <c r="H612" s="83">
        <f>G611+H611</f>
        <v>0</v>
      </c>
      <c r="I612" s="83"/>
      <c r="J612" s="104"/>
    </row>
    <row r="613" spans="1:10" s="80" customFormat="1" ht="12.75" customHeight="1" x14ac:dyDescent="0.25">
      <c r="A613" s="102"/>
      <c r="B613" s="79"/>
      <c r="D613" s="81"/>
      <c r="E613" s="81"/>
      <c r="F613" s="81"/>
      <c r="G613" s="82"/>
      <c r="H613" s="83"/>
      <c r="I613" s="83"/>
      <c r="J613" s="104"/>
    </row>
    <row r="614" spans="1:10" s="80" customFormat="1" ht="12.75" customHeight="1" x14ac:dyDescent="0.25">
      <c r="A614" s="102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3"/>
    </row>
    <row r="615" spans="1:10" s="80" customFormat="1" ht="12.75" customHeight="1" x14ac:dyDescent="0.25">
      <c r="A615" s="102"/>
      <c r="B615" s="80">
        <f>Invoice!B697</f>
        <v>0</v>
      </c>
      <c r="C615" s="88">
        <f>Invoice!E697</f>
        <v>0</v>
      </c>
      <c r="D615" s="89">
        <f>Invoice!H697</f>
        <v>0</v>
      </c>
      <c r="E615" s="81">
        <f>D615*B615</f>
        <v>0</v>
      </c>
      <c r="F615" s="81"/>
      <c r="G615" s="82">
        <f>E615/1.11</f>
        <v>0</v>
      </c>
      <c r="H615" s="83">
        <f>G615*11%</f>
        <v>0</v>
      </c>
      <c r="I615" s="83" t="e">
        <f>G615/B615</f>
        <v>#DIV/0!</v>
      </c>
      <c r="J615" s="104" t="e">
        <f>H615/B615</f>
        <v>#DIV/0!</v>
      </c>
    </row>
    <row r="616" spans="1:10" s="80" customFormat="1" ht="12.75" customHeight="1" x14ac:dyDescent="0.25">
      <c r="A616" s="102"/>
      <c r="D616" s="81"/>
      <c r="E616" s="81">
        <f>(E615*Invoice!I697)+((E615-(E615*Invoice!I697))*Invoice!J697)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5" t="e">
        <f>H616/B615</f>
        <v>#DIV/0!</v>
      </c>
    </row>
    <row r="617" spans="1:10" s="80" customFormat="1" ht="12.75" customHeight="1" x14ac:dyDescent="0.25">
      <c r="A617" s="102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6" t="e">
        <f>J615-J616</f>
        <v>#DIV/0!</v>
      </c>
    </row>
    <row r="618" spans="1:10" s="80" customFormat="1" ht="12.75" customHeight="1" x14ac:dyDescent="0.25">
      <c r="A618" s="102"/>
      <c r="D618" s="81"/>
      <c r="E618" s="81"/>
      <c r="F618" s="81"/>
      <c r="G618" s="82"/>
      <c r="H618" s="83">
        <f>G617+H617</f>
        <v>0</v>
      </c>
      <c r="I618" s="83"/>
      <c r="J618" s="104"/>
    </row>
    <row r="619" spans="1:10" s="80" customFormat="1" ht="12.75" customHeight="1" x14ac:dyDescent="0.25">
      <c r="A619" s="102"/>
      <c r="B619" s="79"/>
      <c r="D619" s="81"/>
      <c r="E619" s="81"/>
      <c r="F619" s="81"/>
      <c r="G619" s="82"/>
      <c r="H619" s="83"/>
      <c r="I619" s="83"/>
      <c r="J619" s="104"/>
    </row>
    <row r="620" spans="1:10" s="80" customFormat="1" ht="12.75" customHeight="1" x14ac:dyDescent="0.25">
      <c r="A620" s="102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3"/>
    </row>
    <row r="621" spans="1:10" s="80" customFormat="1" ht="12.75" customHeight="1" x14ac:dyDescent="0.25">
      <c r="A621" s="102"/>
      <c r="B621" s="80">
        <f>Invoice!B698</f>
        <v>0</v>
      </c>
      <c r="C621" s="88">
        <f>Invoice!E698</f>
        <v>0</v>
      </c>
      <c r="D621" s="89">
        <f>Invoice!H698</f>
        <v>0</v>
      </c>
      <c r="E621" s="81">
        <f>D621*B621</f>
        <v>0</v>
      </c>
      <c r="F621" s="81"/>
      <c r="G621" s="82">
        <f>E621/1.11</f>
        <v>0</v>
      </c>
      <c r="H621" s="83">
        <f>G621*11%</f>
        <v>0</v>
      </c>
      <c r="I621" s="83" t="e">
        <f>G621/B621</f>
        <v>#DIV/0!</v>
      </c>
      <c r="J621" s="104" t="e">
        <f>H621/B621</f>
        <v>#DIV/0!</v>
      </c>
    </row>
    <row r="622" spans="1:10" s="80" customFormat="1" ht="12.75" customHeight="1" x14ac:dyDescent="0.25">
      <c r="A622" s="102"/>
      <c r="D622" s="81"/>
      <c r="E622" s="81">
        <f>(E621*Invoice!I698)+((E621-(E621*Invoice!I698))*Invoice!J698)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5" t="e">
        <f>H622/B621</f>
        <v>#DIV/0!</v>
      </c>
    </row>
    <row r="623" spans="1:10" s="80" customFormat="1" ht="12.75" customHeight="1" x14ac:dyDescent="0.25">
      <c r="A623" s="102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6" t="e">
        <f>J621-J622</f>
        <v>#DIV/0!</v>
      </c>
    </row>
    <row r="624" spans="1:10" s="80" customFormat="1" ht="12.75" customHeight="1" x14ac:dyDescent="0.25">
      <c r="A624" s="102"/>
      <c r="D624" s="81"/>
      <c r="E624" s="81"/>
      <c r="F624" s="81"/>
      <c r="G624" s="82"/>
      <c r="H624" s="83">
        <f>G623+H623</f>
        <v>0</v>
      </c>
      <c r="I624" s="83"/>
      <c r="J624" s="104"/>
    </row>
    <row r="625" spans="1:10" s="80" customFormat="1" ht="12.75" customHeight="1" x14ac:dyDescent="0.25">
      <c r="A625" s="102"/>
      <c r="B625" s="79"/>
      <c r="D625" s="81"/>
      <c r="E625" s="81"/>
      <c r="F625" s="81"/>
      <c r="G625" s="82"/>
      <c r="H625" s="83"/>
      <c r="I625" s="83"/>
      <c r="J625" s="104"/>
    </row>
    <row r="626" spans="1:10" s="80" customFormat="1" ht="12.75" customHeight="1" x14ac:dyDescent="0.25">
      <c r="A626" s="102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3"/>
    </row>
    <row r="627" spans="1:10" s="80" customFormat="1" ht="12.75" customHeight="1" x14ac:dyDescent="0.25">
      <c r="A627" s="102"/>
      <c r="B627" s="80">
        <f>Invoice!B699</f>
        <v>0</v>
      </c>
      <c r="C627" s="88">
        <f>Invoice!E699</f>
        <v>0</v>
      </c>
      <c r="D627" s="89">
        <f>Invoice!H699</f>
        <v>0</v>
      </c>
      <c r="E627" s="81">
        <f>D627*B627</f>
        <v>0</v>
      </c>
      <c r="F627" s="81"/>
      <c r="G627" s="82">
        <f>E627/1.11</f>
        <v>0</v>
      </c>
      <c r="H627" s="83">
        <f>G627*11%</f>
        <v>0</v>
      </c>
      <c r="I627" s="83" t="e">
        <f>G627/B627</f>
        <v>#DIV/0!</v>
      </c>
      <c r="J627" s="104" t="e">
        <f>H627/B627</f>
        <v>#DIV/0!</v>
      </c>
    </row>
    <row r="628" spans="1:10" s="80" customFormat="1" ht="12.75" customHeight="1" x14ac:dyDescent="0.25">
      <c r="A628" s="102"/>
      <c r="D628" s="81"/>
      <c r="E628" s="81">
        <f>(E627*Invoice!I699)+((E627-(E627*Invoice!I699))*Invoice!J699)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5" t="e">
        <f>H628/B627</f>
        <v>#DIV/0!</v>
      </c>
    </row>
    <row r="629" spans="1:10" s="80" customFormat="1" ht="12.75" customHeight="1" x14ac:dyDescent="0.25">
      <c r="A629" s="102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6" t="e">
        <f>J627-J628</f>
        <v>#DIV/0!</v>
      </c>
    </row>
    <row r="630" spans="1:10" s="80" customFormat="1" ht="12.75" customHeight="1" x14ac:dyDescent="0.25">
      <c r="A630" s="102"/>
      <c r="D630" s="81"/>
      <c r="E630" s="81"/>
      <c r="F630" s="81"/>
      <c r="G630" s="82"/>
      <c r="H630" s="83">
        <f>G629+H629</f>
        <v>0</v>
      </c>
      <c r="I630" s="83"/>
      <c r="J630" s="104"/>
    </row>
    <row r="631" spans="1:10" s="80" customFormat="1" ht="12.75" customHeight="1" x14ac:dyDescent="0.25">
      <c r="A631" s="102"/>
      <c r="B631" s="79"/>
      <c r="D631" s="81"/>
      <c r="E631" s="81"/>
      <c r="F631" s="81"/>
      <c r="G631" s="82"/>
      <c r="H631" s="83"/>
      <c r="I631" s="83"/>
      <c r="J631" s="104"/>
    </row>
    <row r="632" spans="1:10" s="80" customFormat="1" ht="12.75" customHeight="1" x14ac:dyDescent="0.25">
      <c r="A632" s="102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3"/>
    </row>
    <row r="633" spans="1:10" s="80" customFormat="1" ht="12.75" customHeight="1" x14ac:dyDescent="0.25">
      <c r="A633" s="102"/>
      <c r="B633" s="80">
        <f>Invoice!B700</f>
        <v>0</v>
      </c>
      <c r="C633" s="88">
        <f>Invoice!E700</f>
        <v>0</v>
      </c>
      <c r="D633" s="89">
        <f>Invoice!H700</f>
        <v>0</v>
      </c>
      <c r="E633" s="81">
        <f>D633*B633</f>
        <v>0</v>
      </c>
      <c r="F633" s="81"/>
      <c r="G633" s="82">
        <f>E633/1.11</f>
        <v>0</v>
      </c>
      <c r="H633" s="83">
        <f>G633*11%</f>
        <v>0</v>
      </c>
      <c r="I633" s="83" t="e">
        <f>G633/B633</f>
        <v>#DIV/0!</v>
      </c>
      <c r="J633" s="104" t="e">
        <f>H633/B633</f>
        <v>#DIV/0!</v>
      </c>
    </row>
    <row r="634" spans="1:10" s="80" customFormat="1" ht="12.75" customHeight="1" x14ac:dyDescent="0.25">
      <c r="A634" s="102"/>
      <c r="D634" s="81"/>
      <c r="E634" s="81">
        <f>(E633*Invoice!I700)+((E633-(E633*Invoice!I700))*Invoice!J700)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5" t="e">
        <f>H634/B633</f>
        <v>#DIV/0!</v>
      </c>
    </row>
    <row r="635" spans="1:10" s="80" customFormat="1" ht="12.75" customHeight="1" x14ac:dyDescent="0.25">
      <c r="A635" s="102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6" t="e">
        <f>J633-J634</f>
        <v>#DIV/0!</v>
      </c>
    </row>
    <row r="636" spans="1:10" s="80" customFormat="1" ht="12.75" customHeight="1" x14ac:dyDescent="0.25">
      <c r="A636" s="102"/>
      <c r="D636" s="81"/>
      <c r="E636" s="81"/>
      <c r="F636" s="81"/>
      <c r="G636" s="82"/>
      <c r="H636" s="83">
        <f>G635+H635</f>
        <v>0</v>
      </c>
      <c r="I636" s="83"/>
      <c r="J636" s="104"/>
    </row>
    <row r="637" spans="1:10" s="80" customFormat="1" ht="12.75" customHeight="1" x14ac:dyDescent="0.25">
      <c r="A637" s="102"/>
      <c r="B637" s="79"/>
      <c r="D637" s="81"/>
      <c r="E637" s="81"/>
      <c r="F637" s="81"/>
      <c r="G637" s="82"/>
      <c r="H637" s="83"/>
      <c r="I637" s="83"/>
      <c r="J637" s="104"/>
    </row>
    <row r="638" spans="1:10" s="80" customFormat="1" ht="12.75" customHeight="1" x14ac:dyDescent="0.25">
      <c r="A638" s="102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3"/>
    </row>
    <row r="639" spans="1:10" s="80" customFormat="1" ht="12.75" customHeight="1" x14ac:dyDescent="0.25">
      <c r="A639" s="102"/>
      <c r="B639" s="80">
        <f>Invoice!B701</f>
        <v>0</v>
      </c>
      <c r="C639" s="88">
        <f>Invoice!E701</f>
        <v>0</v>
      </c>
      <c r="D639" s="89">
        <f>Invoice!H701</f>
        <v>0</v>
      </c>
      <c r="E639" s="81">
        <f>D639*B639</f>
        <v>0</v>
      </c>
      <c r="F639" s="81"/>
      <c r="G639" s="82">
        <f>E639/1.11</f>
        <v>0</v>
      </c>
      <c r="H639" s="83">
        <f>G639*11%</f>
        <v>0</v>
      </c>
      <c r="I639" s="83" t="e">
        <f>G639/B639</f>
        <v>#DIV/0!</v>
      </c>
      <c r="J639" s="104" t="e">
        <f>H639/B639</f>
        <v>#DIV/0!</v>
      </c>
    </row>
    <row r="640" spans="1:10" s="80" customFormat="1" ht="12.75" customHeight="1" x14ac:dyDescent="0.25">
      <c r="A640" s="102"/>
      <c r="D640" s="81"/>
      <c r="E640" s="81">
        <f>(E639*Invoice!I701)+((E639-(E639*Invoice!I701))*Invoice!J701)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5" t="e">
        <f>H640/B639</f>
        <v>#DIV/0!</v>
      </c>
    </row>
    <row r="641" spans="1:10" s="80" customFormat="1" ht="12.75" customHeight="1" x14ac:dyDescent="0.25">
      <c r="A641" s="102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6" t="e">
        <f>J639-J640</f>
        <v>#DIV/0!</v>
      </c>
    </row>
    <row r="642" spans="1:10" s="80" customFormat="1" ht="12.75" customHeight="1" x14ac:dyDescent="0.25">
      <c r="A642" s="102"/>
      <c r="D642" s="81"/>
      <c r="E642" s="81"/>
      <c r="F642" s="81"/>
      <c r="G642" s="82"/>
      <c r="H642" s="83">
        <f>G641+H641</f>
        <v>0</v>
      </c>
      <c r="I642" s="83"/>
      <c r="J642" s="104"/>
    </row>
    <row r="643" spans="1:10" s="80" customFormat="1" ht="12.75" customHeight="1" x14ac:dyDescent="0.25">
      <c r="A643" s="102"/>
      <c r="B643" s="79"/>
      <c r="D643" s="81"/>
      <c r="E643" s="81"/>
      <c r="F643" s="81"/>
      <c r="G643" s="82"/>
      <c r="H643" s="83"/>
      <c r="I643" s="83"/>
      <c r="J643" s="104"/>
    </row>
    <row r="644" spans="1:10" s="80" customFormat="1" ht="12.75" customHeight="1" x14ac:dyDescent="0.25">
      <c r="A644" s="102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3"/>
    </row>
    <row r="645" spans="1:10" s="80" customFormat="1" ht="12.75" customHeight="1" x14ac:dyDescent="0.25">
      <c r="A645" s="102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>D645*B645</f>
        <v>0</v>
      </c>
      <c r="F645" s="81"/>
      <c r="G645" s="82">
        <f>E645/1.11</f>
        <v>0</v>
      </c>
      <c r="H645" s="83">
        <f>G645*11%</f>
        <v>0</v>
      </c>
      <c r="I645" s="83" t="e">
        <f>G645/B645</f>
        <v>#DIV/0!</v>
      </c>
      <c r="J645" s="104" t="e">
        <f>H645/B645</f>
        <v>#DIV/0!</v>
      </c>
    </row>
    <row r="646" spans="1:10" s="80" customFormat="1" ht="12.75" customHeight="1" x14ac:dyDescent="0.25">
      <c r="A646" s="102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5" t="e">
        <f>H646/B645</f>
        <v>#DIV/0!</v>
      </c>
    </row>
    <row r="647" spans="1:10" s="80" customFormat="1" ht="12.75" customHeight="1" x14ac:dyDescent="0.25">
      <c r="A647" s="102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6" t="e">
        <f>J645-J646</f>
        <v>#DIV/0!</v>
      </c>
    </row>
    <row r="648" spans="1:10" s="80" customFormat="1" ht="12.75" customHeight="1" x14ac:dyDescent="0.25">
      <c r="A648" s="102"/>
      <c r="D648" s="81"/>
      <c r="E648" s="81"/>
      <c r="F648" s="81"/>
      <c r="G648" s="82"/>
      <c r="H648" s="83">
        <f>G647+H647</f>
        <v>0</v>
      </c>
      <c r="I648" s="83"/>
      <c r="J648" s="104"/>
    </row>
    <row r="649" spans="1:10" s="80" customFormat="1" ht="12.75" customHeight="1" x14ac:dyDescent="0.25">
      <c r="A649" s="102"/>
      <c r="B649" s="79"/>
      <c r="D649" s="81"/>
      <c r="E649" s="81"/>
      <c r="F649" s="81"/>
      <c r="G649" s="82"/>
      <c r="H649" s="83"/>
      <c r="I649" s="83"/>
      <c r="J649" s="104"/>
    </row>
    <row r="650" spans="1:10" s="80" customFormat="1" ht="12.75" customHeight="1" x14ac:dyDescent="0.25">
      <c r="A650" s="102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3"/>
    </row>
    <row r="651" spans="1:10" s="80" customFormat="1" ht="12.75" customHeight="1" x14ac:dyDescent="0.25">
      <c r="A651" s="102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>D651*B651</f>
        <v>0</v>
      </c>
      <c r="F651" s="81"/>
      <c r="G651" s="82">
        <f>E651/1.11</f>
        <v>0</v>
      </c>
      <c r="H651" s="83">
        <f>G651*11%</f>
        <v>0</v>
      </c>
      <c r="I651" s="83" t="e">
        <f>G651/B651</f>
        <v>#DIV/0!</v>
      </c>
      <c r="J651" s="104" t="e">
        <f>H651/B651</f>
        <v>#DIV/0!</v>
      </c>
    </row>
    <row r="652" spans="1:10" s="80" customFormat="1" ht="12.75" customHeight="1" x14ac:dyDescent="0.25">
      <c r="A652" s="102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5" t="e">
        <f>H652/B651</f>
        <v>#DIV/0!</v>
      </c>
    </row>
    <row r="653" spans="1:10" s="80" customFormat="1" ht="12.75" customHeight="1" x14ac:dyDescent="0.25">
      <c r="A653" s="102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6" t="e">
        <f>J651-J652</f>
        <v>#DIV/0!</v>
      </c>
    </row>
    <row r="654" spans="1:10" s="80" customFormat="1" ht="12.75" customHeight="1" x14ac:dyDescent="0.25">
      <c r="A654" s="102"/>
      <c r="D654" s="81"/>
      <c r="E654" s="81"/>
      <c r="F654" s="81"/>
      <c r="G654" s="82"/>
      <c r="H654" s="83">
        <f>G653+H653</f>
        <v>0</v>
      </c>
      <c r="I654" s="83"/>
      <c r="J654" s="104"/>
    </row>
    <row r="655" spans="1:10" s="80" customFormat="1" ht="12.75" customHeight="1" x14ac:dyDescent="0.25">
      <c r="A655" s="102"/>
      <c r="B655" s="79"/>
      <c r="D655" s="81"/>
      <c r="E655" s="81"/>
      <c r="F655" s="81"/>
      <c r="G655" s="82"/>
      <c r="H655" s="83"/>
      <c r="I655" s="83"/>
      <c r="J655" s="104"/>
    </row>
    <row r="656" spans="1:10" s="80" customFormat="1" ht="12.75" customHeight="1" x14ac:dyDescent="0.25">
      <c r="A656" s="102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3"/>
    </row>
    <row r="657" spans="1:10" s="80" customFormat="1" ht="12.75" customHeight="1" x14ac:dyDescent="0.25">
      <c r="A657" s="102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>D657*B657</f>
        <v>0</v>
      </c>
      <c r="F657" s="81"/>
      <c r="G657" s="82">
        <f>E657/1.11</f>
        <v>0</v>
      </c>
      <c r="H657" s="83">
        <f>G657*11%</f>
        <v>0</v>
      </c>
      <c r="I657" s="83" t="e">
        <f>G657/B657</f>
        <v>#DIV/0!</v>
      </c>
      <c r="J657" s="104" t="e">
        <f>H657/B657</f>
        <v>#DIV/0!</v>
      </c>
    </row>
    <row r="658" spans="1:10" s="80" customFormat="1" ht="12.75" customHeight="1" x14ac:dyDescent="0.25">
      <c r="A658" s="102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5" t="e">
        <f>H658/B657</f>
        <v>#DIV/0!</v>
      </c>
    </row>
    <row r="659" spans="1:10" s="80" customFormat="1" ht="12.75" customHeight="1" x14ac:dyDescent="0.25">
      <c r="A659" s="102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6" t="e">
        <f>J657-J658</f>
        <v>#DIV/0!</v>
      </c>
    </row>
    <row r="660" spans="1:10" s="80" customFormat="1" ht="12.75" customHeight="1" x14ac:dyDescent="0.25">
      <c r="A660" s="102"/>
      <c r="D660" s="81"/>
      <c r="E660" s="81"/>
      <c r="F660" s="81"/>
      <c r="G660" s="82"/>
      <c r="H660" s="83">
        <f>G659+H659</f>
        <v>0</v>
      </c>
      <c r="I660" s="83"/>
      <c r="J660" s="104"/>
    </row>
    <row r="661" spans="1:10" s="80" customFormat="1" ht="12.75" customHeight="1" x14ac:dyDescent="0.25">
      <c r="A661" s="102"/>
      <c r="B661" s="79"/>
      <c r="D661" s="81"/>
      <c r="E661" s="81"/>
      <c r="F661" s="81"/>
      <c r="G661" s="82"/>
      <c r="H661" s="83"/>
      <c r="I661" s="83"/>
      <c r="J661" s="104"/>
    </row>
    <row r="662" spans="1:10" s="80" customFormat="1" ht="12.75" customHeight="1" x14ac:dyDescent="0.25">
      <c r="A662" s="102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3"/>
    </row>
    <row r="663" spans="1:10" s="80" customFormat="1" ht="12.75" customHeight="1" x14ac:dyDescent="0.25">
      <c r="A663" s="102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>D663*B663</f>
        <v>0</v>
      </c>
      <c r="F663" s="81"/>
      <c r="G663" s="82">
        <f>E663/1.11</f>
        <v>0</v>
      </c>
      <c r="H663" s="83">
        <f>G663*11%</f>
        <v>0</v>
      </c>
      <c r="I663" s="83" t="e">
        <f>G663/B663</f>
        <v>#DIV/0!</v>
      </c>
      <c r="J663" s="104" t="e">
        <f>H663/B663</f>
        <v>#DIV/0!</v>
      </c>
    </row>
    <row r="664" spans="1:10" s="80" customFormat="1" ht="12.75" customHeight="1" x14ac:dyDescent="0.25">
      <c r="A664" s="102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5" t="e">
        <f>H664/B663</f>
        <v>#DIV/0!</v>
      </c>
    </row>
    <row r="665" spans="1:10" s="80" customFormat="1" ht="12.75" customHeight="1" x14ac:dyDescent="0.25">
      <c r="A665" s="102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6" t="e">
        <f>J663-J664</f>
        <v>#DIV/0!</v>
      </c>
    </row>
    <row r="666" spans="1:10" s="80" customFormat="1" ht="12.75" customHeight="1" x14ac:dyDescent="0.25">
      <c r="A666" s="102"/>
      <c r="D666" s="81"/>
      <c r="E666" s="81"/>
      <c r="F666" s="81"/>
      <c r="G666" s="82"/>
      <c r="H666" s="83">
        <f>G665+H665</f>
        <v>0</v>
      </c>
      <c r="I666" s="83"/>
      <c r="J666" s="104"/>
    </row>
    <row r="667" spans="1:10" s="80" customFormat="1" ht="12.75" customHeight="1" x14ac:dyDescent="0.25">
      <c r="A667" s="102"/>
      <c r="B667" s="79"/>
      <c r="D667" s="81"/>
      <c r="E667" s="81"/>
      <c r="F667" s="81"/>
      <c r="G667" s="82"/>
      <c r="H667" s="83"/>
      <c r="I667" s="83"/>
      <c r="J667" s="104"/>
    </row>
    <row r="668" spans="1:10" s="80" customFormat="1" ht="12.75" customHeight="1" x14ac:dyDescent="0.25">
      <c r="A668" s="102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3"/>
    </row>
    <row r="669" spans="1:10" s="80" customFormat="1" ht="12.75" customHeight="1" x14ac:dyDescent="0.25">
      <c r="A669" s="102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>D669*B669</f>
        <v>0</v>
      </c>
      <c r="F669" s="81"/>
      <c r="G669" s="82">
        <f>E669/1.11</f>
        <v>0</v>
      </c>
      <c r="H669" s="83">
        <f>G669*11%</f>
        <v>0</v>
      </c>
      <c r="I669" s="83" t="e">
        <f>G669/B669</f>
        <v>#DIV/0!</v>
      </c>
      <c r="J669" s="104" t="e">
        <f>H669/B669</f>
        <v>#DIV/0!</v>
      </c>
    </row>
    <row r="670" spans="1:10" s="80" customFormat="1" ht="12.75" customHeight="1" x14ac:dyDescent="0.25">
      <c r="A670" s="102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5" t="e">
        <f>H670/B669</f>
        <v>#DIV/0!</v>
      </c>
    </row>
    <row r="671" spans="1:10" s="80" customFormat="1" ht="12.75" customHeight="1" x14ac:dyDescent="0.25">
      <c r="A671" s="102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6" t="e">
        <f>J669-J670</f>
        <v>#DIV/0!</v>
      </c>
    </row>
    <row r="672" spans="1:10" s="80" customFormat="1" ht="12.75" customHeight="1" x14ac:dyDescent="0.25">
      <c r="A672" s="102"/>
      <c r="D672" s="81"/>
      <c r="E672" s="81"/>
      <c r="F672" s="81"/>
      <c r="G672" s="82"/>
      <c r="H672" s="83">
        <f>G671+H671</f>
        <v>0</v>
      </c>
      <c r="I672" s="83"/>
      <c r="J672" s="104"/>
    </row>
    <row r="673" spans="1:10" s="80" customFormat="1" ht="12.75" customHeight="1" x14ac:dyDescent="0.25">
      <c r="A673" s="102"/>
      <c r="B673" s="79"/>
      <c r="D673" s="81"/>
      <c r="E673" s="81"/>
      <c r="F673" s="81"/>
      <c r="G673" s="82"/>
      <c r="H673" s="83"/>
      <c r="I673" s="83"/>
      <c r="J673" s="104"/>
    </row>
    <row r="674" spans="1:10" s="80" customFormat="1" ht="12.75" customHeight="1" x14ac:dyDescent="0.25">
      <c r="A674" s="102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3"/>
    </row>
    <row r="675" spans="1:10" s="80" customFormat="1" ht="12.75" customHeight="1" x14ac:dyDescent="0.25">
      <c r="A675" s="102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>D675*B675</f>
        <v>0</v>
      </c>
      <c r="F675" s="81"/>
      <c r="G675" s="82">
        <f>E675/1.11</f>
        <v>0</v>
      </c>
      <c r="H675" s="83">
        <f>G675*11%</f>
        <v>0</v>
      </c>
      <c r="I675" s="83" t="e">
        <f>G675/B675</f>
        <v>#DIV/0!</v>
      </c>
      <c r="J675" s="104" t="e">
        <f>H675/B675</f>
        <v>#DIV/0!</v>
      </c>
    </row>
    <row r="676" spans="1:10" s="80" customFormat="1" ht="12.75" customHeight="1" x14ac:dyDescent="0.25">
      <c r="A676" s="102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5" t="e">
        <f>H676/B675</f>
        <v>#DIV/0!</v>
      </c>
    </row>
    <row r="677" spans="1:10" s="80" customFormat="1" ht="12.75" customHeight="1" x14ac:dyDescent="0.25">
      <c r="A677" s="102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6" t="e">
        <f>J675-J676</f>
        <v>#DIV/0!</v>
      </c>
    </row>
    <row r="678" spans="1:10" s="80" customFormat="1" ht="12.75" customHeight="1" x14ac:dyDescent="0.25">
      <c r="A678" s="102"/>
      <c r="D678" s="81"/>
      <c r="E678" s="81"/>
      <c r="F678" s="81"/>
      <c r="G678" s="82"/>
      <c r="H678" s="83">
        <f>G677+H677</f>
        <v>0</v>
      </c>
      <c r="I678" s="83"/>
      <c r="J678" s="104"/>
    </row>
    <row r="679" spans="1:10" s="80" customFormat="1" ht="12.75" customHeight="1" x14ac:dyDescent="0.25">
      <c r="A679" s="102"/>
      <c r="B679" s="79"/>
      <c r="D679" s="81"/>
      <c r="E679" s="81"/>
      <c r="F679" s="81"/>
      <c r="G679" s="82"/>
      <c r="H679" s="83"/>
      <c r="I679" s="83"/>
      <c r="J679" s="104"/>
    </row>
    <row r="680" spans="1:10" s="80" customFormat="1" ht="12.75" customHeight="1" x14ac:dyDescent="0.25">
      <c r="A680" s="102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3"/>
    </row>
    <row r="681" spans="1:10" s="80" customFormat="1" ht="12.75" customHeight="1" x14ac:dyDescent="0.25">
      <c r="A681" s="102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>D681*B681</f>
        <v>0</v>
      </c>
      <c r="F681" s="81"/>
      <c r="G681" s="82">
        <f>E681/1.11</f>
        <v>0</v>
      </c>
      <c r="H681" s="83">
        <f>G681*11%</f>
        <v>0</v>
      </c>
      <c r="I681" s="83" t="e">
        <f>G681/B681</f>
        <v>#DIV/0!</v>
      </c>
      <c r="J681" s="104" t="e">
        <f>H681/B681</f>
        <v>#DIV/0!</v>
      </c>
    </row>
    <row r="682" spans="1:10" s="80" customFormat="1" ht="12.75" customHeight="1" x14ac:dyDescent="0.25">
      <c r="A682" s="102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5" t="e">
        <f>H682/B681</f>
        <v>#DIV/0!</v>
      </c>
    </row>
    <row r="683" spans="1:10" s="80" customFormat="1" ht="12.75" customHeight="1" x14ac:dyDescent="0.25">
      <c r="A683" s="102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6" t="e">
        <f>J681-J682</f>
        <v>#DIV/0!</v>
      </c>
    </row>
    <row r="684" spans="1:10" s="80" customFormat="1" ht="12.75" customHeight="1" x14ac:dyDescent="0.25">
      <c r="A684" s="102"/>
      <c r="D684" s="81"/>
      <c r="E684" s="81"/>
      <c r="F684" s="81"/>
      <c r="G684" s="82"/>
      <c r="H684" s="83">
        <f>G683+H683</f>
        <v>0</v>
      </c>
      <c r="I684" s="83"/>
      <c r="J684" s="104"/>
    </row>
    <row r="685" spans="1:10" s="80" customFormat="1" ht="12.75" customHeight="1" x14ac:dyDescent="0.25">
      <c r="A685" s="102"/>
      <c r="B685" s="79"/>
      <c r="D685" s="81"/>
      <c r="E685" s="81"/>
      <c r="F685" s="81"/>
      <c r="G685" s="82"/>
      <c r="H685" s="83"/>
      <c r="I685" s="83"/>
      <c r="J685" s="104"/>
    </row>
    <row r="686" spans="1:10" s="80" customFormat="1" ht="12.75" customHeight="1" x14ac:dyDescent="0.25">
      <c r="A686" s="102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3"/>
    </row>
    <row r="687" spans="1:10" s="80" customFormat="1" ht="12.75" customHeight="1" x14ac:dyDescent="0.25">
      <c r="A687" s="102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>D687*B687</f>
        <v>0</v>
      </c>
      <c r="F687" s="81"/>
      <c r="G687" s="82">
        <f>E687/1.11</f>
        <v>0</v>
      </c>
      <c r="H687" s="83">
        <f>G687*11%</f>
        <v>0</v>
      </c>
      <c r="I687" s="83" t="e">
        <f>G687/B687</f>
        <v>#DIV/0!</v>
      </c>
      <c r="J687" s="104" t="e">
        <f>H687/B687</f>
        <v>#DIV/0!</v>
      </c>
    </row>
    <row r="688" spans="1:10" s="80" customFormat="1" ht="12.75" customHeight="1" x14ac:dyDescent="0.25">
      <c r="A688" s="102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5" t="e">
        <f>H688/B687</f>
        <v>#DIV/0!</v>
      </c>
    </row>
    <row r="689" spans="1:10" s="80" customFormat="1" ht="12.75" customHeight="1" x14ac:dyDescent="0.25">
      <c r="A689" s="102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6" t="e">
        <f>J687-J688</f>
        <v>#DIV/0!</v>
      </c>
    </row>
    <row r="690" spans="1:10" s="80" customFormat="1" ht="12.75" customHeight="1" x14ac:dyDescent="0.25">
      <c r="A690" s="102"/>
      <c r="D690" s="81"/>
      <c r="E690" s="81"/>
      <c r="F690" s="81"/>
      <c r="G690" s="82"/>
      <c r="H690" s="83">
        <f>G689+H689</f>
        <v>0</v>
      </c>
      <c r="I690" s="83"/>
      <c r="J690" s="104"/>
    </row>
    <row r="691" spans="1:10" s="80" customFormat="1" ht="12.75" customHeight="1" x14ac:dyDescent="0.25">
      <c r="A691" s="102"/>
      <c r="D691" s="81"/>
      <c r="E691" s="81"/>
      <c r="F691" s="81"/>
      <c r="G691" s="82"/>
      <c r="H691" s="83"/>
      <c r="I691" s="83"/>
      <c r="J691" s="104"/>
    </row>
    <row r="692" spans="1:10" s="80" customFormat="1" ht="12.75" customHeight="1" x14ac:dyDescent="0.25">
      <c r="A692" s="107"/>
      <c r="B692" s="108"/>
      <c r="C692" s="109"/>
      <c r="D692" s="110"/>
      <c r="E692" s="110"/>
      <c r="F692" s="110"/>
      <c r="G692" s="111">
        <f>G599+G605+G611+G617+G623+G629+G635+G641+G647+G653+G659+G665+G671+G677+G683+G689</f>
        <v>0</v>
      </c>
      <c r="H692" s="112">
        <f>H599+H605+H611+H617+H623+H629+H635+H641+H647+H653+H659+H665+H671+H677+H683+H689</f>
        <v>0</v>
      </c>
      <c r="I692" s="112"/>
      <c r="J692" s="113">
        <f>H600+H606+H612+H618+H624+H630+H636+H642+H648+H654+H660+H666+H672+H678+H684+H690</f>
        <v>0</v>
      </c>
    </row>
    <row r="693" spans="1:10" s="80" customFormat="1" ht="12.75" customHeight="1" x14ac:dyDescent="0.25">
      <c r="B693" s="79"/>
      <c r="D693" s="81"/>
      <c r="E693" s="81"/>
      <c r="F693" s="81"/>
      <c r="G693" s="82"/>
      <c r="H693" s="83"/>
      <c r="I693" s="83"/>
      <c r="J693" s="83"/>
    </row>
    <row r="694" spans="1:10" s="80" customFormat="1" ht="12.75" customHeight="1" x14ac:dyDescent="0.25">
      <c r="A694" s="95" t="s">
        <v>1</v>
      </c>
      <c r="B694" s="96">
        <f>Invoice!E800</f>
        <v>23020008</v>
      </c>
      <c r="C694" s="97"/>
      <c r="D694" s="98"/>
      <c r="E694" s="98"/>
      <c r="F694" s="98"/>
      <c r="G694" s="99"/>
      <c r="H694" s="100"/>
      <c r="I694" s="100"/>
      <c r="J694" s="101"/>
    </row>
    <row r="695" spans="1:10" s="80" customFormat="1" ht="12.75" customHeight="1" x14ac:dyDescent="0.25">
      <c r="A695" s="102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3"/>
    </row>
    <row r="696" spans="1:10" s="80" customFormat="1" ht="12.75" customHeight="1" x14ac:dyDescent="0.25">
      <c r="A696" s="102"/>
      <c r="B696" s="80">
        <f>Invoice!B808</f>
        <v>0</v>
      </c>
      <c r="C696" s="88">
        <f>Invoice!E808</f>
        <v>0</v>
      </c>
      <c r="D696" s="89">
        <f>Invoice!H808</f>
        <v>0</v>
      </c>
      <c r="E696" s="81">
        <f>D696*B696</f>
        <v>0</v>
      </c>
      <c r="F696" s="81"/>
      <c r="G696" s="82">
        <f>E696/1.11</f>
        <v>0</v>
      </c>
      <c r="H696" s="83">
        <f>G696*11%</f>
        <v>0</v>
      </c>
      <c r="I696" s="83" t="e">
        <f>G696/B696</f>
        <v>#DIV/0!</v>
      </c>
      <c r="J696" s="104" t="e">
        <f>H696/B696</f>
        <v>#DIV/0!</v>
      </c>
    </row>
    <row r="697" spans="1:10" s="80" customFormat="1" ht="12.75" customHeight="1" x14ac:dyDescent="0.25">
      <c r="A697" s="102"/>
      <c r="D697" s="81"/>
      <c r="E697" s="81">
        <f>(E696*Invoice!I808)+((E696-(E696*Invoice!I808))*Invoice!J808)</f>
        <v>0</v>
      </c>
      <c r="F697" s="81"/>
      <c r="G697" s="90">
        <f>E697/1.11</f>
        <v>0</v>
      </c>
      <c r="H697" s="91">
        <f>G697*11%</f>
        <v>0</v>
      </c>
      <c r="I697" s="91" t="e">
        <f>G697/B696</f>
        <v>#DIV/0!</v>
      </c>
      <c r="J697" s="105" t="e">
        <f>H697/B696</f>
        <v>#DIV/0!</v>
      </c>
    </row>
    <row r="698" spans="1:10" s="80" customFormat="1" ht="12.75" customHeight="1" x14ac:dyDescent="0.25">
      <c r="A698" s="102"/>
      <c r="D698" s="81" t="s">
        <v>23</v>
      </c>
      <c r="E698" s="81">
        <f>E696-E697</f>
        <v>0</v>
      </c>
      <c r="F698" s="81"/>
      <c r="G698" s="82">
        <f>G696-G697</f>
        <v>0</v>
      </c>
      <c r="H698" s="82">
        <f>H696-H697</f>
        <v>0</v>
      </c>
      <c r="I698" s="82" t="e">
        <f>I696-I697</f>
        <v>#DIV/0!</v>
      </c>
      <c r="J698" s="106" t="e">
        <f>J696-J697</f>
        <v>#DIV/0!</v>
      </c>
    </row>
    <row r="699" spans="1:10" s="80" customFormat="1" ht="12.75" customHeight="1" x14ac:dyDescent="0.25">
      <c r="A699" s="102"/>
      <c r="D699" s="81"/>
      <c r="E699" s="81"/>
      <c r="F699" s="81"/>
      <c r="G699" s="82"/>
      <c r="H699" s="83">
        <f>G698+H698</f>
        <v>0</v>
      </c>
      <c r="I699" s="83"/>
      <c r="J699" s="104"/>
    </row>
    <row r="700" spans="1:10" s="80" customFormat="1" ht="12.75" customHeight="1" x14ac:dyDescent="0.25">
      <c r="A700" s="102"/>
      <c r="B700" s="79"/>
      <c r="D700" s="81"/>
      <c r="E700" s="81"/>
      <c r="F700" s="81"/>
      <c r="G700" s="82"/>
      <c r="H700" s="83"/>
      <c r="I700" s="83"/>
      <c r="J700" s="104"/>
    </row>
    <row r="701" spans="1:10" s="80" customFormat="1" ht="12.75" customHeight="1" x14ac:dyDescent="0.25">
      <c r="A701" s="102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3"/>
    </row>
    <row r="702" spans="1:10" s="80" customFormat="1" ht="12.75" customHeight="1" x14ac:dyDescent="0.25">
      <c r="A702" s="102"/>
      <c r="B702" s="80">
        <f>Invoice!B809</f>
        <v>0</v>
      </c>
      <c r="C702" s="88">
        <f>Invoice!E809</f>
        <v>0</v>
      </c>
      <c r="D702" s="89">
        <f>Invoice!H809</f>
        <v>0</v>
      </c>
      <c r="E702" s="81">
        <f>D702*B702</f>
        <v>0</v>
      </c>
      <c r="F702" s="81"/>
      <c r="G702" s="82">
        <f>E702/1.11</f>
        <v>0</v>
      </c>
      <c r="H702" s="83">
        <f>G702*11%</f>
        <v>0</v>
      </c>
      <c r="I702" s="83" t="e">
        <f>G702/B702</f>
        <v>#DIV/0!</v>
      </c>
      <c r="J702" s="104" t="e">
        <f>H702/B702</f>
        <v>#DIV/0!</v>
      </c>
    </row>
    <row r="703" spans="1:10" s="80" customFormat="1" ht="12.75" customHeight="1" x14ac:dyDescent="0.25">
      <c r="A703" s="102"/>
      <c r="D703" s="81"/>
      <c r="E703" s="81">
        <f>(E702*Invoice!I809)+((E702-(E702*Invoice!I809))*Invoice!J809)</f>
        <v>0</v>
      </c>
      <c r="F703" s="81"/>
      <c r="G703" s="90">
        <f>E703/1.11</f>
        <v>0</v>
      </c>
      <c r="H703" s="91">
        <f>G703*11%</f>
        <v>0</v>
      </c>
      <c r="I703" s="91" t="e">
        <f>G703/B702</f>
        <v>#DIV/0!</v>
      </c>
      <c r="J703" s="105" t="e">
        <f>H703/B702</f>
        <v>#DIV/0!</v>
      </c>
    </row>
    <row r="704" spans="1:10" s="80" customFormat="1" ht="12.75" customHeight="1" x14ac:dyDescent="0.25">
      <c r="A704" s="102"/>
      <c r="D704" s="81" t="s">
        <v>23</v>
      </c>
      <c r="E704" s="81">
        <f>E702-E703</f>
        <v>0</v>
      </c>
      <c r="F704" s="81"/>
      <c r="G704" s="82">
        <f>G702-G703</f>
        <v>0</v>
      </c>
      <c r="H704" s="82">
        <f>H702-H703</f>
        <v>0</v>
      </c>
      <c r="I704" s="82" t="e">
        <f>I702-I703</f>
        <v>#DIV/0!</v>
      </c>
      <c r="J704" s="106" t="e">
        <f>J702-J703</f>
        <v>#DIV/0!</v>
      </c>
    </row>
    <row r="705" spans="1:10" s="80" customFormat="1" ht="12.75" customHeight="1" x14ac:dyDescent="0.25">
      <c r="A705" s="102"/>
      <c r="D705" s="81"/>
      <c r="E705" s="81"/>
      <c r="F705" s="81"/>
      <c r="G705" s="82"/>
      <c r="H705" s="83">
        <f>G704+H704</f>
        <v>0</v>
      </c>
      <c r="I705" s="83"/>
      <c r="J705" s="104"/>
    </row>
    <row r="706" spans="1:10" s="80" customFormat="1" ht="12.75" customHeight="1" x14ac:dyDescent="0.25">
      <c r="A706" s="102"/>
      <c r="B706" s="79"/>
      <c r="D706" s="81"/>
      <c r="E706" s="81"/>
      <c r="F706" s="81"/>
      <c r="G706" s="82"/>
      <c r="H706" s="83"/>
      <c r="I706" s="83"/>
      <c r="J706" s="104"/>
    </row>
    <row r="707" spans="1:10" s="80" customFormat="1" ht="12.75" customHeight="1" x14ac:dyDescent="0.25">
      <c r="A707" s="102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3"/>
    </row>
    <row r="708" spans="1:10" s="80" customFormat="1" ht="12.75" customHeight="1" x14ac:dyDescent="0.25">
      <c r="A708" s="102"/>
      <c r="B708" s="80">
        <f>Invoice!B810</f>
        <v>0</v>
      </c>
      <c r="C708" s="88">
        <f>Invoice!E810</f>
        <v>0</v>
      </c>
      <c r="D708" s="89">
        <f>Invoice!H810</f>
        <v>0</v>
      </c>
      <c r="E708" s="81">
        <f>D708*B708</f>
        <v>0</v>
      </c>
      <c r="F708" s="81"/>
      <c r="G708" s="82">
        <f>E708/1.11</f>
        <v>0</v>
      </c>
      <c r="H708" s="83">
        <f>G708*11%</f>
        <v>0</v>
      </c>
      <c r="I708" s="83" t="e">
        <f>G708/B708</f>
        <v>#DIV/0!</v>
      </c>
      <c r="J708" s="104" t="e">
        <f>H708/B708</f>
        <v>#DIV/0!</v>
      </c>
    </row>
    <row r="709" spans="1:10" s="80" customFormat="1" ht="12.75" customHeight="1" x14ac:dyDescent="0.25">
      <c r="A709" s="102"/>
      <c r="D709" s="81"/>
      <c r="E709" s="81">
        <f>(E708*Invoice!I810)+((E708-(E708*Invoice!I810))*Invoice!J810)</f>
        <v>0</v>
      </c>
      <c r="F709" s="81"/>
      <c r="G709" s="90">
        <f>E709/1.11</f>
        <v>0</v>
      </c>
      <c r="H709" s="91">
        <f>G709*11%</f>
        <v>0</v>
      </c>
      <c r="I709" s="91" t="e">
        <f>G709/B708</f>
        <v>#DIV/0!</v>
      </c>
      <c r="J709" s="105" t="e">
        <f>H709/B708</f>
        <v>#DIV/0!</v>
      </c>
    </row>
    <row r="710" spans="1:10" s="80" customFormat="1" ht="12.75" customHeight="1" x14ac:dyDescent="0.25">
      <c r="A710" s="102"/>
      <c r="D710" s="81" t="s">
        <v>23</v>
      </c>
      <c r="E710" s="81">
        <f>E708-E709</f>
        <v>0</v>
      </c>
      <c r="F710" s="81"/>
      <c r="G710" s="82">
        <f>G708-G709</f>
        <v>0</v>
      </c>
      <c r="H710" s="82">
        <f>H708-H709</f>
        <v>0</v>
      </c>
      <c r="I710" s="82" t="e">
        <f>I708-I709</f>
        <v>#DIV/0!</v>
      </c>
      <c r="J710" s="106" t="e">
        <f>J708-J709</f>
        <v>#DIV/0!</v>
      </c>
    </row>
    <row r="711" spans="1:10" s="80" customFormat="1" ht="12.75" customHeight="1" x14ac:dyDescent="0.25">
      <c r="A711" s="102"/>
      <c r="D711" s="81"/>
      <c r="E711" s="81"/>
      <c r="F711" s="81"/>
      <c r="G711" s="82"/>
      <c r="H711" s="83">
        <f>G710+H710</f>
        <v>0</v>
      </c>
      <c r="I711" s="83"/>
      <c r="J711" s="104"/>
    </row>
    <row r="712" spans="1:10" s="80" customFormat="1" ht="12.75" customHeight="1" x14ac:dyDescent="0.25">
      <c r="A712" s="102"/>
      <c r="B712" s="79"/>
      <c r="D712" s="81"/>
      <c r="E712" s="81"/>
      <c r="F712" s="81"/>
      <c r="G712" s="82"/>
      <c r="H712" s="83"/>
      <c r="I712" s="83"/>
      <c r="J712" s="104"/>
    </row>
    <row r="713" spans="1:10" s="80" customFormat="1" ht="12.75" customHeight="1" x14ac:dyDescent="0.25">
      <c r="A713" s="102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3"/>
    </row>
    <row r="714" spans="1:10" s="80" customFormat="1" ht="12.75" customHeight="1" x14ac:dyDescent="0.25">
      <c r="A714" s="102"/>
      <c r="B714" s="80">
        <f>Invoice!B811</f>
        <v>0</v>
      </c>
      <c r="C714" s="88">
        <f>Invoice!E811</f>
        <v>0</v>
      </c>
      <c r="D714" s="89">
        <f>Invoice!H811</f>
        <v>0</v>
      </c>
      <c r="E714" s="81">
        <f>D714*B714</f>
        <v>0</v>
      </c>
      <c r="F714" s="81"/>
      <c r="G714" s="82">
        <f>E714/1.11</f>
        <v>0</v>
      </c>
      <c r="H714" s="83">
        <f>G714*11%</f>
        <v>0</v>
      </c>
      <c r="I714" s="83" t="e">
        <f>G714/B714</f>
        <v>#DIV/0!</v>
      </c>
      <c r="J714" s="104" t="e">
        <f>H714/B714</f>
        <v>#DIV/0!</v>
      </c>
    </row>
    <row r="715" spans="1:10" s="80" customFormat="1" ht="12.75" customHeight="1" x14ac:dyDescent="0.25">
      <c r="A715" s="102"/>
      <c r="D715" s="81"/>
      <c r="E715" s="81">
        <f>(E714*Invoice!I811)+((E714-(E714*Invoice!I811))*Invoice!J811)</f>
        <v>0</v>
      </c>
      <c r="F715" s="81"/>
      <c r="G715" s="90">
        <f>E715/1.11</f>
        <v>0</v>
      </c>
      <c r="H715" s="91">
        <f>G715*11%</f>
        <v>0</v>
      </c>
      <c r="I715" s="91" t="e">
        <f>G715/B714</f>
        <v>#DIV/0!</v>
      </c>
      <c r="J715" s="105" t="e">
        <f>H715/B714</f>
        <v>#DIV/0!</v>
      </c>
    </row>
    <row r="716" spans="1:10" s="80" customFormat="1" ht="12.75" customHeight="1" x14ac:dyDescent="0.25">
      <c r="A716" s="102"/>
      <c r="D716" s="81" t="s">
        <v>23</v>
      </c>
      <c r="E716" s="81">
        <f>E714-E715</f>
        <v>0</v>
      </c>
      <c r="F716" s="81"/>
      <c r="G716" s="82">
        <f>G714-G715</f>
        <v>0</v>
      </c>
      <c r="H716" s="82">
        <f>H714-H715</f>
        <v>0</v>
      </c>
      <c r="I716" s="82" t="e">
        <f>I714-I715</f>
        <v>#DIV/0!</v>
      </c>
      <c r="J716" s="106" t="e">
        <f>J714-J715</f>
        <v>#DIV/0!</v>
      </c>
    </row>
    <row r="717" spans="1:10" s="80" customFormat="1" ht="12.75" customHeight="1" x14ac:dyDescent="0.25">
      <c r="A717" s="102"/>
      <c r="D717" s="81"/>
      <c r="E717" s="81"/>
      <c r="F717" s="81"/>
      <c r="G717" s="82"/>
      <c r="H717" s="83">
        <f>G716+H716</f>
        <v>0</v>
      </c>
      <c r="I717" s="83"/>
      <c r="J717" s="104"/>
    </row>
    <row r="718" spans="1:10" s="80" customFormat="1" ht="12.75" customHeight="1" x14ac:dyDescent="0.25">
      <c r="A718" s="102"/>
      <c r="B718" s="79"/>
      <c r="D718" s="81"/>
      <c r="E718" s="81"/>
      <c r="F718" s="81"/>
      <c r="G718" s="82"/>
      <c r="H718" s="83"/>
      <c r="I718" s="83"/>
      <c r="J718" s="104"/>
    </row>
    <row r="719" spans="1:10" s="80" customFormat="1" ht="12.75" customHeight="1" x14ac:dyDescent="0.25">
      <c r="A719" s="102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3"/>
    </row>
    <row r="720" spans="1:10" s="80" customFormat="1" ht="12.75" customHeight="1" x14ac:dyDescent="0.25">
      <c r="A720" s="102"/>
      <c r="B720" s="80">
        <f>Invoice!B812</f>
        <v>0</v>
      </c>
      <c r="C720" s="88">
        <f>Invoice!E812</f>
        <v>0</v>
      </c>
      <c r="D720" s="89">
        <f>Invoice!H812</f>
        <v>0</v>
      </c>
      <c r="E720" s="81">
        <f>D720*B720</f>
        <v>0</v>
      </c>
      <c r="F720" s="81"/>
      <c r="G720" s="82">
        <f>E720/1.11</f>
        <v>0</v>
      </c>
      <c r="H720" s="83">
        <f>G720*11%</f>
        <v>0</v>
      </c>
      <c r="I720" s="83" t="e">
        <f>G720/B720</f>
        <v>#DIV/0!</v>
      </c>
      <c r="J720" s="104" t="e">
        <f>H720/B720</f>
        <v>#DIV/0!</v>
      </c>
    </row>
    <row r="721" spans="1:10" s="80" customFormat="1" ht="12.75" customHeight="1" x14ac:dyDescent="0.25">
      <c r="A721" s="102"/>
      <c r="D721" s="81"/>
      <c r="E721" s="81">
        <f>(E720*Invoice!I812)+((E720-(E720*Invoice!I812))*Invoice!J812)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5" t="e">
        <f>H721/B720</f>
        <v>#DIV/0!</v>
      </c>
    </row>
    <row r="722" spans="1:10" s="80" customFormat="1" ht="12.75" customHeight="1" x14ac:dyDescent="0.25">
      <c r="A722" s="102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6" t="e">
        <f>J720-J721</f>
        <v>#DIV/0!</v>
      </c>
    </row>
    <row r="723" spans="1:10" s="80" customFormat="1" ht="12.75" customHeight="1" x14ac:dyDescent="0.25">
      <c r="A723" s="102"/>
      <c r="D723" s="81"/>
      <c r="E723" s="81"/>
      <c r="F723" s="81"/>
      <c r="G723" s="82"/>
      <c r="H723" s="83">
        <f>G722+H722</f>
        <v>0</v>
      </c>
      <c r="I723" s="83"/>
      <c r="J723" s="104"/>
    </row>
    <row r="724" spans="1:10" s="80" customFormat="1" ht="12.75" customHeight="1" x14ac:dyDescent="0.25">
      <c r="A724" s="102"/>
      <c r="B724" s="79"/>
      <c r="D724" s="81"/>
      <c r="E724" s="81"/>
      <c r="F724" s="81"/>
      <c r="G724" s="82"/>
      <c r="H724" s="83"/>
      <c r="I724" s="83"/>
      <c r="J724" s="104"/>
    </row>
    <row r="725" spans="1:10" s="80" customFormat="1" ht="12.75" customHeight="1" x14ac:dyDescent="0.25">
      <c r="A725" s="102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3"/>
    </row>
    <row r="726" spans="1:10" s="80" customFormat="1" ht="12.75" customHeight="1" x14ac:dyDescent="0.25">
      <c r="A726" s="102"/>
      <c r="B726" s="80">
        <f>Invoice!B813</f>
        <v>0</v>
      </c>
      <c r="C726" s="88">
        <f>Invoice!E813</f>
        <v>0</v>
      </c>
      <c r="D726" s="89">
        <f>Invoice!H813</f>
        <v>0</v>
      </c>
      <c r="E726" s="81">
        <f>D726*B726</f>
        <v>0</v>
      </c>
      <c r="F726" s="81"/>
      <c r="G726" s="82">
        <f>E726/1.11</f>
        <v>0</v>
      </c>
      <c r="H726" s="83">
        <f>G726*11%</f>
        <v>0</v>
      </c>
      <c r="I726" s="83" t="e">
        <f>G726/B726</f>
        <v>#DIV/0!</v>
      </c>
      <c r="J726" s="104" t="e">
        <f>H726/B726</f>
        <v>#DIV/0!</v>
      </c>
    </row>
    <row r="727" spans="1:10" s="80" customFormat="1" ht="12.75" customHeight="1" x14ac:dyDescent="0.25">
      <c r="A727" s="102"/>
      <c r="D727" s="81"/>
      <c r="E727" s="81">
        <f>(E726*Invoice!I813)+((E726-(E726*Invoice!I813))*Invoice!J813)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5" t="e">
        <f>H727/B726</f>
        <v>#DIV/0!</v>
      </c>
    </row>
    <row r="728" spans="1:10" s="80" customFormat="1" ht="12.75" customHeight="1" x14ac:dyDescent="0.25">
      <c r="A728" s="102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6" t="e">
        <f>J726-J727</f>
        <v>#DIV/0!</v>
      </c>
    </row>
    <row r="729" spans="1:10" s="80" customFormat="1" ht="12.75" customHeight="1" x14ac:dyDescent="0.25">
      <c r="A729" s="102"/>
      <c r="D729" s="81"/>
      <c r="E729" s="81"/>
      <c r="F729" s="81"/>
      <c r="G729" s="82"/>
      <c r="H729" s="83">
        <f>G728+H728</f>
        <v>0</v>
      </c>
      <c r="I729" s="83"/>
      <c r="J729" s="104"/>
    </row>
    <row r="730" spans="1:10" s="80" customFormat="1" ht="12.75" customHeight="1" x14ac:dyDescent="0.25">
      <c r="A730" s="102"/>
      <c r="B730" s="79"/>
      <c r="D730" s="81"/>
      <c r="E730" s="81"/>
      <c r="F730" s="81"/>
      <c r="G730" s="82"/>
      <c r="H730" s="83"/>
      <c r="I730" s="83"/>
      <c r="J730" s="104"/>
    </row>
    <row r="731" spans="1:10" s="80" customFormat="1" ht="12.75" customHeight="1" x14ac:dyDescent="0.25">
      <c r="A731" s="102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3"/>
    </row>
    <row r="732" spans="1:10" s="80" customFormat="1" ht="12.75" customHeight="1" x14ac:dyDescent="0.25">
      <c r="A732" s="102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>D732*B732</f>
        <v>0</v>
      </c>
      <c r="F732" s="81"/>
      <c r="G732" s="82">
        <f>E732/1.11</f>
        <v>0</v>
      </c>
      <c r="H732" s="83">
        <f>G732*11%</f>
        <v>0</v>
      </c>
      <c r="I732" s="83" t="e">
        <f>G732/B732</f>
        <v>#DIV/0!</v>
      </c>
      <c r="J732" s="104" t="e">
        <f>H732/B732</f>
        <v>#DIV/0!</v>
      </c>
    </row>
    <row r="733" spans="1:10" s="80" customFormat="1" ht="12.75" customHeight="1" x14ac:dyDescent="0.25">
      <c r="A733" s="102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5" t="e">
        <f>H733/B732</f>
        <v>#DIV/0!</v>
      </c>
    </row>
    <row r="734" spans="1:10" s="80" customFormat="1" ht="12.75" customHeight="1" x14ac:dyDescent="0.25">
      <c r="A734" s="102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6" t="e">
        <f>J732-J733</f>
        <v>#DIV/0!</v>
      </c>
    </row>
    <row r="735" spans="1:10" s="80" customFormat="1" ht="12.75" customHeight="1" x14ac:dyDescent="0.25">
      <c r="A735" s="102"/>
      <c r="D735" s="81"/>
      <c r="E735" s="81"/>
      <c r="F735" s="81"/>
      <c r="G735" s="82"/>
      <c r="H735" s="83">
        <f>G734+H734</f>
        <v>0</v>
      </c>
      <c r="I735" s="83"/>
      <c r="J735" s="104"/>
    </row>
    <row r="736" spans="1:10" s="80" customFormat="1" ht="12.75" customHeight="1" x14ac:dyDescent="0.25">
      <c r="A736" s="102"/>
      <c r="B736" s="79"/>
      <c r="D736" s="81"/>
      <c r="E736" s="81"/>
      <c r="F736" s="81"/>
      <c r="G736" s="82"/>
      <c r="H736" s="83"/>
      <c r="I736" s="83"/>
      <c r="J736" s="104"/>
    </row>
    <row r="737" spans="1:10" s="80" customFormat="1" ht="12.75" customHeight="1" x14ac:dyDescent="0.25">
      <c r="A737" s="102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3"/>
    </row>
    <row r="738" spans="1:10" s="80" customFormat="1" ht="12.75" customHeight="1" x14ac:dyDescent="0.25">
      <c r="A738" s="102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>D738*B738</f>
        <v>0</v>
      </c>
      <c r="F738" s="81"/>
      <c r="G738" s="82">
        <f>E738/1.11</f>
        <v>0</v>
      </c>
      <c r="H738" s="83">
        <f>G738*11%</f>
        <v>0</v>
      </c>
      <c r="I738" s="83" t="e">
        <f>G738/B738</f>
        <v>#DIV/0!</v>
      </c>
      <c r="J738" s="104" t="e">
        <f>H738/B738</f>
        <v>#DIV/0!</v>
      </c>
    </row>
    <row r="739" spans="1:10" s="80" customFormat="1" ht="12.75" customHeight="1" x14ac:dyDescent="0.25">
      <c r="A739" s="102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5" t="e">
        <f>H739/B738</f>
        <v>#DIV/0!</v>
      </c>
    </row>
    <row r="740" spans="1:10" s="80" customFormat="1" ht="12.75" customHeight="1" x14ac:dyDescent="0.25">
      <c r="A740" s="102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6" t="e">
        <f>J738-J739</f>
        <v>#DIV/0!</v>
      </c>
    </row>
    <row r="741" spans="1:10" s="80" customFormat="1" ht="12.75" customHeight="1" x14ac:dyDescent="0.25">
      <c r="A741" s="102"/>
      <c r="D741" s="81"/>
      <c r="E741" s="81"/>
      <c r="F741" s="81"/>
      <c r="G741" s="82"/>
      <c r="H741" s="83">
        <f>G740+H740</f>
        <v>0</v>
      </c>
      <c r="I741" s="83"/>
      <c r="J741" s="104"/>
    </row>
    <row r="742" spans="1:10" s="80" customFormat="1" ht="12.75" customHeight="1" x14ac:dyDescent="0.25">
      <c r="A742" s="102"/>
      <c r="B742" s="79"/>
      <c r="D742" s="81"/>
      <c r="E742" s="81"/>
      <c r="F742" s="81"/>
      <c r="G742" s="82"/>
      <c r="H742" s="83"/>
      <c r="I742" s="83"/>
      <c r="J742" s="104"/>
    </row>
    <row r="743" spans="1:10" s="80" customFormat="1" ht="12.75" customHeight="1" x14ac:dyDescent="0.25">
      <c r="A743" s="102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3"/>
    </row>
    <row r="744" spans="1:10" s="80" customFormat="1" ht="12.75" customHeight="1" x14ac:dyDescent="0.25">
      <c r="A744" s="102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>D744*B744</f>
        <v>0</v>
      </c>
      <c r="F744" s="81"/>
      <c r="G744" s="82">
        <f>E744/1.11</f>
        <v>0</v>
      </c>
      <c r="H744" s="83">
        <f>G744*11%</f>
        <v>0</v>
      </c>
      <c r="I744" s="83" t="e">
        <f>G744/B744</f>
        <v>#DIV/0!</v>
      </c>
      <c r="J744" s="104" t="e">
        <f>H744/B744</f>
        <v>#DIV/0!</v>
      </c>
    </row>
    <row r="745" spans="1:10" s="80" customFormat="1" ht="12.75" customHeight="1" x14ac:dyDescent="0.25">
      <c r="A745" s="102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5" t="e">
        <f>H745/B744</f>
        <v>#DIV/0!</v>
      </c>
    </row>
    <row r="746" spans="1:10" s="80" customFormat="1" ht="12.75" customHeight="1" x14ac:dyDescent="0.25">
      <c r="A746" s="102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6" t="e">
        <f>J744-J745</f>
        <v>#DIV/0!</v>
      </c>
    </row>
    <row r="747" spans="1:10" s="80" customFormat="1" ht="12.75" customHeight="1" x14ac:dyDescent="0.25">
      <c r="A747" s="102"/>
      <c r="D747" s="81"/>
      <c r="E747" s="81"/>
      <c r="F747" s="81"/>
      <c r="G747" s="82"/>
      <c r="H747" s="83">
        <f>G746+H746</f>
        <v>0</v>
      </c>
      <c r="I747" s="83"/>
      <c r="J747" s="104"/>
    </row>
    <row r="748" spans="1:10" s="80" customFormat="1" ht="12.75" customHeight="1" x14ac:dyDescent="0.25">
      <c r="A748" s="102"/>
      <c r="B748" s="79"/>
      <c r="D748" s="81"/>
      <c r="E748" s="81"/>
      <c r="F748" s="81"/>
      <c r="G748" s="82"/>
      <c r="H748" s="83"/>
      <c r="I748" s="83"/>
      <c r="J748" s="104"/>
    </row>
    <row r="749" spans="1:10" s="80" customFormat="1" ht="12.75" customHeight="1" x14ac:dyDescent="0.25">
      <c r="A749" s="102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3"/>
    </row>
    <row r="750" spans="1:10" s="80" customFormat="1" ht="12.75" customHeight="1" x14ac:dyDescent="0.25">
      <c r="A750" s="102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>D750*B750</f>
        <v>0</v>
      </c>
      <c r="F750" s="81"/>
      <c r="G750" s="82">
        <f>E750/1.11</f>
        <v>0</v>
      </c>
      <c r="H750" s="83">
        <f>G750*11%</f>
        <v>0</v>
      </c>
      <c r="I750" s="83" t="e">
        <f>G750/B750</f>
        <v>#DIV/0!</v>
      </c>
      <c r="J750" s="104" t="e">
        <f>H750/B750</f>
        <v>#DIV/0!</v>
      </c>
    </row>
    <row r="751" spans="1:10" s="80" customFormat="1" ht="12.75" customHeight="1" x14ac:dyDescent="0.25">
      <c r="A751" s="102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5" t="e">
        <f>H751/B750</f>
        <v>#DIV/0!</v>
      </c>
    </row>
    <row r="752" spans="1:10" s="80" customFormat="1" ht="12.75" customHeight="1" x14ac:dyDescent="0.25">
      <c r="A752" s="102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6" t="e">
        <f>J750-J751</f>
        <v>#DIV/0!</v>
      </c>
    </row>
    <row r="753" spans="1:10" s="80" customFormat="1" ht="12.75" customHeight="1" x14ac:dyDescent="0.25">
      <c r="A753" s="102"/>
      <c r="D753" s="81"/>
      <c r="E753" s="81"/>
      <c r="F753" s="81"/>
      <c r="G753" s="82"/>
      <c r="H753" s="83">
        <f>G752+H752</f>
        <v>0</v>
      </c>
      <c r="I753" s="83"/>
      <c r="J753" s="104"/>
    </row>
    <row r="754" spans="1:10" s="80" customFormat="1" ht="12.75" customHeight="1" x14ac:dyDescent="0.25">
      <c r="A754" s="102"/>
      <c r="B754" s="79"/>
      <c r="D754" s="81"/>
      <c r="E754" s="81"/>
      <c r="F754" s="81"/>
      <c r="G754" s="82"/>
      <c r="H754" s="83"/>
      <c r="I754" s="83"/>
      <c r="J754" s="104"/>
    </row>
    <row r="755" spans="1:10" s="80" customFormat="1" ht="12.75" customHeight="1" x14ac:dyDescent="0.25">
      <c r="A755" s="102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3"/>
    </row>
    <row r="756" spans="1:10" s="80" customFormat="1" ht="12.75" customHeight="1" x14ac:dyDescent="0.25">
      <c r="A756" s="102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>D756*B756</f>
        <v>0</v>
      </c>
      <c r="F756" s="81"/>
      <c r="G756" s="82">
        <f>E756/1.11</f>
        <v>0</v>
      </c>
      <c r="H756" s="83">
        <f>G756*11%</f>
        <v>0</v>
      </c>
      <c r="I756" s="83" t="e">
        <f>G756/B756</f>
        <v>#DIV/0!</v>
      </c>
      <c r="J756" s="104" t="e">
        <f>H756/B756</f>
        <v>#DIV/0!</v>
      </c>
    </row>
    <row r="757" spans="1:10" s="80" customFormat="1" ht="12.75" customHeight="1" x14ac:dyDescent="0.25">
      <c r="A757" s="102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5" t="e">
        <f>H757/B756</f>
        <v>#DIV/0!</v>
      </c>
    </row>
    <row r="758" spans="1:10" s="80" customFormat="1" ht="12.75" customHeight="1" x14ac:dyDescent="0.25">
      <c r="A758" s="102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6" t="e">
        <f>J756-J757</f>
        <v>#DIV/0!</v>
      </c>
    </row>
    <row r="759" spans="1:10" s="80" customFormat="1" ht="12.75" customHeight="1" x14ac:dyDescent="0.25">
      <c r="A759" s="102"/>
      <c r="D759" s="81"/>
      <c r="E759" s="81"/>
      <c r="F759" s="81"/>
      <c r="G759" s="82"/>
      <c r="H759" s="83">
        <f>G758+H758</f>
        <v>0</v>
      </c>
      <c r="I759" s="83"/>
      <c r="J759" s="104"/>
    </row>
    <row r="760" spans="1:10" s="80" customFormat="1" ht="12.75" customHeight="1" x14ac:dyDescent="0.25">
      <c r="A760" s="102"/>
      <c r="B760" s="79"/>
      <c r="D760" s="81"/>
      <c r="E760" s="81"/>
      <c r="F760" s="81"/>
      <c r="G760" s="82"/>
      <c r="H760" s="83"/>
      <c r="I760" s="83"/>
      <c r="J760" s="104"/>
    </row>
    <row r="761" spans="1:10" s="80" customFormat="1" ht="12.75" customHeight="1" x14ac:dyDescent="0.25">
      <c r="A761" s="102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3"/>
    </row>
    <row r="762" spans="1:10" s="80" customFormat="1" ht="12.75" customHeight="1" x14ac:dyDescent="0.25">
      <c r="A762" s="102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>D762*B762</f>
        <v>0</v>
      </c>
      <c r="F762" s="81"/>
      <c r="G762" s="82">
        <f>E762/1.11</f>
        <v>0</v>
      </c>
      <c r="H762" s="83">
        <f>G762*11%</f>
        <v>0</v>
      </c>
      <c r="I762" s="83" t="e">
        <f>G762/B762</f>
        <v>#DIV/0!</v>
      </c>
      <c r="J762" s="104" t="e">
        <f>H762/B762</f>
        <v>#DIV/0!</v>
      </c>
    </row>
    <row r="763" spans="1:10" s="80" customFormat="1" ht="12.75" customHeight="1" x14ac:dyDescent="0.25">
      <c r="A763" s="102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5" t="e">
        <f>H763/B762</f>
        <v>#DIV/0!</v>
      </c>
    </row>
    <row r="764" spans="1:10" s="80" customFormat="1" ht="12.75" customHeight="1" x14ac:dyDescent="0.25">
      <c r="A764" s="102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6" t="e">
        <f>J762-J763</f>
        <v>#DIV/0!</v>
      </c>
    </row>
    <row r="765" spans="1:10" s="80" customFormat="1" ht="12.75" customHeight="1" x14ac:dyDescent="0.25">
      <c r="A765" s="102"/>
      <c r="D765" s="81"/>
      <c r="E765" s="81"/>
      <c r="F765" s="81"/>
      <c r="G765" s="82"/>
      <c r="H765" s="83">
        <f>G764+H764</f>
        <v>0</v>
      </c>
      <c r="I765" s="83"/>
      <c r="J765" s="104"/>
    </row>
    <row r="766" spans="1:10" s="80" customFormat="1" ht="12.75" customHeight="1" x14ac:dyDescent="0.25">
      <c r="A766" s="102"/>
      <c r="B766" s="79"/>
      <c r="D766" s="81"/>
      <c r="E766" s="81"/>
      <c r="F766" s="81"/>
      <c r="G766" s="82"/>
      <c r="H766" s="83"/>
      <c r="I766" s="83"/>
      <c r="J766" s="104"/>
    </row>
    <row r="767" spans="1:10" s="80" customFormat="1" ht="12.75" customHeight="1" x14ac:dyDescent="0.25">
      <c r="A767" s="102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3"/>
    </row>
    <row r="768" spans="1:10" s="80" customFormat="1" ht="12.75" customHeight="1" x14ac:dyDescent="0.25">
      <c r="A768" s="102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>D768*B768</f>
        <v>0</v>
      </c>
      <c r="F768" s="81"/>
      <c r="G768" s="82">
        <f>E768/1.11</f>
        <v>0</v>
      </c>
      <c r="H768" s="83">
        <f>G768*11%</f>
        <v>0</v>
      </c>
      <c r="I768" s="83" t="e">
        <f>G768/B768</f>
        <v>#DIV/0!</v>
      </c>
      <c r="J768" s="104" t="e">
        <f>H768/B768</f>
        <v>#DIV/0!</v>
      </c>
    </row>
    <row r="769" spans="1:10" s="80" customFormat="1" ht="12.75" customHeight="1" x14ac:dyDescent="0.25">
      <c r="A769" s="102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5" t="e">
        <f>H769/B768</f>
        <v>#DIV/0!</v>
      </c>
    </row>
    <row r="770" spans="1:10" s="80" customFormat="1" ht="12.75" customHeight="1" x14ac:dyDescent="0.25">
      <c r="A770" s="102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6" t="e">
        <f>J768-J769</f>
        <v>#DIV/0!</v>
      </c>
    </row>
    <row r="771" spans="1:10" s="80" customFormat="1" ht="12.75" customHeight="1" x14ac:dyDescent="0.25">
      <c r="A771" s="102"/>
      <c r="D771" s="81"/>
      <c r="E771" s="81"/>
      <c r="F771" s="81"/>
      <c r="G771" s="82"/>
      <c r="H771" s="83">
        <f>G770+H770</f>
        <v>0</v>
      </c>
      <c r="I771" s="83"/>
      <c r="J771" s="104"/>
    </row>
    <row r="772" spans="1:10" s="80" customFormat="1" ht="12.75" customHeight="1" x14ac:dyDescent="0.25">
      <c r="A772" s="102"/>
      <c r="B772" s="79"/>
      <c r="D772" s="81"/>
      <c r="E772" s="81"/>
      <c r="F772" s="81"/>
      <c r="G772" s="82"/>
      <c r="H772" s="83"/>
      <c r="I772" s="83"/>
      <c r="J772" s="104"/>
    </row>
    <row r="773" spans="1:10" s="80" customFormat="1" ht="12.75" customHeight="1" x14ac:dyDescent="0.25">
      <c r="A773" s="102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3"/>
    </row>
    <row r="774" spans="1:10" s="80" customFormat="1" ht="12.75" customHeight="1" x14ac:dyDescent="0.25">
      <c r="A774" s="102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>D774*B774</f>
        <v>0</v>
      </c>
      <c r="F774" s="81"/>
      <c r="G774" s="82">
        <f>E774/1.11</f>
        <v>0</v>
      </c>
      <c r="H774" s="83">
        <f>G774*11%</f>
        <v>0</v>
      </c>
      <c r="I774" s="83" t="e">
        <f>G774/B774</f>
        <v>#DIV/0!</v>
      </c>
      <c r="J774" s="104" t="e">
        <f>H774/B774</f>
        <v>#DIV/0!</v>
      </c>
    </row>
    <row r="775" spans="1:10" s="80" customFormat="1" ht="12.75" customHeight="1" x14ac:dyDescent="0.25">
      <c r="A775" s="102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5" t="e">
        <f>H775/B774</f>
        <v>#DIV/0!</v>
      </c>
    </row>
    <row r="776" spans="1:10" s="80" customFormat="1" ht="12.75" customHeight="1" x14ac:dyDescent="0.25">
      <c r="A776" s="102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6" t="e">
        <f>J774-J775</f>
        <v>#DIV/0!</v>
      </c>
    </row>
    <row r="777" spans="1:10" s="80" customFormat="1" ht="12.75" customHeight="1" x14ac:dyDescent="0.25">
      <c r="A777" s="102"/>
      <c r="D777" s="81"/>
      <c r="E777" s="81"/>
      <c r="F777" s="81"/>
      <c r="G777" s="82"/>
      <c r="H777" s="83">
        <f>G776+H776</f>
        <v>0</v>
      </c>
      <c r="I777" s="83"/>
      <c r="J777" s="104"/>
    </row>
    <row r="778" spans="1:10" s="80" customFormat="1" ht="12.75" customHeight="1" x14ac:dyDescent="0.25">
      <c r="A778" s="102"/>
      <c r="B778" s="79"/>
      <c r="D778" s="81"/>
      <c r="E778" s="81"/>
      <c r="F778" s="81"/>
      <c r="G778" s="82"/>
      <c r="H778" s="83"/>
      <c r="I778" s="83"/>
      <c r="J778" s="104"/>
    </row>
    <row r="779" spans="1:10" s="80" customFormat="1" ht="12.75" customHeight="1" x14ac:dyDescent="0.25">
      <c r="A779" s="102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3"/>
    </row>
    <row r="780" spans="1:10" s="80" customFormat="1" ht="12.75" customHeight="1" x14ac:dyDescent="0.25">
      <c r="A780" s="102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>D780*B780</f>
        <v>0</v>
      </c>
      <c r="F780" s="81"/>
      <c r="G780" s="82">
        <f>E780/1.11</f>
        <v>0</v>
      </c>
      <c r="H780" s="83">
        <f>G780*11%</f>
        <v>0</v>
      </c>
      <c r="I780" s="83" t="e">
        <f>G780/B780</f>
        <v>#DIV/0!</v>
      </c>
      <c r="J780" s="104" t="e">
        <f>H780/B780</f>
        <v>#DIV/0!</v>
      </c>
    </row>
    <row r="781" spans="1:10" s="80" customFormat="1" ht="12.75" customHeight="1" x14ac:dyDescent="0.25">
      <c r="A781" s="102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5" t="e">
        <f>H781/B780</f>
        <v>#DIV/0!</v>
      </c>
    </row>
    <row r="782" spans="1:10" s="80" customFormat="1" ht="12.75" customHeight="1" x14ac:dyDescent="0.25">
      <c r="A782" s="102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6" t="e">
        <f>J780-J781</f>
        <v>#DIV/0!</v>
      </c>
    </row>
    <row r="783" spans="1:10" s="80" customFormat="1" ht="12.75" customHeight="1" x14ac:dyDescent="0.25">
      <c r="A783" s="102"/>
      <c r="D783" s="81"/>
      <c r="E783" s="81"/>
      <c r="F783" s="81"/>
      <c r="G783" s="82"/>
      <c r="H783" s="83">
        <f>G782+H782</f>
        <v>0</v>
      </c>
      <c r="I783" s="83"/>
      <c r="J783" s="104"/>
    </row>
    <row r="784" spans="1:10" s="80" customFormat="1" ht="12.75" customHeight="1" x14ac:dyDescent="0.25">
      <c r="A784" s="102"/>
      <c r="B784" s="79"/>
      <c r="D784" s="81"/>
      <c r="E784" s="81"/>
      <c r="F784" s="81"/>
      <c r="G784" s="82"/>
      <c r="H784" s="83"/>
      <c r="I784" s="83"/>
      <c r="J784" s="104"/>
    </row>
    <row r="785" spans="1:10" s="80" customFormat="1" ht="12.75" customHeight="1" x14ac:dyDescent="0.25">
      <c r="A785" s="102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3"/>
    </row>
    <row r="786" spans="1:10" s="80" customFormat="1" ht="12.75" customHeight="1" x14ac:dyDescent="0.25">
      <c r="A786" s="102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>D786*B786</f>
        <v>0</v>
      </c>
      <c r="F786" s="81"/>
      <c r="G786" s="82">
        <f>E786/1.11</f>
        <v>0</v>
      </c>
      <c r="H786" s="83">
        <f>G786*11%</f>
        <v>0</v>
      </c>
      <c r="I786" s="83" t="e">
        <f>G786/B786</f>
        <v>#DIV/0!</v>
      </c>
      <c r="J786" s="104" t="e">
        <f>H786/B786</f>
        <v>#DIV/0!</v>
      </c>
    </row>
    <row r="787" spans="1:10" s="80" customFormat="1" ht="12.75" customHeight="1" x14ac:dyDescent="0.25">
      <c r="A787" s="102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5" t="e">
        <f>H787/B786</f>
        <v>#DIV/0!</v>
      </c>
    </row>
    <row r="788" spans="1:10" s="80" customFormat="1" ht="12.75" customHeight="1" x14ac:dyDescent="0.25">
      <c r="A788" s="102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6" t="e">
        <f>J786-J787</f>
        <v>#DIV/0!</v>
      </c>
    </row>
    <row r="789" spans="1:10" s="80" customFormat="1" ht="12.75" customHeight="1" x14ac:dyDescent="0.25">
      <c r="A789" s="102"/>
      <c r="D789" s="81"/>
      <c r="E789" s="81"/>
      <c r="F789" s="81"/>
      <c r="G789" s="82"/>
      <c r="H789" s="83">
        <f>G788+H788</f>
        <v>0</v>
      </c>
      <c r="I789" s="83"/>
      <c r="J789" s="104"/>
    </row>
    <row r="790" spans="1:10" s="80" customFormat="1" ht="12.75" customHeight="1" x14ac:dyDescent="0.25">
      <c r="A790" s="102"/>
      <c r="D790" s="81"/>
      <c r="E790" s="81"/>
      <c r="F790" s="81"/>
      <c r="G790" s="82"/>
      <c r="H790" s="83"/>
      <c r="I790" s="83"/>
      <c r="J790" s="104"/>
    </row>
    <row r="791" spans="1:10" s="80" customFormat="1" ht="12.75" customHeight="1" x14ac:dyDescent="0.25">
      <c r="A791" s="107"/>
      <c r="B791" s="108"/>
      <c r="C791" s="109"/>
      <c r="D791" s="110"/>
      <c r="E791" s="110"/>
      <c r="F791" s="110"/>
      <c r="G791" s="111">
        <f>G698+G704+G710+G716+G722+G728+G734+G740+G746+G752+G758+G764+G770+G776+G782+G788</f>
        <v>0</v>
      </c>
      <c r="H791" s="112">
        <f>H698+H704+H710+H716+H722+H728+H734+H740+H746+H752+H758+H764+H770+H776+H782+H788</f>
        <v>0</v>
      </c>
      <c r="I791" s="112"/>
      <c r="J791" s="113">
        <f>H699+H705+H711+H717+H723+H729+H735+H741+H747+H753+H759+H765+H771+H777+H783+H789</f>
        <v>0</v>
      </c>
    </row>
    <row r="793" spans="1:10" s="80" customFormat="1" ht="12.75" customHeight="1" x14ac:dyDescent="0.25">
      <c r="A793" s="95" t="s">
        <v>1</v>
      </c>
      <c r="B793" s="96">
        <f>Invoice!E914</f>
        <v>23020009</v>
      </c>
      <c r="C793" s="97"/>
      <c r="D793" s="98"/>
      <c r="E793" s="98"/>
      <c r="F793" s="98"/>
      <c r="G793" s="99"/>
      <c r="H793" s="100"/>
      <c r="I793" s="100"/>
      <c r="J793" s="101"/>
    </row>
    <row r="794" spans="1:10" s="80" customFormat="1" ht="12.75" customHeight="1" x14ac:dyDescent="0.25">
      <c r="A794" s="102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3"/>
    </row>
    <row r="795" spans="1:10" s="80" customFormat="1" ht="12.75" customHeight="1" x14ac:dyDescent="0.25">
      <c r="A795" s="102"/>
      <c r="B795" s="80">
        <f>Invoice!B922</f>
        <v>0</v>
      </c>
      <c r="C795" s="88">
        <f>Invoice!E922</f>
        <v>0</v>
      </c>
      <c r="D795" s="89">
        <f>Invoice!H922</f>
        <v>0</v>
      </c>
      <c r="E795" s="81">
        <f>D795*B795</f>
        <v>0</v>
      </c>
      <c r="F795" s="81"/>
      <c r="G795" s="82">
        <f>E795/1.11</f>
        <v>0</v>
      </c>
      <c r="H795" s="83">
        <f>G795*11%</f>
        <v>0</v>
      </c>
      <c r="I795" s="83" t="e">
        <f>G795/B795</f>
        <v>#DIV/0!</v>
      </c>
      <c r="J795" s="104" t="e">
        <f>H795/B795</f>
        <v>#DIV/0!</v>
      </c>
    </row>
    <row r="796" spans="1:10" s="80" customFormat="1" ht="12.75" customHeight="1" x14ac:dyDescent="0.25">
      <c r="A796" s="102"/>
      <c r="D796" s="81"/>
      <c r="E796" s="81">
        <f>(E795*Invoice!I922)+((E795-(E795*Invoice!I922))*Invoice!J922)</f>
        <v>0</v>
      </c>
      <c r="F796" s="81"/>
      <c r="G796" s="90">
        <f>E796/1.11</f>
        <v>0</v>
      </c>
      <c r="H796" s="91">
        <f>G796*11%</f>
        <v>0</v>
      </c>
      <c r="I796" s="91" t="e">
        <f>G796/B795</f>
        <v>#DIV/0!</v>
      </c>
      <c r="J796" s="105" t="e">
        <f>H796/B795</f>
        <v>#DIV/0!</v>
      </c>
    </row>
    <row r="797" spans="1:10" s="80" customFormat="1" ht="12.75" customHeight="1" x14ac:dyDescent="0.25">
      <c r="A797" s="102"/>
      <c r="D797" s="81" t="s">
        <v>23</v>
      </c>
      <c r="E797" s="81">
        <f>E795-E796</f>
        <v>0</v>
      </c>
      <c r="F797" s="81"/>
      <c r="G797" s="82">
        <f>G795-G796</f>
        <v>0</v>
      </c>
      <c r="H797" s="82">
        <f>H795-H796</f>
        <v>0</v>
      </c>
      <c r="I797" s="82" t="e">
        <f>I795-I796</f>
        <v>#DIV/0!</v>
      </c>
      <c r="J797" s="106" t="e">
        <f>J795-J796</f>
        <v>#DIV/0!</v>
      </c>
    </row>
    <row r="798" spans="1:10" s="80" customFormat="1" ht="12.75" customHeight="1" x14ac:dyDescent="0.25">
      <c r="A798" s="102"/>
      <c r="D798" s="81"/>
      <c r="E798" s="81"/>
      <c r="F798" s="81"/>
      <c r="G798" s="82"/>
      <c r="H798" s="83">
        <f>G797+H797</f>
        <v>0</v>
      </c>
      <c r="I798" s="83"/>
      <c r="J798" s="104"/>
    </row>
    <row r="799" spans="1:10" s="80" customFormat="1" ht="12.75" customHeight="1" x14ac:dyDescent="0.25">
      <c r="A799" s="102"/>
      <c r="B799" s="79"/>
      <c r="D799" s="81"/>
      <c r="E799" s="81"/>
      <c r="F799" s="81"/>
      <c r="G799" s="82"/>
      <c r="H799" s="83"/>
      <c r="I799" s="83"/>
      <c r="J799" s="104"/>
    </row>
    <row r="800" spans="1:10" s="80" customFormat="1" ht="12.75" customHeight="1" x14ac:dyDescent="0.25">
      <c r="A800" s="102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3"/>
    </row>
    <row r="801" spans="1:10" s="80" customFormat="1" ht="12.75" customHeight="1" x14ac:dyDescent="0.25">
      <c r="A801" s="102"/>
      <c r="B801" s="80">
        <f>Invoice!B923</f>
        <v>0</v>
      </c>
      <c r="C801" s="88">
        <f>Invoice!E923</f>
        <v>0</v>
      </c>
      <c r="D801" s="89">
        <f>Invoice!H923</f>
        <v>0</v>
      </c>
      <c r="E801" s="81">
        <f>D801*B801</f>
        <v>0</v>
      </c>
      <c r="F801" s="81"/>
      <c r="G801" s="82">
        <f>E801/1.11</f>
        <v>0</v>
      </c>
      <c r="H801" s="83">
        <f>G801*11%</f>
        <v>0</v>
      </c>
      <c r="I801" s="83" t="e">
        <f>G801/B801</f>
        <v>#DIV/0!</v>
      </c>
      <c r="J801" s="104" t="e">
        <f>H801/B801</f>
        <v>#DIV/0!</v>
      </c>
    </row>
    <row r="802" spans="1:10" s="80" customFormat="1" ht="12.75" customHeight="1" x14ac:dyDescent="0.25">
      <c r="A802" s="102"/>
      <c r="D802" s="81"/>
      <c r="E802" s="81">
        <f>(E801*Invoice!I923)+((E801-(E801*Invoice!I923))*Invoice!J923)</f>
        <v>0</v>
      </c>
      <c r="F802" s="81"/>
      <c r="G802" s="90">
        <f>E802/1.11</f>
        <v>0</v>
      </c>
      <c r="H802" s="91">
        <f>G802*11%</f>
        <v>0</v>
      </c>
      <c r="I802" s="91" t="e">
        <f>G802/B801</f>
        <v>#DIV/0!</v>
      </c>
      <c r="J802" s="105" t="e">
        <f>H802/B801</f>
        <v>#DIV/0!</v>
      </c>
    </row>
    <row r="803" spans="1:10" s="80" customFormat="1" ht="12.75" customHeight="1" x14ac:dyDescent="0.25">
      <c r="A803" s="102"/>
      <c r="D803" s="81" t="s">
        <v>23</v>
      </c>
      <c r="E803" s="81">
        <f>E801-E802</f>
        <v>0</v>
      </c>
      <c r="F803" s="81"/>
      <c r="G803" s="82">
        <f>G801-G802</f>
        <v>0</v>
      </c>
      <c r="H803" s="82">
        <f>H801-H802</f>
        <v>0</v>
      </c>
      <c r="I803" s="82" t="e">
        <f>I801-I802</f>
        <v>#DIV/0!</v>
      </c>
      <c r="J803" s="106" t="e">
        <f>J801-J802</f>
        <v>#DIV/0!</v>
      </c>
    </row>
    <row r="804" spans="1:10" s="80" customFormat="1" ht="12.75" customHeight="1" x14ac:dyDescent="0.25">
      <c r="A804" s="102"/>
      <c r="D804" s="81"/>
      <c r="E804" s="81"/>
      <c r="F804" s="81"/>
      <c r="G804" s="82"/>
      <c r="H804" s="83">
        <f>G803+H803</f>
        <v>0</v>
      </c>
      <c r="I804" s="83"/>
      <c r="J804" s="104"/>
    </row>
    <row r="805" spans="1:10" s="80" customFormat="1" ht="12.75" customHeight="1" x14ac:dyDescent="0.25">
      <c r="A805" s="102"/>
      <c r="B805" s="79"/>
      <c r="D805" s="81"/>
      <c r="E805" s="81"/>
      <c r="F805" s="81"/>
      <c r="G805" s="82"/>
      <c r="H805" s="83"/>
      <c r="I805" s="83"/>
      <c r="J805" s="104"/>
    </row>
    <row r="806" spans="1:10" s="80" customFormat="1" ht="12.75" customHeight="1" x14ac:dyDescent="0.25">
      <c r="A806" s="102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3"/>
    </row>
    <row r="807" spans="1:10" s="80" customFormat="1" ht="12.75" customHeight="1" x14ac:dyDescent="0.25">
      <c r="A807" s="102"/>
      <c r="B807" s="80">
        <f>Invoice!B924</f>
        <v>0</v>
      </c>
      <c r="C807" s="88">
        <f>Invoice!E924</f>
        <v>0</v>
      </c>
      <c r="D807" s="89">
        <f>Invoice!H924</f>
        <v>0</v>
      </c>
      <c r="E807" s="81">
        <f>D807*B807</f>
        <v>0</v>
      </c>
      <c r="F807" s="81"/>
      <c r="G807" s="82">
        <f>E807/1.11</f>
        <v>0</v>
      </c>
      <c r="H807" s="83">
        <f>G807*11%</f>
        <v>0</v>
      </c>
      <c r="I807" s="83" t="e">
        <f>G807/B807</f>
        <v>#DIV/0!</v>
      </c>
      <c r="J807" s="104" t="e">
        <f>H807/B807</f>
        <v>#DIV/0!</v>
      </c>
    </row>
    <row r="808" spans="1:10" s="80" customFormat="1" ht="12.75" customHeight="1" x14ac:dyDescent="0.25">
      <c r="A808" s="102"/>
      <c r="D808" s="81"/>
      <c r="E808" s="81">
        <f>(E807*Invoice!I924)+((E807-(E807*Invoice!I924))*Invoice!J924)</f>
        <v>0</v>
      </c>
      <c r="F808" s="81"/>
      <c r="G808" s="90">
        <f>E808/1.11</f>
        <v>0</v>
      </c>
      <c r="H808" s="91">
        <f>G808*11%</f>
        <v>0</v>
      </c>
      <c r="I808" s="91" t="e">
        <f>G808/B807</f>
        <v>#DIV/0!</v>
      </c>
      <c r="J808" s="105" t="e">
        <f>H808/B807</f>
        <v>#DIV/0!</v>
      </c>
    </row>
    <row r="809" spans="1:10" s="80" customFormat="1" ht="12.75" customHeight="1" x14ac:dyDescent="0.25">
      <c r="A809" s="102"/>
      <c r="D809" s="81" t="s">
        <v>23</v>
      </c>
      <c r="E809" s="81">
        <f>E807-E808</f>
        <v>0</v>
      </c>
      <c r="F809" s="81"/>
      <c r="G809" s="82">
        <f>G807-G808</f>
        <v>0</v>
      </c>
      <c r="H809" s="82">
        <f>H807-H808</f>
        <v>0</v>
      </c>
      <c r="I809" s="82" t="e">
        <f>I807-I808</f>
        <v>#DIV/0!</v>
      </c>
      <c r="J809" s="106" t="e">
        <f>J807-J808</f>
        <v>#DIV/0!</v>
      </c>
    </row>
    <row r="810" spans="1:10" s="80" customFormat="1" ht="12.75" customHeight="1" x14ac:dyDescent="0.25">
      <c r="A810" s="102"/>
      <c r="D810" s="81"/>
      <c r="E810" s="81"/>
      <c r="F810" s="81"/>
      <c r="G810" s="82"/>
      <c r="H810" s="83">
        <f>G809+H809</f>
        <v>0</v>
      </c>
      <c r="I810" s="83"/>
      <c r="J810" s="104"/>
    </row>
    <row r="811" spans="1:10" s="80" customFormat="1" ht="12.75" customHeight="1" x14ac:dyDescent="0.25">
      <c r="A811" s="102"/>
      <c r="B811" s="79"/>
      <c r="D811" s="81"/>
      <c r="E811" s="81"/>
      <c r="F811" s="81"/>
      <c r="G811" s="82"/>
      <c r="H811" s="83"/>
      <c r="I811" s="83"/>
      <c r="J811" s="104"/>
    </row>
    <row r="812" spans="1:10" s="80" customFormat="1" ht="12.75" customHeight="1" x14ac:dyDescent="0.25">
      <c r="A812" s="102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3"/>
    </row>
    <row r="813" spans="1:10" s="80" customFormat="1" ht="12.75" customHeight="1" x14ac:dyDescent="0.25">
      <c r="A813" s="102"/>
      <c r="B813" s="80">
        <f>Invoice!B925</f>
        <v>0</v>
      </c>
      <c r="C813" s="88">
        <f>Invoice!E925</f>
        <v>0</v>
      </c>
      <c r="D813" s="89">
        <f>Invoice!H925</f>
        <v>0</v>
      </c>
      <c r="E813" s="81">
        <f>D813*B813</f>
        <v>0</v>
      </c>
      <c r="F813" s="81"/>
      <c r="G813" s="82">
        <f>E813/1.11</f>
        <v>0</v>
      </c>
      <c r="H813" s="83">
        <f>G813*11%</f>
        <v>0</v>
      </c>
      <c r="I813" s="83" t="e">
        <f>G813/B813</f>
        <v>#DIV/0!</v>
      </c>
      <c r="J813" s="104" t="e">
        <f>H813/B813</f>
        <v>#DIV/0!</v>
      </c>
    </row>
    <row r="814" spans="1:10" s="80" customFormat="1" ht="12.75" customHeight="1" x14ac:dyDescent="0.25">
      <c r="A814" s="102"/>
      <c r="D814" s="81"/>
      <c r="E814" s="81">
        <f>(E813*Invoice!I925)+((E813-(E813*Invoice!I925))*Invoice!J925)</f>
        <v>0</v>
      </c>
      <c r="F814" s="81"/>
      <c r="G814" s="90">
        <f>E814/1.11</f>
        <v>0</v>
      </c>
      <c r="H814" s="91">
        <f>G814*11%</f>
        <v>0</v>
      </c>
      <c r="I814" s="91" t="e">
        <f>G814/B813</f>
        <v>#DIV/0!</v>
      </c>
      <c r="J814" s="105" t="e">
        <f>H814/B813</f>
        <v>#DIV/0!</v>
      </c>
    </row>
    <row r="815" spans="1:10" s="80" customFormat="1" ht="12.75" customHeight="1" x14ac:dyDescent="0.25">
      <c r="A815" s="102"/>
      <c r="D815" s="81" t="s">
        <v>23</v>
      </c>
      <c r="E815" s="81">
        <f>E813-E814</f>
        <v>0</v>
      </c>
      <c r="F815" s="81"/>
      <c r="G815" s="82">
        <f>G813-G814</f>
        <v>0</v>
      </c>
      <c r="H815" s="82">
        <f>H813-H814</f>
        <v>0</v>
      </c>
      <c r="I815" s="82" t="e">
        <f>I813-I814</f>
        <v>#DIV/0!</v>
      </c>
      <c r="J815" s="106" t="e">
        <f>J813-J814</f>
        <v>#DIV/0!</v>
      </c>
    </row>
    <row r="816" spans="1:10" s="80" customFormat="1" ht="12.75" customHeight="1" x14ac:dyDescent="0.25">
      <c r="A816" s="102"/>
      <c r="D816" s="81"/>
      <c r="E816" s="81"/>
      <c r="F816" s="81"/>
      <c r="G816" s="82"/>
      <c r="H816" s="83">
        <f>G815+H815</f>
        <v>0</v>
      </c>
      <c r="I816" s="83"/>
      <c r="J816" s="104"/>
    </row>
    <row r="817" spans="1:10" s="80" customFormat="1" ht="12.75" customHeight="1" x14ac:dyDescent="0.25">
      <c r="A817" s="102"/>
      <c r="B817" s="79"/>
      <c r="D817" s="81"/>
      <c r="E817" s="81"/>
      <c r="F817" s="81"/>
      <c r="G817" s="82"/>
      <c r="H817" s="83"/>
      <c r="I817" s="83"/>
      <c r="J817" s="104"/>
    </row>
    <row r="818" spans="1:10" s="80" customFormat="1" ht="12.75" customHeight="1" x14ac:dyDescent="0.25">
      <c r="A818" s="102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3"/>
    </row>
    <row r="819" spans="1:10" s="80" customFormat="1" ht="12.75" customHeight="1" x14ac:dyDescent="0.25">
      <c r="A819" s="102"/>
      <c r="B819" s="80">
        <f>Invoice!B926</f>
        <v>0</v>
      </c>
      <c r="C819" s="88">
        <f>Invoice!E926</f>
        <v>0</v>
      </c>
      <c r="D819" s="89">
        <f>Invoice!H926</f>
        <v>0</v>
      </c>
      <c r="E819" s="81">
        <f>D819*B819</f>
        <v>0</v>
      </c>
      <c r="F819" s="81"/>
      <c r="G819" s="82">
        <f>E819/1.11</f>
        <v>0</v>
      </c>
      <c r="H819" s="83">
        <f>G819*11%</f>
        <v>0</v>
      </c>
      <c r="I819" s="83" t="e">
        <f>G819/B819</f>
        <v>#DIV/0!</v>
      </c>
      <c r="J819" s="104" t="e">
        <f>H819/B819</f>
        <v>#DIV/0!</v>
      </c>
    </row>
    <row r="820" spans="1:10" s="80" customFormat="1" ht="12.75" customHeight="1" x14ac:dyDescent="0.25">
      <c r="A820" s="102"/>
      <c r="D820" s="81"/>
      <c r="E820" s="81">
        <f>(E819*Invoice!I926)+((E819-(E819*Invoice!I926))*Invoice!J926)</f>
        <v>0</v>
      </c>
      <c r="F820" s="81"/>
      <c r="G820" s="90">
        <f>E820/1.11</f>
        <v>0</v>
      </c>
      <c r="H820" s="91">
        <f>G820*11%</f>
        <v>0</v>
      </c>
      <c r="I820" s="91" t="e">
        <f>G820/B819</f>
        <v>#DIV/0!</v>
      </c>
      <c r="J820" s="105" t="e">
        <f>H820/B819</f>
        <v>#DIV/0!</v>
      </c>
    </row>
    <row r="821" spans="1:10" s="80" customFormat="1" ht="12.75" customHeight="1" x14ac:dyDescent="0.25">
      <c r="A821" s="102"/>
      <c r="D821" s="81" t="s">
        <v>23</v>
      </c>
      <c r="E821" s="81">
        <f>E819-E820</f>
        <v>0</v>
      </c>
      <c r="F821" s="81"/>
      <c r="G821" s="82">
        <f>G819-G820</f>
        <v>0</v>
      </c>
      <c r="H821" s="82">
        <f>H819-H820</f>
        <v>0</v>
      </c>
      <c r="I821" s="82" t="e">
        <f>I819-I820</f>
        <v>#DIV/0!</v>
      </c>
      <c r="J821" s="106" t="e">
        <f>J819-J820</f>
        <v>#DIV/0!</v>
      </c>
    </row>
    <row r="822" spans="1:10" s="80" customFormat="1" ht="12.75" customHeight="1" x14ac:dyDescent="0.25">
      <c r="A822" s="102"/>
      <c r="D822" s="81"/>
      <c r="E822" s="81"/>
      <c r="F822" s="81"/>
      <c r="G822" s="82"/>
      <c r="H822" s="83">
        <f>G821+H821</f>
        <v>0</v>
      </c>
      <c r="I822" s="83"/>
      <c r="J822" s="104"/>
    </row>
    <row r="823" spans="1:10" s="80" customFormat="1" ht="12.75" customHeight="1" x14ac:dyDescent="0.25">
      <c r="A823" s="102"/>
      <c r="B823" s="79"/>
      <c r="D823" s="81"/>
      <c r="E823" s="81"/>
      <c r="F823" s="81"/>
      <c r="G823" s="82"/>
      <c r="H823" s="83"/>
      <c r="I823" s="83"/>
      <c r="J823" s="104"/>
    </row>
    <row r="824" spans="1:10" s="80" customFormat="1" ht="12.75" customHeight="1" x14ac:dyDescent="0.25">
      <c r="A824" s="102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3"/>
    </row>
    <row r="825" spans="1:10" s="80" customFormat="1" ht="12.75" customHeight="1" x14ac:dyDescent="0.25">
      <c r="A825" s="102"/>
      <c r="B825" s="80">
        <f>Invoice!B927</f>
        <v>0</v>
      </c>
      <c r="C825" s="88">
        <f>Invoice!E927</f>
        <v>0</v>
      </c>
      <c r="D825" s="89">
        <f>Invoice!H927</f>
        <v>0</v>
      </c>
      <c r="E825" s="81">
        <f>D825*B825</f>
        <v>0</v>
      </c>
      <c r="F825" s="81"/>
      <c r="G825" s="82">
        <f>E825/1.11</f>
        <v>0</v>
      </c>
      <c r="H825" s="83">
        <f>G825*11%</f>
        <v>0</v>
      </c>
      <c r="I825" s="83" t="e">
        <f>G825/B825</f>
        <v>#DIV/0!</v>
      </c>
      <c r="J825" s="104" t="e">
        <f>H825/B825</f>
        <v>#DIV/0!</v>
      </c>
    </row>
    <row r="826" spans="1:10" s="80" customFormat="1" ht="12.75" customHeight="1" x14ac:dyDescent="0.25">
      <c r="A826" s="102"/>
      <c r="D826" s="81"/>
      <c r="E826" s="81">
        <f>(E825*Invoice!I927)+((E825-(E825*Invoice!I927))*Invoice!J927)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5" t="e">
        <f>H826/B825</f>
        <v>#DIV/0!</v>
      </c>
    </row>
    <row r="827" spans="1:10" s="80" customFormat="1" ht="12.75" customHeight="1" x14ac:dyDescent="0.25">
      <c r="A827" s="102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6" t="e">
        <f>J825-J826</f>
        <v>#DIV/0!</v>
      </c>
    </row>
    <row r="828" spans="1:10" s="80" customFormat="1" ht="12.75" customHeight="1" x14ac:dyDescent="0.25">
      <c r="A828" s="102"/>
      <c r="D828" s="81"/>
      <c r="E828" s="81"/>
      <c r="F828" s="81"/>
      <c r="G828" s="82"/>
      <c r="H828" s="83">
        <f>G827+H827</f>
        <v>0</v>
      </c>
      <c r="I828" s="83"/>
      <c r="J828" s="104"/>
    </row>
    <row r="829" spans="1:10" s="80" customFormat="1" ht="12.75" customHeight="1" x14ac:dyDescent="0.25">
      <c r="A829" s="102"/>
      <c r="B829" s="79"/>
      <c r="D829" s="81"/>
      <c r="E829" s="81"/>
      <c r="F829" s="81"/>
      <c r="G829" s="82"/>
      <c r="H829" s="83"/>
      <c r="I829" s="83"/>
      <c r="J829" s="104"/>
    </row>
    <row r="830" spans="1:10" s="80" customFormat="1" ht="12.75" customHeight="1" x14ac:dyDescent="0.25">
      <c r="A830" s="102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3"/>
    </row>
    <row r="831" spans="1:10" s="80" customFormat="1" ht="12.75" customHeight="1" x14ac:dyDescent="0.25">
      <c r="A831" s="102"/>
      <c r="B831" s="80">
        <f>Invoice!B928</f>
        <v>0</v>
      </c>
      <c r="C831" s="88">
        <f>Invoice!E928</f>
        <v>0</v>
      </c>
      <c r="D831" s="89">
        <f>Invoice!H928</f>
        <v>0</v>
      </c>
      <c r="E831" s="81">
        <f>D831*B831</f>
        <v>0</v>
      </c>
      <c r="F831" s="81"/>
      <c r="G831" s="82">
        <f>E831/1.11</f>
        <v>0</v>
      </c>
      <c r="H831" s="83">
        <f>G831*11%</f>
        <v>0</v>
      </c>
      <c r="I831" s="83" t="e">
        <f>G831/B831</f>
        <v>#DIV/0!</v>
      </c>
      <c r="J831" s="104" t="e">
        <f>H831/B831</f>
        <v>#DIV/0!</v>
      </c>
    </row>
    <row r="832" spans="1:10" s="80" customFormat="1" ht="12.75" customHeight="1" x14ac:dyDescent="0.25">
      <c r="A832" s="102"/>
      <c r="D832" s="81"/>
      <c r="E832" s="81">
        <f>(E831*Invoice!I928)+((E831-(E831*Invoice!I928))*Invoice!J928)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5" t="e">
        <f>H832/B831</f>
        <v>#DIV/0!</v>
      </c>
    </row>
    <row r="833" spans="1:10" s="80" customFormat="1" ht="12.75" customHeight="1" x14ac:dyDescent="0.25">
      <c r="A833" s="102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6" t="e">
        <f>J831-J832</f>
        <v>#DIV/0!</v>
      </c>
    </row>
    <row r="834" spans="1:10" s="80" customFormat="1" ht="12.75" customHeight="1" x14ac:dyDescent="0.25">
      <c r="A834" s="102"/>
      <c r="D834" s="81"/>
      <c r="E834" s="81"/>
      <c r="F834" s="81"/>
      <c r="G834" s="82"/>
      <c r="H834" s="83">
        <f>G833+H833</f>
        <v>0</v>
      </c>
      <c r="I834" s="83"/>
      <c r="J834" s="104"/>
    </row>
    <row r="835" spans="1:10" s="80" customFormat="1" ht="12.75" customHeight="1" x14ac:dyDescent="0.25">
      <c r="A835" s="102"/>
      <c r="B835" s="79"/>
      <c r="D835" s="81"/>
      <c r="E835" s="81"/>
      <c r="F835" s="81"/>
      <c r="G835" s="82"/>
      <c r="H835" s="83"/>
      <c r="I835" s="83"/>
      <c r="J835" s="104"/>
    </row>
    <row r="836" spans="1:10" s="80" customFormat="1" ht="12.75" customHeight="1" x14ac:dyDescent="0.25">
      <c r="A836" s="102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3"/>
    </row>
    <row r="837" spans="1:10" s="80" customFormat="1" ht="12.75" customHeight="1" x14ac:dyDescent="0.25">
      <c r="A837" s="102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>D837*B837</f>
        <v>0</v>
      </c>
      <c r="F837" s="81"/>
      <c r="G837" s="82">
        <f>E837/1.11</f>
        <v>0</v>
      </c>
      <c r="H837" s="83">
        <f>G837*11%</f>
        <v>0</v>
      </c>
      <c r="I837" s="83" t="e">
        <f>G837/B837</f>
        <v>#DIV/0!</v>
      </c>
      <c r="J837" s="104" t="e">
        <f>H837/B837</f>
        <v>#DIV/0!</v>
      </c>
    </row>
    <row r="838" spans="1:10" s="80" customFormat="1" ht="12.75" customHeight="1" x14ac:dyDescent="0.25">
      <c r="A838" s="102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5" t="e">
        <f>H838/B837</f>
        <v>#DIV/0!</v>
      </c>
    </row>
    <row r="839" spans="1:10" s="80" customFormat="1" ht="12.75" customHeight="1" x14ac:dyDescent="0.25">
      <c r="A839" s="102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6" t="e">
        <f>J837-J838</f>
        <v>#DIV/0!</v>
      </c>
    </row>
    <row r="840" spans="1:10" s="80" customFormat="1" ht="12.75" customHeight="1" x14ac:dyDescent="0.25">
      <c r="A840" s="102"/>
      <c r="D840" s="81"/>
      <c r="E840" s="81"/>
      <c r="F840" s="81"/>
      <c r="G840" s="82"/>
      <c r="H840" s="83">
        <f>G839+H839</f>
        <v>0</v>
      </c>
      <c r="I840" s="83"/>
      <c r="J840" s="104"/>
    </row>
    <row r="841" spans="1:10" s="80" customFormat="1" ht="12.75" customHeight="1" x14ac:dyDescent="0.25">
      <c r="A841" s="102"/>
      <c r="B841" s="79"/>
      <c r="D841" s="81"/>
      <c r="E841" s="81"/>
      <c r="F841" s="81"/>
      <c r="G841" s="82"/>
      <c r="H841" s="83"/>
      <c r="I841" s="83"/>
      <c r="J841" s="104"/>
    </row>
    <row r="842" spans="1:10" s="80" customFormat="1" ht="12.75" customHeight="1" x14ac:dyDescent="0.25">
      <c r="A842" s="102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3"/>
    </row>
    <row r="843" spans="1:10" s="80" customFormat="1" ht="12.75" customHeight="1" x14ac:dyDescent="0.25">
      <c r="A843" s="102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>D843*B843</f>
        <v>0</v>
      </c>
      <c r="F843" s="81"/>
      <c r="G843" s="82">
        <f>E843/1.11</f>
        <v>0</v>
      </c>
      <c r="H843" s="83">
        <f>G843*11%</f>
        <v>0</v>
      </c>
      <c r="I843" s="83" t="e">
        <f>G843/B843</f>
        <v>#DIV/0!</v>
      </c>
      <c r="J843" s="104" t="e">
        <f>H843/B843</f>
        <v>#DIV/0!</v>
      </c>
    </row>
    <row r="844" spans="1:10" s="80" customFormat="1" ht="12.75" customHeight="1" x14ac:dyDescent="0.25">
      <c r="A844" s="102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5" t="e">
        <f>H844/B843</f>
        <v>#DIV/0!</v>
      </c>
    </row>
    <row r="845" spans="1:10" s="80" customFormat="1" ht="12.75" customHeight="1" x14ac:dyDescent="0.25">
      <c r="A845" s="102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6" t="e">
        <f>J843-J844</f>
        <v>#DIV/0!</v>
      </c>
    </row>
    <row r="846" spans="1:10" s="80" customFormat="1" ht="12.75" customHeight="1" x14ac:dyDescent="0.25">
      <c r="A846" s="102"/>
      <c r="D846" s="81"/>
      <c r="E846" s="81"/>
      <c r="F846" s="81"/>
      <c r="G846" s="82"/>
      <c r="H846" s="83">
        <f>G845+H845</f>
        <v>0</v>
      </c>
      <c r="I846" s="83"/>
      <c r="J846" s="104"/>
    </row>
    <row r="847" spans="1:10" s="80" customFormat="1" ht="12.75" customHeight="1" x14ac:dyDescent="0.25">
      <c r="A847" s="102"/>
      <c r="B847" s="79"/>
      <c r="D847" s="81"/>
      <c r="E847" s="81"/>
      <c r="F847" s="81"/>
      <c r="G847" s="82"/>
      <c r="H847" s="83"/>
      <c r="I847" s="83"/>
      <c r="J847" s="104"/>
    </row>
    <row r="848" spans="1:10" s="80" customFormat="1" ht="12.75" customHeight="1" x14ac:dyDescent="0.25">
      <c r="A848" s="102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3"/>
    </row>
    <row r="849" spans="1:10" s="80" customFormat="1" ht="12.75" customHeight="1" x14ac:dyDescent="0.25">
      <c r="A849" s="102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>D849*B849</f>
        <v>0</v>
      </c>
      <c r="F849" s="81"/>
      <c r="G849" s="82">
        <f>E849/1.11</f>
        <v>0</v>
      </c>
      <c r="H849" s="83">
        <f>G849*11%</f>
        <v>0</v>
      </c>
      <c r="I849" s="83" t="e">
        <f>G849/B849</f>
        <v>#DIV/0!</v>
      </c>
      <c r="J849" s="104" t="e">
        <f>H849/B849</f>
        <v>#DIV/0!</v>
      </c>
    </row>
    <row r="850" spans="1:10" s="80" customFormat="1" ht="12.75" customHeight="1" x14ac:dyDescent="0.25">
      <c r="A850" s="102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5" t="e">
        <f>H850/B849</f>
        <v>#DIV/0!</v>
      </c>
    </row>
    <row r="851" spans="1:10" s="80" customFormat="1" ht="12.75" customHeight="1" x14ac:dyDescent="0.25">
      <c r="A851" s="102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6" t="e">
        <f>J849-J850</f>
        <v>#DIV/0!</v>
      </c>
    </row>
    <row r="852" spans="1:10" s="80" customFormat="1" ht="12.75" customHeight="1" x14ac:dyDescent="0.25">
      <c r="A852" s="102"/>
      <c r="D852" s="81"/>
      <c r="E852" s="81"/>
      <c r="F852" s="81"/>
      <c r="G852" s="82"/>
      <c r="H852" s="83">
        <f>G851+H851</f>
        <v>0</v>
      </c>
      <c r="I852" s="83"/>
      <c r="J852" s="104"/>
    </row>
    <row r="853" spans="1:10" s="80" customFormat="1" ht="12.75" customHeight="1" x14ac:dyDescent="0.25">
      <c r="A853" s="102"/>
      <c r="B853" s="79"/>
      <c r="D853" s="81"/>
      <c r="E853" s="81"/>
      <c r="F853" s="81"/>
      <c r="G853" s="82"/>
      <c r="H853" s="83"/>
      <c r="I853" s="83"/>
      <c r="J853" s="104"/>
    </row>
    <row r="854" spans="1:10" s="80" customFormat="1" ht="12.75" customHeight="1" x14ac:dyDescent="0.25">
      <c r="A854" s="102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3"/>
    </row>
    <row r="855" spans="1:10" s="80" customFormat="1" ht="12.75" customHeight="1" x14ac:dyDescent="0.25">
      <c r="A855" s="102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>D855*B855</f>
        <v>0</v>
      </c>
      <c r="F855" s="81"/>
      <c r="G855" s="82">
        <f>E855/1.11</f>
        <v>0</v>
      </c>
      <c r="H855" s="83">
        <f>G855*11%</f>
        <v>0</v>
      </c>
      <c r="I855" s="83" t="e">
        <f>G855/B855</f>
        <v>#DIV/0!</v>
      </c>
      <c r="J855" s="104" t="e">
        <f>H855/B855</f>
        <v>#DIV/0!</v>
      </c>
    </row>
    <row r="856" spans="1:10" s="80" customFormat="1" ht="12.75" customHeight="1" x14ac:dyDescent="0.25">
      <c r="A856" s="102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5" t="e">
        <f>H856/B855</f>
        <v>#DIV/0!</v>
      </c>
    </row>
    <row r="857" spans="1:10" s="80" customFormat="1" ht="12.75" customHeight="1" x14ac:dyDescent="0.25">
      <c r="A857" s="102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6" t="e">
        <f>J855-J856</f>
        <v>#DIV/0!</v>
      </c>
    </row>
    <row r="858" spans="1:10" s="80" customFormat="1" ht="12.75" customHeight="1" x14ac:dyDescent="0.25">
      <c r="A858" s="102"/>
      <c r="D858" s="81"/>
      <c r="E858" s="81"/>
      <c r="F858" s="81"/>
      <c r="G858" s="82"/>
      <c r="H858" s="83">
        <f>G857+H857</f>
        <v>0</v>
      </c>
      <c r="I858" s="83"/>
      <c r="J858" s="104"/>
    </row>
    <row r="859" spans="1:10" s="80" customFormat="1" ht="12.75" customHeight="1" x14ac:dyDescent="0.25">
      <c r="A859" s="102"/>
      <c r="B859" s="79"/>
      <c r="D859" s="81"/>
      <c r="E859" s="81"/>
      <c r="F859" s="81"/>
      <c r="G859" s="82"/>
      <c r="H859" s="83"/>
      <c r="I859" s="83"/>
      <c r="J859" s="104"/>
    </row>
    <row r="860" spans="1:10" s="80" customFormat="1" ht="12.75" customHeight="1" x14ac:dyDescent="0.25">
      <c r="A860" s="102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3"/>
    </row>
    <row r="861" spans="1:10" s="80" customFormat="1" ht="12.75" customHeight="1" x14ac:dyDescent="0.25">
      <c r="A861" s="102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>D861*B861</f>
        <v>0</v>
      </c>
      <c r="F861" s="81"/>
      <c r="G861" s="82">
        <f>E861/1.11</f>
        <v>0</v>
      </c>
      <c r="H861" s="83">
        <f>G861*11%</f>
        <v>0</v>
      </c>
      <c r="I861" s="83" t="e">
        <f>G861/B861</f>
        <v>#DIV/0!</v>
      </c>
      <c r="J861" s="104" t="e">
        <f>H861/B861</f>
        <v>#DIV/0!</v>
      </c>
    </row>
    <row r="862" spans="1:10" s="80" customFormat="1" ht="12.75" customHeight="1" x14ac:dyDescent="0.25">
      <c r="A862" s="102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5" t="e">
        <f>H862/B861</f>
        <v>#DIV/0!</v>
      </c>
    </row>
    <row r="863" spans="1:10" s="80" customFormat="1" ht="12.75" customHeight="1" x14ac:dyDescent="0.25">
      <c r="A863" s="102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6" t="e">
        <f>J861-J862</f>
        <v>#DIV/0!</v>
      </c>
    </row>
    <row r="864" spans="1:10" s="80" customFormat="1" ht="12.75" customHeight="1" x14ac:dyDescent="0.25">
      <c r="A864" s="102"/>
      <c r="D864" s="81"/>
      <c r="E864" s="81"/>
      <c r="F864" s="81"/>
      <c r="G864" s="82"/>
      <c r="H864" s="83">
        <f>G863+H863</f>
        <v>0</v>
      </c>
      <c r="I864" s="83"/>
      <c r="J864" s="104"/>
    </row>
    <row r="865" spans="1:10" s="80" customFormat="1" ht="12.75" customHeight="1" x14ac:dyDescent="0.25">
      <c r="A865" s="102"/>
      <c r="B865" s="79"/>
      <c r="D865" s="81"/>
      <c r="E865" s="81"/>
      <c r="F865" s="81"/>
      <c r="G865" s="82"/>
      <c r="H865" s="83"/>
      <c r="I865" s="83"/>
      <c r="J865" s="104"/>
    </row>
    <row r="866" spans="1:10" s="80" customFormat="1" ht="12.75" customHeight="1" x14ac:dyDescent="0.25">
      <c r="A866" s="102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3"/>
    </row>
    <row r="867" spans="1:10" s="80" customFormat="1" ht="12.75" customHeight="1" x14ac:dyDescent="0.25">
      <c r="A867" s="102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>D867*B867</f>
        <v>0</v>
      </c>
      <c r="F867" s="81"/>
      <c r="G867" s="82">
        <f>E867/1.11</f>
        <v>0</v>
      </c>
      <c r="H867" s="83">
        <f>G867*11%</f>
        <v>0</v>
      </c>
      <c r="I867" s="83" t="e">
        <f>G867/B867</f>
        <v>#DIV/0!</v>
      </c>
      <c r="J867" s="104" t="e">
        <f>H867/B867</f>
        <v>#DIV/0!</v>
      </c>
    </row>
    <row r="868" spans="1:10" s="80" customFormat="1" ht="12.75" customHeight="1" x14ac:dyDescent="0.25">
      <c r="A868" s="102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5" t="e">
        <f>H868/B867</f>
        <v>#DIV/0!</v>
      </c>
    </row>
    <row r="869" spans="1:10" s="80" customFormat="1" ht="12.75" customHeight="1" x14ac:dyDescent="0.25">
      <c r="A869" s="102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6" t="e">
        <f>J867-J868</f>
        <v>#DIV/0!</v>
      </c>
    </row>
    <row r="870" spans="1:10" s="80" customFormat="1" ht="12.75" customHeight="1" x14ac:dyDescent="0.25">
      <c r="A870" s="102"/>
      <c r="D870" s="81"/>
      <c r="E870" s="81"/>
      <c r="F870" s="81"/>
      <c r="G870" s="82"/>
      <c r="H870" s="83">
        <f>G869+H869</f>
        <v>0</v>
      </c>
      <c r="I870" s="83"/>
      <c r="J870" s="104"/>
    </row>
    <row r="871" spans="1:10" s="80" customFormat="1" ht="12.75" customHeight="1" x14ac:dyDescent="0.25">
      <c r="A871" s="102"/>
      <c r="B871" s="79"/>
      <c r="D871" s="81"/>
      <c r="E871" s="81"/>
      <c r="F871" s="81"/>
      <c r="G871" s="82"/>
      <c r="H871" s="83"/>
      <c r="I871" s="83"/>
      <c r="J871" s="104"/>
    </row>
    <row r="872" spans="1:10" s="80" customFormat="1" ht="12.75" customHeight="1" x14ac:dyDescent="0.25">
      <c r="A872" s="102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3"/>
    </row>
    <row r="873" spans="1:10" s="80" customFormat="1" ht="12.75" customHeight="1" x14ac:dyDescent="0.25">
      <c r="A873" s="102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>D873*B873</f>
        <v>0</v>
      </c>
      <c r="F873" s="81"/>
      <c r="G873" s="82">
        <f>E873/1.11</f>
        <v>0</v>
      </c>
      <c r="H873" s="83">
        <f>G873*11%</f>
        <v>0</v>
      </c>
      <c r="I873" s="83" t="e">
        <f>G873/B873</f>
        <v>#DIV/0!</v>
      </c>
      <c r="J873" s="104" t="e">
        <f>H873/B873</f>
        <v>#DIV/0!</v>
      </c>
    </row>
    <row r="874" spans="1:10" s="80" customFormat="1" ht="12.75" customHeight="1" x14ac:dyDescent="0.25">
      <c r="A874" s="102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5" t="e">
        <f>H874/B873</f>
        <v>#DIV/0!</v>
      </c>
    </row>
    <row r="875" spans="1:10" s="80" customFormat="1" ht="12.75" customHeight="1" x14ac:dyDescent="0.25">
      <c r="A875" s="102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6" t="e">
        <f>J873-J874</f>
        <v>#DIV/0!</v>
      </c>
    </row>
    <row r="876" spans="1:10" s="80" customFormat="1" ht="12.75" customHeight="1" x14ac:dyDescent="0.25">
      <c r="A876" s="102"/>
      <c r="D876" s="81"/>
      <c r="E876" s="81"/>
      <c r="F876" s="81"/>
      <c r="G876" s="82"/>
      <c r="H876" s="83">
        <f>G875+H875</f>
        <v>0</v>
      </c>
      <c r="I876" s="83"/>
      <c r="J876" s="104"/>
    </row>
    <row r="877" spans="1:10" s="80" customFormat="1" ht="12.75" customHeight="1" x14ac:dyDescent="0.25">
      <c r="A877" s="102"/>
      <c r="B877" s="79"/>
      <c r="D877" s="81"/>
      <c r="E877" s="81"/>
      <c r="F877" s="81"/>
      <c r="G877" s="82"/>
      <c r="H877" s="83"/>
      <c r="I877" s="83"/>
      <c r="J877" s="104"/>
    </row>
    <row r="878" spans="1:10" s="80" customFormat="1" ht="12.75" customHeight="1" x14ac:dyDescent="0.25">
      <c r="A878" s="102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3"/>
    </row>
    <row r="879" spans="1:10" s="80" customFormat="1" ht="12.75" customHeight="1" x14ac:dyDescent="0.25">
      <c r="A879" s="102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>D879*B879</f>
        <v>0</v>
      </c>
      <c r="F879" s="81"/>
      <c r="G879" s="82">
        <f>E879/1.11</f>
        <v>0</v>
      </c>
      <c r="H879" s="83">
        <f>G879*11%</f>
        <v>0</v>
      </c>
      <c r="I879" s="83" t="e">
        <f>G879/B879</f>
        <v>#DIV/0!</v>
      </c>
      <c r="J879" s="104" t="e">
        <f>H879/B879</f>
        <v>#DIV/0!</v>
      </c>
    </row>
    <row r="880" spans="1:10" s="80" customFormat="1" ht="12.75" customHeight="1" x14ac:dyDescent="0.25">
      <c r="A880" s="102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5" t="e">
        <f>H880/B879</f>
        <v>#DIV/0!</v>
      </c>
    </row>
    <row r="881" spans="1:10" s="80" customFormat="1" ht="12.75" customHeight="1" x14ac:dyDescent="0.25">
      <c r="A881" s="102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6" t="e">
        <f>J879-J880</f>
        <v>#DIV/0!</v>
      </c>
    </row>
    <row r="882" spans="1:10" s="80" customFormat="1" ht="12.75" customHeight="1" x14ac:dyDescent="0.25">
      <c r="A882" s="102"/>
      <c r="D882" s="81"/>
      <c r="E882" s="81"/>
      <c r="F882" s="81"/>
      <c r="G882" s="82"/>
      <c r="H882" s="83">
        <f>G881+H881</f>
        <v>0</v>
      </c>
      <c r="I882" s="83"/>
      <c r="J882" s="104"/>
    </row>
    <row r="883" spans="1:10" s="80" customFormat="1" ht="12.75" customHeight="1" x14ac:dyDescent="0.25">
      <c r="A883" s="102"/>
      <c r="B883" s="79"/>
      <c r="D883" s="81"/>
      <c r="E883" s="81"/>
      <c r="F883" s="81"/>
      <c r="G883" s="82"/>
      <c r="H883" s="83"/>
      <c r="I883" s="83"/>
      <c r="J883" s="104"/>
    </row>
    <row r="884" spans="1:10" s="80" customFormat="1" ht="12.75" customHeight="1" x14ac:dyDescent="0.25">
      <c r="A884" s="102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3"/>
    </row>
    <row r="885" spans="1:10" s="80" customFormat="1" ht="12.75" customHeight="1" x14ac:dyDescent="0.25">
      <c r="A885" s="102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>D885*B885</f>
        <v>0</v>
      </c>
      <c r="F885" s="81"/>
      <c r="G885" s="82">
        <f>E885/1.11</f>
        <v>0</v>
      </c>
      <c r="H885" s="83">
        <f>G885*11%</f>
        <v>0</v>
      </c>
      <c r="I885" s="83" t="e">
        <f>G885/B885</f>
        <v>#DIV/0!</v>
      </c>
      <c r="J885" s="104" t="e">
        <f>H885/B885</f>
        <v>#DIV/0!</v>
      </c>
    </row>
    <row r="886" spans="1:10" s="80" customFormat="1" ht="12.75" customHeight="1" x14ac:dyDescent="0.25">
      <c r="A886" s="102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5" t="e">
        <f>H886/B885</f>
        <v>#DIV/0!</v>
      </c>
    </row>
    <row r="887" spans="1:10" s="80" customFormat="1" ht="12.75" customHeight="1" x14ac:dyDescent="0.25">
      <c r="A887" s="102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6" t="e">
        <f>J885-J886</f>
        <v>#DIV/0!</v>
      </c>
    </row>
    <row r="888" spans="1:10" s="80" customFormat="1" ht="12.75" customHeight="1" x14ac:dyDescent="0.25">
      <c r="A888" s="102"/>
      <c r="D888" s="81"/>
      <c r="E888" s="81"/>
      <c r="F888" s="81"/>
      <c r="G888" s="82"/>
      <c r="H888" s="83">
        <f>G887+H887</f>
        <v>0</v>
      </c>
      <c r="I888" s="83"/>
      <c r="J888" s="104"/>
    </row>
    <row r="889" spans="1:10" s="80" customFormat="1" ht="12.75" customHeight="1" x14ac:dyDescent="0.25">
      <c r="A889" s="102"/>
      <c r="D889" s="81"/>
      <c r="E889" s="81"/>
      <c r="F889" s="81"/>
      <c r="G889" s="82"/>
      <c r="H889" s="83"/>
      <c r="I889" s="83"/>
      <c r="J889" s="104"/>
    </row>
    <row r="890" spans="1:10" s="80" customFormat="1" ht="12.75" customHeight="1" x14ac:dyDescent="0.25">
      <c r="A890" s="107"/>
      <c r="B890" s="108"/>
      <c r="C890" s="109"/>
      <c r="D890" s="110"/>
      <c r="E890" s="110"/>
      <c r="F890" s="110"/>
      <c r="G890" s="111">
        <f>G797+G803+G809+G815+G821+G827+G833+G839+G845+G851+G857+G863+G869+G875+G881+G887</f>
        <v>0</v>
      </c>
      <c r="H890" s="112">
        <f>H797+H803+H809+H815+H821+H827+H833+H839+H845+H851+H857+H863+H869+H875+H881+H887</f>
        <v>0</v>
      </c>
      <c r="I890" s="112"/>
      <c r="J890" s="113">
        <f>H798+H804+H810+H816+H822+H828+H834+H840+H846+H852+H858+H864+H870+H876+H882+H888</f>
        <v>0</v>
      </c>
    </row>
    <row r="891" spans="1:10" s="80" customFormat="1" ht="12.75" customHeight="1" x14ac:dyDescent="0.25">
      <c r="B891" s="79"/>
      <c r="D891" s="81"/>
      <c r="E891" s="81"/>
      <c r="F891" s="81"/>
      <c r="G891" s="82"/>
      <c r="H891" s="83"/>
      <c r="I891" s="83"/>
      <c r="J891" s="83"/>
    </row>
    <row r="892" spans="1:10" s="80" customFormat="1" ht="12.75" customHeight="1" x14ac:dyDescent="0.25">
      <c r="A892" s="95" t="s">
        <v>1</v>
      </c>
      <c r="B892" s="96">
        <f>Invoice!E1028</f>
        <v>23020010</v>
      </c>
      <c r="C892" s="97"/>
      <c r="D892" s="98"/>
      <c r="E892" s="98"/>
      <c r="F892" s="98"/>
      <c r="G892" s="99"/>
      <c r="H892" s="100"/>
      <c r="I892" s="100"/>
      <c r="J892" s="101"/>
    </row>
    <row r="893" spans="1:10" s="80" customFormat="1" ht="12.75" customHeight="1" x14ac:dyDescent="0.25">
      <c r="A893" s="102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3"/>
    </row>
    <row r="894" spans="1:10" s="80" customFormat="1" ht="12.75" customHeight="1" x14ac:dyDescent="0.25">
      <c r="A894" s="102"/>
      <c r="B894" s="80">
        <f>Invoice!B1036</f>
        <v>0</v>
      </c>
      <c r="C894" s="88">
        <f>Invoice!E1036</f>
        <v>0</v>
      </c>
      <c r="D894" s="89">
        <f>Invoice!H1036</f>
        <v>0</v>
      </c>
      <c r="E894" s="81">
        <f>D894*B894</f>
        <v>0</v>
      </c>
      <c r="F894" s="81"/>
      <c r="G894" s="82">
        <f>E894/1.11</f>
        <v>0</v>
      </c>
      <c r="H894" s="83">
        <f>G894*11%</f>
        <v>0</v>
      </c>
      <c r="I894" s="83" t="e">
        <f>G894/B894</f>
        <v>#DIV/0!</v>
      </c>
      <c r="J894" s="104" t="e">
        <f>H894/B894</f>
        <v>#DIV/0!</v>
      </c>
    </row>
    <row r="895" spans="1:10" s="80" customFormat="1" ht="12.75" customHeight="1" x14ac:dyDescent="0.25">
      <c r="A895" s="102"/>
      <c r="D895" s="81"/>
      <c r="E895" s="81">
        <f>(E894*Invoice!I1036)+((E894-(E894*Invoice!I1036))*Invoice!J1036)</f>
        <v>0</v>
      </c>
      <c r="F895" s="81"/>
      <c r="G895" s="90">
        <f>E895/1.11</f>
        <v>0</v>
      </c>
      <c r="H895" s="91">
        <f>G895*11%</f>
        <v>0</v>
      </c>
      <c r="I895" s="91" t="e">
        <f>G895/B894</f>
        <v>#DIV/0!</v>
      </c>
      <c r="J895" s="105" t="e">
        <f>H895/B894</f>
        <v>#DIV/0!</v>
      </c>
    </row>
    <row r="896" spans="1:10" s="80" customFormat="1" ht="12.75" customHeight="1" x14ac:dyDescent="0.25">
      <c r="A896" s="102"/>
      <c r="D896" s="81" t="s">
        <v>23</v>
      </c>
      <c r="E896" s="81">
        <f>E894-E895</f>
        <v>0</v>
      </c>
      <c r="F896" s="81"/>
      <c r="G896" s="82">
        <f>G894-G895</f>
        <v>0</v>
      </c>
      <c r="H896" s="82">
        <f>H894-H895</f>
        <v>0</v>
      </c>
      <c r="I896" s="82" t="e">
        <f>I894-I895</f>
        <v>#DIV/0!</v>
      </c>
      <c r="J896" s="106" t="e">
        <f>J894-J895</f>
        <v>#DIV/0!</v>
      </c>
    </row>
    <row r="897" spans="1:10" s="80" customFormat="1" ht="12.75" customHeight="1" x14ac:dyDescent="0.25">
      <c r="A897" s="102"/>
      <c r="D897" s="81"/>
      <c r="E897" s="81"/>
      <c r="F897" s="81"/>
      <c r="G897" s="82"/>
      <c r="H897" s="83">
        <f>G896+H896</f>
        <v>0</v>
      </c>
      <c r="I897" s="83"/>
      <c r="J897" s="104"/>
    </row>
    <row r="898" spans="1:10" s="80" customFormat="1" ht="12.75" customHeight="1" x14ac:dyDescent="0.25">
      <c r="A898" s="102"/>
      <c r="B898" s="79"/>
      <c r="D898" s="81"/>
      <c r="E898" s="81"/>
      <c r="F898" s="81"/>
      <c r="G898" s="82"/>
      <c r="H898" s="83"/>
      <c r="I898" s="83"/>
      <c r="J898" s="104"/>
    </row>
    <row r="899" spans="1:10" s="80" customFormat="1" ht="12.75" customHeight="1" x14ac:dyDescent="0.25">
      <c r="A899" s="102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3"/>
    </row>
    <row r="900" spans="1:10" s="80" customFormat="1" ht="12.75" customHeight="1" x14ac:dyDescent="0.25">
      <c r="A900" s="102"/>
      <c r="B900" s="80">
        <f>Invoice!B1037</f>
        <v>0</v>
      </c>
      <c r="C900" s="88">
        <f>Invoice!E1037</f>
        <v>0</v>
      </c>
      <c r="D900" s="89">
        <f>Invoice!H1037</f>
        <v>0</v>
      </c>
      <c r="E900" s="81">
        <f t="shared" ref="E900:E984" si="0">D900*B900</f>
        <v>0</v>
      </c>
      <c r="F900" s="81"/>
      <c r="G900" s="82">
        <f t="shared" ref="G900:G984" si="1">E900/1.11</f>
        <v>0</v>
      </c>
      <c r="H900" s="83">
        <f t="shared" ref="H900:H984" si="2">G900*11%</f>
        <v>0</v>
      </c>
      <c r="I900" s="83" t="e">
        <f t="shared" ref="I900:I984" si="3">G900/B900</f>
        <v>#DIV/0!</v>
      </c>
      <c r="J900" s="104" t="e">
        <f t="shared" ref="J900:J984" si="4">H900/B900</f>
        <v>#DIV/0!</v>
      </c>
    </row>
    <row r="901" spans="1:10" s="80" customFormat="1" ht="12.75" customHeight="1" x14ac:dyDescent="0.25">
      <c r="A901" s="102"/>
      <c r="D901" s="81"/>
      <c r="E901" s="81">
        <f>(E900*Invoice!I1037)+((E900-(E900*Invoice!I1037))*Invoice!J1037)</f>
        <v>0</v>
      </c>
      <c r="F901" s="81"/>
      <c r="G901" s="90">
        <f>E901/1.11</f>
        <v>0</v>
      </c>
      <c r="H901" s="91">
        <f>G901*11%</f>
        <v>0</v>
      </c>
      <c r="I901" s="91" t="e">
        <f>G901/B900</f>
        <v>#DIV/0!</v>
      </c>
      <c r="J901" s="105" t="e">
        <f>H901/B900</f>
        <v>#DIV/0!</v>
      </c>
    </row>
    <row r="902" spans="1:10" s="80" customFormat="1" ht="12.75" customHeight="1" x14ac:dyDescent="0.25">
      <c r="A902" s="102"/>
      <c r="D902" s="81" t="s">
        <v>23</v>
      </c>
      <c r="E902" s="81">
        <f>E900-E901</f>
        <v>0</v>
      </c>
      <c r="F902" s="81"/>
      <c r="G902" s="82">
        <f>G900-G901</f>
        <v>0</v>
      </c>
      <c r="H902" s="82">
        <f>H900-H901</f>
        <v>0</v>
      </c>
      <c r="I902" s="82" t="e">
        <f>I900-I901</f>
        <v>#DIV/0!</v>
      </c>
      <c r="J902" s="106" t="e">
        <f>J900-J901</f>
        <v>#DIV/0!</v>
      </c>
    </row>
    <row r="903" spans="1:10" s="80" customFormat="1" ht="12.75" customHeight="1" x14ac:dyDescent="0.25">
      <c r="A903" s="102"/>
      <c r="D903" s="81"/>
      <c r="E903" s="81"/>
      <c r="F903" s="81"/>
      <c r="G903" s="82"/>
      <c r="H903" s="83">
        <f>G902+H902</f>
        <v>0</v>
      </c>
      <c r="I903" s="83"/>
      <c r="J903" s="104"/>
    </row>
    <row r="904" spans="1:10" s="80" customFormat="1" ht="12.75" customHeight="1" x14ac:dyDescent="0.25">
      <c r="A904" s="102"/>
      <c r="B904" s="79"/>
      <c r="D904" s="81"/>
      <c r="E904" s="81"/>
      <c r="F904" s="81"/>
      <c r="G904" s="82"/>
      <c r="H904" s="83"/>
      <c r="I904" s="83"/>
      <c r="J904" s="104"/>
    </row>
    <row r="905" spans="1:10" s="80" customFormat="1" ht="12.75" customHeight="1" x14ac:dyDescent="0.25">
      <c r="A905" s="102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3"/>
    </row>
    <row r="906" spans="1:10" s="80" customFormat="1" ht="12.75" customHeight="1" x14ac:dyDescent="0.25">
      <c r="A906" s="102"/>
      <c r="B906" s="80">
        <f>Invoice!B1038</f>
        <v>0</v>
      </c>
      <c r="C906" s="88">
        <f>Invoice!E1038</f>
        <v>0</v>
      </c>
      <c r="D906" s="89">
        <f>Invoice!H1038</f>
        <v>0</v>
      </c>
      <c r="E906" s="81">
        <f t="shared" si="0"/>
        <v>0</v>
      </c>
      <c r="F906" s="81"/>
      <c r="G906" s="82">
        <f t="shared" si="1"/>
        <v>0</v>
      </c>
      <c r="H906" s="83">
        <f t="shared" si="2"/>
        <v>0</v>
      </c>
      <c r="I906" s="83" t="e">
        <f t="shared" si="3"/>
        <v>#DIV/0!</v>
      </c>
      <c r="J906" s="104" t="e">
        <f t="shared" si="4"/>
        <v>#DIV/0!</v>
      </c>
    </row>
    <row r="907" spans="1:10" s="80" customFormat="1" ht="12.75" customHeight="1" x14ac:dyDescent="0.25">
      <c r="A907" s="102"/>
      <c r="D907" s="81"/>
      <c r="E907" s="81">
        <f>(E906*Invoice!I1038)+((E906-(E906*Invoice!I1038))*Invoice!J1038)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5" t="e">
        <f>H907/B906</f>
        <v>#DIV/0!</v>
      </c>
    </row>
    <row r="908" spans="1:10" s="80" customFormat="1" ht="12.75" customHeight="1" x14ac:dyDescent="0.25">
      <c r="A908" s="102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6" t="e">
        <f>J906-J907</f>
        <v>#DIV/0!</v>
      </c>
    </row>
    <row r="909" spans="1:10" s="80" customFormat="1" ht="12.75" customHeight="1" x14ac:dyDescent="0.25">
      <c r="A909" s="102"/>
      <c r="D909" s="81"/>
      <c r="E909" s="81"/>
      <c r="F909" s="81"/>
      <c r="G909" s="82"/>
      <c r="H909" s="83">
        <f>G908+H908</f>
        <v>0</v>
      </c>
      <c r="I909" s="83"/>
      <c r="J909" s="104"/>
    </row>
    <row r="910" spans="1:10" s="80" customFormat="1" ht="12.75" customHeight="1" x14ac:dyDescent="0.25">
      <c r="A910" s="102"/>
      <c r="B910" s="79"/>
      <c r="D910" s="81"/>
      <c r="E910" s="81"/>
      <c r="F910" s="81"/>
      <c r="G910" s="82"/>
      <c r="H910" s="83"/>
      <c r="I910" s="83"/>
      <c r="J910" s="104"/>
    </row>
    <row r="911" spans="1:10" s="80" customFormat="1" ht="12.75" customHeight="1" x14ac:dyDescent="0.25">
      <c r="A911" s="102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3"/>
    </row>
    <row r="912" spans="1:10" s="80" customFormat="1" ht="12.75" customHeight="1" x14ac:dyDescent="0.25">
      <c r="A912" s="102"/>
      <c r="B912" s="80">
        <f>Invoice!B1039</f>
        <v>0</v>
      </c>
      <c r="C912" s="88">
        <f>Invoice!E1039</f>
        <v>0</v>
      </c>
      <c r="D912" s="89">
        <f>Invoice!H1039</f>
        <v>0</v>
      </c>
      <c r="E912" s="81">
        <f t="shared" si="0"/>
        <v>0</v>
      </c>
      <c r="F912" s="81"/>
      <c r="G912" s="82">
        <f t="shared" si="1"/>
        <v>0</v>
      </c>
      <c r="H912" s="83">
        <f t="shared" si="2"/>
        <v>0</v>
      </c>
      <c r="I912" s="83" t="e">
        <f t="shared" si="3"/>
        <v>#DIV/0!</v>
      </c>
      <c r="J912" s="104" t="e">
        <f t="shared" si="4"/>
        <v>#DIV/0!</v>
      </c>
    </row>
    <row r="913" spans="1:10" s="80" customFormat="1" ht="12.75" customHeight="1" x14ac:dyDescent="0.25">
      <c r="A913" s="102"/>
      <c r="D913" s="81"/>
      <c r="E913" s="81">
        <f>(E912*Invoice!I1039)+((E912-(E912*Invoice!I1039))*Invoice!J1039)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5" t="e">
        <f>H913/B912</f>
        <v>#DIV/0!</v>
      </c>
    </row>
    <row r="914" spans="1:10" s="80" customFormat="1" ht="12.75" customHeight="1" x14ac:dyDescent="0.25">
      <c r="A914" s="102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6" t="e">
        <f>J912-J913</f>
        <v>#DIV/0!</v>
      </c>
    </row>
    <row r="915" spans="1:10" s="80" customFormat="1" ht="12.75" customHeight="1" x14ac:dyDescent="0.25">
      <c r="A915" s="102"/>
      <c r="D915" s="81"/>
      <c r="E915" s="81"/>
      <c r="F915" s="81"/>
      <c r="G915" s="82"/>
      <c r="H915" s="83">
        <f>G914+H914</f>
        <v>0</v>
      </c>
      <c r="I915" s="83"/>
      <c r="J915" s="104"/>
    </row>
    <row r="916" spans="1:10" s="80" customFormat="1" ht="12.75" customHeight="1" x14ac:dyDescent="0.25">
      <c r="A916" s="102"/>
      <c r="B916" s="79"/>
      <c r="D916" s="81"/>
      <c r="E916" s="81"/>
      <c r="F916" s="81"/>
      <c r="G916" s="82"/>
      <c r="H916" s="83"/>
      <c r="I916" s="83"/>
      <c r="J916" s="104"/>
    </row>
    <row r="917" spans="1:10" s="80" customFormat="1" ht="12.75" customHeight="1" x14ac:dyDescent="0.25">
      <c r="A917" s="102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3"/>
    </row>
    <row r="918" spans="1:10" s="80" customFormat="1" ht="12.75" customHeight="1" x14ac:dyDescent="0.25">
      <c r="A918" s="102"/>
      <c r="B918" s="80">
        <f>Invoice!B1040</f>
        <v>0</v>
      </c>
      <c r="C918" s="88">
        <f>Invoice!E1040</f>
        <v>0</v>
      </c>
      <c r="D918" s="89">
        <f>Invoice!H1040</f>
        <v>0</v>
      </c>
      <c r="E918" s="81">
        <f t="shared" si="0"/>
        <v>0</v>
      </c>
      <c r="F918" s="81"/>
      <c r="G918" s="82">
        <f t="shared" si="1"/>
        <v>0</v>
      </c>
      <c r="H918" s="83">
        <f t="shared" si="2"/>
        <v>0</v>
      </c>
      <c r="I918" s="83" t="e">
        <f t="shared" si="3"/>
        <v>#DIV/0!</v>
      </c>
      <c r="J918" s="104" t="e">
        <f t="shared" si="4"/>
        <v>#DIV/0!</v>
      </c>
    </row>
    <row r="919" spans="1:10" s="80" customFormat="1" ht="12.75" customHeight="1" x14ac:dyDescent="0.25">
      <c r="A919" s="102"/>
      <c r="D919" s="81"/>
      <c r="E919" s="81">
        <f>(E918*Invoice!I1040)+((E918-(E918*Invoice!I1040))*Invoice!J1040)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5" t="e">
        <f>H919/B918</f>
        <v>#DIV/0!</v>
      </c>
    </row>
    <row r="920" spans="1:10" s="80" customFormat="1" ht="12.75" customHeight="1" x14ac:dyDescent="0.25">
      <c r="A920" s="102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6" t="e">
        <f>J918-J919</f>
        <v>#DIV/0!</v>
      </c>
    </row>
    <row r="921" spans="1:10" s="80" customFormat="1" ht="12.75" customHeight="1" x14ac:dyDescent="0.25">
      <c r="A921" s="102"/>
      <c r="D921" s="81"/>
      <c r="E921" s="81"/>
      <c r="F921" s="81"/>
      <c r="G921" s="82"/>
      <c r="H921" s="83">
        <f>G920+H920</f>
        <v>0</v>
      </c>
      <c r="I921" s="83"/>
      <c r="J921" s="104"/>
    </row>
    <row r="922" spans="1:10" s="80" customFormat="1" ht="12.75" customHeight="1" x14ac:dyDescent="0.25">
      <c r="A922" s="102"/>
      <c r="B922" s="79"/>
      <c r="D922" s="81"/>
      <c r="E922" s="81"/>
      <c r="F922" s="81"/>
      <c r="G922" s="82"/>
      <c r="H922" s="83"/>
      <c r="I922" s="83"/>
      <c r="J922" s="104"/>
    </row>
    <row r="923" spans="1:10" s="80" customFormat="1" ht="12.75" customHeight="1" x14ac:dyDescent="0.25">
      <c r="A923" s="102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3"/>
    </row>
    <row r="924" spans="1:10" s="80" customFormat="1" ht="12.75" customHeight="1" x14ac:dyDescent="0.25">
      <c r="A924" s="102"/>
      <c r="B924" s="80">
        <f>Invoice!B1041</f>
        <v>0</v>
      </c>
      <c r="C924" s="88">
        <f>Invoice!E1041</f>
        <v>0</v>
      </c>
      <c r="D924" s="89">
        <f>Invoice!H1041</f>
        <v>0</v>
      </c>
      <c r="E924" s="81">
        <f t="shared" si="0"/>
        <v>0</v>
      </c>
      <c r="F924" s="81"/>
      <c r="G924" s="82">
        <f t="shared" si="1"/>
        <v>0</v>
      </c>
      <c r="H924" s="83">
        <f t="shared" si="2"/>
        <v>0</v>
      </c>
      <c r="I924" s="83" t="e">
        <f t="shared" si="3"/>
        <v>#DIV/0!</v>
      </c>
      <c r="J924" s="104" t="e">
        <f t="shared" si="4"/>
        <v>#DIV/0!</v>
      </c>
    </row>
    <row r="925" spans="1:10" s="80" customFormat="1" ht="12.75" customHeight="1" x14ac:dyDescent="0.25">
      <c r="A925" s="102"/>
      <c r="D925" s="81"/>
      <c r="E925" s="81">
        <f>(E924*Invoice!I1041)+((E924-(E924*Invoice!I1041))*Invoice!J1041)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5" t="e">
        <f>H925/B924</f>
        <v>#DIV/0!</v>
      </c>
    </row>
    <row r="926" spans="1:10" s="80" customFormat="1" ht="12.75" customHeight="1" x14ac:dyDescent="0.25">
      <c r="A926" s="102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6" t="e">
        <f>J924-J925</f>
        <v>#DIV/0!</v>
      </c>
    </row>
    <row r="927" spans="1:10" s="80" customFormat="1" ht="12.75" customHeight="1" x14ac:dyDescent="0.25">
      <c r="A927" s="102"/>
      <c r="D927" s="81"/>
      <c r="E927" s="81"/>
      <c r="F927" s="81"/>
      <c r="G927" s="82"/>
      <c r="H927" s="83">
        <f>G926+H926</f>
        <v>0</v>
      </c>
      <c r="I927" s="83"/>
      <c r="J927" s="104"/>
    </row>
    <row r="928" spans="1:10" s="80" customFormat="1" ht="12.75" customHeight="1" x14ac:dyDescent="0.25">
      <c r="A928" s="102"/>
      <c r="B928" s="79"/>
      <c r="D928" s="81"/>
      <c r="E928" s="81"/>
      <c r="F928" s="81"/>
      <c r="G928" s="82"/>
      <c r="H928" s="83"/>
      <c r="I928" s="83"/>
      <c r="J928" s="104"/>
    </row>
    <row r="929" spans="1:10" s="80" customFormat="1" ht="12.75" customHeight="1" x14ac:dyDescent="0.25">
      <c r="A929" s="102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3"/>
    </row>
    <row r="930" spans="1:10" s="80" customFormat="1" ht="12.75" customHeight="1" x14ac:dyDescent="0.25">
      <c r="A930" s="102"/>
      <c r="B930" s="80">
        <f>Invoice!B1042</f>
        <v>0</v>
      </c>
      <c r="C930" s="88">
        <f>Invoice!E1042</f>
        <v>0</v>
      </c>
      <c r="D930" s="89">
        <f>Invoice!H1042</f>
        <v>0</v>
      </c>
      <c r="E930" s="81">
        <f t="shared" si="0"/>
        <v>0</v>
      </c>
      <c r="F930" s="81"/>
      <c r="G930" s="82">
        <f t="shared" si="1"/>
        <v>0</v>
      </c>
      <c r="H930" s="83">
        <f t="shared" si="2"/>
        <v>0</v>
      </c>
      <c r="I930" s="83" t="e">
        <f t="shared" si="3"/>
        <v>#DIV/0!</v>
      </c>
      <c r="J930" s="104" t="e">
        <f t="shared" si="4"/>
        <v>#DIV/0!</v>
      </c>
    </row>
    <row r="931" spans="1:10" s="80" customFormat="1" ht="12.75" customHeight="1" x14ac:dyDescent="0.25">
      <c r="A931" s="102"/>
      <c r="D931" s="81"/>
      <c r="E931" s="81">
        <f>(E930*Invoice!I1042)+((E930-(E930*Invoice!I1042))*Invoice!J1042)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5" t="e">
        <f>H931/B930</f>
        <v>#DIV/0!</v>
      </c>
    </row>
    <row r="932" spans="1:10" s="80" customFormat="1" ht="12.75" customHeight="1" x14ac:dyDescent="0.25">
      <c r="A932" s="102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6" t="e">
        <f>J930-J931</f>
        <v>#DIV/0!</v>
      </c>
    </row>
    <row r="933" spans="1:10" s="80" customFormat="1" ht="12.75" customHeight="1" x14ac:dyDescent="0.25">
      <c r="A933" s="102"/>
      <c r="D933" s="81"/>
      <c r="E933" s="81"/>
      <c r="F933" s="81"/>
      <c r="G933" s="82"/>
      <c r="H933" s="83">
        <f>G932+H932</f>
        <v>0</v>
      </c>
      <c r="I933" s="83"/>
      <c r="J933" s="104"/>
    </row>
    <row r="934" spans="1:10" s="80" customFormat="1" ht="12.75" customHeight="1" x14ac:dyDescent="0.25">
      <c r="A934" s="102"/>
      <c r="B934" s="79"/>
      <c r="D934" s="81"/>
      <c r="E934" s="81"/>
      <c r="F934" s="81"/>
      <c r="G934" s="82"/>
      <c r="H934" s="83"/>
      <c r="I934" s="83"/>
      <c r="J934" s="104"/>
    </row>
    <row r="935" spans="1:10" s="80" customFormat="1" ht="12.75" customHeight="1" x14ac:dyDescent="0.25">
      <c r="A935" s="102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3"/>
    </row>
    <row r="936" spans="1:10" s="80" customFormat="1" ht="12.75" customHeight="1" x14ac:dyDescent="0.25">
      <c r="A936" s="102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0"/>
        <v>0</v>
      </c>
      <c r="F936" s="81"/>
      <c r="G936" s="82">
        <f t="shared" si="1"/>
        <v>0</v>
      </c>
      <c r="H936" s="83">
        <f t="shared" si="2"/>
        <v>0</v>
      </c>
      <c r="I936" s="83" t="e">
        <f t="shared" si="3"/>
        <v>#DIV/0!</v>
      </c>
      <c r="J936" s="104" t="e">
        <f t="shared" si="4"/>
        <v>#DIV/0!</v>
      </c>
    </row>
    <row r="937" spans="1:10" s="80" customFormat="1" ht="12.75" customHeight="1" x14ac:dyDescent="0.25">
      <c r="A937" s="102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5" t="e">
        <f>H937/B936</f>
        <v>#DIV/0!</v>
      </c>
    </row>
    <row r="938" spans="1:10" s="80" customFormat="1" ht="12.75" customHeight="1" x14ac:dyDescent="0.25">
      <c r="A938" s="102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6" t="e">
        <f>J936-J937</f>
        <v>#DIV/0!</v>
      </c>
    </row>
    <row r="939" spans="1:10" s="80" customFormat="1" ht="12.75" customHeight="1" x14ac:dyDescent="0.25">
      <c r="A939" s="102"/>
      <c r="D939" s="81"/>
      <c r="E939" s="81"/>
      <c r="F939" s="81"/>
      <c r="G939" s="82"/>
      <c r="H939" s="83">
        <f>G938+H938</f>
        <v>0</v>
      </c>
      <c r="I939" s="83"/>
      <c r="J939" s="104"/>
    </row>
    <row r="940" spans="1:10" s="80" customFormat="1" ht="12.75" customHeight="1" x14ac:dyDescent="0.25">
      <c r="A940" s="102"/>
      <c r="B940" s="79"/>
      <c r="D940" s="81"/>
      <c r="E940" s="81"/>
      <c r="F940" s="81"/>
      <c r="G940" s="82"/>
      <c r="H940" s="83"/>
      <c r="I940" s="83"/>
      <c r="J940" s="104"/>
    </row>
    <row r="941" spans="1:10" s="80" customFormat="1" ht="12.75" customHeight="1" x14ac:dyDescent="0.25">
      <c r="A941" s="102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3"/>
    </row>
    <row r="942" spans="1:10" s="80" customFormat="1" ht="12.75" customHeight="1" x14ac:dyDescent="0.25">
      <c r="A942" s="102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0"/>
        <v>0</v>
      </c>
      <c r="F942" s="81"/>
      <c r="G942" s="82">
        <f t="shared" si="1"/>
        <v>0</v>
      </c>
      <c r="H942" s="83">
        <f t="shared" si="2"/>
        <v>0</v>
      </c>
      <c r="I942" s="83" t="e">
        <f t="shared" si="3"/>
        <v>#DIV/0!</v>
      </c>
      <c r="J942" s="104" t="e">
        <f t="shared" si="4"/>
        <v>#DIV/0!</v>
      </c>
    </row>
    <row r="943" spans="1:10" s="80" customFormat="1" ht="12.75" customHeight="1" x14ac:dyDescent="0.25">
      <c r="A943" s="102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5" t="e">
        <f>H943/B942</f>
        <v>#DIV/0!</v>
      </c>
    </row>
    <row r="944" spans="1:10" s="80" customFormat="1" ht="12.75" customHeight="1" x14ac:dyDescent="0.25">
      <c r="A944" s="102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6" t="e">
        <f>J942-J943</f>
        <v>#DIV/0!</v>
      </c>
    </row>
    <row r="945" spans="1:10" s="80" customFormat="1" ht="12.75" customHeight="1" x14ac:dyDescent="0.25">
      <c r="A945" s="102"/>
      <c r="D945" s="81"/>
      <c r="E945" s="81"/>
      <c r="F945" s="81"/>
      <c r="G945" s="82"/>
      <c r="H945" s="83">
        <f>G944+H944</f>
        <v>0</v>
      </c>
      <c r="I945" s="83"/>
      <c r="J945" s="104"/>
    </row>
    <row r="946" spans="1:10" s="80" customFormat="1" ht="12.75" customHeight="1" x14ac:dyDescent="0.25">
      <c r="A946" s="102"/>
      <c r="B946" s="79"/>
      <c r="D946" s="81"/>
      <c r="E946" s="81"/>
      <c r="F946" s="81"/>
      <c r="G946" s="82"/>
      <c r="H946" s="83"/>
      <c r="I946" s="83"/>
      <c r="J946" s="104"/>
    </row>
    <row r="947" spans="1:10" s="80" customFormat="1" ht="12.75" customHeight="1" x14ac:dyDescent="0.25">
      <c r="A947" s="102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3"/>
    </row>
    <row r="948" spans="1:10" s="80" customFormat="1" ht="12.75" customHeight="1" x14ac:dyDescent="0.25">
      <c r="A948" s="102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0"/>
        <v>0</v>
      </c>
      <c r="F948" s="81"/>
      <c r="G948" s="82">
        <f t="shared" si="1"/>
        <v>0</v>
      </c>
      <c r="H948" s="83">
        <f t="shared" si="2"/>
        <v>0</v>
      </c>
      <c r="I948" s="83" t="e">
        <f t="shared" si="3"/>
        <v>#DIV/0!</v>
      </c>
      <c r="J948" s="104" t="e">
        <f t="shared" si="4"/>
        <v>#DIV/0!</v>
      </c>
    </row>
    <row r="949" spans="1:10" s="80" customFormat="1" ht="12.75" customHeight="1" x14ac:dyDescent="0.25">
      <c r="A949" s="102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5" t="e">
        <f>H949/B948</f>
        <v>#DIV/0!</v>
      </c>
    </row>
    <row r="950" spans="1:10" s="80" customFormat="1" ht="12.75" customHeight="1" x14ac:dyDescent="0.25">
      <c r="A950" s="102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6" t="e">
        <f>J948-J949</f>
        <v>#DIV/0!</v>
      </c>
    </row>
    <row r="951" spans="1:10" s="80" customFormat="1" ht="12.75" customHeight="1" x14ac:dyDescent="0.25">
      <c r="A951" s="102"/>
      <c r="D951" s="81"/>
      <c r="E951" s="81"/>
      <c r="F951" s="81"/>
      <c r="G951" s="82"/>
      <c r="H951" s="83">
        <f>G950+H950</f>
        <v>0</v>
      </c>
      <c r="I951" s="83"/>
      <c r="J951" s="104"/>
    </row>
    <row r="952" spans="1:10" s="80" customFormat="1" ht="12.75" customHeight="1" x14ac:dyDescent="0.25">
      <c r="A952" s="102"/>
      <c r="B952" s="79"/>
      <c r="D952" s="81"/>
      <c r="E952" s="81"/>
      <c r="F952" s="81"/>
      <c r="G952" s="82"/>
      <c r="H952" s="83"/>
      <c r="I952" s="83"/>
      <c r="J952" s="104"/>
    </row>
    <row r="953" spans="1:10" s="80" customFormat="1" ht="12.75" customHeight="1" x14ac:dyDescent="0.25">
      <c r="A953" s="102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3"/>
    </row>
    <row r="954" spans="1:10" s="80" customFormat="1" ht="12.75" customHeight="1" x14ac:dyDescent="0.25">
      <c r="A954" s="102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0"/>
        <v>0</v>
      </c>
      <c r="F954" s="81"/>
      <c r="G954" s="82">
        <f t="shared" si="1"/>
        <v>0</v>
      </c>
      <c r="H954" s="83">
        <f t="shared" si="2"/>
        <v>0</v>
      </c>
      <c r="I954" s="83" t="e">
        <f t="shared" si="3"/>
        <v>#DIV/0!</v>
      </c>
      <c r="J954" s="104" t="e">
        <f t="shared" si="4"/>
        <v>#DIV/0!</v>
      </c>
    </row>
    <row r="955" spans="1:10" s="80" customFormat="1" ht="12.75" customHeight="1" x14ac:dyDescent="0.25">
      <c r="A955" s="102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5" t="e">
        <f>H955/B954</f>
        <v>#DIV/0!</v>
      </c>
    </row>
    <row r="956" spans="1:10" s="80" customFormat="1" ht="12.75" customHeight="1" x14ac:dyDescent="0.25">
      <c r="A956" s="102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6" t="e">
        <f>J954-J955</f>
        <v>#DIV/0!</v>
      </c>
    </row>
    <row r="957" spans="1:10" s="80" customFormat="1" ht="12.75" customHeight="1" x14ac:dyDescent="0.25">
      <c r="A957" s="102"/>
      <c r="D957" s="81"/>
      <c r="E957" s="81"/>
      <c r="F957" s="81"/>
      <c r="G957" s="82"/>
      <c r="H957" s="83">
        <f>G956+H956</f>
        <v>0</v>
      </c>
      <c r="I957" s="83"/>
      <c r="J957" s="104"/>
    </row>
    <row r="958" spans="1:10" s="80" customFormat="1" ht="12.75" customHeight="1" x14ac:dyDescent="0.25">
      <c r="A958" s="102"/>
      <c r="B958" s="79"/>
      <c r="D958" s="81"/>
      <c r="E958" s="81"/>
      <c r="F958" s="81"/>
      <c r="G958" s="82"/>
      <c r="H958" s="83"/>
      <c r="I958" s="83"/>
      <c r="J958" s="104"/>
    </row>
    <row r="959" spans="1:10" s="80" customFormat="1" ht="12.75" customHeight="1" x14ac:dyDescent="0.25">
      <c r="A959" s="102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3"/>
    </row>
    <row r="960" spans="1:10" s="80" customFormat="1" ht="12.75" customHeight="1" x14ac:dyDescent="0.25">
      <c r="A960" s="102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0"/>
        <v>0</v>
      </c>
      <c r="F960" s="81"/>
      <c r="G960" s="82">
        <f t="shared" si="1"/>
        <v>0</v>
      </c>
      <c r="H960" s="83">
        <f t="shared" si="2"/>
        <v>0</v>
      </c>
      <c r="I960" s="83" t="e">
        <f t="shared" si="3"/>
        <v>#DIV/0!</v>
      </c>
      <c r="J960" s="104" t="e">
        <f t="shared" si="4"/>
        <v>#DIV/0!</v>
      </c>
    </row>
    <row r="961" spans="1:10" s="80" customFormat="1" ht="12.75" customHeight="1" x14ac:dyDescent="0.25">
      <c r="A961" s="102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5" t="e">
        <f>H961/B960</f>
        <v>#DIV/0!</v>
      </c>
    </row>
    <row r="962" spans="1:10" s="80" customFormat="1" ht="12.75" customHeight="1" x14ac:dyDescent="0.25">
      <c r="A962" s="102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6" t="e">
        <f>J960-J961</f>
        <v>#DIV/0!</v>
      </c>
    </row>
    <row r="963" spans="1:10" s="80" customFormat="1" ht="12.75" customHeight="1" x14ac:dyDescent="0.25">
      <c r="A963" s="102"/>
      <c r="D963" s="81"/>
      <c r="E963" s="81"/>
      <c r="F963" s="81"/>
      <c r="G963" s="82"/>
      <c r="H963" s="83">
        <f>G962+H962</f>
        <v>0</v>
      </c>
      <c r="I963" s="83"/>
      <c r="J963" s="104"/>
    </row>
    <row r="964" spans="1:10" s="80" customFormat="1" ht="12.75" customHeight="1" x14ac:dyDescent="0.25">
      <c r="A964" s="102"/>
      <c r="B964" s="79"/>
      <c r="D964" s="81"/>
      <c r="E964" s="81"/>
      <c r="F964" s="81"/>
      <c r="G964" s="82"/>
      <c r="H964" s="83"/>
      <c r="I964" s="83"/>
      <c r="J964" s="104"/>
    </row>
    <row r="965" spans="1:10" s="80" customFormat="1" ht="12.75" customHeight="1" x14ac:dyDescent="0.25">
      <c r="A965" s="102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3"/>
    </row>
    <row r="966" spans="1:10" s="80" customFormat="1" ht="12.75" customHeight="1" x14ac:dyDescent="0.25">
      <c r="A966" s="102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0"/>
        <v>0</v>
      </c>
      <c r="F966" s="81"/>
      <c r="G966" s="82">
        <f t="shared" si="1"/>
        <v>0</v>
      </c>
      <c r="H966" s="83">
        <f t="shared" si="2"/>
        <v>0</v>
      </c>
      <c r="I966" s="83" t="e">
        <f t="shared" si="3"/>
        <v>#DIV/0!</v>
      </c>
      <c r="J966" s="104" t="e">
        <f t="shared" si="4"/>
        <v>#DIV/0!</v>
      </c>
    </row>
    <row r="967" spans="1:10" s="80" customFormat="1" ht="12.75" customHeight="1" x14ac:dyDescent="0.25">
      <c r="A967" s="102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5" t="e">
        <f>H967/B966</f>
        <v>#DIV/0!</v>
      </c>
    </row>
    <row r="968" spans="1:10" s="80" customFormat="1" ht="12.75" customHeight="1" x14ac:dyDescent="0.25">
      <c r="A968" s="102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6" t="e">
        <f>J966-J967</f>
        <v>#DIV/0!</v>
      </c>
    </row>
    <row r="969" spans="1:10" s="80" customFormat="1" ht="12.75" customHeight="1" x14ac:dyDescent="0.25">
      <c r="A969" s="102"/>
      <c r="D969" s="81"/>
      <c r="E969" s="81"/>
      <c r="F969" s="81"/>
      <c r="G969" s="82"/>
      <c r="H969" s="83">
        <f>G968+H968</f>
        <v>0</v>
      </c>
      <c r="I969" s="83"/>
      <c r="J969" s="104"/>
    </row>
    <row r="970" spans="1:10" s="80" customFormat="1" ht="12.75" customHeight="1" x14ac:dyDescent="0.25">
      <c r="A970" s="102"/>
      <c r="B970" s="79"/>
      <c r="D970" s="81"/>
      <c r="E970" s="81"/>
      <c r="F970" s="81"/>
      <c r="G970" s="82"/>
      <c r="H970" s="83"/>
      <c r="I970" s="83"/>
      <c r="J970" s="104"/>
    </row>
    <row r="971" spans="1:10" s="80" customFormat="1" ht="12.75" customHeight="1" x14ac:dyDescent="0.25">
      <c r="A971" s="102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3"/>
    </row>
    <row r="972" spans="1:10" s="80" customFormat="1" ht="12.75" customHeight="1" x14ac:dyDescent="0.25">
      <c r="A972" s="102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0"/>
        <v>0</v>
      </c>
      <c r="F972" s="81"/>
      <c r="G972" s="82">
        <f t="shared" si="1"/>
        <v>0</v>
      </c>
      <c r="H972" s="83">
        <f t="shared" si="2"/>
        <v>0</v>
      </c>
      <c r="I972" s="83" t="e">
        <f t="shared" si="3"/>
        <v>#DIV/0!</v>
      </c>
      <c r="J972" s="104" t="e">
        <f t="shared" si="4"/>
        <v>#DIV/0!</v>
      </c>
    </row>
    <row r="973" spans="1:10" s="80" customFormat="1" ht="12.75" customHeight="1" x14ac:dyDescent="0.25">
      <c r="A973" s="102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5" t="e">
        <f>H973/B972</f>
        <v>#DIV/0!</v>
      </c>
    </row>
    <row r="974" spans="1:10" s="80" customFormat="1" ht="12.75" customHeight="1" x14ac:dyDescent="0.25">
      <c r="A974" s="102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6" t="e">
        <f>J972-J973</f>
        <v>#DIV/0!</v>
      </c>
    </row>
    <row r="975" spans="1:10" s="80" customFormat="1" ht="12.75" customHeight="1" x14ac:dyDescent="0.25">
      <c r="A975" s="102"/>
      <c r="D975" s="81"/>
      <c r="E975" s="81"/>
      <c r="F975" s="81"/>
      <c r="G975" s="82"/>
      <c r="H975" s="83">
        <f>G974+H974</f>
        <v>0</v>
      </c>
      <c r="I975" s="83"/>
      <c r="J975" s="104"/>
    </row>
    <row r="976" spans="1:10" s="80" customFormat="1" ht="12.75" customHeight="1" x14ac:dyDescent="0.25">
      <c r="A976" s="102"/>
      <c r="B976" s="79"/>
      <c r="D976" s="81"/>
      <c r="E976" s="81"/>
      <c r="F976" s="81"/>
      <c r="G976" s="82"/>
      <c r="H976" s="83"/>
      <c r="I976" s="83"/>
      <c r="J976" s="104"/>
    </row>
    <row r="977" spans="1:10" s="80" customFormat="1" ht="12.75" customHeight="1" x14ac:dyDescent="0.25">
      <c r="A977" s="102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3"/>
    </row>
    <row r="978" spans="1:10" s="80" customFormat="1" ht="12.75" customHeight="1" x14ac:dyDescent="0.25">
      <c r="A978" s="102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0"/>
        <v>0</v>
      </c>
      <c r="F978" s="81"/>
      <c r="G978" s="82">
        <f t="shared" si="1"/>
        <v>0</v>
      </c>
      <c r="H978" s="83">
        <f t="shared" si="2"/>
        <v>0</v>
      </c>
      <c r="I978" s="83" t="e">
        <f t="shared" si="3"/>
        <v>#DIV/0!</v>
      </c>
      <c r="J978" s="104" t="e">
        <f t="shared" si="4"/>
        <v>#DIV/0!</v>
      </c>
    </row>
    <row r="979" spans="1:10" s="80" customFormat="1" ht="12.75" customHeight="1" x14ac:dyDescent="0.25">
      <c r="A979" s="102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5" t="e">
        <f>H979/B978</f>
        <v>#DIV/0!</v>
      </c>
    </row>
    <row r="980" spans="1:10" s="80" customFormat="1" ht="12.75" customHeight="1" x14ac:dyDescent="0.25">
      <c r="A980" s="102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6" t="e">
        <f>J978-J979</f>
        <v>#DIV/0!</v>
      </c>
    </row>
    <row r="981" spans="1:10" s="80" customFormat="1" ht="12.75" customHeight="1" x14ac:dyDescent="0.25">
      <c r="A981" s="102"/>
      <c r="D981" s="81"/>
      <c r="E981" s="81"/>
      <c r="F981" s="81"/>
      <c r="G981" s="82"/>
      <c r="H981" s="83">
        <f>G980+H980</f>
        <v>0</v>
      </c>
      <c r="I981" s="83"/>
      <c r="J981" s="104"/>
    </row>
    <row r="982" spans="1:10" s="80" customFormat="1" ht="12.75" customHeight="1" x14ac:dyDescent="0.25">
      <c r="A982" s="102"/>
      <c r="B982" s="79"/>
      <c r="D982" s="81"/>
      <c r="E982" s="81"/>
      <c r="F982" s="81"/>
      <c r="G982" s="82"/>
      <c r="H982" s="83"/>
      <c r="I982" s="83"/>
      <c r="J982" s="104"/>
    </row>
    <row r="983" spans="1:10" s="80" customFormat="1" ht="12.75" customHeight="1" x14ac:dyDescent="0.25">
      <c r="A983" s="102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3"/>
    </row>
    <row r="984" spans="1:10" s="80" customFormat="1" ht="12.75" customHeight="1" x14ac:dyDescent="0.25">
      <c r="A984" s="102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0"/>
        <v>0</v>
      </c>
      <c r="F984" s="81"/>
      <c r="G984" s="82">
        <f t="shared" si="1"/>
        <v>0</v>
      </c>
      <c r="H984" s="83">
        <f t="shared" si="2"/>
        <v>0</v>
      </c>
      <c r="I984" s="83" t="e">
        <f t="shared" si="3"/>
        <v>#DIV/0!</v>
      </c>
      <c r="J984" s="104" t="e">
        <f t="shared" si="4"/>
        <v>#DIV/0!</v>
      </c>
    </row>
    <row r="985" spans="1:10" s="80" customFormat="1" ht="12.75" customHeight="1" x14ac:dyDescent="0.25">
      <c r="A985" s="102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5" t="e">
        <f>H985/B984</f>
        <v>#DIV/0!</v>
      </c>
    </row>
    <row r="986" spans="1:10" s="80" customFormat="1" ht="12.75" customHeight="1" x14ac:dyDescent="0.25">
      <c r="A986" s="102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6" t="e">
        <f>J984-J985</f>
        <v>#DIV/0!</v>
      </c>
    </row>
    <row r="987" spans="1:10" s="80" customFormat="1" ht="12.75" customHeight="1" x14ac:dyDescent="0.25">
      <c r="A987" s="102"/>
      <c r="D987" s="81"/>
      <c r="E987" s="81"/>
      <c r="F987" s="81"/>
      <c r="G987" s="82"/>
      <c r="H987" s="83">
        <f>G986+H986</f>
        <v>0</v>
      </c>
      <c r="I987" s="83"/>
      <c r="J987" s="104"/>
    </row>
    <row r="988" spans="1:10" s="80" customFormat="1" ht="12.75" customHeight="1" x14ac:dyDescent="0.25">
      <c r="A988" s="102"/>
      <c r="B988" s="79"/>
      <c r="D988" s="81"/>
      <c r="E988" s="81"/>
      <c r="F988" s="81"/>
      <c r="G988" s="82"/>
      <c r="H988" s="83"/>
      <c r="I988" s="83"/>
      <c r="J988" s="104"/>
    </row>
    <row r="989" spans="1:10" s="80" customFormat="1" ht="12.75" customHeight="1" x14ac:dyDescent="0.25">
      <c r="A989" s="107"/>
      <c r="B989" s="108"/>
      <c r="C989" s="109"/>
      <c r="D989" s="110"/>
      <c r="E989" s="110"/>
      <c r="F989" s="110"/>
      <c r="G989" s="111">
        <f>G896+G902+G908+G914+G920+G926+G932+G938+G944+G950+G956+G962+G968+G974+G980+G986</f>
        <v>0</v>
      </c>
      <c r="H989" s="112">
        <f>H896+H902+H908+H914+H920+H926+H932+H938+H944+H950+H956+H962+H968+H974+H980+H986</f>
        <v>0</v>
      </c>
      <c r="I989" s="112"/>
      <c r="J989" s="113">
        <f>H897+H903+H909+H915+H921+H927+H933+H939+H945+H951+H957+H963+H969+H975+H981+H987</f>
        <v>0</v>
      </c>
    </row>
    <row r="991" spans="1:10" s="80" customFormat="1" ht="12.75" customHeight="1" x14ac:dyDescent="0.25">
      <c r="A991" s="95" t="s">
        <v>1</v>
      </c>
      <c r="B991" s="96">
        <f>Invoice!E1142</f>
        <v>23020011</v>
      </c>
      <c r="C991" s="97"/>
      <c r="D991" s="98"/>
      <c r="E991" s="98"/>
      <c r="F991" s="98"/>
      <c r="G991" s="99"/>
      <c r="H991" s="100"/>
      <c r="I991" s="100"/>
      <c r="J991" s="101"/>
    </row>
    <row r="992" spans="1:10" s="80" customFormat="1" ht="12.75" customHeight="1" x14ac:dyDescent="0.25">
      <c r="A992" s="102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3"/>
    </row>
    <row r="993" spans="1:10" s="80" customFormat="1" ht="12.75" customHeight="1" x14ac:dyDescent="0.25">
      <c r="A993" s="102"/>
      <c r="B993" s="80">
        <f>Invoice!B1150</f>
        <v>0</v>
      </c>
      <c r="C993" s="88">
        <f>Invoice!E1150</f>
        <v>0</v>
      </c>
      <c r="D993" s="89">
        <f>Invoice!H1150</f>
        <v>0</v>
      </c>
      <c r="E993" s="81">
        <f>D993*B993</f>
        <v>0</v>
      </c>
      <c r="F993" s="81"/>
      <c r="G993" s="82">
        <f>E993/1.11</f>
        <v>0</v>
      </c>
      <c r="H993" s="83">
        <f>G993*11%</f>
        <v>0</v>
      </c>
      <c r="I993" s="83" t="e">
        <f>G993/B993</f>
        <v>#DIV/0!</v>
      </c>
      <c r="J993" s="104" t="e">
        <f>H993/B993</f>
        <v>#DIV/0!</v>
      </c>
    </row>
    <row r="994" spans="1:10" s="80" customFormat="1" ht="12.75" customHeight="1" x14ac:dyDescent="0.25">
      <c r="A994" s="102"/>
      <c r="D994" s="81"/>
      <c r="E994" s="81">
        <f>(E993*Invoice!I1150)+((E993-(E993*Invoice!I1150))*Invoice!J1150)</f>
        <v>0</v>
      </c>
      <c r="F994" s="81"/>
      <c r="G994" s="90">
        <f>E994/1.11</f>
        <v>0</v>
      </c>
      <c r="H994" s="91">
        <f>G994*11%</f>
        <v>0</v>
      </c>
      <c r="I994" s="91" t="e">
        <f>G994/B972</f>
        <v>#DIV/0!</v>
      </c>
      <c r="J994" s="105" t="e">
        <f>H994/B972</f>
        <v>#DIV/0!</v>
      </c>
    </row>
    <row r="995" spans="1:10" s="80" customFormat="1" ht="12.75" customHeight="1" x14ac:dyDescent="0.25">
      <c r="A995" s="102"/>
      <c r="D995" s="81" t="s">
        <v>23</v>
      </c>
      <c r="E995" s="81">
        <f>E972-E994</f>
        <v>0</v>
      </c>
      <c r="F995" s="81"/>
      <c r="G995" s="82">
        <f>G972-G994</f>
        <v>0</v>
      </c>
      <c r="H995" s="82">
        <f>H972-H994</f>
        <v>0</v>
      </c>
      <c r="I995" s="82" t="e">
        <f>I972-I994</f>
        <v>#DIV/0!</v>
      </c>
      <c r="J995" s="106" t="e">
        <f>J972-J994</f>
        <v>#DIV/0!</v>
      </c>
    </row>
    <row r="996" spans="1:10" s="80" customFormat="1" ht="12.75" customHeight="1" x14ac:dyDescent="0.25">
      <c r="A996" s="102"/>
      <c r="D996" s="81"/>
      <c r="E996" s="81"/>
      <c r="F996" s="81"/>
      <c r="G996" s="82"/>
      <c r="H996" s="83">
        <f>G995+H995</f>
        <v>0</v>
      </c>
      <c r="I996" s="83"/>
      <c r="J996" s="104"/>
    </row>
    <row r="997" spans="1:10" s="80" customFormat="1" ht="12.75" customHeight="1" x14ac:dyDescent="0.25">
      <c r="A997" s="102"/>
      <c r="B997" s="79"/>
      <c r="D997" s="81"/>
      <c r="E997" s="81"/>
      <c r="F997" s="81"/>
      <c r="G997" s="82"/>
      <c r="H997" s="83"/>
      <c r="I997" s="83"/>
      <c r="J997" s="104"/>
    </row>
    <row r="998" spans="1:10" s="80" customFormat="1" ht="12.75" customHeight="1" x14ac:dyDescent="0.25">
      <c r="A998" s="102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3"/>
    </row>
    <row r="999" spans="1:10" s="80" customFormat="1" ht="12.75" customHeight="1" x14ac:dyDescent="0.25">
      <c r="A999" s="102"/>
      <c r="B999" s="80">
        <f>Invoice!B1151</f>
        <v>0</v>
      </c>
      <c r="C999" s="88">
        <f>Invoice!E1151</f>
        <v>0</v>
      </c>
      <c r="D999" s="89">
        <f>Invoice!H1151</f>
        <v>0</v>
      </c>
      <c r="E999" s="81">
        <f t="shared" ref="E999:E1083" si="5">D999*B999</f>
        <v>0</v>
      </c>
      <c r="F999" s="81"/>
      <c r="G999" s="82">
        <f t="shared" ref="G999:G1083" si="6">E999/1.11</f>
        <v>0</v>
      </c>
      <c r="H999" s="83">
        <f t="shared" ref="H999:H1083" si="7">G999*11%</f>
        <v>0</v>
      </c>
      <c r="I999" s="83" t="e">
        <f t="shared" ref="I999:I1083" si="8">G999/B999</f>
        <v>#DIV/0!</v>
      </c>
      <c r="J999" s="104" t="e">
        <f t="shared" ref="J999:J1083" si="9">H999/B999</f>
        <v>#DIV/0!</v>
      </c>
    </row>
    <row r="1000" spans="1:10" s="80" customFormat="1" ht="12.75" customHeight="1" x14ac:dyDescent="0.25">
      <c r="A1000" s="102"/>
      <c r="D1000" s="81"/>
      <c r="E1000" s="81">
        <f>(E999*Invoice!I1151)+((E999-(E999*Invoice!I1151))*Invoice!J1151)</f>
        <v>0</v>
      </c>
      <c r="F1000" s="81"/>
      <c r="G1000" s="90">
        <f>E1000/1.11</f>
        <v>0</v>
      </c>
      <c r="H1000" s="91">
        <f>G1000*11%</f>
        <v>0</v>
      </c>
      <c r="I1000" s="91" t="e">
        <f>G1000/B978</f>
        <v>#DIV/0!</v>
      </c>
      <c r="J1000" s="105" t="e">
        <f>H1000/B978</f>
        <v>#DIV/0!</v>
      </c>
    </row>
    <row r="1001" spans="1:10" s="80" customFormat="1" ht="12.75" customHeight="1" x14ac:dyDescent="0.25">
      <c r="A1001" s="102"/>
      <c r="D1001" s="81" t="s">
        <v>23</v>
      </c>
      <c r="E1001" s="81">
        <f>E978-E1000</f>
        <v>0</v>
      </c>
      <c r="F1001" s="81"/>
      <c r="G1001" s="82">
        <f>G978-G1000</f>
        <v>0</v>
      </c>
      <c r="H1001" s="82">
        <f>H978-H1000</f>
        <v>0</v>
      </c>
      <c r="I1001" s="82" t="e">
        <f>I978-I1000</f>
        <v>#DIV/0!</v>
      </c>
      <c r="J1001" s="106" t="e">
        <f>J978-J1000</f>
        <v>#DIV/0!</v>
      </c>
    </row>
    <row r="1002" spans="1:10" s="80" customFormat="1" ht="12.75" customHeight="1" x14ac:dyDescent="0.25">
      <c r="A1002" s="102"/>
      <c r="D1002" s="81"/>
      <c r="E1002" s="81"/>
      <c r="F1002" s="81"/>
      <c r="G1002" s="82"/>
      <c r="H1002" s="83">
        <f>G1001+H1001</f>
        <v>0</v>
      </c>
      <c r="I1002" s="83"/>
      <c r="J1002" s="104"/>
    </row>
    <row r="1003" spans="1:10" s="80" customFormat="1" ht="12.75" customHeight="1" x14ac:dyDescent="0.25">
      <c r="A1003" s="102"/>
      <c r="B1003" s="79"/>
      <c r="D1003" s="81"/>
      <c r="E1003" s="81"/>
      <c r="F1003" s="81"/>
      <c r="G1003" s="82"/>
      <c r="H1003" s="83"/>
      <c r="I1003" s="83"/>
      <c r="J1003" s="104"/>
    </row>
    <row r="1004" spans="1:10" s="80" customFormat="1" ht="12.75" customHeight="1" x14ac:dyDescent="0.25">
      <c r="A1004" s="102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3"/>
    </row>
    <row r="1005" spans="1:10" s="80" customFormat="1" ht="12.75" customHeight="1" x14ac:dyDescent="0.25">
      <c r="A1005" s="102"/>
      <c r="B1005" s="80">
        <f>Invoice!B1152</f>
        <v>0</v>
      </c>
      <c r="C1005" s="88">
        <f>Invoice!E1152</f>
        <v>0</v>
      </c>
      <c r="D1005" s="89">
        <f>Invoice!H1152</f>
        <v>0</v>
      </c>
      <c r="E1005" s="81">
        <f t="shared" si="5"/>
        <v>0</v>
      </c>
      <c r="F1005" s="81"/>
      <c r="G1005" s="82">
        <f t="shared" si="6"/>
        <v>0</v>
      </c>
      <c r="H1005" s="83">
        <f t="shared" si="7"/>
        <v>0</v>
      </c>
      <c r="I1005" s="83" t="e">
        <f t="shared" si="8"/>
        <v>#DIV/0!</v>
      </c>
      <c r="J1005" s="104" t="e">
        <f t="shared" si="9"/>
        <v>#DIV/0!</v>
      </c>
    </row>
    <row r="1006" spans="1:10" s="80" customFormat="1" ht="12.75" customHeight="1" x14ac:dyDescent="0.25">
      <c r="A1006" s="102"/>
      <c r="D1006" s="81"/>
      <c r="E1006" s="81">
        <f>(E1005*Invoice!I1152)+((E1005-(E1005*Invoice!I1152))*Invoice!J1152)</f>
        <v>0</v>
      </c>
      <c r="F1006" s="81"/>
      <c r="G1006" s="90">
        <f>E1006/1.11</f>
        <v>0</v>
      </c>
      <c r="H1006" s="91">
        <f>G1006*11%</f>
        <v>0</v>
      </c>
      <c r="I1006" s="91" t="e">
        <f>G1006/B984</f>
        <v>#DIV/0!</v>
      </c>
      <c r="J1006" s="105" t="e">
        <f>H1006/B984</f>
        <v>#DIV/0!</v>
      </c>
    </row>
    <row r="1007" spans="1:10" s="80" customFormat="1" ht="12.75" customHeight="1" x14ac:dyDescent="0.25">
      <c r="A1007" s="102"/>
      <c r="D1007" s="81" t="s">
        <v>23</v>
      </c>
      <c r="E1007" s="81">
        <f>E984-E1006</f>
        <v>0</v>
      </c>
      <c r="F1007" s="81"/>
      <c r="G1007" s="82">
        <f>G984-G1006</f>
        <v>0</v>
      </c>
      <c r="H1007" s="82">
        <f>H984-H1006</f>
        <v>0</v>
      </c>
      <c r="I1007" s="82" t="e">
        <f>I984-I1006</f>
        <v>#DIV/0!</v>
      </c>
      <c r="J1007" s="106" t="e">
        <f>J984-J1006</f>
        <v>#DIV/0!</v>
      </c>
    </row>
    <row r="1008" spans="1:10" s="80" customFormat="1" ht="12.75" customHeight="1" x14ac:dyDescent="0.25">
      <c r="A1008" s="102"/>
      <c r="D1008" s="81"/>
      <c r="E1008" s="81"/>
      <c r="F1008" s="81"/>
      <c r="G1008" s="82"/>
      <c r="H1008" s="83">
        <f>G1007+H1007</f>
        <v>0</v>
      </c>
      <c r="I1008" s="83"/>
      <c r="J1008" s="104"/>
    </row>
    <row r="1009" spans="1:10" s="80" customFormat="1" ht="12.75" customHeight="1" x14ac:dyDescent="0.25">
      <c r="A1009" s="102"/>
      <c r="B1009" s="79"/>
      <c r="D1009" s="81"/>
      <c r="E1009" s="81"/>
      <c r="F1009" s="81"/>
      <c r="G1009" s="82"/>
      <c r="H1009" s="83"/>
      <c r="I1009" s="83"/>
      <c r="J1009" s="104"/>
    </row>
    <row r="1010" spans="1:10" s="80" customFormat="1" ht="12.75" customHeight="1" x14ac:dyDescent="0.25">
      <c r="A1010" s="102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3"/>
    </row>
    <row r="1011" spans="1:10" s="80" customFormat="1" ht="12.75" customHeight="1" x14ac:dyDescent="0.25">
      <c r="A1011" s="102"/>
      <c r="B1011" s="80">
        <f>Invoice!B1153</f>
        <v>0</v>
      </c>
      <c r="C1011" s="88">
        <f>Invoice!E1153</f>
        <v>0</v>
      </c>
      <c r="D1011" s="89">
        <f>Invoice!H1153</f>
        <v>0</v>
      </c>
      <c r="E1011" s="81">
        <f t="shared" si="5"/>
        <v>0</v>
      </c>
      <c r="F1011" s="81"/>
      <c r="G1011" s="82">
        <f t="shared" si="6"/>
        <v>0</v>
      </c>
      <c r="H1011" s="83">
        <f t="shared" si="7"/>
        <v>0</v>
      </c>
      <c r="I1011" s="83" t="e">
        <f t="shared" si="8"/>
        <v>#DIV/0!</v>
      </c>
      <c r="J1011" s="104" t="e">
        <f t="shared" si="9"/>
        <v>#DIV/0!</v>
      </c>
    </row>
    <row r="1012" spans="1:10" s="80" customFormat="1" ht="12.75" customHeight="1" x14ac:dyDescent="0.25">
      <c r="A1012" s="102"/>
      <c r="D1012" s="81"/>
      <c r="E1012" s="81">
        <f>(E1011*Invoice!I1153)+((E1011-(E1011*Invoice!I1153))*Invoice!J1153)</f>
        <v>0</v>
      </c>
      <c r="F1012" s="81"/>
      <c r="G1012" s="90">
        <f>E1012/1.11</f>
        <v>0</v>
      </c>
      <c r="H1012" s="91">
        <f>G1012*11%</f>
        <v>0</v>
      </c>
      <c r="I1012" s="91" t="e">
        <f>G1012/B990</f>
        <v>#DIV/0!</v>
      </c>
      <c r="J1012" s="105" t="e">
        <f>H1012/B990</f>
        <v>#DIV/0!</v>
      </c>
    </row>
    <row r="1013" spans="1:10" s="80" customFormat="1" ht="12.75" customHeight="1" x14ac:dyDescent="0.25">
      <c r="A1013" s="102"/>
      <c r="D1013" s="81" t="s">
        <v>23</v>
      </c>
      <c r="E1013" s="81">
        <f>E990-E1012</f>
        <v>0</v>
      </c>
      <c r="F1013" s="81"/>
      <c r="G1013" s="82">
        <f>G990-G1012</f>
        <v>0</v>
      </c>
      <c r="H1013" s="82">
        <f>H990-H1012</f>
        <v>0</v>
      </c>
      <c r="I1013" s="82" t="e">
        <f>I990-I1012</f>
        <v>#DIV/0!</v>
      </c>
      <c r="J1013" s="106" t="e">
        <f>J990-J1012</f>
        <v>#DIV/0!</v>
      </c>
    </row>
    <row r="1014" spans="1:10" s="80" customFormat="1" ht="12.75" customHeight="1" x14ac:dyDescent="0.25">
      <c r="A1014" s="102"/>
      <c r="D1014" s="81"/>
      <c r="E1014" s="81"/>
      <c r="F1014" s="81"/>
      <c r="G1014" s="82"/>
      <c r="H1014" s="83">
        <f>G1013+H1013</f>
        <v>0</v>
      </c>
      <c r="I1014" s="83"/>
      <c r="J1014" s="104"/>
    </row>
    <row r="1015" spans="1:10" s="80" customFormat="1" ht="12.75" customHeight="1" x14ac:dyDescent="0.25">
      <c r="A1015" s="102"/>
      <c r="B1015" s="79"/>
      <c r="D1015" s="81"/>
      <c r="E1015" s="81"/>
      <c r="F1015" s="81"/>
      <c r="G1015" s="82"/>
      <c r="H1015" s="83"/>
      <c r="I1015" s="83"/>
      <c r="J1015" s="104"/>
    </row>
    <row r="1016" spans="1:10" s="80" customFormat="1" ht="12.75" customHeight="1" x14ac:dyDescent="0.25">
      <c r="A1016" s="102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3"/>
    </row>
    <row r="1017" spans="1:10" s="80" customFormat="1" ht="12.75" customHeight="1" x14ac:dyDescent="0.25">
      <c r="A1017" s="102"/>
      <c r="B1017" s="80">
        <f>Invoice!B1154</f>
        <v>0</v>
      </c>
      <c r="C1017" s="88">
        <f>Invoice!E1154</f>
        <v>0</v>
      </c>
      <c r="D1017" s="89">
        <f>Invoice!H1154</f>
        <v>0</v>
      </c>
      <c r="E1017" s="81">
        <f t="shared" si="5"/>
        <v>0</v>
      </c>
      <c r="F1017" s="81"/>
      <c r="G1017" s="82">
        <f t="shared" si="6"/>
        <v>0</v>
      </c>
      <c r="H1017" s="83">
        <f t="shared" si="7"/>
        <v>0</v>
      </c>
      <c r="I1017" s="83" t="e">
        <f t="shared" si="8"/>
        <v>#DIV/0!</v>
      </c>
      <c r="J1017" s="104" t="e">
        <f t="shared" si="9"/>
        <v>#DIV/0!</v>
      </c>
    </row>
    <row r="1018" spans="1:10" s="80" customFormat="1" ht="12.75" customHeight="1" x14ac:dyDescent="0.25">
      <c r="A1018" s="102"/>
      <c r="D1018" s="81"/>
      <c r="E1018" s="81">
        <f>(E1017*Invoice!I1154)+((E1017-(E1017*Invoice!I1154))*Invoice!J1154)</f>
        <v>0</v>
      </c>
      <c r="F1018" s="81"/>
      <c r="G1018" s="90">
        <f>E1018/1.11</f>
        <v>0</v>
      </c>
      <c r="H1018" s="91">
        <f>G1018*11%</f>
        <v>0</v>
      </c>
      <c r="I1018" s="91" t="e">
        <f>G1018/B996</f>
        <v>#DIV/0!</v>
      </c>
      <c r="J1018" s="105" t="e">
        <f>H1018/B996</f>
        <v>#DIV/0!</v>
      </c>
    </row>
    <row r="1019" spans="1:10" s="80" customFormat="1" ht="12.75" customHeight="1" x14ac:dyDescent="0.25">
      <c r="A1019" s="102"/>
      <c r="D1019" s="81" t="s">
        <v>23</v>
      </c>
      <c r="E1019" s="81">
        <f>E996-E1018</f>
        <v>0</v>
      </c>
      <c r="F1019" s="81"/>
      <c r="G1019" s="82">
        <f>G996-G1018</f>
        <v>0</v>
      </c>
      <c r="H1019" s="82">
        <f>H996-H1018</f>
        <v>0</v>
      </c>
      <c r="I1019" s="82" t="e">
        <f>I996-I1018</f>
        <v>#DIV/0!</v>
      </c>
      <c r="J1019" s="106" t="e">
        <f>J996-J1018</f>
        <v>#DIV/0!</v>
      </c>
    </row>
    <row r="1020" spans="1:10" s="80" customFormat="1" ht="12.75" customHeight="1" x14ac:dyDescent="0.25">
      <c r="A1020" s="102"/>
      <c r="D1020" s="81"/>
      <c r="E1020" s="81"/>
      <c r="F1020" s="81"/>
      <c r="G1020" s="82"/>
      <c r="H1020" s="83">
        <f>G1019+H1019</f>
        <v>0</v>
      </c>
      <c r="I1020" s="83"/>
      <c r="J1020" s="104"/>
    </row>
    <row r="1021" spans="1:10" s="80" customFormat="1" ht="12.75" customHeight="1" x14ac:dyDescent="0.25">
      <c r="A1021" s="102"/>
      <c r="B1021" s="79"/>
      <c r="D1021" s="81"/>
      <c r="E1021" s="81"/>
      <c r="F1021" s="81"/>
      <c r="G1021" s="82"/>
      <c r="H1021" s="83"/>
      <c r="I1021" s="83"/>
      <c r="J1021" s="104"/>
    </row>
    <row r="1022" spans="1:10" s="80" customFormat="1" ht="12.75" customHeight="1" x14ac:dyDescent="0.25">
      <c r="A1022" s="102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3"/>
    </row>
    <row r="1023" spans="1:10" s="80" customFormat="1" ht="12.75" customHeight="1" x14ac:dyDescent="0.25">
      <c r="A1023" s="102"/>
      <c r="B1023" s="80">
        <f>Invoice!B1155</f>
        <v>0</v>
      </c>
      <c r="C1023" s="88">
        <f>Invoice!E1155</f>
        <v>0</v>
      </c>
      <c r="D1023" s="89">
        <f>Invoice!H1155</f>
        <v>0</v>
      </c>
      <c r="E1023" s="81">
        <f t="shared" si="5"/>
        <v>0</v>
      </c>
      <c r="F1023" s="81"/>
      <c r="G1023" s="82">
        <f t="shared" si="6"/>
        <v>0</v>
      </c>
      <c r="H1023" s="83">
        <f t="shared" si="7"/>
        <v>0</v>
      </c>
      <c r="I1023" s="83" t="e">
        <f t="shared" si="8"/>
        <v>#DIV/0!</v>
      </c>
      <c r="J1023" s="104" t="e">
        <f t="shared" si="9"/>
        <v>#DIV/0!</v>
      </c>
    </row>
    <row r="1024" spans="1:10" s="80" customFormat="1" ht="12.75" customHeight="1" x14ac:dyDescent="0.25">
      <c r="A1024" s="102"/>
      <c r="D1024" s="81"/>
      <c r="E1024" s="81">
        <f>(E1023*Invoice!I1155)+((E1023-(E1023*Invoice!I1155))*Invoice!J1155)</f>
        <v>0</v>
      </c>
      <c r="F1024" s="81"/>
      <c r="G1024" s="90">
        <f>E1024/1.11</f>
        <v>0</v>
      </c>
      <c r="H1024" s="91">
        <f>G1024*11%</f>
        <v>0</v>
      </c>
      <c r="I1024" s="91" t="e">
        <f>G1024/B1002</f>
        <v>#DIV/0!</v>
      </c>
      <c r="J1024" s="105" t="e">
        <f>H1024/B1002</f>
        <v>#DIV/0!</v>
      </c>
    </row>
    <row r="1025" spans="1:10" s="80" customFormat="1" ht="12.75" customHeight="1" x14ac:dyDescent="0.25">
      <c r="A1025" s="102"/>
      <c r="D1025" s="81" t="s">
        <v>23</v>
      </c>
      <c r="E1025" s="81">
        <f>E1002-E1024</f>
        <v>0</v>
      </c>
      <c r="F1025" s="81"/>
      <c r="G1025" s="82">
        <f>G1002-G1024</f>
        <v>0</v>
      </c>
      <c r="H1025" s="82">
        <f>H1002-H1024</f>
        <v>0</v>
      </c>
      <c r="I1025" s="82" t="e">
        <f>I1002-I1024</f>
        <v>#DIV/0!</v>
      </c>
      <c r="J1025" s="106" t="e">
        <f>J1002-J1024</f>
        <v>#DIV/0!</v>
      </c>
    </row>
    <row r="1026" spans="1:10" s="80" customFormat="1" ht="12.75" customHeight="1" x14ac:dyDescent="0.25">
      <c r="A1026" s="102"/>
      <c r="D1026" s="81"/>
      <c r="E1026" s="81"/>
      <c r="F1026" s="81"/>
      <c r="G1026" s="82"/>
      <c r="H1026" s="83">
        <f>G1025+H1025</f>
        <v>0</v>
      </c>
      <c r="I1026" s="83"/>
      <c r="J1026" s="104"/>
    </row>
    <row r="1027" spans="1:10" s="80" customFormat="1" ht="12.75" customHeight="1" x14ac:dyDescent="0.25">
      <c r="A1027" s="102"/>
      <c r="B1027" s="79"/>
      <c r="D1027" s="81"/>
      <c r="E1027" s="81"/>
      <c r="F1027" s="81"/>
      <c r="G1027" s="82"/>
      <c r="H1027" s="83"/>
      <c r="I1027" s="83"/>
      <c r="J1027" s="104"/>
    </row>
    <row r="1028" spans="1:10" s="80" customFormat="1" ht="12.75" customHeight="1" x14ac:dyDescent="0.25">
      <c r="A1028" s="102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3"/>
    </row>
    <row r="1029" spans="1:10" s="80" customFormat="1" ht="12.75" customHeight="1" x14ac:dyDescent="0.25">
      <c r="A1029" s="102"/>
      <c r="B1029" s="80">
        <f>Invoice!B1156</f>
        <v>0</v>
      </c>
      <c r="C1029" s="88">
        <f>Invoice!E1156</f>
        <v>0</v>
      </c>
      <c r="D1029" s="89">
        <f>Invoice!H1156</f>
        <v>0</v>
      </c>
      <c r="E1029" s="81">
        <f t="shared" si="5"/>
        <v>0</v>
      </c>
      <c r="F1029" s="81"/>
      <c r="G1029" s="82">
        <f t="shared" si="6"/>
        <v>0</v>
      </c>
      <c r="H1029" s="83">
        <f t="shared" si="7"/>
        <v>0</v>
      </c>
      <c r="I1029" s="83" t="e">
        <f t="shared" si="8"/>
        <v>#DIV/0!</v>
      </c>
      <c r="J1029" s="104" t="e">
        <f t="shared" si="9"/>
        <v>#DIV/0!</v>
      </c>
    </row>
    <row r="1030" spans="1:10" s="80" customFormat="1" ht="12.75" customHeight="1" x14ac:dyDescent="0.25">
      <c r="A1030" s="102"/>
      <c r="D1030" s="81"/>
      <c r="E1030" s="81">
        <f>(E1029*Invoice!I1156)+((E1029-(E1029*Invoice!I1156))*Invoice!J1156)</f>
        <v>0</v>
      </c>
      <c r="F1030" s="81"/>
      <c r="G1030" s="90">
        <f>E1030/1.11</f>
        <v>0</v>
      </c>
      <c r="H1030" s="91">
        <f>G1030*11%</f>
        <v>0</v>
      </c>
      <c r="I1030" s="91" t="e">
        <f>G1030/B1008</f>
        <v>#DIV/0!</v>
      </c>
      <c r="J1030" s="105" t="e">
        <f>H1030/B1008</f>
        <v>#DIV/0!</v>
      </c>
    </row>
    <row r="1031" spans="1:10" s="80" customFormat="1" ht="12.75" customHeight="1" x14ac:dyDescent="0.25">
      <c r="A1031" s="102"/>
      <c r="D1031" s="81" t="s">
        <v>23</v>
      </c>
      <c r="E1031" s="81">
        <f>E1008-E1030</f>
        <v>0</v>
      </c>
      <c r="F1031" s="81"/>
      <c r="G1031" s="82">
        <f>G1008-G1030</f>
        <v>0</v>
      </c>
      <c r="H1031" s="82">
        <f>H1008-H1030</f>
        <v>0</v>
      </c>
      <c r="I1031" s="82" t="e">
        <f>I1008-I1030</f>
        <v>#DIV/0!</v>
      </c>
      <c r="J1031" s="106" t="e">
        <f>J1008-J1030</f>
        <v>#DIV/0!</v>
      </c>
    </row>
    <row r="1032" spans="1:10" s="80" customFormat="1" ht="12.75" customHeight="1" x14ac:dyDescent="0.25">
      <c r="A1032" s="102"/>
      <c r="D1032" s="81"/>
      <c r="E1032" s="81"/>
      <c r="F1032" s="81"/>
      <c r="G1032" s="82"/>
      <c r="H1032" s="83">
        <f>G1031+H1031</f>
        <v>0</v>
      </c>
      <c r="I1032" s="83"/>
      <c r="J1032" s="104"/>
    </row>
    <row r="1033" spans="1:10" s="80" customFormat="1" ht="12.75" customHeight="1" x14ac:dyDescent="0.25">
      <c r="A1033" s="102"/>
      <c r="B1033" s="79"/>
      <c r="D1033" s="81"/>
      <c r="E1033" s="81"/>
      <c r="F1033" s="81"/>
      <c r="G1033" s="82"/>
      <c r="H1033" s="83"/>
      <c r="I1033" s="83"/>
      <c r="J1033" s="104"/>
    </row>
    <row r="1034" spans="1:10" s="80" customFormat="1" ht="12.75" customHeight="1" x14ac:dyDescent="0.25">
      <c r="A1034" s="102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3"/>
    </row>
    <row r="1035" spans="1:10" s="80" customFormat="1" ht="12.75" customHeight="1" x14ac:dyDescent="0.25">
      <c r="A1035" s="102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"/>
        <v>0</v>
      </c>
      <c r="F1035" s="81"/>
      <c r="G1035" s="82">
        <f t="shared" si="6"/>
        <v>0</v>
      </c>
      <c r="H1035" s="83">
        <f t="shared" si="7"/>
        <v>0</v>
      </c>
      <c r="I1035" s="83" t="e">
        <f t="shared" si="8"/>
        <v>#DIV/0!</v>
      </c>
      <c r="J1035" s="104" t="e">
        <f t="shared" si="9"/>
        <v>#DIV/0!</v>
      </c>
    </row>
    <row r="1036" spans="1:10" s="80" customFormat="1" ht="12.75" customHeight="1" x14ac:dyDescent="0.25">
      <c r="A1036" s="102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G1036/B1014</f>
        <v>#DIV/0!</v>
      </c>
      <c r="J1036" s="105" t="e">
        <f>H1036/B1014</f>
        <v>#DIV/0!</v>
      </c>
    </row>
    <row r="1037" spans="1:10" s="80" customFormat="1" ht="12.75" customHeight="1" x14ac:dyDescent="0.25">
      <c r="A1037" s="102"/>
      <c r="D1037" s="81" t="s">
        <v>23</v>
      </c>
      <c r="E1037" s="81">
        <f>E1014-E1036</f>
        <v>0</v>
      </c>
      <c r="F1037" s="81"/>
      <c r="G1037" s="82">
        <f>G1014-G1036</f>
        <v>0</v>
      </c>
      <c r="H1037" s="82">
        <f>H1014-H1036</f>
        <v>0</v>
      </c>
      <c r="I1037" s="82" t="e">
        <f>I1014-I1036</f>
        <v>#DIV/0!</v>
      </c>
      <c r="J1037" s="106" t="e">
        <f>J1014-J1036</f>
        <v>#DIV/0!</v>
      </c>
    </row>
    <row r="1038" spans="1:10" s="80" customFormat="1" ht="12.75" customHeight="1" x14ac:dyDescent="0.25">
      <c r="A1038" s="102"/>
      <c r="D1038" s="81"/>
      <c r="E1038" s="81"/>
      <c r="F1038" s="81"/>
      <c r="G1038" s="82"/>
      <c r="H1038" s="83">
        <f>G1037+H1037</f>
        <v>0</v>
      </c>
      <c r="I1038" s="83"/>
      <c r="J1038" s="104"/>
    </row>
    <row r="1039" spans="1:10" s="80" customFormat="1" ht="12.75" customHeight="1" x14ac:dyDescent="0.25">
      <c r="A1039" s="102"/>
      <c r="B1039" s="79"/>
      <c r="D1039" s="81"/>
      <c r="E1039" s="81"/>
      <c r="F1039" s="81"/>
      <c r="G1039" s="82"/>
      <c r="H1039" s="83"/>
      <c r="I1039" s="83"/>
      <c r="J1039" s="104"/>
    </row>
    <row r="1040" spans="1:10" s="80" customFormat="1" ht="12.75" customHeight="1" x14ac:dyDescent="0.25">
      <c r="A1040" s="102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3"/>
    </row>
    <row r="1041" spans="1:10" s="80" customFormat="1" ht="12.75" customHeight="1" x14ac:dyDescent="0.25">
      <c r="A1041" s="102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"/>
        <v>0</v>
      </c>
      <c r="F1041" s="81"/>
      <c r="G1041" s="82">
        <f t="shared" si="6"/>
        <v>0</v>
      </c>
      <c r="H1041" s="83">
        <f t="shared" si="7"/>
        <v>0</v>
      </c>
      <c r="I1041" s="83" t="e">
        <f t="shared" si="8"/>
        <v>#DIV/0!</v>
      </c>
      <c r="J1041" s="104" t="e">
        <f t="shared" si="9"/>
        <v>#DIV/0!</v>
      </c>
    </row>
    <row r="1042" spans="1:10" s="80" customFormat="1" ht="12.75" customHeight="1" x14ac:dyDescent="0.25">
      <c r="A1042" s="102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G1042/B1020</f>
        <v>#DIV/0!</v>
      </c>
      <c r="J1042" s="105" t="e">
        <f>H1042/B1020</f>
        <v>#DIV/0!</v>
      </c>
    </row>
    <row r="1043" spans="1:10" s="80" customFormat="1" ht="12.75" customHeight="1" x14ac:dyDescent="0.25">
      <c r="A1043" s="102"/>
      <c r="D1043" s="81" t="s">
        <v>23</v>
      </c>
      <c r="E1043" s="81">
        <f>E1020-E1042</f>
        <v>0</v>
      </c>
      <c r="F1043" s="81"/>
      <c r="G1043" s="82">
        <f>G1020-G1042</f>
        <v>0</v>
      </c>
      <c r="H1043" s="82">
        <f>H1020-H1042</f>
        <v>0</v>
      </c>
      <c r="I1043" s="82" t="e">
        <f>I1020-I1042</f>
        <v>#DIV/0!</v>
      </c>
      <c r="J1043" s="106" t="e">
        <f>J1020-J1042</f>
        <v>#DIV/0!</v>
      </c>
    </row>
    <row r="1044" spans="1:10" s="80" customFormat="1" ht="12.75" customHeight="1" x14ac:dyDescent="0.25">
      <c r="A1044" s="102"/>
      <c r="D1044" s="81"/>
      <c r="E1044" s="81"/>
      <c r="F1044" s="81"/>
      <c r="G1044" s="82"/>
      <c r="H1044" s="83">
        <f>G1043+H1043</f>
        <v>0</v>
      </c>
      <c r="I1044" s="83"/>
      <c r="J1044" s="104"/>
    </row>
    <row r="1045" spans="1:10" s="80" customFormat="1" ht="12.75" customHeight="1" x14ac:dyDescent="0.25">
      <c r="A1045" s="102"/>
      <c r="B1045" s="79"/>
      <c r="D1045" s="81"/>
      <c r="E1045" s="81"/>
      <c r="F1045" s="81"/>
      <c r="G1045" s="82"/>
      <c r="H1045" s="83"/>
      <c r="I1045" s="83"/>
      <c r="J1045" s="104"/>
    </row>
    <row r="1046" spans="1:10" s="80" customFormat="1" ht="12.75" customHeight="1" x14ac:dyDescent="0.25">
      <c r="A1046" s="102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3"/>
    </row>
    <row r="1047" spans="1:10" s="80" customFormat="1" ht="12.75" customHeight="1" x14ac:dyDescent="0.25">
      <c r="A1047" s="102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"/>
        <v>0</v>
      </c>
      <c r="F1047" s="81"/>
      <c r="G1047" s="82">
        <f t="shared" si="6"/>
        <v>0</v>
      </c>
      <c r="H1047" s="83">
        <f t="shared" si="7"/>
        <v>0</v>
      </c>
      <c r="I1047" s="83" t="e">
        <f t="shared" si="8"/>
        <v>#DIV/0!</v>
      </c>
      <c r="J1047" s="104" t="e">
        <f t="shared" si="9"/>
        <v>#DIV/0!</v>
      </c>
    </row>
    <row r="1048" spans="1:10" s="80" customFormat="1" ht="12.75" customHeight="1" x14ac:dyDescent="0.25">
      <c r="A1048" s="102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G1048/B1026</f>
        <v>#DIV/0!</v>
      </c>
      <c r="J1048" s="105" t="e">
        <f>H1048/B1026</f>
        <v>#DIV/0!</v>
      </c>
    </row>
    <row r="1049" spans="1:10" s="80" customFormat="1" ht="12.75" customHeight="1" x14ac:dyDescent="0.25">
      <c r="A1049" s="102"/>
      <c r="D1049" s="81" t="s">
        <v>23</v>
      </c>
      <c r="E1049" s="81">
        <f>E1026-E1048</f>
        <v>0</v>
      </c>
      <c r="F1049" s="81"/>
      <c r="G1049" s="82">
        <f>G1026-G1048</f>
        <v>0</v>
      </c>
      <c r="H1049" s="82">
        <f>H1026-H1048</f>
        <v>0</v>
      </c>
      <c r="I1049" s="82" t="e">
        <f>I1026-I1048</f>
        <v>#DIV/0!</v>
      </c>
      <c r="J1049" s="106" t="e">
        <f>J1026-J1048</f>
        <v>#DIV/0!</v>
      </c>
    </row>
    <row r="1050" spans="1:10" s="80" customFormat="1" ht="12.75" customHeight="1" x14ac:dyDescent="0.25">
      <c r="A1050" s="102"/>
      <c r="D1050" s="81"/>
      <c r="E1050" s="81"/>
      <c r="F1050" s="81"/>
      <c r="G1050" s="82"/>
      <c r="H1050" s="83">
        <f>G1049+H1049</f>
        <v>0</v>
      </c>
      <c r="I1050" s="83"/>
      <c r="J1050" s="104"/>
    </row>
    <row r="1051" spans="1:10" s="80" customFormat="1" ht="12.75" customHeight="1" x14ac:dyDescent="0.25">
      <c r="A1051" s="102"/>
      <c r="B1051" s="79"/>
      <c r="D1051" s="81"/>
      <c r="E1051" s="81"/>
      <c r="F1051" s="81"/>
      <c r="G1051" s="82"/>
      <c r="H1051" s="83"/>
      <c r="I1051" s="83"/>
      <c r="J1051" s="104"/>
    </row>
    <row r="1052" spans="1:10" s="80" customFormat="1" ht="12.75" customHeight="1" x14ac:dyDescent="0.25">
      <c r="A1052" s="102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3"/>
    </row>
    <row r="1053" spans="1:10" s="80" customFormat="1" ht="12.75" customHeight="1" x14ac:dyDescent="0.25">
      <c r="A1053" s="102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"/>
        <v>0</v>
      </c>
      <c r="F1053" s="81"/>
      <c r="G1053" s="82">
        <f t="shared" si="6"/>
        <v>0</v>
      </c>
      <c r="H1053" s="83">
        <f t="shared" si="7"/>
        <v>0</v>
      </c>
      <c r="I1053" s="83" t="e">
        <f t="shared" si="8"/>
        <v>#DIV/0!</v>
      </c>
      <c r="J1053" s="104" t="e">
        <f t="shared" si="9"/>
        <v>#DIV/0!</v>
      </c>
    </row>
    <row r="1054" spans="1:10" s="80" customFormat="1" ht="12.75" customHeight="1" x14ac:dyDescent="0.25">
      <c r="A1054" s="102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G1054/B1032</f>
        <v>#DIV/0!</v>
      </c>
      <c r="J1054" s="105" t="e">
        <f>H1054/B1032</f>
        <v>#DIV/0!</v>
      </c>
    </row>
    <row r="1055" spans="1:10" s="80" customFormat="1" ht="12.75" customHeight="1" x14ac:dyDescent="0.25">
      <c r="A1055" s="102"/>
      <c r="D1055" s="81" t="s">
        <v>23</v>
      </c>
      <c r="E1055" s="81">
        <f>E1032-E1054</f>
        <v>0</v>
      </c>
      <c r="F1055" s="81"/>
      <c r="G1055" s="82">
        <f>G1032-G1054</f>
        <v>0</v>
      </c>
      <c r="H1055" s="82">
        <f>H1032-H1054</f>
        <v>0</v>
      </c>
      <c r="I1055" s="82" t="e">
        <f>I1032-I1054</f>
        <v>#DIV/0!</v>
      </c>
      <c r="J1055" s="106" t="e">
        <f>J1032-J1054</f>
        <v>#DIV/0!</v>
      </c>
    </row>
    <row r="1056" spans="1:10" s="80" customFormat="1" ht="12.75" customHeight="1" x14ac:dyDescent="0.25">
      <c r="A1056" s="102"/>
      <c r="D1056" s="81"/>
      <c r="E1056" s="81"/>
      <c r="F1056" s="81"/>
      <c r="G1056" s="82"/>
      <c r="H1056" s="83">
        <f>G1055+H1055</f>
        <v>0</v>
      </c>
      <c r="I1056" s="83"/>
      <c r="J1056" s="104"/>
    </row>
    <row r="1057" spans="1:10" s="80" customFormat="1" ht="12.75" customHeight="1" x14ac:dyDescent="0.25">
      <c r="A1057" s="102"/>
      <c r="B1057" s="79"/>
      <c r="D1057" s="81"/>
      <c r="E1057" s="81"/>
      <c r="F1057" s="81"/>
      <c r="G1057" s="82"/>
      <c r="H1057" s="83"/>
      <c r="I1057" s="83"/>
      <c r="J1057" s="104"/>
    </row>
    <row r="1058" spans="1:10" s="80" customFormat="1" ht="12.75" customHeight="1" x14ac:dyDescent="0.25">
      <c r="A1058" s="102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3"/>
    </row>
    <row r="1059" spans="1:10" s="80" customFormat="1" ht="12.75" customHeight="1" x14ac:dyDescent="0.25">
      <c r="A1059" s="102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"/>
        <v>0</v>
      </c>
      <c r="F1059" s="81"/>
      <c r="G1059" s="82">
        <f t="shared" si="6"/>
        <v>0</v>
      </c>
      <c r="H1059" s="83">
        <f t="shared" si="7"/>
        <v>0</v>
      </c>
      <c r="I1059" s="83" t="e">
        <f t="shared" si="8"/>
        <v>#DIV/0!</v>
      </c>
      <c r="J1059" s="104" t="e">
        <f t="shared" si="9"/>
        <v>#DIV/0!</v>
      </c>
    </row>
    <row r="1060" spans="1:10" s="80" customFormat="1" ht="12.75" customHeight="1" x14ac:dyDescent="0.25">
      <c r="A1060" s="102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G1060/B1038</f>
        <v>#DIV/0!</v>
      </c>
      <c r="J1060" s="105" t="e">
        <f>H1060/B1038</f>
        <v>#DIV/0!</v>
      </c>
    </row>
    <row r="1061" spans="1:10" s="80" customFormat="1" ht="12.75" customHeight="1" x14ac:dyDescent="0.25">
      <c r="A1061" s="102"/>
      <c r="D1061" s="81" t="s">
        <v>23</v>
      </c>
      <c r="E1061" s="81">
        <f>E1038-E1060</f>
        <v>0</v>
      </c>
      <c r="F1061" s="81"/>
      <c r="G1061" s="82">
        <f>G1038-G1060</f>
        <v>0</v>
      </c>
      <c r="H1061" s="82">
        <f>H1038-H1060</f>
        <v>0</v>
      </c>
      <c r="I1061" s="82" t="e">
        <f>I1038-I1060</f>
        <v>#DIV/0!</v>
      </c>
      <c r="J1061" s="106" t="e">
        <f>J1038-J1060</f>
        <v>#DIV/0!</v>
      </c>
    </row>
    <row r="1062" spans="1:10" s="80" customFormat="1" ht="12.75" customHeight="1" x14ac:dyDescent="0.25">
      <c r="A1062" s="102"/>
      <c r="D1062" s="81"/>
      <c r="E1062" s="81"/>
      <c r="F1062" s="81"/>
      <c r="G1062" s="82"/>
      <c r="H1062" s="83">
        <f>G1061+H1061</f>
        <v>0</v>
      </c>
      <c r="I1062" s="83"/>
      <c r="J1062" s="104"/>
    </row>
    <row r="1063" spans="1:10" s="80" customFormat="1" ht="12.75" customHeight="1" x14ac:dyDescent="0.25">
      <c r="A1063" s="102"/>
      <c r="B1063" s="79"/>
      <c r="D1063" s="81"/>
      <c r="E1063" s="81"/>
      <c r="F1063" s="81"/>
      <c r="G1063" s="82"/>
      <c r="H1063" s="83"/>
      <c r="I1063" s="83"/>
      <c r="J1063" s="104"/>
    </row>
    <row r="1064" spans="1:10" s="80" customFormat="1" ht="12.75" customHeight="1" x14ac:dyDescent="0.25">
      <c r="A1064" s="102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3"/>
    </row>
    <row r="1065" spans="1:10" s="80" customFormat="1" ht="12.75" customHeight="1" x14ac:dyDescent="0.25">
      <c r="A1065" s="102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"/>
        <v>0</v>
      </c>
      <c r="F1065" s="81"/>
      <c r="G1065" s="82">
        <f t="shared" si="6"/>
        <v>0</v>
      </c>
      <c r="H1065" s="83">
        <f t="shared" si="7"/>
        <v>0</v>
      </c>
      <c r="I1065" s="83" t="e">
        <f t="shared" si="8"/>
        <v>#DIV/0!</v>
      </c>
      <c r="J1065" s="104" t="e">
        <f t="shared" si="9"/>
        <v>#DIV/0!</v>
      </c>
    </row>
    <row r="1066" spans="1:10" s="80" customFormat="1" ht="12.75" customHeight="1" x14ac:dyDescent="0.25">
      <c r="A1066" s="102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G1066/B1044</f>
        <v>#DIV/0!</v>
      </c>
      <c r="J1066" s="105" t="e">
        <f>H1066/B1044</f>
        <v>#DIV/0!</v>
      </c>
    </row>
    <row r="1067" spans="1:10" s="80" customFormat="1" ht="12.75" customHeight="1" x14ac:dyDescent="0.25">
      <c r="A1067" s="102"/>
      <c r="D1067" s="81" t="s">
        <v>23</v>
      </c>
      <c r="E1067" s="81">
        <f>E1044-E1066</f>
        <v>0</v>
      </c>
      <c r="F1067" s="81"/>
      <c r="G1067" s="82">
        <f>G1044-G1066</f>
        <v>0</v>
      </c>
      <c r="H1067" s="82">
        <f>H1044-H1066</f>
        <v>0</v>
      </c>
      <c r="I1067" s="82" t="e">
        <f>I1044-I1066</f>
        <v>#DIV/0!</v>
      </c>
      <c r="J1067" s="106" t="e">
        <f>J1044-J1066</f>
        <v>#DIV/0!</v>
      </c>
    </row>
    <row r="1068" spans="1:10" s="80" customFormat="1" ht="12.75" customHeight="1" x14ac:dyDescent="0.25">
      <c r="A1068" s="102"/>
      <c r="D1068" s="81"/>
      <c r="E1068" s="81"/>
      <c r="F1068" s="81"/>
      <c r="G1068" s="82"/>
      <c r="H1068" s="83">
        <f>G1067+H1067</f>
        <v>0</v>
      </c>
      <c r="I1068" s="83"/>
      <c r="J1068" s="104"/>
    </row>
    <row r="1069" spans="1:10" s="80" customFormat="1" ht="12.75" customHeight="1" x14ac:dyDescent="0.25">
      <c r="A1069" s="102"/>
      <c r="B1069" s="79"/>
      <c r="D1069" s="81"/>
      <c r="E1069" s="81"/>
      <c r="F1069" s="81"/>
      <c r="G1069" s="82"/>
      <c r="H1069" s="83"/>
      <c r="I1069" s="83"/>
      <c r="J1069" s="104"/>
    </row>
    <row r="1070" spans="1:10" s="80" customFormat="1" ht="12.75" customHeight="1" x14ac:dyDescent="0.25">
      <c r="A1070" s="102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3"/>
    </row>
    <row r="1071" spans="1:10" s="80" customFormat="1" ht="12.75" customHeight="1" x14ac:dyDescent="0.25">
      <c r="A1071" s="102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"/>
        <v>0</v>
      </c>
      <c r="F1071" s="81"/>
      <c r="G1071" s="82">
        <f t="shared" si="6"/>
        <v>0</v>
      </c>
      <c r="H1071" s="83">
        <f t="shared" si="7"/>
        <v>0</v>
      </c>
      <c r="I1071" s="83" t="e">
        <f t="shared" si="8"/>
        <v>#DIV/0!</v>
      </c>
      <c r="J1071" s="104" t="e">
        <f t="shared" si="9"/>
        <v>#DIV/0!</v>
      </c>
    </row>
    <row r="1072" spans="1:10" s="80" customFormat="1" ht="12.75" customHeight="1" x14ac:dyDescent="0.25">
      <c r="A1072" s="102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G1072/B1050</f>
        <v>#DIV/0!</v>
      </c>
      <c r="J1072" s="105" t="e">
        <f>H1072/B1050</f>
        <v>#DIV/0!</v>
      </c>
    </row>
    <row r="1073" spans="1:10" s="80" customFormat="1" ht="12.75" customHeight="1" x14ac:dyDescent="0.25">
      <c r="A1073" s="102"/>
      <c r="D1073" s="81" t="s">
        <v>23</v>
      </c>
      <c r="E1073" s="81">
        <f>E1050-E1072</f>
        <v>0</v>
      </c>
      <c r="F1073" s="81"/>
      <c r="G1073" s="82">
        <f>G1050-G1072</f>
        <v>0</v>
      </c>
      <c r="H1073" s="82">
        <f>H1050-H1072</f>
        <v>0</v>
      </c>
      <c r="I1073" s="82" t="e">
        <f>I1050-I1072</f>
        <v>#DIV/0!</v>
      </c>
      <c r="J1073" s="106" t="e">
        <f>J1050-J1072</f>
        <v>#DIV/0!</v>
      </c>
    </row>
    <row r="1074" spans="1:10" s="80" customFormat="1" ht="12.75" customHeight="1" x14ac:dyDescent="0.25">
      <c r="A1074" s="102"/>
      <c r="D1074" s="81"/>
      <c r="E1074" s="81"/>
      <c r="F1074" s="81"/>
      <c r="G1074" s="82"/>
      <c r="H1074" s="83">
        <f>G1073+H1073</f>
        <v>0</v>
      </c>
      <c r="I1074" s="83"/>
      <c r="J1074" s="104"/>
    </row>
    <row r="1075" spans="1:10" s="80" customFormat="1" ht="12.75" customHeight="1" x14ac:dyDescent="0.25">
      <c r="A1075" s="102"/>
      <c r="B1075" s="79"/>
      <c r="D1075" s="81"/>
      <c r="E1075" s="81"/>
      <c r="F1075" s="81"/>
      <c r="G1075" s="82"/>
      <c r="H1075" s="83"/>
      <c r="I1075" s="83"/>
      <c r="J1075" s="104"/>
    </row>
    <row r="1076" spans="1:10" s="80" customFormat="1" ht="12.75" customHeight="1" x14ac:dyDescent="0.25">
      <c r="A1076" s="102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3"/>
    </row>
    <row r="1077" spans="1:10" s="80" customFormat="1" ht="12.75" customHeight="1" x14ac:dyDescent="0.25">
      <c r="A1077" s="102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"/>
        <v>0</v>
      </c>
      <c r="F1077" s="81"/>
      <c r="G1077" s="82">
        <f t="shared" si="6"/>
        <v>0</v>
      </c>
      <c r="H1077" s="83">
        <f t="shared" si="7"/>
        <v>0</v>
      </c>
      <c r="I1077" s="83" t="e">
        <f t="shared" si="8"/>
        <v>#DIV/0!</v>
      </c>
      <c r="J1077" s="104" t="e">
        <f t="shared" si="9"/>
        <v>#DIV/0!</v>
      </c>
    </row>
    <row r="1078" spans="1:10" s="80" customFormat="1" ht="12.75" customHeight="1" x14ac:dyDescent="0.25">
      <c r="A1078" s="102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G1078/B1056</f>
        <v>#DIV/0!</v>
      </c>
      <c r="J1078" s="105" t="e">
        <f>H1078/B1056</f>
        <v>#DIV/0!</v>
      </c>
    </row>
    <row r="1079" spans="1:10" s="80" customFormat="1" ht="12.75" customHeight="1" x14ac:dyDescent="0.25">
      <c r="A1079" s="102"/>
      <c r="D1079" s="81" t="s">
        <v>23</v>
      </c>
      <c r="E1079" s="81">
        <f>E1056-E1078</f>
        <v>0</v>
      </c>
      <c r="F1079" s="81"/>
      <c r="G1079" s="82">
        <f>G1056-G1078</f>
        <v>0</v>
      </c>
      <c r="H1079" s="82">
        <f>H1056-H1078</f>
        <v>0</v>
      </c>
      <c r="I1079" s="82" t="e">
        <f>I1056-I1078</f>
        <v>#DIV/0!</v>
      </c>
      <c r="J1079" s="106" t="e">
        <f>J1056-J1078</f>
        <v>#DIV/0!</v>
      </c>
    </row>
    <row r="1080" spans="1:10" s="80" customFormat="1" ht="12.75" customHeight="1" x14ac:dyDescent="0.25">
      <c r="A1080" s="102"/>
      <c r="D1080" s="81"/>
      <c r="E1080" s="81"/>
      <c r="F1080" s="81"/>
      <c r="G1080" s="82"/>
      <c r="H1080" s="83">
        <f>G1079+H1079</f>
        <v>0</v>
      </c>
      <c r="I1080" s="83"/>
      <c r="J1080" s="104"/>
    </row>
    <row r="1081" spans="1:10" s="80" customFormat="1" ht="12.75" customHeight="1" x14ac:dyDescent="0.25">
      <c r="A1081" s="102"/>
      <c r="B1081" s="79"/>
      <c r="D1081" s="81"/>
      <c r="E1081" s="81"/>
      <c r="F1081" s="81"/>
      <c r="G1081" s="82"/>
      <c r="H1081" s="83"/>
      <c r="I1081" s="83"/>
      <c r="J1081" s="104"/>
    </row>
    <row r="1082" spans="1:10" s="80" customFormat="1" ht="12.75" customHeight="1" x14ac:dyDescent="0.25">
      <c r="A1082" s="102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3"/>
    </row>
    <row r="1083" spans="1:10" s="80" customFormat="1" ht="12.75" customHeight="1" x14ac:dyDescent="0.25">
      <c r="A1083" s="102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"/>
        <v>0</v>
      </c>
      <c r="F1083" s="81"/>
      <c r="G1083" s="82">
        <f t="shared" si="6"/>
        <v>0</v>
      </c>
      <c r="H1083" s="83">
        <f t="shared" si="7"/>
        <v>0</v>
      </c>
      <c r="I1083" s="83" t="e">
        <f t="shared" si="8"/>
        <v>#DIV/0!</v>
      </c>
      <c r="J1083" s="104" t="e">
        <f t="shared" si="9"/>
        <v>#DIV/0!</v>
      </c>
    </row>
    <row r="1084" spans="1:10" s="80" customFormat="1" ht="12.75" customHeight="1" x14ac:dyDescent="0.25">
      <c r="A1084" s="102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 t="e">
        <f>G1084/B993</f>
        <v>#DIV/0!</v>
      </c>
      <c r="J1084" s="105" t="e">
        <f>H1084/B993</f>
        <v>#DIV/0!</v>
      </c>
    </row>
    <row r="1085" spans="1:10" s="80" customFormat="1" ht="12.75" customHeight="1" x14ac:dyDescent="0.25">
      <c r="A1085" s="102"/>
      <c r="D1085" s="81" t="s">
        <v>23</v>
      </c>
      <c r="E1085" s="81">
        <f>E993-E1084</f>
        <v>0</v>
      </c>
      <c r="F1085" s="81"/>
      <c r="G1085" s="82">
        <f>G993-G1084</f>
        <v>0</v>
      </c>
      <c r="H1085" s="82">
        <f>H993-H1084</f>
        <v>0</v>
      </c>
      <c r="I1085" s="82" t="e">
        <f>I993-I1084</f>
        <v>#DIV/0!</v>
      </c>
      <c r="J1085" s="106" t="e">
        <f>J993-J1084</f>
        <v>#DIV/0!</v>
      </c>
    </row>
    <row r="1086" spans="1:10" s="80" customFormat="1" ht="12.75" customHeight="1" x14ac:dyDescent="0.25">
      <c r="A1086" s="102"/>
      <c r="D1086" s="81"/>
      <c r="E1086" s="81"/>
      <c r="F1086" s="81"/>
      <c r="G1086" s="82"/>
      <c r="H1086" s="83">
        <f>G1085+H1085</f>
        <v>0</v>
      </c>
      <c r="I1086" s="83"/>
      <c r="J1086" s="104"/>
    </row>
    <row r="1087" spans="1:10" s="80" customFormat="1" ht="12.75" customHeight="1" x14ac:dyDescent="0.25">
      <c r="A1087" s="102"/>
      <c r="B1087" s="79"/>
      <c r="D1087" s="81"/>
      <c r="E1087" s="81"/>
      <c r="F1087" s="81"/>
      <c r="G1087" s="82"/>
      <c r="H1087" s="83"/>
      <c r="I1087" s="83"/>
      <c r="J1087" s="104"/>
    </row>
    <row r="1088" spans="1:10" s="80" customFormat="1" ht="12.75" customHeight="1" x14ac:dyDescent="0.25">
      <c r="A1088" s="107"/>
      <c r="B1088" s="108"/>
      <c r="C1088" s="109"/>
      <c r="D1088" s="110"/>
      <c r="E1088" s="110"/>
      <c r="F1088" s="110"/>
      <c r="G1088" s="111">
        <f>G1085+G1079+G1073+G1067+G1061+G1055+G1049+G1043+G1037+G1031+G1025+G1019+G1013+G1007+G1001+G995</f>
        <v>0</v>
      </c>
      <c r="H1088" s="112">
        <f>H1085+H1079+H1073+H1067+H1061+H1055+H1049+H1043+H1037+H1031+H1025+H1019+H1013+H1007+H1001+H995</f>
        <v>0</v>
      </c>
      <c r="I1088" s="112"/>
      <c r="J1088" s="113">
        <f>H996+H1002+H1008+H1014+H1020+H1026+H1032+H1038+H1044+H1050+H1056+H1062+H1068+H1074+H1080+H1086</f>
        <v>0</v>
      </c>
    </row>
    <row r="1089" spans="1:10" s="80" customFormat="1" ht="12.75" customHeight="1" x14ac:dyDescent="0.25">
      <c r="B1089" s="79"/>
      <c r="D1089" s="81"/>
      <c r="E1089" s="81"/>
      <c r="F1089" s="81"/>
      <c r="G1089" s="82"/>
      <c r="H1089" s="83"/>
      <c r="I1089" s="83"/>
      <c r="J1089" s="83"/>
    </row>
    <row r="1090" spans="1:10" s="80" customFormat="1" ht="12.75" customHeight="1" x14ac:dyDescent="0.25">
      <c r="A1090" s="95" t="s">
        <v>1</v>
      </c>
      <c r="B1090" s="96">
        <f>Invoice!E1256</f>
        <v>23020012</v>
      </c>
      <c r="C1090" s="97"/>
      <c r="D1090" s="98"/>
      <c r="E1090" s="98"/>
      <c r="F1090" s="98"/>
      <c r="G1090" s="99"/>
      <c r="H1090" s="100"/>
      <c r="I1090" s="100"/>
      <c r="J1090" s="101"/>
    </row>
    <row r="1091" spans="1:10" s="80" customFormat="1" ht="12.75" customHeight="1" x14ac:dyDescent="0.25">
      <c r="A1091" s="102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3"/>
    </row>
    <row r="1092" spans="1:10" s="80" customFormat="1" ht="12.75" customHeight="1" x14ac:dyDescent="0.25">
      <c r="A1092" s="102"/>
      <c r="B1092" s="80">
        <f>Invoice!B1264</f>
        <v>0</v>
      </c>
      <c r="C1092" s="88">
        <f>Invoice!E1264</f>
        <v>0</v>
      </c>
      <c r="D1092" s="89">
        <f>Invoice!H1264</f>
        <v>0</v>
      </c>
      <c r="E1092" s="81">
        <f>D1092*B1092</f>
        <v>0</v>
      </c>
      <c r="F1092" s="81"/>
      <c r="G1092" s="82">
        <f>E1092/1.11</f>
        <v>0</v>
      </c>
      <c r="H1092" s="83">
        <f>G1092*11%</f>
        <v>0</v>
      </c>
      <c r="I1092" s="83" t="e">
        <f>G1092/B1092</f>
        <v>#DIV/0!</v>
      </c>
      <c r="J1092" s="104" t="e">
        <f>H1092/B1092</f>
        <v>#DIV/0!</v>
      </c>
    </row>
    <row r="1093" spans="1:10" s="80" customFormat="1" ht="12.75" customHeight="1" x14ac:dyDescent="0.25">
      <c r="A1093" s="102"/>
      <c r="D1093" s="81"/>
      <c r="E1093" s="81">
        <f>(E1092*Invoice!I1264)+((E1092-(E1092*Invoice!I1264))*Invoice!J1264)</f>
        <v>0</v>
      </c>
      <c r="F1093" s="81"/>
      <c r="G1093" s="90">
        <f>E1093/1.11</f>
        <v>0</v>
      </c>
      <c r="H1093" s="91">
        <f>G1093*11%</f>
        <v>0</v>
      </c>
      <c r="I1093" s="91" t="e">
        <f>G1093/B1092</f>
        <v>#DIV/0!</v>
      </c>
      <c r="J1093" s="105" t="e">
        <f>H1093/B1092</f>
        <v>#DIV/0!</v>
      </c>
    </row>
    <row r="1094" spans="1:10" s="80" customFormat="1" ht="12.75" customHeight="1" x14ac:dyDescent="0.25">
      <c r="A1094" s="102"/>
      <c r="D1094" s="81" t="s">
        <v>23</v>
      </c>
      <c r="E1094" s="81">
        <f>E1092-E1093</f>
        <v>0</v>
      </c>
      <c r="F1094" s="81"/>
      <c r="G1094" s="82">
        <f>G1092-G1093</f>
        <v>0</v>
      </c>
      <c r="H1094" s="82">
        <f>H1092-H1093</f>
        <v>0</v>
      </c>
      <c r="I1094" s="82" t="e">
        <f>I1092-I1093</f>
        <v>#DIV/0!</v>
      </c>
      <c r="J1094" s="106" t="e">
        <f>J1092-J1093</f>
        <v>#DIV/0!</v>
      </c>
    </row>
    <row r="1095" spans="1:10" s="80" customFormat="1" ht="12.75" customHeight="1" x14ac:dyDescent="0.25">
      <c r="A1095" s="102"/>
      <c r="D1095" s="81"/>
      <c r="E1095" s="81"/>
      <c r="F1095" s="81"/>
      <c r="G1095" s="82"/>
      <c r="H1095" s="83">
        <f>G1094+H1094</f>
        <v>0</v>
      </c>
      <c r="I1095" s="83"/>
      <c r="J1095" s="104"/>
    </row>
    <row r="1096" spans="1:10" s="80" customFormat="1" ht="12.75" customHeight="1" x14ac:dyDescent="0.25">
      <c r="A1096" s="102"/>
      <c r="B1096" s="79"/>
      <c r="D1096" s="81"/>
      <c r="E1096" s="81"/>
      <c r="F1096" s="81"/>
      <c r="G1096" s="82"/>
      <c r="H1096" s="83"/>
      <c r="I1096" s="83"/>
      <c r="J1096" s="104"/>
    </row>
    <row r="1097" spans="1:10" s="80" customFormat="1" ht="12.75" customHeight="1" x14ac:dyDescent="0.25">
      <c r="A1097" s="102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3"/>
    </row>
    <row r="1098" spans="1:10" s="80" customFormat="1" ht="12.75" customHeight="1" x14ac:dyDescent="0.25">
      <c r="A1098" s="102"/>
      <c r="B1098" s="80">
        <f>Invoice!B1265</f>
        <v>0</v>
      </c>
      <c r="C1098" s="88">
        <f>Invoice!E1265</f>
        <v>0</v>
      </c>
      <c r="D1098" s="89">
        <f>Invoice!H1265</f>
        <v>0</v>
      </c>
      <c r="E1098" s="81">
        <f t="shared" ref="E1098:E1182" si="10">D1098*B1098</f>
        <v>0</v>
      </c>
      <c r="F1098" s="81"/>
      <c r="G1098" s="82">
        <f t="shared" ref="G1098:G1182" si="11">E1098/1.11</f>
        <v>0</v>
      </c>
      <c r="H1098" s="83">
        <f t="shared" ref="H1098:H1182" si="12">G1098*11%</f>
        <v>0</v>
      </c>
      <c r="I1098" s="83" t="e">
        <f t="shared" ref="I1098:I1182" si="13">G1098/B1098</f>
        <v>#DIV/0!</v>
      </c>
      <c r="J1098" s="104" t="e">
        <f t="shared" ref="J1098:J1182" si="14">H1098/B1098</f>
        <v>#DIV/0!</v>
      </c>
    </row>
    <row r="1099" spans="1:10" s="80" customFormat="1" ht="12.75" customHeight="1" x14ac:dyDescent="0.25">
      <c r="A1099" s="102"/>
      <c r="D1099" s="81"/>
      <c r="E1099" s="81">
        <f>(E1098*Invoice!I1265)+((E1098-(E1098*Invoice!I1265))*Invoice!J1265)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5" t="e">
        <f>H1099/B1098</f>
        <v>#DIV/0!</v>
      </c>
    </row>
    <row r="1100" spans="1:10" s="80" customFormat="1" ht="12.75" customHeight="1" x14ac:dyDescent="0.25">
      <c r="A1100" s="102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6" t="e">
        <f>J1098-J1099</f>
        <v>#DIV/0!</v>
      </c>
    </row>
    <row r="1101" spans="1:10" s="80" customFormat="1" ht="12.75" customHeight="1" x14ac:dyDescent="0.25">
      <c r="A1101" s="102"/>
      <c r="D1101" s="81"/>
      <c r="E1101" s="81"/>
      <c r="F1101" s="81"/>
      <c r="G1101" s="82"/>
      <c r="H1101" s="83">
        <f>G1100+H1100</f>
        <v>0</v>
      </c>
      <c r="I1101" s="83"/>
      <c r="J1101" s="104"/>
    </row>
    <row r="1102" spans="1:10" s="80" customFormat="1" ht="12.75" customHeight="1" x14ac:dyDescent="0.25">
      <c r="A1102" s="102"/>
      <c r="B1102" s="79"/>
      <c r="D1102" s="81"/>
      <c r="E1102" s="81"/>
      <c r="F1102" s="81"/>
      <c r="G1102" s="82"/>
      <c r="H1102" s="83"/>
      <c r="I1102" s="83"/>
      <c r="J1102" s="104"/>
    </row>
    <row r="1103" spans="1:10" s="80" customFormat="1" ht="12.75" customHeight="1" x14ac:dyDescent="0.25">
      <c r="A1103" s="102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3"/>
    </row>
    <row r="1104" spans="1:10" s="80" customFormat="1" ht="12.75" customHeight="1" x14ac:dyDescent="0.25">
      <c r="A1104" s="102"/>
      <c r="B1104" s="80">
        <f>Invoice!B1266</f>
        <v>0</v>
      </c>
      <c r="C1104" s="88">
        <f>Invoice!E1266</f>
        <v>0</v>
      </c>
      <c r="D1104" s="89">
        <f>Invoice!H1266</f>
        <v>0</v>
      </c>
      <c r="E1104" s="81">
        <f t="shared" si="10"/>
        <v>0</v>
      </c>
      <c r="F1104" s="81"/>
      <c r="G1104" s="82">
        <f t="shared" si="11"/>
        <v>0</v>
      </c>
      <c r="H1104" s="83">
        <f t="shared" si="12"/>
        <v>0</v>
      </c>
      <c r="I1104" s="83" t="e">
        <f t="shared" si="13"/>
        <v>#DIV/0!</v>
      </c>
      <c r="J1104" s="104" t="e">
        <f t="shared" si="14"/>
        <v>#DIV/0!</v>
      </c>
    </row>
    <row r="1105" spans="1:10" s="80" customFormat="1" ht="12.75" customHeight="1" x14ac:dyDescent="0.25">
      <c r="A1105" s="102"/>
      <c r="D1105" s="81"/>
      <c r="E1105" s="81">
        <f>(E1104*Invoice!I1266)+((E1104-(E1104*Invoice!I1266))*Invoice!J1266)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5" t="e">
        <f>H1105/B1104</f>
        <v>#DIV/0!</v>
      </c>
    </row>
    <row r="1106" spans="1:10" s="80" customFormat="1" ht="12.75" customHeight="1" x14ac:dyDescent="0.25">
      <c r="A1106" s="102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6" t="e">
        <f>J1104-J1105</f>
        <v>#DIV/0!</v>
      </c>
    </row>
    <row r="1107" spans="1:10" s="80" customFormat="1" ht="12.75" customHeight="1" x14ac:dyDescent="0.25">
      <c r="A1107" s="102"/>
      <c r="D1107" s="81"/>
      <c r="E1107" s="81"/>
      <c r="F1107" s="81"/>
      <c r="G1107" s="82"/>
      <c r="H1107" s="83">
        <f>G1106+H1106</f>
        <v>0</v>
      </c>
      <c r="I1107" s="83"/>
      <c r="J1107" s="104"/>
    </row>
    <row r="1108" spans="1:10" s="80" customFormat="1" ht="12.75" customHeight="1" x14ac:dyDescent="0.25">
      <c r="A1108" s="102"/>
      <c r="B1108" s="79"/>
      <c r="D1108" s="81"/>
      <c r="E1108" s="81"/>
      <c r="F1108" s="81"/>
      <c r="G1108" s="82"/>
      <c r="H1108" s="83"/>
      <c r="I1108" s="83"/>
      <c r="J1108" s="104"/>
    </row>
    <row r="1109" spans="1:10" s="80" customFormat="1" ht="12.75" customHeight="1" x14ac:dyDescent="0.25">
      <c r="A1109" s="102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3"/>
    </row>
    <row r="1110" spans="1:10" s="80" customFormat="1" ht="12.75" customHeight="1" x14ac:dyDescent="0.25">
      <c r="A1110" s="102"/>
      <c r="B1110" s="80">
        <f>Invoice!B1267</f>
        <v>0</v>
      </c>
      <c r="C1110" s="88">
        <f>Invoice!E1267</f>
        <v>0</v>
      </c>
      <c r="D1110" s="89">
        <f>Invoice!H1267</f>
        <v>0</v>
      </c>
      <c r="E1110" s="81">
        <f t="shared" si="10"/>
        <v>0</v>
      </c>
      <c r="F1110" s="81"/>
      <c r="G1110" s="82">
        <f t="shared" si="11"/>
        <v>0</v>
      </c>
      <c r="H1110" s="83">
        <f t="shared" si="12"/>
        <v>0</v>
      </c>
      <c r="I1110" s="83" t="e">
        <f t="shared" si="13"/>
        <v>#DIV/0!</v>
      </c>
      <c r="J1110" s="104" t="e">
        <f t="shared" si="14"/>
        <v>#DIV/0!</v>
      </c>
    </row>
    <row r="1111" spans="1:10" s="80" customFormat="1" ht="12.75" customHeight="1" x14ac:dyDescent="0.25">
      <c r="A1111" s="102"/>
      <c r="D1111" s="81"/>
      <c r="E1111" s="81">
        <f>(E1110*Invoice!I1267)+((E1110-(E1110*Invoice!I1267))*Invoice!J1267)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5" t="e">
        <f>H1111/B1110</f>
        <v>#DIV/0!</v>
      </c>
    </row>
    <row r="1112" spans="1:10" s="80" customFormat="1" ht="12.75" customHeight="1" x14ac:dyDescent="0.25">
      <c r="A1112" s="102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6" t="e">
        <f>J1110-J1111</f>
        <v>#DIV/0!</v>
      </c>
    </row>
    <row r="1113" spans="1:10" s="80" customFormat="1" ht="12.75" customHeight="1" x14ac:dyDescent="0.25">
      <c r="A1113" s="102"/>
      <c r="D1113" s="81"/>
      <c r="E1113" s="81"/>
      <c r="F1113" s="81"/>
      <c r="G1113" s="82"/>
      <c r="H1113" s="83">
        <f>G1112+H1112</f>
        <v>0</v>
      </c>
      <c r="I1113" s="83"/>
      <c r="J1113" s="104"/>
    </row>
    <row r="1114" spans="1:10" s="80" customFormat="1" ht="12.75" customHeight="1" x14ac:dyDescent="0.25">
      <c r="A1114" s="102"/>
      <c r="B1114" s="79"/>
      <c r="D1114" s="81"/>
      <c r="E1114" s="81"/>
      <c r="F1114" s="81"/>
      <c r="G1114" s="82"/>
      <c r="H1114" s="83"/>
      <c r="I1114" s="83"/>
      <c r="J1114" s="104"/>
    </row>
    <row r="1115" spans="1:10" s="80" customFormat="1" ht="12.75" customHeight="1" x14ac:dyDescent="0.25">
      <c r="A1115" s="102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3"/>
    </row>
    <row r="1116" spans="1:10" s="80" customFormat="1" ht="12.75" customHeight="1" x14ac:dyDescent="0.25">
      <c r="A1116" s="102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10"/>
        <v>0</v>
      </c>
      <c r="F1116" s="81"/>
      <c r="G1116" s="82">
        <f t="shared" si="11"/>
        <v>0</v>
      </c>
      <c r="H1116" s="83">
        <f t="shared" si="12"/>
        <v>0</v>
      </c>
      <c r="I1116" s="83" t="e">
        <f t="shared" si="13"/>
        <v>#DIV/0!</v>
      </c>
      <c r="J1116" s="104" t="e">
        <f t="shared" si="14"/>
        <v>#DIV/0!</v>
      </c>
    </row>
    <row r="1117" spans="1:10" s="80" customFormat="1" ht="12.75" customHeight="1" x14ac:dyDescent="0.25">
      <c r="A1117" s="102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5" t="e">
        <f>H1117/B1116</f>
        <v>#DIV/0!</v>
      </c>
    </row>
    <row r="1118" spans="1:10" s="80" customFormat="1" ht="12.75" customHeight="1" x14ac:dyDescent="0.25">
      <c r="A1118" s="102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6" t="e">
        <f>J1116-J1117</f>
        <v>#DIV/0!</v>
      </c>
    </row>
    <row r="1119" spans="1:10" s="80" customFormat="1" ht="12.75" customHeight="1" x14ac:dyDescent="0.25">
      <c r="A1119" s="102"/>
      <c r="D1119" s="81"/>
      <c r="E1119" s="81"/>
      <c r="F1119" s="81"/>
      <c r="G1119" s="82"/>
      <c r="H1119" s="83">
        <f>G1118+H1118</f>
        <v>0</v>
      </c>
      <c r="I1119" s="83"/>
      <c r="J1119" s="104"/>
    </row>
    <row r="1120" spans="1:10" s="80" customFormat="1" ht="12.75" customHeight="1" x14ac:dyDescent="0.25">
      <c r="A1120" s="102"/>
      <c r="B1120" s="79"/>
      <c r="D1120" s="81"/>
      <c r="E1120" s="81"/>
      <c r="F1120" s="81"/>
      <c r="G1120" s="82"/>
      <c r="H1120" s="83"/>
      <c r="I1120" s="83"/>
      <c r="J1120" s="104"/>
    </row>
    <row r="1121" spans="1:10" s="80" customFormat="1" ht="12.75" customHeight="1" x14ac:dyDescent="0.25">
      <c r="A1121" s="102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3"/>
    </row>
    <row r="1122" spans="1:10" s="80" customFormat="1" ht="12.75" customHeight="1" x14ac:dyDescent="0.25">
      <c r="A1122" s="102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10"/>
        <v>0</v>
      </c>
      <c r="F1122" s="81"/>
      <c r="G1122" s="82">
        <f t="shared" si="11"/>
        <v>0</v>
      </c>
      <c r="H1122" s="83">
        <f t="shared" si="12"/>
        <v>0</v>
      </c>
      <c r="I1122" s="83" t="e">
        <f t="shared" si="13"/>
        <v>#DIV/0!</v>
      </c>
      <c r="J1122" s="104" t="e">
        <f t="shared" si="14"/>
        <v>#DIV/0!</v>
      </c>
    </row>
    <row r="1123" spans="1:10" s="80" customFormat="1" ht="12.75" customHeight="1" x14ac:dyDescent="0.25">
      <c r="A1123" s="102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5" t="e">
        <f>H1123/B1122</f>
        <v>#DIV/0!</v>
      </c>
    </row>
    <row r="1124" spans="1:10" s="80" customFormat="1" ht="12.75" customHeight="1" x14ac:dyDescent="0.25">
      <c r="A1124" s="102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6" t="e">
        <f>J1122-J1123</f>
        <v>#DIV/0!</v>
      </c>
    </row>
    <row r="1125" spans="1:10" s="80" customFormat="1" ht="12.75" customHeight="1" x14ac:dyDescent="0.25">
      <c r="A1125" s="102"/>
      <c r="D1125" s="81"/>
      <c r="E1125" s="81"/>
      <c r="F1125" s="81"/>
      <c r="G1125" s="82"/>
      <c r="H1125" s="83">
        <f>G1124+H1124</f>
        <v>0</v>
      </c>
      <c r="I1125" s="83"/>
      <c r="J1125" s="104"/>
    </row>
    <row r="1126" spans="1:10" s="80" customFormat="1" ht="12.75" customHeight="1" x14ac:dyDescent="0.25">
      <c r="A1126" s="102"/>
      <c r="B1126" s="79"/>
      <c r="D1126" s="81"/>
      <c r="E1126" s="81"/>
      <c r="F1126" s="81"/>
      <c r="G1126" s="82"/>
      <c r="H1126" s="83"/>
      <c r="I1126" s="83"/>
      <c r="J1126" s="104"/>
    </row>
    <row r="1127" spans="1:10" s="80" customFormat="1" ht="12.75" customHeight="1" x14ac:dyDescent="0.25">
      <c r="A1127" s="102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3"/>
    </row>
    <row r="1128" spans="1:10" s="80" customFormat="1" ht="12.75" customHeight="1" x14ac:dyDescent="0.25">
      <c r="A1128" s="102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10"/>
        <v>0</v>
      </c>
      <c r="F1128" s="81"/>
      <c r="G1128" s="82">
        <f t="shared" si="11"/>
        <v>0</v>
      </c>
      <c r="H1128" s="83">
        <f t="shared" si="12"/>
        <v>0</v>
      </c>
      <c r="I1128" s="83" t="e">
        <f t="shared" si="13"/>
        <v>#DIV/0!</v>
      </c>
      <c r="J1128" s="104" t="e">
        <f t="shared" si="14"/>
        <v>#DIV/0!</v>
      </c>
    </row>
    <row r="1129" spans="1:10" s="80" customFormat="1" ht="12.75" customHeight="1" x14ac:dyDescent="0.25">
      <c r="A1129" s="102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5" t="e">
        <f>H1129/B1128</f>
        <v>#DIV/0!</v>
      </c>
    </row>
    <row r="1130" spans="1:10" s="80" customFormat="1" ht="12.75" customHeight="1" x14ac:dyDescent="0.25">
      <c r="A1130" s="102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6" t="e">
        <f>J1128-J1129</f>
        <v>#DIV/0!</v>
      </c>
    </row>
    <row r="1131" spans="1:10" s="80" customFormat="1" ht="12.75" customHeight="1" x14ac:dyDescent="0.25">
      <c r="A1131" s="102"/>
      <c r="D1131" s="81"/>
      <c r="E1131" s="81"/>
      <c r="F1131" s="81"/>
      <c r="G1131" s="82"/>
      <c r="H1131" s="83">
        <f>G1130+H1130</f>
        <v>0</v>
      </c>
      <c r="I1131" s="83"/>
      <c r="J1131" s="104"/>
    </row>
    <row r="1132" spans="1:10" s="80" customFormat="1" ht="12.75" customHeight="1" x14ac:dyDescent="0.25">
      <c r="A1132" s="102"/>
      <c r="B1132" s="79"/>
      <c r="D1132" s="81"/>
      <c r="E1132" s="81"/>
      <c r="F1132" s="81"/>
      <c r="G1132" s="82"/>
      <c r="H1132" s="83"/>
      <c r="I1132" s="83"/>
      <c r="J1132" s="104"/>
    </row>
    <row r="1133" spans="1:10" s="80" customFormat="1" ht="12.75" customHeight="1" x14ac:dyDescent="0.25">
      <c r="A1133" s="102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3"/>
    </row>
    <row r="1134" spans="1:10" s="80" customFormat="1" ht="12.75" customHeight="1" x14ac:dyDescent="0.25">
      <c r="A1134" s="102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10"/>
        <v>0</v>
      </c>
      <c r="F1134" s="81"/>
      <c r="G1134" s="82">
        <f t="shared" si="11"/>
        <v>0</v>
      </c>
      <c r="H1134" s="83">
        <f t="shared" si="12"/>
        <v>0</v>
      </c>
      <c r="I1134" s="83" t="e">
        <f t="shared" si="13"/>
        <v>#DIV/0!</v>
      </c>
      <c r="J1134" s="104" t="e">
        <f t="shared" si="14"/>
        <v>#DIV/0!</v>
      </c>
    </row>
    <row r="1135" spans="1:10" s="80" customFormat="1" ht="12.75" customHeight="1" x14ac:dyDescent="0.25">
      <c r="A1135" s="102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5" t="e">
        <f>H1135/B1134</f>
        <v>#DIV/0!</v>
      </c>
    </row>
    <row r="1136" spans="1:10" s="80" customFormat="1" ht="12.75" customHeight="1" x14ac:dyDescent="0.25">
      <c r="A1136" s="102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6" t="e">
        <f>J1134-J1135</f>
        <v>#DIV/0!</v>
      </c>
    </row>
    <row r="1137" spans="1:10" s="80" customFormat="1" ht="12.75" customHeight="1" x14ac:dyDescent="0.25">
      <c r="A1137" s="102"/>
      <c r="D1137" s="81"/>
      <c r="E1137" s="81"/>
      <c r="F1137" s="81"/>
      <c r="G1137" s="82"/>
      <c r="H1137" s="83">
        <f>G1136+H1136</f>
        <v>0</v>
      </c>
      <c r="I1137" s="83"/>
      <c r="J1137" s="104"/>
    </row>
    <row r="1138" spans="1:10" s="80" customFormat="1" ht="12.75" customHeight="1" x14ac:dyDescent="0.25">
      <c r="A1138" s="102"/>
      <c r="B1138" s="79"/>
      <c r="D1138" s="81"/>
      <c r="E1138" s="81"/>
      <c r="F1138" s="81"/>
      <c r="G1138" s="82"/>
      <c r="H1138" s="83"/>
      <c r="I1138" s="83"/>
      <c r="J1138" s="104"/>
    </row>
    <row r="1139" spans="1:10" s="80" customFormat="1" ht="12.75" customHeight="1" x14ac:dyDescent="0.25">
      <c r="A1139" s="102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3"/>
    </row>
    <row r="1140" spans="1:10" s="80" customFormat="1" ht="12.75" customHeight="1" x14ac:dyDescent="0.25">
      <c r="A1140" s="102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10"/>
        <v>0</v>
      </c>
      <c r="F1140" s="81"/>
      <c r="G1140" s="82">
        <f t="shared" si="11"/>
        <v>0</v>
      </c>
      <c r="H1140" s="83">
        <f t="shared" si="12"/>
        <v>0</v>
      </c>
      <c r="I1140" s="83" t="e">
        <f t="shared" si="13"/>
        <v>#DIV/0!</v>
      </c>
      <c r="J1140" s="104" t="e">
        <f t="shared" si="14"/>
        <v>#DIV/0!</v>
      </c>
    </row>
    <row r="1141" spans="1:10" s="80" customFormat="1" ht="12.75" customHeight="1" x14ac:dyDescent="0.25">
      <c r="A1141" s="102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5" t="e">
        <f>H1141/B1140</f>
        <v>#DIV/0!</v>
      </c>
    </row>
    <row r="1142" spans="1:10" s="80" customFormat="1" ht="12.75" customHeight="1" x14ac:dyDescent="0.25">
      <c r="A1142" s="102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6" t="e">
        <f>J1140-J1141</f>
        <v>#DIV/0!</v>
      </c>
    </row>
    <row r="1143" spans="1:10" s="80" customFormat="1" ht="12.75" customHeight="1" x14ac:dyDescent="0.25">
      <c r="A1143" s="102"/>
      <c r="D1143" s="81"/>
      <c r="E1143" s="81"/>
      <c r="F1143" s="81"/>
      <c r="G1143" s="82"/>
      <c r="H1143" s="83">
        <f>G1142+H1142</f>
        <v>0</v>
      </c>
      <c r="I1143" s="83"/>
      <c r="J1143" s="104"/>
    </row>
    <row r="1144" spans="1:10" s="80" customFormat="1" ht="12.75" customHeight="1" x14ac:dyDescent="0.25">
      <c r="A1144" s="102"/>
      <c r="B1144" s="79"/>
      <c r="D1144" s="81"/>
      <c r="E1144" s="81"/>
      <c r="F1144" s="81"/>
      <c r="G1144" s="82"/>
      <c r="H1144" s="83"/>
      <c r="I1144" s="83"/>
      <c r="J1144" s="104"/>
    </row>
    <row r="1145" spans="1:10" s="80" customFormat="1" ht="12.75" customHeight="1" x14ac:dyDescent="0.25">
      <c r="A1145" s="102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3"/>
    </row>
    <row r="1146" spans="1:10" s="80" customFormat="1" ht="12.75" customHeight="1" x14ac:dyDescent="0.25">
      <c r="A1146" s="102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10"/>
        <v>0</v>
      </c>
      <c r="F1146" s="81"/>
      <c r="G1146" s="82">
        <f t="shared" si="11"/>
        <v>0</v>
      </c>
      <c r="H1146" s="83">
        <f t="shared" si="12"/>
        <v>0</v>
      </c>
      <c r="I1146" s="83" t="e">
        <f t="shared" si="13"/>
        <v>#DIV/0!</v>
      </c>
      <c r="J1146" s="104" t="e">
        <f t="shared" si="14"/>
        <v>#DIV/0!</v>
      </c>
    </row>
    <row r="1147" spans="1:10" s="80" customFormat="1" ht="12.75" customHeight="1" x14ac:dyDescent="0.25">
      <c r="A1147" s="102"/>
      <c r="D1147" s="81"/>
      <c r="E1147" s="81">
        <f>(E1146*Invoice!I1273)+((E1146-(E1146*Invoice!I1273))*Invoice!J1273)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5" t="e">
        <f>H1147/B1146</f>
        <v>#DIV/0!</v>
      </c>
    </row>
    <row r="1148" spans="1:10" s="80" customFormat="1" ht="12.75" customHeight="1" x14ac:dyDescent="0.25">
      <c r="A1148" s="102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6" t="e">
        <f>J1146-J1147</f>
        <v>#DIV/0!</v>
      </c>
    </row>
    <row r="1149" spans="1:10" s="80" customFormat="1" ht="12.75" customHeight="1" x14ac:dyDescent="0.25">
      <c r="A1149" s="102"/>
      <c r="D1149" s="81"/>
      <c r="E1149" s="81"/>
      <c r="F1149" s="81"/>
      <c r="G1149" s="82"/>
      <c r="H1149" s="83">
        <f>G1148+H1148</f>
        <v>0</v>
      </c>
      <c r="I1149" s="83"/>
      <c r="J1149" s="104"/>
    </row>
    <row r="1150" spans="1:10" s="80" customFormat="1" ht="12.75" customHeight="1" x14ac:dyDescent="0.25">
      <c r="A1150" s="102"/>
      <c r="B1150" s="79"/>
      <c r="D1150" s="81"/>
      <c r="E1150" s="81"/>
      <c r="F1150" s="81"/>
      <c r="G1150" s="82"/>
      <c r="H1150" s="83"/>
      <c r="I1150" s="83"/>
      <c r="J1150" s="104"/>
    </row>
    <row r="1151" spans="1:10" s="80" customFormat="1" ht="12.75" customHeight="1" x14ac:dyDescent="0.25">
      <c r="A1151" s="102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3"/>
    </row>
    <row r="1152" spans="1:10" s="80" customFormat="1" ht="12.75" customHeight="1" x14ac:dyDescent="0.25">
      <c r="A1152" s="102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10"/>
        <v>0</v>
      </c>
      <c r="F1152" s="81"/>
      <c r="G1152" s="82">
        <f t="shared" si="11"/>
        <v>0</v>
      </c>
      <c r="H1152" s="83">
        <f t="shared" si="12"/>
        <v>0</v>
      </c>
      <c r="I1152" s="83" t="e">
        <f t="shared" si="13"/>
        <v>#DIV/0!</v>
      </c>
      <c r="J1152" s="104" t="e">
        <f t="shared" si="14"/>
        <v>#DIV/0!</v>
      </c>
    </row>
    <row r="1153" spans="1:10" s="80" customFormat="1" ht="12.75" customHeight="1" x14ac:dyDescent="0.25">
      <c r="A1153" s="102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5" t="e">
        <f>H1153/B1152</f>
        <v>#DIV/0!</v>
      </c>
    </row>
    <row r="1154" spans="1:10" s="80" customFormat="1" ht="12.75" customHeight="1" x14ac:dyDescent="0.25">
      <c r="A1154" s="102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6" t="e">
        <f>J1152-J1153</f>
        <v>#DIV/0!</v>
      </c>
    </row>
    <row r="1155" spans="1:10" s="80" customFormat="1" ht="12.75" customHeight="1" x14ac:dyDescent="0.25">
      <c r="A1155" s="102"/>
      <c r="D1155" s="81"/>
      <c r="E1155" s="81"/>
      <c r="F1155" s="81"/>
      <c r="G1155" s="82"/>
      <c r="H1155" s="83">
        <f>G1154+H1154</f>
        <v>0</v>
      </c>
      <c r="I1155" s="83"/>
      <c r="J1155" s="104"/>
    </row>
    <row r="1156" spans="1:10" s="80" customFormat="1" ht="12.75" customHeight="1" x14ac:dyDescent="0.25">
      <c r="A1156" s="102"/>
      <c r="B1156" s="79"/>
      <c r="D1156" s="81"/>
      <c r="E1156" s="81"/>
      <c r="F1156" s="81"/>
      <c r="G1156" s="82"/>
      <c r="H1156" s="83"/>
      <c r="I1156" s="83"/>
      <c r="J1156" s="104"/>
    </row>
    <row r="1157" spans="1:10" s="80" customFormat="1" ht="12.75" customHeight="1" x14ac:dyDescent="0.25">
      <c r="A1157" s="102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3"/>
    </row>
    <row r="1158" spans="1:10" s="80" customFormat="1" ht="12.75" customHeight="1" x14ac:dyDescent="0.25">
      <c r="A1158" s="102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10"/>
        <v>0</v>
      </c>
      <c r="F1158" s="81"/>
      <c r="G1158" s="82">
        <f t="shared" si="11"/>
        <v>0</v>
      </c>
      <c r="H1158" s="83">
        <f t="shared" si="12"/>
        <v>0</v>
      </c>
      <c r="I1158" s="83" t="e">
        <f t="shared" si="13"/>
        <v>#DIV/0!</v>
      </c>
      <c r="J1158" s="104" t="e">
        <f t="shared" si="14"/>
        <v>#DIV/0!</v>
      </c>
    </row>
    <row r="1159" spans="1:10" s="80" customFormat="1" ht="12.75" customHeight="1" x14ac:dyDescent="0.25">
      <c r="A1159" s="102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5" t="e">
        <f>H1159/B1158</f>
        <v>#DIV/0!</v>
      </c>
    </row>
    <row r="1160" spans="1:10" s="80" customFormat="1" ht="12.75" customHeight="1" x14ac:dyDescent="0.25">
      <c r="A1160" s="102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6" t="e">
        <f>J1158-J1159</f>
        <v>#DIV/0!</v>
      </c>
    </row>
    <row r="1161" spans="1:10" s="80" customFormat="1" ht="12.75" customHeight="1" x14ac:dyDescent="0.25">
      <c r="A1161" s="102"/>
      <c r="D1161" s="81"/>
      <c r="E1161" s="81"/>
      <c r="F1161" s="81"/>
      <c r="G1161" s="82"/>
      <c r="H1161" s="83">
        <f>G1160+H1160</f>
        <v>0</v>
      </c>
      <c r="I1161" s="83"/>
      <c r="J1161" s="104"/>
    </row>
    <row r="1162" spans="1:10" s="80" customFormat="1" ht="12.75" customHeight="1" x14ac:dyDescent="0.25">
      <c r="A1162" s="102"/>
      <c r="B1162" s="79"/>
      <c r="D1162" s="81"/>
      <c r="E1162" s="81"/>
      <c r="F1162" s="81"/>
      <c r="G1162" s="82"/>
      <c r="H1162" s="83"/>
      <c r="I1162" s="83"/>
      <c r="J1162" s="104"/>
    </row>
    <row r="1163" spans="1:10" s="80" customFormat="1" ht="12.75" customHeight="1" x14ac:dyDescent="0.25">
      <c r="A1163" s="102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3"/>
    </row>
    <row r="1164" spans="1:10" s="80" customFormat="1" ht="12.75" customHeight="1" x14ac:dyDescent="0.25">
      <c r="A1164" s="102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10"/>
        <v>0</v>
      </c>
      <c r="F1164" s="81"/>
      <c r="G1164" s="82">
        <f t="shared" si="11"/>
        <v>0</v>
      </c>
      <c r="H1164" s="83">
        <f t="shared" si="12"/>
        <v>0</v>
      </c>
      <c r="I1164" s="83" t="e">
        <f t="shared" si="13"/>
        <v>#DIV/0!</v>
      </c>
      <c r="J1164" s="104" t="e">
        <f t="shared" si="14"/>
        <v>#DIV/0!</v>
      </c>
    </row>
    <row r="1165" spans="1:10" s="80" customFormat="1" ht="12.75" customHeight="1" x14ac:dyDescent="0.25">
      <c r="A1165" s="102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5" t="e">
        <f>H1165/B1164</f>
        <v>#DIV/0!</v>
      </c>
    </row>
    <row r="1166" spans="1:10" s="80" customFormat="1" ht="12.75" customHeight="1" x14ac:dyDescent="0.25">
      <c r="A1166" s="102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6" t="e">
        <f>J1164-J1165</f>
        <v>#DIV/0!</v>
      </c>
    </row>
    <row r="1167" spans="1:10" s="80" customFormat="1" ht="12.75" customHeight="1" x14ac:dyDescent="0.25">
      <c r="A1167" s="102"/>
      <c r="D1167" s="81"/>
      <c r="E1167" s="81"/>
      <c r="F1167" s="81"/>
      <c r="G1167" s="82"/>
      <c r="H1167" s="83">
        <f>G1166+H1166</f>
        <v>0</v>
      </c>
      <c r="I1167" s="83"/>
      <c r="J1167" s="104"/>
    </row>
    <row r="1168" spans="1:10" s="80" customFormat="1" ht="12.75" customHeight="1" x14ac:dyDescent="0.25">
      <c r="A1168" s="102"/>
      <c r="B1168" s="79"/>
      <c r="D1168" s="81"/>
      <c r="E1168" s="81"/>
      <c r="F1168" s="81"/>
      <c r="G1168" s="82"/>
      <c r="H1168" s="83"/>
      <c r="I1168" s="83"/>
      <c r="J1168" s="104"/>
    </row>
    <row r="1169" spans="1:10" s="80" customFormat="1" ht="12.75" customHeight="1" x14ac:dyDescent="0.25">
      <c r="A1169" s="102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3"/>
    </row>
    <row r="1170" spans="1:10" s="80" customFormat="1" ht="12.75" customHeight="1" x14ac:dyDescent="0.25">
      <c r="A1170" s="102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10"/>
        <v>0</v>
      </c>
      <c r="F1170" s="81"/>
      <c r="G1170" s="82">
        <f t="shared" si="11"/>
        <v>0</v>
      </c>
      <c r="H1170" s="83">
        <f t="shared" si="12"/>
        <v>0</v>
      </c>
      <c r="I1170" s="83" t="e">
        <f t="shared" si="13"/>
        <v>#DIV/0!</v>
      </c>
      <c r="J1170" s="104" t="e">
        <f t="shared" si="14"/>
        <v>#DIV/0!</v>
      </c>
    </row>
    <row r="1171" spans="1:10" s="80" customFormat="1" ht="12.75" customHeight="1" x14ac:dyDescent="0.25">
      <c r="A1171" s="102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5" t="e">
        <f>H1171/B1170</f>
        <v>#DIV/0!</v>
      </c>
    </row>
    <row r="1172" spans="1:10" s="80" customFormat="1" ht="12.75" customHeight="1" x14ac:dyDescent="0.25">
      <c r="A1172" s="102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6" t="e">
        <f>J1170-J1171</f>
        <v>#DIV/0!</v>
      </c>
    </row>
    <row r="1173" spans="1:10" s="80" customFormat="1" ht="12.75" customHeight="1" x14ac:dyDescent="0.25">
      <c r="A1173" s="102"/>
      <c r="D1173" s="81"/>
      <c r="E1173" s="81"/>
      <c r="F1173" s="81"/>
      <c r="G1173" s="82"/>
      <c r="H1173" s="83">
        <f>G1172+H1172</f>
        <v>0</v>
      </c>
      <c r="I1173" s="83"/>
      <c r="J1173" s="104"/>
    </row>
    <row r="1174" spans="1:10" s="80" customFormat="1" ht="12.75" customHeight="1" x14ac:dyDescent="0.25">
      <c r="A1174" s="102"/>
      <c r="B1174" s="79"/>
      <c r="D1174" s="81"/>
      <c r="E1174" s="81"/>
      <c r="F1174" s="81"/>
      <c r="G1174" s="82"/>
      <c r="H1174" s="83"/>
      <c r="I1174" s="83"/>
      <c r="J1174" s="104"/>
    </row>
    <row r="1175" spans="1:10" s="80" customFormat="1" ht="12.75" customHeight="1" x14ac:dyDescent="0.25">
      <c r="A1175" s="102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3"/>
    </row>
    <row r="1176" spans="1:10" s="80" customFormat="1" ht="12.75" customHeight="1" x14ac:dyDescent="0.25">
      <c r="A1176" s="102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10"/>
        <v>0</v>
      </c>
      <c r="F1176" s="81"/>
      <c r="G1176" s="82">
        <f t="shared" si="11"/>
        <v>0</v>
      </c>
      <c r="H1176" s="83">
        <f t="shared" si="12"/>
        <v>0</v>
      </c>
      <c r="I1176" s="83" t="e">
        <f t="shared" si="13"/>
        <v>#DIV/0!</v>
      </c>
      <c r="J1176" s="104" t="e">
        <f t="shared" si="14"/>
        <v>#DIV/0!</v>
      </c>
    </row>
    <row r="1177" spans="1:10" s="80" customFormat="1" ht="12.75" customHeight="1" x14ac:dyDescent="0.25">
      <c r="A1177" s="102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5" t="e">
        <f>H1177/B1176</f>
        <v>#DIV/0!</v>
      </c>
    </row>
    <row r="1178" spans="1:10" s="80" customFormat="1" ht="12.75" customHeight="1" x14ac:dyDescent="0.25">
      <c r="A1178" s="102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6" t="e">
        <f>J1176-J1177</f>
        <v>#DIV/0!</v>
      </c>
    </row>
    <row r="1179" spans="1:10" s="80" customFormat="1" ht="12.75" customHeight="1" x14ac:dyDescent="0.25">
      <c r="A1179" s="102"/>
      <c r="D1179" s="81"/>
      <c r="E1179" s="81"/>
      <c r="F1179" s="81"/>
      <c r="G1179" s="82"/>
      <c r="H1179" s="83">
        <f>G1178+H1178</f>
        <v>0</v>
      </c>
      <c r="I1179" s="83"/>
      <c r="J1179" s="104"/>
    </row>
    <row r="1180" spans="1:10" s="80" customFormat="1" ht="12.75" customHeight="1" x14ac:dyDescent="0.25">
      <c r="A1180" s="102"/>
      <c r="B1180" s="79"/>
      <c r="D1180" s="81"/>
      <c r="E1180" s="81"/>
      <c r="F1180" s="81"/>
      <c r="G1180" s="82"/>
      <c r="H1180" s="83"/>
      <c r="I1180" s="83"/>
      <c r="J1180" s="104"/>
    </row>
    <row r="1181" spans="1:10" s="80" customFormat="1" ht="12.75" customHeight="1" x14ac:dyDescent="0.25">
      <c r="A1181" s="102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3"/>
    </row>
    <row r="1182" spans="1:10" s="80" customFormat="1" ht="12.75" customHeight="1" x14ac:dyDescent="0.25">
      <c r="A1182" s="102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10"/>
        <v>0</v>
      </c>
      <c r="F1182" s="81"/>
      <c r="G1182" s="82">
        <f t="shared" si="11"/>
        <v>0</v>
      </c>
      <c r="H1182" s="83">
        <f t="shared" si="12"/>
        <v>0</v>
      </c>
      <c r="I1182" s="83" t="e">
        <f t="shared" si="13"/>
        <v>#DIV/0!</v>
      </c>
      <c r="J1182" s="104" t="e">
        <f t="shared" si="14"/>
        <v>#DIV/0!</v>
      </c>
    </row>
    <row r="1183" spans="1:10" s="80" customFormat="1" ht="12.75" customHeight="1" x14ac:dyDescent="0.25">
      <c r="A1183" s="102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5" t="e">
        <f>H1183/B1182</f>
        <v>#DIV/0!</v>
      </c>
    </row>
    <row r="1184" spans="1:10" s="80" customFormat="1" ht="12.75" customHeight="1" x14ac:dyDescent="0.25">
      <c r="A1184" s="102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6" t="e">
        <f>J1182-J1183</f>
        <v>#DIV/0!</v>
      </c>
    </row>
    <row r="1185" spans="1:10" s="80" customFormat="1" ht="12.75" customHeight="1" x14ac:dyDescent="0.25">
      <c r="A1185" s="102"/>
      <c r="D1185" s="81"/>
      <c r="E1185" s="81"/>
      <c r="F1185" s="81"/>
      <c r="G1185" s="82"/>
      <c r="H1185" s="83">
        <f>G1184+H1184</f>
        <v>0</v>
      </c>
      <c r="I1185" s="83"/>
      <c r="J1185" s="104"/>
    </row>
    <row r="1186" spans="1:10" s="80" customFormat="1" ht="12.75" customHeight="1" x14ac:dyDescent="0.25">
      <c r="A1186" s="102"/>
      <c r="B1186" s="79"/>
      <c r="D1186" s="81"/>
      <c r="E1186" s="81"/>
      <c r="F1186" s="81"/>
      <c r="G1186" s="82"/>
      <c r="H1186" s="83"/>
      <c r="I1186" s="83"/>
      <c r="J1186" s="104"/>
    </row>
    <row r="1187" spans="1:10" s="80" customFormat="1" ht="12.75" customHeight="1" x14ac:dyDescent="0.25">
      <c r="A1187" s="107"/>
      <c r="B1187" s="108"/>
      <c r="C1187" s="109"/>
      <c r="D1187" s="110"/>
      <c r="E1187" s="110"/>
      <c r="F1187" s="110"/>
      <c r="G1187" s="111">
        <f>G1094+G1100+G1106+G1112+G1118+G1124+G1130+G1136+G1142+G1148+G1154+G1160+G1166+G1172+G1178+G1184</f>
        <v>0</v>
      </c>
      <c r="H1187" s="112">
        <f>H1094+H1100+H1106+H1112+H1118+H1124+H1130+H1136+H1142+H1148+H1154+H1160+H1166+H1172+H1178+H1184</f>
        <v>0</v>
      </c>
      <c r="I1187" s="112"/>
      <c r="J1187" s="113">
        <f>H1095+H1107+H1113+H1119+H1125+H1131+H1137+H1143+H1149+H1155+H1161+H1167+H1173+H1179+H1185</f>
        <v>0</v>
      </c>
    </row>
    <row r="1189" spans="1:10" s="80" customFormat="1" ht="12.75" customHeight="1" x14ac:dyDescent="0.25">
      <c r="A1189" s="95" t="s">
        <v>1</v>
      </c>
      <c r="B1189" s="96">
        <f>Invoice!E1370</f>
        <v>23020013</v>
      </c>
      <c r="C1189" s="97"/>
      <c r="D1189" s="98"/>
      <c r="E1189" s="98"/>
      <c r="F1189" s="98"/>
      <c r="G1189" s="99"/>
      <c r="H1189" s="100"/>
      <c r="I1189" s="100"/>
      <c r="J1189" s="101"/>
    </row>
    <row r="1190" spans="1:10" s="80" customFormat="1" ht="12.75" customHeight="1" x14ac:dyDescent="0.25">
      <c r="A1190" s="102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3"/>
    </row>
    <row r="1191" spans="1:10" s="80" customFormat="1" ht="12.75" customHeight="1" x14ac:dyDescent="0.25">
      <c r="A1191" s="102"/>
      <c r="B1191" s="80">
        <f>Invoice!B1378</f>
        <v>0</v>
      </c>
      <c r="C1191" s="88">
        <f>Invoice!E1378</f>
        <v>0</v>
      </c>
      <c r="D1191" s="89">
        <f>Invoice!H1378</f>
        <v>0</v>
      </c>
      <c r="E1191" s="81">
        <f>D1191*B1191</f>
        <v>0</v>
      </c>
      <c r="F1191" s="81"/>
      <c r="G1191" s="82">
        <f>E1191/1.11</f>
        <v>0</v>
      </c>
      <c r="H1191" s="83">
        <f>G1191*11%</f>
        <v>0</v>
      </c>
      <c r="I1191" s="83" t="e">
        <f>G1191/B1191</f>
        <v>#DIV/0!</v>
      </c>
      <c r="J1191" s="104" t="e">
        <f>H1191/B1191</f>
        <v>#DIV/0!</v>
      </c>
    </row>
    <row r="1192" spans="1:10" s="80" customFormat="1" ht="12.75" customHeight="1" x14ac:dyDescent="0.25">
      <c r="A1192" s="102"/>
      <c r="D1192" s="81"/>
      <c r="E1192" s="81">
        <f>(E1191*Invoice!I1378)+((E1191-(E1191*Invoice!I1378))*Invoice!J1378)</f>
        <v>0</v>
      </c>
      <c r="F1192" s="81"/>
      <c r="G1192" s="90">
        <f>E1192/1.11</f>
        <v>0</v>
      </c>
      <c r="H1192" s="91">
        <f>G1192*11%</f>
        <v>0</v>
      </c>
      <c r="I1192" s="91" t="e">
        <f>G1192/B1191</f>
        <v>#DIV/0!</v>
      </c>
      <c r="J1192" s="105" t="e">
        <f>H1192/B1191</f>
        <v>#DIV/0!</v>
      </c>
    </row>
    <row r="1193" spans="1:10" s="80" customFormat="1" ht="12.75" customHeight="1" x14ac:dyDescent="0.25">
      <c r="A1193" s="102"/>
      <c r="D1193" s="81" t="s">
        <v>23</v>
      </c>
      <c r="E1193" s="81">
        <f>E1191-E1192</f>
        <v>0</v>
      </c>
      <c r="F1193" s="81"/>
      <c r="G1193" s="82">
        <f>G1191-G1192</f>
        <v>0</v>
      </c>
      <c r="H1193" s="82">
        <f>H1191-H1192</f>
        <v>0</v>
      </c>
      <c r="I1193" s="82" t="e">
        <f>I1191-I1192</f>
        <v>#DIV/0!</v>
      </c>
      <c r="J1193" s="106" t="e">
        <f>J1191-J1192</f>
        <v>#DIV/0!</v>
      </c>
    </row>
    <row r="1194" spans="1:10" s="80" customFormat="1" ht="12.75" customHeight="1" x14ac:dyDescent="0.25">
      <c r="A1194" s="102"/>
      <c r="D1194" s="81"/>
      <c r="E1194" s="81"/>
      <c r="F1194" s="81"/>
      <c r="G1194" s="82"/>
      <c r="H1194" s="83">
        <f>G1193+H1193</f>
        <v>0</v>
      </c>
      <c r="I1194" s="83"/>
      <c r="J1194" s="104"/>
    </row>
    <row r="1195" spans="1:10" s="80" customFormat="1" ht="12.75" customHeight="1" x14ac:dyDescent="0.25">
      <c r="A1195" s="102"/>
      <c r="B1195" s="79"/>
      <c r="D1195" s="81"/>
      <c r="E1195" s="81"/>
      <c r="F1195" s="81"/>
      <c r="G1195" s="82"/>
      <c r="H1195" s="83"/>
      <c r="I1195" s="83"/>
      <c r="J1195" s="104"/>
    </row>
    <row r="1196" spans="1:10" s="80" customFormat="1" ht="12.75" customHeight="1" x14ac:dyDescent="0.25">
      <c r="A1196" s="102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3"/>
    </row>
    <row r="1197" spans="1:10" s="80" customFormat="1" ht="12.75" customHeight="1" x14ac:dyDescent="0.25">
      <c r="A1197" s="102"/>
      <c r="B1197" s="80">
        <f>Invoice!B1379</f>
        <v>0</v>
      </c>
      <c r="C1197" s="88">
        <f>Invoice!E1379</f>
        <v>0</v>
      </c>
      <c r="D1197" s="89">
        <f>Invoice!H1379</f>
        <v>0</v>
      </c>
      <c r="E1197" s="81">
        <f t="shared" ref="E1197:E1281" si="15">D1197*B1197</f>
        <v>0</v>
      </c>
      <c r="F1197" s="81"/>
      <c r="G1197" s="82">
        <f t="shared" ref="G1197:G1281" si="16">E1197/1.11</f>
        <v>0</v>
      </c>
      <c r="H1197" s="83">
        <f t="shared" ref="H1197:H1281" si="17">G1197*11%</f>
        <v>0</v>
      </c>
      <c r="I1197" s="83" t="e">
        <f t="shared" ref="I1197:I1281" si="18">G1197/B1197</f>
        <v>#DIV/0!</v>
      </c>
      <c r="J1197" s="104" t="e">
        <f t="shared" ref="J1197:J1281" si="19">H1197/B1197</f>
        <v>#DIV/0!</v>
      </c>
    </row>
    <row r="1198" spans="1:10" s="80" customFormat="1" ht="12.75" customHeight="1" x14ac:dyDescent="0.25">
      <c r="A1198" s="102"/>
      <c r="D1198" s="81"/>
      <c r="E1198" s="81">
        <f>(E1197*Invoice!I1379)+((E1197-(E1197*Invoice!I1379))*Invoice!J1379)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5" t="e">
        <f>H1198/B1197</f>
        <v>#DIV/0!</v>
      </c>
    </row>
    <row r="1199" spans="1:10" s="80" customFormat="1" ht="12.75" customHeight="1" x14ac:dyDescent="0.25">
      <c r="A1199" s="102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6" t="e">
        <f>J1197-J1198</f>
        <v>#DIV/0!</v>
      </c>
    </row>
    <row r="1200" spans="1:10" s="80" customFormat="1" ht="12.75" customHeight="1" x14ac:dyDescent="0.25">
      <c r="A1200" s="102"/>
      <c r="D1200" s="81"/>
      <c r="E1200" s="81"/>
      <c r="F1200" s="81"/>
      <c r="G1200" s="82"/>
      <c r="H1200" s="83">
        <f>G1199+H1199</f>
        <v>0</v>
      </c>
      <c r="I1200" s="83"/>
      <c r="J1200" s="104"/>
    </row>
    <row r="1201" spans="1:10" s="80" customFormat="1" ht="12.75" customHeight="1" x14ac:dyDescent="0.25">
      <c r="A1201" s="102"/>
      <c r="B1201" s="79"/>
      <c r="D1201" s="81"/>
      <c r="E1201" s="81"/>
      <c r="F1201" s="81"/>
      <c r="G1201" s="82"/>
      <c r="H1201" s="83"/>
      <c r="I1201" s="83"/>
      <c r="J1201" s="104"/>
    </row>
    <row r="1202" spans="1:10" s="80" customFormat="1" ht="12.75" customHeight="1" x14ac:dyDescent="0.25">
      <c r="A1202" s="102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3"/>
    </row>
    <row r="1203" spans="1:10" s="80" customFormat="1" ht="12.75" customHeight="1" x14ac:dyDescent="0.25">
      <c r="A1203" s="102"/>
      <c r="B1203" s="80">
        <f>Invoice!B1380</f>
        <v>0</v>
      </c>
      <c r="C1203" s="88">
        <f>Invoice!E1380</f>
        <v>0</v>
      </c>
      <c r="D1203" s="89">
        <f>Invoice!H1380</f>
        <v>0</v>
      </c>
      <c r="E1203" s="81">
        <f t="shared" si="15"/>
        <v>0</v>
      </c>
      <c r="F1203" s="81"/>
      <c r="G1203" s="82">
        <f t="shared" si="16"/>
        <v>0</v>
      </c>
      <c r="H1203" s="83">
        <f t="shared" si="17"/>
        <v>0</v>
      </c>
      <c r="I1203" s="83" t="e">
        <f t="shared" si="18"/>
        <v>#DIV/0!</v>
      </c>
      <c r="J1203" s="104" t="e">
        <f t="shared" si="19"/>
        <v>#DIV/0!</v>
      </c>
    </row>
    <row r="1204" spans="1:10" s="80" customFormat="1" ht="12.75" customHeight="1" x14ac:dyDescent="0.25">
      <c r="A1204" s="102"/>
      <c r="D1204" s="81"/>
      <c r="E1204" s="81">
        <f>(E1203*Invoice!I1380)+((E1203-(E1203*Invoice!I1380))*Invoice!J1380)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5" t="e">
        <f>H1204/B1203</f>
        <v>#DIV/0!</v>
      </c>
    </row>
    <row r="1205" spans="1:10" s="80" customFormat="1" ht="12.75" customHeight="1" x14ac:dyDescent="0.25">
      <c r="A1205" s="102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6" t="e">
        <f>J1203-J1204</f>
        <v>#DIV/0!</v>
      </c>
    </row>
    <row r="1206" spans="1:10" s="80" customFormat="1" ht="12.75" customHeight="1" x14ac:dyDescent="0.25">
      <c r="A1206" s="102"/>
      <c r="D1206" s="81"/>
      <c r="E1206" s="81"/>
      <c r="F1206" s="81"/>
      <c r="G1206" s="82"/>
      <c r="H1206" s="83">
        <f>G1205+H1205</f>
        <v>0</v>
      </c>
      <c r="I1206" s="83"/>
      <c r="J1206" s="104"/>
    </row>
    <row r="1207" spans="1:10" s="80" customFormat="1" ht="12.75" customHeight="1" x14ac:dyDescent="0.25">
      <c r="A1207" s="102"/>
      <c r="B1207" s="79"/>
      <c r="D1207" s="81"/>
      <c r="E1207" s="81"/>
      <c r="F1207" s="81"/>
      <c r="G1207" s="82"/>
      <c r="H1207" s="83"/>
      <c r="I1207" s="83"/>
      <c r="J1207" s="104"/>
    </row>
    <row r="1208" spans="1:10" s="80" customFormat="1" ht="12.75" customHeight="1" x14ac:dyDescent="0.25">
      <c r="A1208" s="102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3"/>
    </row>
    <row r="1209" spans="1:10" s="80" customFormat="1" ht="12.75" customHeight="1" x14ac:dyDescent="0.25">
      <c r="A1209" s="102"/>
      <c r="B1209" s="80">
        <f>Invoice!B1381</f>
        <v>0</v>
      </c>
      <c r="C1209" s="88">
        <f>Invoice!E1381</f>
        <v>0</v>
      </c>
      <c r="D1209" s="89">
        <f>Invoice!H1381</f>
        <v>0</v>
      </c>
      <c r="E1209" s="81">
        <f t="shared" si="15"/>
        <v>0</v>
      </c>
      <c r="F1209" s="81"/>
      <c r="G1209" s="82">
        <f t="shared" si="16"/>
        <v>0</v>
      </c>
      <c r="H1209" s="83">
        <f t="shared" si="17"/>
        <v>0</v>
      </c>
      <c r="I1209" s="83" t="e">
        <f t="shared" si="18"/>
        <v>#DIV/0!</v>
      </c>
      <c r="J1209" s="104" t="e">
        <f t="shared" si="19"/>
        <v>#DIV/0!</v>
      </c>
    </row>
    <row r="1210" spans="1:10" s="80" customFormat="1" ht="12.75" customHeight="1" x14ac:dyDescent="0.25">
      <c r="A1210" s="102"/>
      <c r="D1210" s="81"/>
      <c r="E1210" s="81">
        <f>(E1209*Invoice!I1381)+((E1209-(E1209*Invoice!I1381))*Invoice!J1381)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5" t="e">
        <f>H1210/B1209</f>
        <v>#DIV/0!</v>
      </c>
    </row>
    <row r="1211" spans="1:10" s="80" customFormat="1" ht="12.75" customHeight="1" x14ac:dyDescent="0.25">
      <c r="A1211" s="102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6" t="e">
        <f>J1209-J1210</f>
        <v>#DIV/0!</v>
      </c>
    </row>
    <row r="1212" spans="1:10" s="80" customFormat="1" ht="12.75" customHeight="1" x14ac:dyDescent="0.25">
      <c r="A1212" s="102"/>
      <c r="D1212" s="81"/>
      <c r="E1212" s="81"/>
      <c r="F1212" s="81"/>
      <c r="G1212" s="82"/>
      <c r="H1212" s="83">
        <f>G1211+H1211</f>
        <v>0</v>
      </c>
      <c r="I1212" s="83"/>
      <c r="J1212" s="104"/>
    </row>
    <row r="1213" spans="1:10" s="80" customFormat="1" ht="12.75" customHeight="1" x14ac:dyDescent="0.25">
      <c r="A1213" s="102"/>
      <c r="B1213" s="79"/>
      <c r="D1213" s="81"/>
      <c r="E1213" s="81"/>
      <c r="F1213" s="81"/>
      <c r="G1213" s="82"/>
      <c r="H1213" s="83"/>
      <c r="I1213" s="83"/>
      <c r="J1213" s="104"/>
    </row>
    <row r="1214" spans="1:10" s="80" customFormat="1" ht="12.75" customHeight="1" x14ac:dyDescent="0.25">
      <c r="A1214" s="102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3"/>
    </row>
    <row r="1215" spans="1:10" s="80" customFormat="1" ht="12.75" customHeight="1" x14ac:dyDescent="0.25">
      <c r="A1215" s="102"/>
      <c r="B1215" s="80">
        <f>Invoice!B1382</f>
        <v>0</v>
      </c>
      <c r="C1215" s="88">
        <f>Invoice!E1382</f>
        <v>0</v>
      </c>
      <c r="D1215" s="89">
        <f>Invoice!H1382</f>
        <v>0</v>
      </c>
      <c r="E1215" s="81">
        <f t="shared" si="15"/>
        <v>0</v>
      </c>
      <c r="F1215" s="81"/>
      <c r="G1215" s="82">
        <f t="shared" si="16"/>
        <v>0</v>
      </c>
      <c r="H1215" s="83">
        <f t="shared" si="17"/>
        <v>0</v>
      </c>
      <c r="I1215" s="83" t="e">
        <f t="shared" si="18"/>
        <v>#DIV/0!</v>
      </c>
      <c r="J1215" s="104" t="e">
        <f t="shared" si="19"/>
        <v>#DIV/0!</v>
      </c>
    </row>
    <row r="1216" spans="1:10" s="80" customFormat="1" ht="12.75" customHeight="1" x14ac:dyDescent="0.25">
      <c r="A1216" s="102"/>
      <c r="D1216" s="81"/>
      <c r="E1216" s="81">
        <f>(E1215*Invoice!I1382)+((E1215-(E1215*Invoice!I1382))*Invoice!J1382)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5" t="e">
        <f>H1216/B1215</f>
        <v>#DIV/0!</v>
      </c>
    </row>
    <row r="1217" spans="1:10" s="80" customFormat="1" ht="12.75" customHeight="1" x14ac:dyDescent="0.25">
      <c r="A1217" s="102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6" t="e">
        <f>J1215-J1216</f>
        <v>#DIV/0!</v>
      </c>
    </row>
    <row r="1218" spans="1:10" s="80" customFormat="1" ht="12.75" customHeight="1" x14ac:dyDescent="0.25">
      <c r="A1218" s="102"/>
      <c r="D1218" s="81"/>
      <c r="E1218" s="81"/>
      <c r="F1218" s="81"/>
      <c r="G1218" s="82"/>
      <c r="H1218" s="83">
        <f>G1217+H1217</f>
        <v>0</v>
      </c>
      <c r="I1218" s="83"/>
      <c r="J1218" s="104"/>
    </row>
    <row r="1219" spans="1:10" s="80" customFormat="1" ht="12.75" customHeight="1" x14ac:dyDescent="0.25">
      <c r="A1219" s="102"/>
      <c r="B1219" s="79"/>
      <c r="D1219" s="81"/>
      <c r="E1219" s="81"/>
      <c r="F1219" s="81"/>
      <c r="G1219" s="82"/>
      <c r="H1219" s="83"/>
      <c r="I1219" s="83"/>
      <c r="J1219" s="104"/>
    </row>
    <row r="1220" spans="1:10" s="80" customFormat="1" ht="12.75" customHeight="1" x14ac:dyDescent="0.25">
      <c r="A1220" s="102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3"/>
    </row>
    <row r="1221" spans="1:10" s="80" customFormat="1" ht="12.75" customHeight="1" x14ac:dyDescent="0.25">
      <c r="A1221" s="102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15"/>
        <v>0</v>
      </c>
      <c r="F1221" s="81"/>
      <c r="G1221" s="82">
        <f t="shared" si="16"/>
        <v>0</v>
      </c>
      <c r="H1221" s="83">
        <f t="shared" si="17"/>
        <v>0</v>
      </c>
      <c r="I1221" s="83" t="e">
        <f t="shared" si="18"/>
        <v>#DIV/0!</v>
      </c>
      <c r="J1221" s="104" t="e">
        <f t="shared" si="19"/>
        <v>#DIV/0!</v>
      </c>
    </row>
    <row r="1222" spans="1:10" s="80" customFormat="1" ht="12.75" customHeight="1" x14ac:dyDescent="0.25">
      <c r="A1222" s="102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5" t="e">
        <f>H1222/B1221</f>
        <v>#DIV/0!</v>
      </c>
    </row>
    <row r="1223" spans="1:10" s="80" customFormat="1" ht="12.75" customHeight="1" x14ac:dyDescent="0.25">
      <c r="A1223" s="102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6" t="e">
        <f>J1221-J1222</f>
        <v>#DIV/0!</v>
      </c>
    </row>
    <row r="1224" spans="1:10" s="80" customFormat="1" ht="12.75" customHeight="1" x14ac:dyDescent="0.25">
      <c r="A1224" s="102"/>
      <c r="D1224" s="81"/>
      <c r="E1224" s="81"/>
      <c r="F1224" s="81"/>
      <c r="G1224" s="82"/>
      <c r="H1224" s="83">
        <f>G1223+H1223</f>
        <v>0</v>
      </c>
      <c r="I1224" s="83"/>
      <c r="J1224" s="104"/>
    </row>
    <row r="1225" spans="1:10" s="80" customFormat="1" ht="12.75" customHeight="1" x14ac:dyDescent="0.25">
      <c r="A1225" s="102"/>
      <c r="B1225" s="79"/>
      <c r="D1225" s="81"/>
      <c r="E1225" s="81"/>
      <c r="F1225" s="81"/>
      <c r="G1225" s="82"/>
      <c r="H1225" s="83"/>
      <c r="I1225" s="83"/>
      <c r="J1225" s="104"/>
    </row>
    <row r="1226" spans="1:10" s="80" customFormat="1" ht="12.75" customHeight="1" x14ac:dyDescent="0.25">
      <c r="A1226" s="102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3"/>
    </row>
    <row r="1227" spans="1:10" s="80" customFormat="1" ht="12.75" customHeight="1" x14ac:dyDescent="0.25">
      <c r="A1227" s="102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15"/>
        <v>0</v>
      </c>
      <c r="F1227" s="81"/>
      <c r="G1227" s="82">
        <f t="shared" si="16"/>
        <v>0</v>
      </c>
      <c r="H1227" s="83">
        <f t="shared" si="17"/>
        <v>0</v>
      </c>
      <c r="I1227" s="83" t="e">
        <f t="shared" si="18"/>
        <v>#DIV/0!</v>
      </c>
      <c r="J1227" s="104" t="e">
        <f t="shared" si="19"/>
        <v>#DIV/0!</v>
      </c>
    </row>
    <row r="1228" spans="1:10" s="80" customFormat="1" ht="12.75" customHeight="1" x14ac:dyDescent="0.25">
      <c r="A1228" s="102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5" t="e">
        <f>H1228/B1227</f>
        <v>#DIV/0!</v>
      </c>
    </row>
    <row r="1229" spans="1:10" s="80" customFormat="1" ht="12.75" customHeight="1" x14ac:dyDescent="0.25">
      <c r="A1229" s="102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6" t="e">
        <f>J1227-J1228</f>
        <v>#DIV/0!</v>
      </c>
    </row>
    <row r="1230" spans="1:10" s="80" customFormat="1" ht="12.75" customHeight="1" x14ac:dyDescent="0.25">
      <c r="A1230" s="102"/>
      <c r="D1230" s="81"/>
      <c r="E1230" s="81"/>
      <c r="F1230" s="81"/>
      <c r="G1230" s="82"/>
      <c r="H1230" s="83">
        <f>G1229+H1229</f>
        <v>0</v>
      </c>
      <c r="I1230" s="83"/>
      <c r="J1230" s="104"/>
    </row>
    <row r="1231" spans="1:10" s="80" customFormat="1" ht="12.75" customHeight="1" x14ac:dyDescent="0.25">
      <c r="A1231" s="102"/>
      <c r="B1231" s="79"/>
      <c r="D1231" s="81"/>
      <c r="E1231" s="81"/>
      <c r="F1231" s="81"/>
      <c r="G1231" s="82"/>
      <c r="H1231" s="83"/>
      <c r="I1231" s="83"/>
      <c r="J1231" s="104"/>
    </row>
    <row r="1232" spans="1:10" s="80" customFormat="1" ht="12.75" customHeight="1" x14ac:dyDescent="0.25">
      <c r="A1232" s="102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3"/>
    </row>
    <row r="1233" spans="1:10" s="80" customFormat="1" ht="12.75" customHeight="1" x14ac:dyDescent="0.25">
      <c r="A1233" s="102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15"/>
        <v>0</v>
      </c>
      <c r="F1233" s="81"/>
      <c r="G1233" s="82">
        <f t="shared" si="16"/>
        <v>0</v>
      </c>
      <c r="H1233" s="83">
        <f t="shared" si="17"/>
        <v>0</v>
      </c>
      <c r="I1233" s="83" t="e">
        <f t="shared" si="18"/>
        <v>#DIV/0!</v>
      </c>
      <c r="J1233" s="104" t="e">
        <f t="shared" si="19"/>
        <v>#DIV/0!</v>
      </c>
    </row>
    <row r="1234" spans="1:10" s="80" customFormat="1" ht="12.75" customHeight="1" x14ac:dyDescent="0.25">
      <c r="A1234" s="102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5" t="e">
        <f>H1234/B1233</f>
        <v>#DIV/0!</v>
      </c>
    </row>
    <row r="1235" spans="1:10" s="80" customFormat="1" ht="12.75" customHeight="1" x14ac:dyDescent="0.25">
      <c r="A1235" s="102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6" t="e">
        <f>J1233-J1234</f>
        <v>#DIV/0!</v>
      </c>
    </row>
    <row r="1236" spans="1:10" s="80" customFormat="1" ht="12.75" customHeight="1" x14ac:dyDescent="0.25">
      <c r="A1236" s="102"/>
      <c r="D1236" s="81"/>
      <c r="E1236" s="81"/>
      <c r="F1236" s="81"/>
      <c r="G1236" s="82"/>
      <c r="H1236" s="83">
        <f>G1235+H1235</f>
        <v>0</v>
      </c>
      <c r="I1236" s="83"/>
      <c r="J1236" s="104"/>
    </row>
    <row r="1237" spans="1:10" s="80" customFormat="1" ht="12.75" customHeight="1" x14ac:dyDescent="0.25">
      <c r="A1237" s="102"/>
      <c r="B1237" s="79"/>
      <c r="D1237" s="81"/>
      <c r="E1237" s="81"/>
      <c r="F1237" s="81"/>
      <c r="G1237" s="82"/>
      <c r="H1237" s="83"/>
      <c r="I1237" s="83"/>
      <c r="J1237" s="104"/>
    </row>
    <row r="1238" spans="1:10" s="80" customFormat="1" ht="12.75" customHeight="1" x14ac:dyDescent="0.25">
      <c r="A1238" s="102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3"/>
    </row>
    <row r="1239" spans="1:10" s="80" customFormat="1" ht="12.75" customHeight="1" x14ac:dyDescent="0.25">
      <c r="A1239" s="102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15"/>
        <v>0</v>
      </c>
      <c r="F1239" s="81"/>
      <c r="G1239" s="82">
        <f t="shared" si="16"/>
        <v>0</v>
      </c>
      <c r="H1239" s="83">
        <f t="shared" si="17"/>
        <v>0</v>
      </c>
      <c r="I1239" s="83" t="e">
        <f t="shared" si="18"/>
        <v>#DIV/0!</v>
      </c>
      <c r="J1239" s="104" t="e">
        <f t="shared" si="19"/>
        <v>#DIV/0!</v>
      </c>
    </row>
    <row r="1240" spans="1:10" s="80" customFormat="1" ht="12.75" customHeight="1" x14ac:dyDescent="0.25">
      <c r="A1240" s="102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5" t="e">
        <f>H1240/B1239</f>
        <v>#DIV/0!</v>
      </c>
    </row>
    <row r="1241" spans="1:10" s="80" customFormat="1" ht="12.75" customHeight="1" x14ac:dyDescent="0.25">
      <c r="A1241" s="102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6" t="e">
        <f>J1239-J1240</f>
        <v>#DIV/0!</v>
      </c>
    </row>
    <row r="1242" spans="1:10" s="80" customFormat="1" ht="12.75" customHeight="1" x14ac:dyDescent="0.25">
      <c r="A1242" s="102"/>
      <c r="D1242" s="81"/>
      <c r="E1242" s="81"/>
      <c r="F1242" s="81"/>
      <c r="G1242" s="82"/>
      <c r="H1242" s="83">
        <f>G1241+H1241</f>
        <v>0</v>
      </c>
      <c r="I1242" s="83"/>
      <c r="J1242" s="104"/>
    </row>
    <row r="1243" spans="1:10" s="80" customFormat="1" ht="12.75" customHeight="1" x14ac:dyDescent="0.25">
      <c r="A1243" s="102"/>
      <c r="B1243" s="79"/>
      <c r="D1243" s="81"/>
      <c r="E1243" s="81"/>
      <c r="F1243" s="81"/>
      <c r="G1243" s="82"/>
      <c r="H1243" s="83"/>
      <c r="I1243" s="83"/>
      <c r="J1243" s="104"/>
    </row>
    <row r="1244" spans="1:10" s="80" customFormat="1" ht="12.75" customHeight="1" x14ac:dyDescent="0.25">
      <c r="A1244" s="102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3"/>
    </row>
    <row r="1245" spans="1:10" s="80" customFormat="1" ht="12.75" customHeight="1" x14ac:dyDescent="0.25">
      <c r="A1245" s="102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15"/>
        <v>0</v>
      </c>
      <c r="F1245" s="81"/>
      <c r="G1245" s="82">
        <f t="shared" si="16"/>
        <v>0</v>
      </c>
      <c r="H1245" s="83">
        <f t="shared" si="17"/>
        <v>0</v>
      </c>
      <c r="I1245" s="83" t="e">
        <f t="shared" si="18"/>
        <v>#DIV/0!</v>
      </c>
      <c r="J1245" s="104" t="e">
        <f t="shared" si="19"/>
        <v>#DIV/0!</v>
      </c>
    </row>
    <row r="1246" spans="1:10" s="80" customFormat="1" ht="12.75" customHeight="1" x14ac:dyDescent="0.25">
      <c r="A1246" s="102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5" t="e">
        <f>H1246/B1245</f>
        <v>#DIV/0!</v>
      </c>
    </row>
    <row r="1247" spans="1:10" s="80" customFormat="1" ht="12.75" customHeight="1" x14ac:dyDescent="0.25">
      <c r="A1247" s="102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6" t="e">
        <f>J1245-J1246</f>
        <v>#DIV/0!</v>
      </c>
    </row>
    <row r="1248" spans="1:10" s="80" customFormat="1" ht="12.75" customHeight="1" x14ac:dyDescent="0.25">
      <c r="A1248" s="102"/>
      <c r="D1248" s="81"/>
      <c r="E1248" s="81"/>
      <c r="F1248" s="81"/>
      <c r="G1248" s="82"/>
      <c r="H1248" s="83">
        <f>G1247+H1247</f>
        <v>0</v>
      </c>
      <c r="I1248" s="83"/>
      <c r="J1248" s="104"/>
    </row>
    <row r="1249" spans="1:10" s="80" customFormat="1" ht="12.75" customHeight="1" x14ac:dyDescent="0.25">
      <c r="A1249" s="102"/>
      <c r="B1249" s="79"/>
      <c r="D1249" s="81"/>
      <c r="E1249" s="81"/>
      <c r="F1249" s="81"/>
      <c r="G1249" s="82"/>
      <c r="H1249" s="83"/>
      <c r="I1249" s="83"/>
      <c r="J1249" s="104"/>
    </row>
    <row r="1250" spans="1:10" s="80" customFormat="1" ht="12.75" customHeight="1" x14ac:dyDescent="0.25">
      <c r="A1250" s="102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3"/>
    </row>
    <row r="1251" spans="1:10" s="80" customFormat="1" ht="12.75" customHeight="1" x14ac:dyDescent="0.25">
      <c r="A1251" s="102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15"/>
        <v>0</v>
      </c>
      <c r="F1251" s="81"/>
      <c r="G1251" s="82">
        <f t="shared" si="16"/>
        <v>0</v>
      </c>
      <c r="H1251" s="83">
        <f t="shared" si="17"/>
        <v>0</v>
      </c>
      <c r="I1251" s="83" t="e">
        <f t="shared" si="18"/>
        <v>#DIV/0!</v>
      </c>
      <c r="J1251" s="104" t="e">
        <f t="shared" si="19"/>
        <v>#DIV/0!</v>
      </c>
    </row>
    <row r="1252" spans="1:10" s="80" customFormat="1" ht="12.75" customHeight="1" x14ac:dyDescent="0.25">
      <c r="A1252" s="102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5" t="e">
        <f>H1252/B1251</f>
        <v>#DIV/0!</v>
      </c>
    </row>
    <row r="1253" spans="1:10" s="80" customFormat="1" ht="12.75" customHeight="1" x14ac:dyDescent="0.25">
      <c r="A1253" s="102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6" t="e">
        <f>J1251-J1252</f>
        <v>#DIV/0!</v>
      </c>
    </row>
    <row r="1254" spans="1:10" s="80" customFormat="1" ht="12.75" customHeight="1" x14ac:dyDescent="0.25">
      <c r="A1254" s="102"/>
      <c r="D1254" s="81"/>
      <c r="E1254" s="81"/>
      <c r="F1254" s="81"/>
      <c r="G1254" s="82"/>
      <c r="H1254" s="83">
        <f>G1253+H1253</f>
        <v>0</v>
      </c>
      <c r="I1254" s="83"/>
      <c r="J1254" s="104"/>
    </row>
    <row r="1255" spans="1:10" s="80" customFormat="1" ht="12.75" customHeight="1" x14ac:dyDescent="0.25">
      <c r="A1255" s="102"/>
      <c r="B1255" s="79"/>
      <c r="D1255" s="81"/>
      <c r="E1255" s="81"/>
      <c r="F1255" s="81"/>
      <c r="G1255" s="82"/>
      <c r="H1255" s="83"/>
      <c r="I1255" s="83"/>
      <c r="J1255" s="104"/>
    </row>
    <row r="1256" spans="1:10" s="80" customFormat="1" ht="12.75" customHeight="1" x14ac:dyDescent="0.25">
      <c r="A1256" s="102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3"/>
    </row>
    <row r="1257" spans="1:10" s="80" customFormat="1" ht="12.75" customHeight="1" x14ac:dyDescent="0.25">
      <c r="A1257" s="102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15"/>
        <v>0</v>
      </c>
      <c r="F1257" s="81"/>
      <c r="G1257" s="82">
        <f t="shared" si="16"/>
        <v>0</v>
      </c>
      <c r="H1257" s="83">
        <f t="shared" si="17"/>
        <v>0</v>
      </c>
      <c r="I1257" s="83" t="e">
        <f t="shared" si="18"/>
        <v>#DIV/0!</v>
      </c>
      <c r="J1257" s="104" t="e">
        <f t="shared" si="19"/>
        <v>#DIV/0!</v>
      </c>
    </row>
    <row r="1258" spans="1:10" s="80" customFormat="1" ht="12.75" customHeight="1" x14ac:dyDescent="0.25">
      <c r="A1258" s="102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5" t="e">
        <f>H1258/B1257</f>
        <v>#DIV/0!</v>
      </c>
    </row>
    <row r="1259" spans="1:10" s="80" customFormat="1" ht="12.75" customHeight="1" x14ac:dyDescent="0.25">
      <c r="A1259" s="102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6" t="e">
        <f>J1257-J1258</f>
        <v>#DIV/0!</v>
      </c>
    </row>
    <row r="1260" spans="1:10" s="80" customFormat="1" ht="12.75" customHeight="1" x14ac:dyDescent="0.25">
      <c r="A1260" s="102"/>
      <c r="D1260" s="81"/>
      <c r="E1260" s="81"/>
      <c r="F1260" s="81"/>
      <c r="G1260" s="82"/>
      <c r="H1260" s="83">
        <f>G1259+H1259</f>
        <v>0</v>
      </c>
      <c r="I1260" s="83"/>
      <c r="J1260" s="104"/>
    </row>
    <row r="1261" spans="1:10" s="80" customFormat="1" ht="12.75" customHeight="1" x14ac:dyDescent="0.25">
      <c r="A1261" s="102"/>
      <c r="B1261" s="79"/>
      <c r="D1261" s="81"/>
      <c r="E1261" s="81"/>
      <c r="F1261" s="81"/>
      <c r="G1261" s="82"/>
      <c r="H1261" s="83"/>
      <c r="I1261" s="83"/>
      <c r="J1261" s="104"/>
    </row>
    <row r="1262" spans="1:10" s="80" customFormat="1" ht="12.75" customHeight="1" x14ac:dyDescent="0.25">
      <c r="A1262" s="102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3"/>
    </row>
    <row r="1263" spans="1:10" s="80" customFormat="1" ht="12.75" customHeight="1" x14ac:dyDescent="0.25">
      <c r="A1263" s="102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15"/>
        <v>0</v>
      </c>
      <c r="F1263" s="81"/>
      <c r="G1263" s="82">
        <f t="shared" si="16"/>
        <v>0</v>
      </c>
      <c r="H1263" s="83">
        <f t="shared" si="17"/>
        <v>0</v>
      </c>
      <c r="I1263" s="83" t="e">
        <f t="shared" si="18"/>
        <v>#DIV/0!</v>
      </c>
      <c r="J1263" s="104" t="e">
        <f t="shared" si="19"/>
        <v>#DIV/0!</v>
      </c>
    </row>
    <row r="1264" spans="1:10" s="80" customFormat="1" ht="12.75" customHeight="1" x14ac:dyDescent="0.25">
      <c r="A1264" s="102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5" t="e">
        <f>H1264/B1263</f>
        <v>#DIV/0!</v>
      </c>
    </row>
    <row r="1265" spans="1:10" s="80" customFormat="1" ht="12.75" customHeight="1" x14ac:dyDescent="0.25">
      <c r="A1265" s="102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6" t="e">
        <f>J1263-J1264</f>
        <v>#DIV/0!</v>
      </c>
    </row>
    <row r="1266" spans="1:10" s="80" customFormat="1" ht="12.75" customHeight="1" x14ac:dyDescent="0.25">
      <c r="A1266" s="102"/>
      <c r="D1266" s="81"/>
      <c r="E1266" s="81"/>
      <c r="F1266" s="81"/>
      <c r="G1266" s="82"/>
      <c r="H1266" s="83">
        <f>G1265+H1265</f>
        <v>0</v>
      </c>
      <c r="I1266" s="83"/>
      <c r="J1266" s="104"/>
    </row>
    <row r="1267" spans="1:10" s="80" customFormat="1" ht="12.75" customHeight="1" x14ac:dyDescent="0.25">
      <c r="A1267" s="102"/>
      <c r="B1267" s="79"/>
      <c r="D1267" s="81"/>
      <c r="E1267" s="81"/>
      <c r="F1267" s="81"/>
      <c r="G1267" s="82"/>
      <c r="H1267" s="83"/>
      <c r="I1267" s="83"/>
      <c r="J1267" s="104"/>
    </row>
    <row r="1268" spans="1:10" s="80" customFormat="1" ht="12.75" customHeight="1" x14ac:dyDescent="0.25">
      <c r="A1268" s="102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3"/>
    </row>
    <row r="1269" spans="1:10" s="80" customFormat="1" ht="12.75" customHeight="1" x14ac:dyDescent="0.25">
      <c r="A1269" s="102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15"/>
        <v>0</v>
      </c>
      <c r="F1269" s="81"/>
      <c r="G1269" s="82">
        <f t="shared" si="16"/>
        <v>0</v>
      </c>
      <c r="H1269" s="83">
        <f t="shared" si="17"/>
        <v>0</v>
      </c>
      <c r="I1269" s="83" t="e">
        <f t="shared" si="18"/>
        <v>#DIV/0!</v>
      </c>
      <c r="J1269" s="104" t="e">
        <f t="shared" si="19"/>
        <v>#DIV/0!</v>
      </c>
    </row>
    <row r="1270" spans="1:10" s="80" customFormat="1" ht="12.75" customHeight="1" x14ac:dyDescent="0.25">
      <c r="A1270" s="102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5" t="e">
        <f>H1270/B1269</f>
        <v>#DIV/0!</v>
      </c>
    </row>
    <row r="1271" spans="1:10" s="80" customFormat="1" ht="12.75" customHeight="1" x14ac:dyDescent="0.25">
      <c r="A1271" s="102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6" t="e">
        <f>J1269-J1270</f>
        <v>#DIV/0!</v>
      </c>
    </row>
    <row r="1272" spans="1:10" s="80" customFormat="1" ht="12.75" customHeight="1" x14ac:dyDescent="0.25">
      <c r="A1272" s="102"/>
      <c r="D1272" s="81"/>
      <c r="E1272" s="81"/>
      <c r="F1272" s="81"/>
      <c r="G1272" s="82"/>
      <c r="H1272" s="83">
        <f>G1271+H1271</f>
        <v>0</v>
      </c>
      <c r="I1272" s="83"/>
      <c r="J1272" s="104"/>
    </row>
    <row r="1273" spans="1:10" s="80" customFormat="1" ht="12.75" customHeight="1" x14ac:dyDescent="0.25">
      <c r="A1273" s="102"/>
      <c r="B1273" s="79"/>
      <c r="D1273" s="81"/>
      <c r="E1273" s="81"/>
      <c r="F1273" s="81"/>
      <c r="G1273" s="82"/>
      <c r="H1273" s="83"/>
      <c r="I1273" s="83"/>
      <c r="J1273" s="104"/>
    </row>
    <row r="1274" spans="1:10" s="80" customFormat="1" ht="12.75" customHeight="1" x14ac:dyDescent="0.25">
      <c r="A1274" s="102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3"/>
    </row>
    <row r="1275" spans="1:10" s="80" customFormat="1" ht="12.75" customHeight="1" x14ac:dyDescent="0.25">
      <c r="A1275" s="102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15"/>
        <v>0</v>
      </c>
      <c r="F1275" s="81"/>
      <c r="G1275" s="82">
        <f t="shared" si="16"/>
        <v>0</v>
      </c>
      <c r="H1275" s="83">
        <f t="shared" si="17"/>
        <v>0</v>
      </c>
      <c r="I1275" s="83" t="e">
        <f t="shared" si="18"/>
        <v>#DIV/0!</v>
      </c>
      <c r="J1275" s="104" t="e">
        <f t="shared" si="19"/>
        <v>#DIV/0!</v>
      </c>
    </row>
    <row r="1276" spans="1:10" s="80" customFormat="1" ht="12.75" customHeight="1" x14ac:dyDescent="0.25">
      <c r="A1276" s="102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5" t="e">
        <f>H1276/B1275</f>
        <v>#DIV/0!</v>
      </c>
    </row>
    <row r="1277" spans="1:10" s="80" customFormat="1" ht="12.75" customHeight="1" x14ac:dyDescent="0.25">
      <c r="A1277" s="102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6" t="e">
        <f>J1275-J1276</f>
        <v>#DIV/0!</v>
      </c>
    </row>
    <row r="1278" spans="1:10" s="80" customFormat="1" ht="12.75" customHeight="1" x14ac:dyDescent="0.25">
      <c r="A1278" s="102"/>
      <c r="D1278" s="81"/>
      <c r="E1278" s="81"/>
      <c r="F1278" s="81"/>
      <c r="G1278" s="82"/>
      <c r="H1278" s="83">
        <f>G1277+H1277</f>
        <v>0</v>
      </c>
      <c r="I1278" s="83"/>
      <c r="J1278" s="104"/>
    </row>
    <row r="1279" spans="1:10" s="80" customFormat="1" ht="12.75" customHeight="1" x14ac:dyDescent="0.25">
      <c r="A1279" s="102"/>
      <c r="B1279" s="79"/>
      <c r="D1279" s="81"/>
      <c r="E1279" s="81"/>
      <c r="F1279" s="81"/>
      <c r="G1279" s="82"/>
      <c r="H1279" s="83"/>
      <c r="I1279" s="83"/>
      <c r="J1279" s="104"/>
    </row>
    <row r="1280" spans="1:10" s="80" customFormat="1" ht="12.75" customHeight="1" x14ac:dyDescent="0.25">
      <c r="A1280" s="102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3"/>
    </row>
    <row r="1281" spans="1:10" s="80" customFormat="1" ht="12.75" customHeight="1" x14ac:dyDescent="0.25">
      <c r="A1281" s="102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15"/>
        <v>0</v>
      </c>
      <c r="F1281" s="81"/>
      <c r="G1281" s="82">
        <f t="shared" si="16"/>
        <v>0</v>
      </c>
      <c r="H1281" s="83">
        <f t="shared" si="17"/>
        <v>0</v>
      </c>
      <c r="I1281" s="83" t="e">
        <f t="shared" si="18"/>
        <v>#DIV/0!</v>
      </c>
      <c r="J1281" s="104" t="e">
        <f t="shared" si="19"/>
        <v>#DIV/0!</v>
      </c>
    </row>
    <row r="1282" spans="1:10" s="80" customFormat="1" ht="12.75" customHeight="1" x14ac:dyDescent="0.25">
      <c r="A1282" s="102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5" t="e">
        <f>H1282/B1281</f>
        <v>#DIV/0!</v>
      </c>
    </row>
    <row r="1283" spans="1:10" s="80" customFormat="1" ht="12.75" customHeight="1" x14ac:dyDescent="0.25">
      <c r="A1283" s="102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6" t="e">
        <f>J1281-J1282</f>
        <v>#DIV/0!</v>
      </c>
    </row>
    <row r="1284" spans="1:10" s="80" customFormat="1" ht="12.75" customHeight="1" x14ac:dyDescent="0.25">
      <c r="A1284" s="102"/>
      <c r="D1284" s="81"/>
      <c r="E1284" s="81"/>
      <c r="F1284" s="81"/>
      <c r="G1284" s="82"/>
      <c r="H1284" s="83">
        <f>G1283+H1283</f>
        <v>0</v>
      </c>
      <c r="I1284" s="83"/>
      <c r="J1284" s="104"/>
    </row>
    <row r="1285" spans="1:10" s="80" customFormat="1" ht="12.75" customHeight="1" x14ac:dyDescent="0.25">
      <c r="A1285" s="102"/>
      <c r="C1285" s="88"/>
      <c r="D1285" s="89"/>
      <c r="E1285" s="81"/>
      <c r="F1285" s="81"/>
      <c r="G1285" s="82"/>
      <c r="H1285" s="83"/>
      <c r="I1285" s="83"/>
      <c r="J1285" s="104"/>
    </row>
    <row r="1286" spans="1:10" s="80" customFormat="1" ht="12.75" customHeight="1" x14ac:dyDescent="0.25">
      <c r="A1286" s="107"/>
      <c r="B1286" s="108"/>
      <c r="C1286" s="109"/>
      <c r="D1286" s="110"/>
      <c r="E1286" s="110"/>
      <c r="F1286" s="110"/>
      <c r="G1286" s="111">
        <f>G1283+G1277+G1271+G1265+G1259+G1253+G1247+G1241+G1235+G1229+G1223+G1217+G1211+G1205+G1199+G1193</f>
        <v>0</v>
      </c>
      <c r="H1286" s="112">
        <f>H1283+H1277+H1271+H1265+H1259+H1253+H1247+H1241+H1235+H1229+H1223+H1217+H1211+H1205+H1199+H1193</f>
        <v>0</v>
      </c>
      <c r="I1286" s="112"/>
      <c r="J1286" s="113">
        <f>H1284+H1278+H1272+H1266+H1260+H1254+H1248+H1242+H1236+H1230+H1224+H1218+H1212+H1206+H1200+H1194</f>
        <v>0</v>
      </c>
    </row>
    <row r="1288" spans="1:10" s="80" customFormat="1" ht="12.75" customHeight="1" x14ac:dyDescent="0.25">
      <c r="A1288" s="95" t="s">
        <v>1</v>
      </c>
      <c r="B1288" s="96">
        <f>Invoice!E1484</f>
        <v>23020014</v>
      </c>
      <c r="C1288" s="97"/>
      <c r="D1288" s="98"/>
      <c r="E1288" s="98"/>
      <c r="F1288" s="98"/>
      <c r="G1288" s="99"/>
      <c r="H1288" s="100"/>
      <c r="I1288" s="100"/>
      <c r="J1288" s="101"/>
    </row>
    <row r="1289" spans="1:10" s="80" customFormat="1" ht="12.75" customHeight="1" x14ac:dyDescent="0.25">
      <c r="A1289" s="102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3"/>
    </row>
    <row r="1290" spans="1:10" s="80" customFormat="1" ht="12.75" customHeight="1" x14ac:dyDescent="0.25">
      <c r="A1290" s="102"/>
      <c r="B1290" s="80">
        <f>Invoice!B1492</f>
        <v>0</v>
      </c>
      <c r="C1290" s="88">
        <f>Invoice!E1492</f>
        <v>0</v>
      </c>
      <c r="D1290" s="89">
        <f>Invoice!H1492</f>
        <v>0</v>
      </c>
      <c r="E1290" s="81">
        <f>D1290*B1290</f>
        <v>0</v>
      </c>
      <c r="F1290" s="81"/>
      <c r="G1290" s="82">
        <f>E1290/1.11</f>
        <v>0</v>
      </c>
      <c r="H1290" s="83">
        <f>G1290*11%</f>
        <v>0</v>
      </c>
      <c r="I1290" s="83" t="e">
        <f>G1290/B1290</f>
        <v>#DIV/0!</v>
      </c>
      <c r="J1290" s="104" t="e">
        <f>H1290/B1290</f>
        <v>#DIV/0!</v>
      </c>
    </row>
    <row r="1291" spans="1:10" s="80" customFormat="1" ht="12.75" customHeight="1" x14ac:dyDescent="0.25">
      <c r="A1291" s="102"/>
      <c r="D1291" s="81"/>
      <c r="E1291" s="81">
        <f>(E1290*Invoice!I1492)+((E1290-(E1290*Invoice!I1492))*Invoice!J1492)</f>
        <v>0</v>
      </c>
      <c r="F1291" s="81"/>
      <c r="G1291" s="90">
        <f>E1291/1.11</f>
        <v>0</v>
      </c>
      <c r="H1291" s="91">
        <f>G1291*11%</f>
        <v>0</v>
      </c>
      <c r="I1291" s="91" t="e">
        <f>G1291/B1290</f>
        <v>#DIV/0!</v>
      </c>
      <c r="J1291" s="105" t="e">
        <f>H1291/B1290</f>
        <v>#DIV/0!</v>
      </c>
    </row>
    <row r="1292" spans="1:10" s="80" customFormat="1" ht="12.75" customHeight="1" x14ac:dyDescent="0.25">
      <c r="A1292" s="102"/>
      <c r="D1292" s="81" t="s">
        <v>23</v>
      </c>
      <c r="E1292" s="81">
        <f>E1290-E1291</f>
        <v>0</v>
      </c>
      <c r="F1292" s="81"/>
      <c r="G1292" s="82">
        <f>G1290-G1291</f>
        <v>0</v>
      </c>
      <c r="H1292" s="82">
        <f>H1290-H1291</f>
        <v>0</v>
      </c>
      <c r="I1292" s="82" t="e">
        <f>I1290-I1291</f>
        <v>#DIV/0!</v>
      </c>
      <c r="J1292" s="106" t="e">
        <f>J1290-J1291</f>
        <v>#DIV/0!</v>
      </c>
    </row>
    <row r="1293" spans="1:10" s="80" customFormat="1" ht="12.75" customHeight="1" x14ac:dyDescent="0.25">
      <c r="A1293" s="102"/>
      <c r="D1293" s="81"/>
      <c r="E1293" s="81"/>
      <c r="F1293" s="81"/>
      <c r="G1293" s="82"/>
      <c r="H1293" s="83">
        <f>G1292+H1292</f>
        <v>0</v>
      </c>
      <c r="I1293" s="83"/>
      <c r="J1293" s="104"/>
    </row>
    <row r="1294" spans="1:10" s="80" customFormat="1" ht="12.75" customHeight="1" x14ac:dyDescent="0.25">
      <c r="A1294" s="102"/>
      <c r="B1294" s="79"/>
      <c r="D1294" s="81"/>
      <c r="E1294" s="81"/>
      <c r="F1294" s="81"/>
      <c r="G1294" s="82"/>
      <c r="H1294" s="83"/>
      <c r="I1294" s="83"/>
      <c r="J1294" s="104"/>
    </row>
    <row r="1295" spans="1:10" s="80" customFormat="1" ht="12.75" customHeight="1" x14ac:dyDescent="0.25">
      <c r="A1295" s="102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3"/>
    </row>
    <row r="1296" spans="1:10" s="80" customFormat="1" ht="12.75" customHeight="1" x14ac:dyDescent="0.25">
      <c r="A1296" s="102"/>
      <c r="B1296" s="80">
        <f>Invoice!B1493</f>
        <v>0</v>
      </c>
      <c r="C1296" s="88">
        <f>Invoice!E1493</f>
        <v>0</v>
      </c>
      <c r="D1296" s="89">
        <f>Invoice!H1493</f>
        <v>0</v>
      </c>
      <c r="E1296" s="81">
        <f t="shared" ref="E1296:E1380" si="20">D1296*B1296</f>
        <v>0</v>
      </c>
      <c r="F1296" s="81"/>
      <c r="G1296" s="82">
        <f t="shared" ref="G1296:G1380" si="21">E1296/1.11</f>
        <v>0</v>
      </c>
      <c r="H1296" s="83">
        <f t="shared" ref="H1296:H1380" si="22">G1296*11%</f>
        <v>0</v>
      </c>
      <c r="I1296" s="83" t="e">
        <f t="shared" ref="I1296:I1380" si="23">G1296/B1296</f>
        <v>#DIV/0!</v>
      </c>
      <c r="J1296" s="104" t="e">
        <f t="shared" ref="J1296:J1380" si="24">H1296/B1296</f>
        <v>#DIV/0!</v>
      </c>
    </row>
    <row r="1297" spans="1:10" s="80" customFormat="1" ht="12.75" customHeight="1" x14ac:dyDescent="0.25">
      <c r="A1297" s="102"/>
      <c r="D1297" s="81"/>
      <c r="E1297" s="81">
        <f>(E1296*Invoice!I1493)+((E1296-(E1296*Invoice!I1493))*Invoice!J1493)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5" t="e">
        <f>H1297/B1296</f>
        <v>#DIV/0!</v>
      </c>
    </row>
    <row r="1298" spans="1:10" s="80" customFormat="1" ht="12.75" customHeight="1" x14ac:dyDescent="0.25">
      <c r="A1298" s="102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6" t="e">
        <f>J1296-J1297</f>
        <v>#DIV/0!</v>
      </c>
    </row>
    <row r="1299" spans="1:10" s="80" customFormat="1" ht="12.75" customHeight="1" x14ac:dyDescent="0.25">
      <c r="A1299" s="102"/>
      <c r="D1299" s="81"/>
      <c r="E1299" s="81"/>
      <c r="F1299" s="81"/>
      <c r="G1299" s="82"/>
      <c r="H1299" s="83">
        <f>G1298+H1298</f>
        <v>0</v>
      </c>
      <c r="I1299" s="83"/>
      <c r="J1299" s="104"/>
    </row>
    <row r="1300" spans="1:10" s="80" customFormat="1" ht="12.75" customHeight="1" x14ac:dyDescent="0.25">
      <c r="A1300" s="102"/>
      <c r="B1300" s="79"/>
      <c r="D1300" s="81"/>
      <c r="E1300" s="81"/>
      <c r="F1300" s="81"/>
      <c r="G1300" s="82"/>
      <c r="H1300" s="83"/>
      <c r="I1300" s="83"/>
      <c r="J1300" s="104"/>
    </row>
    <row r="1301" spans="1:10" s="80" customFormat="1" ht="12.75" customHeight="1" x14ac:dyDescent="0.25">
      <c r="A1301" s="102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3"/>
    </row>
    <row r="1302" spans="1:10" s="80" customFormat="1" ht="12.75" customHeight="1" x14ac:dyDescent="0.25">
      <c r="A1302" s="102"/>
      <c r="B1302" s="80">
        <f>Invoice!B1494</f>
        <v>0</v>
      </c>
      <c r="C1302" s="88">
        <f>Invoice!E1494</f>
        <v>0</v>
      </c>
      <c r="D1302" s="89">
        <f>Invoice!H1494</f>
        <v>0</v>
      </c>
      <c r="E1302" s="81">
        <f t="shared" si="20"/>
        <v>0</v>
      </c>
      <c r="F1302" s="81"/>
      <c r="G1302" s="82">
        <f t="shared" si="21"/>
        <v>0</v>
      </c>
      <c r="H1302" s="83">
        <f t="shared" si="22"/>
        <v>0</v>
      </c>
      <c r="I1302" s="83" t="e">
        <f t="shared" si="23"/>
        <v>#DIV/0!</v>
      </c>
      <c r="J1302" s="104" t="e">
        <f t="shared" si="24"/>
        <v>#DIV/0!</v>
      </c>
    </row>
    <row r="1303" spans="1:10" s="80" customFormat="1" ht="12.75" customHeight="1" x14ac:dyDescent="0.25">
      <c r="A1303" s="102"/>
      <c r="D1303" s="81"/>
      <c r="E1303" s="81">
        <f>(E1302*Invoice!I1494)+((E1302-(E1302*Invoice!I1494))*Invoice!J1494)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5" t="e">
        <f>H1303/B1302</f>
        <v>#DIV/0!</v>
      </c>
    </row>
    <row r="1304" spans="1:10" s="80" customFormat="1" ht="12.75" customHeight="1" x14ac:dyDescent="0.25">
      <c r="A1304" s="102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6" t="e">
        <f>J1302-J1303</f>
        <v>#DIV/0!</v>
      </c>
    </row>
    <row r="1305" spans="1:10" s="80" customFormat="1" ht="12.75" customHeight="1" x14ac:dyDescent="0.25">
      <c r="A1305" s="102"/>
      <c r="D1305" s="81"/>
      <c r="E1305" s="81"/>
      <c r="F1305" s="81"/>
      <c r="G1305" s="82"/>
      <c r="H1305" s="83">
        <f>G1304+H1304</f>
        <v>0</v>
      </c>
      <c r="I1305" s="83"/>
      <c r="J1305" s="104"/>
    </row>
    <row r="1306" spans="1:10" s="80" customFormat="1" ht="12.75" customHeight="1" x14ac:dyDescent="0.25">
      <c r="A1306" s="102"/>
      <c r="B1306" s="79"/>
      <c r="D1306" s="81"/>
      <c r="E1306" s="81"/>
      <c r="F1306" s="81"/>
      <c r="G1306" s="82"/>
      <c r="H1306" s="83"/>
      <c r="I1306" s="83"/>
      <c r="J1306" s="104"/>
    </row>
    <row r="1307" spans="1:10" s="80" customFormat="1" ht="12.75" customHeight="1" x14ac:dyDescent="0.25">
      <c r="A1307" s="102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3"/>
    </row>
    <row r="1308" spans="1:10" s="80" customFormat="1" ht="12.75" customHeight="1" x14ac:dyDescent="0.25">
      <c r="A1308" s="102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20"/>
        <v>0</v>
      </c>
      <c r="F1308" s="81"/>
      <c r="G1308" s="82">
        <f t="shared" si="21"/>
        <v>0</v>
      </c>
      <c r="H1308" s="83">
        <f t="shared" si="22"/>
        <v>0</v>
      </c>
      <c r="I1308" s="83" t="e">
        <f t="shared" si="23"/>
        <v>#DIV/0!</v>
      </c>
      <c r="J1308" s="104" t="e">
        <f t="shared" si="24"/>
        <v>#DIV/0!</v>
      </c>
    </row>
    <row r="1309" spans="1:10" s="80" customFormat="1" ht="12.75" customHeight="1" x14ac:dyDescent="0.25">
      <c r="A1309" s="102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5" t="e">
        <f>H1309/B1308</f>
        <v>#DIV/0!</v>
      </c>
    </row>
    <row r="1310" spans="1:10" s="80" customFormat="1" ht="12.75" customHeight="1" x14ac:dyDescent="0.25">
      <c r="A1310" s="102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6" t="e">
        <f>J1308-J1309</f>
        <v>#DIV/0!</v>
      </c>
    </row>
    <row r="1311" spans="1:10" s="80" customFormat="1" ht="12.75" customHeight="1" x14ac:dyDescent="0.25">
      <c r="A1311" s="102"/>
      <c r="D1311" s="81"/>
      <c r="E1311" s="81"/>
      <c r="F1311" s="81"/>
      <c r="G1311" s="82"/>
      <c r="H1311" s="83">
        <f>G1310+H1310</f>
        <v>0</v>
      </c>
      <c r="I1311" s="83"/>
      <c r="J1311" s="104"/>
    </row>
    <row r="1312" spans="1:10" s="80" customFormat="1" ht="12.75" customHeight="1" x14ac:dyDescent="0.25">
      <c r="A1312" s="102"/>
      <c r="B1312" s="79"/>
      <c r="D1312" s="81"/>
      <c r="E1312" s="81"/>
      <c r="F1312" s="81"/>
      <c r="G1312" s="82"/>
      <c r="H1312" s="83"/>
      <c r="I1312" s="83"/>
      <c r="J1312" s="104"/>
    </row>
    <row r="1313" spans="1:10" s="80" customFormat="1" ht="12.75" customHeight="1" x14ac:dyDescent="0.25">
      <c r="A1313" s="102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3"/>
    </row>
    <row r="1314" spans="1:10" s="80" customFormat="1" ht="12.75" customHeight="1" x14ac:dyDescent="0.25">
      <c r="A1314" s="102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20"/>
        <v>0</v>
      </c>
      <c r="F1314" s="81"/>
      <c r="G1314" s="82">
        <f t="shared" si="21"/>
        <v>0</v>
      </c>
      <c r="H1314" s="83">
        <f t="shared" si="22"/>
        <v>0</v>
      </c>
      <c r="I1314" s="83" t="e">
        <f t="shared" si="23"/>
        <v>#DIV/0!</v>
      </c>
      <c r="J1314" s="104" t="e">
        <f t="shared" si="24"/>
        <v>#DIV/0!</v>
      </c>
    </row>
    <row r="1315" spans="1:10" s="80" customFormat="1" ht="12.75" customHeight="1" x14ac:dyDescent="0.25">
      <c r="A1315" s="102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5" t="e">
        <f>H1315/B1314</f>
        <v>#DIV/0!</v>
      </c>
    </row>
    <row r="1316" spans="1:10" s="80" customFormat="1" ht="12.75" customHeight="1" x14ac:dyDescent="0.25">
      <c r="A1316" s="102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6" t="e">
        <f>J1314-J1315</f>
        <v>#DIV/0!</v>
      </c>
    </row>
    <row r="1317" spans="1:10" s="80" customFormat="1" ht="12.75" customHeight="1" x14ac:dyDescent="0.25">
      <c r="A1317" s="102"/>
      <c r="D1317" s="81"/>
      <c r="E1317" s="81"/>
      <c r="F1317" s="81"/>
      <c r="G1317" s="82"/>
      <c r="H1317" s="83">
        <f>G1316+H1316</f>
        <v>0</v>
      </c>
      <c r="I1317" s="83"/>
      <c r="J1317" s="104"/>
    </row>
    <row r="1318" spans="1:10" s="80" customFormat="1" ht="12.75" customHeight="1" x14ac:dyDescent="0.25">
      <c r="A1318" s="102"/>
      <c r="B1318" s="79"/>
      <c r="D1318" s="81"/>
      <c r="E1318" s="81"/>
      <c r="F1318" s="81"/>
      <c r="G1318" s="82"/>
      <c r="H1318" s="83"/>
      <c r="I1318" s="83"/>
      <c r="J1318" s="104"/>
    </row>
    <row r="1319" spans="1:10" s="80" customFormat="1" ht="12.75" customHeight="1" x14ac:dyDescent="0.25">
      <c r="A1319" s="102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3"/>
    </row>
    <row r="1320" spans="1:10" s="80" customFormat="1" ht="12.75" customHeight="1" x14ac:dyDescent="0.25">
      <c r="A1320" s="102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20"/>
        <v>0</v>
      </c>
      <c r="F1320" s="81"/>
      <c r="G1320" s="82">
        <f t="shared" si="21"/>
        <v>0</v>
      </c>
      <c r="H1320" s="83">
        <f t="shared" si="22"/>
        <v>0</v>
      </c>
      <c r="I1320" s="83" t="e">
        <f t="shared" si="23"/>
        <v>#DIV/0!</v>
      </c>
      <c r="J1320" s="104" t="e">
        <f t="shared" si="24"/>
        <v>#DIV/0!</v>
      </c>
    </row>
    <row r="1321" spans="1:10" s="80" customFormat="1" ht="12.75" customHeight="1" x14ac:dyDescent="0.25">
      <c r="A1321" s="102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5" t="e">
        <f>H1321/B1320</f>
        <v>#DIV/0!</v>
      </c>
    </row>
    <row r="1322" spans="1:10" s="80" customFormat="1" ht="12.75" customHeight="1" x14ac:dyDescent="0.25">
      <c r="A1322" s="102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6" t="e">
        <f>J1320-J1321</f>
        <v>#DIV/0!</v>
      </c>
    </row>
    <row r="1323" spans="1:10" s="80" customFormat="1" ht="12.75" customHeight="1" x14ac:dyDescent="0.25">
      <c r="A1323" s="102"/>
      <c r="D1323" s="81"/>
      <c r="E1323" s="81"/>
      <c r="F1323" s="81"/>
      <c r="G1323" s="82"/>
      <c r="H1323" s="83">
        <f>G1322+H1322</f>
        <v>0</v>
      </c>
      <c r="I1323" s="83"/>
      <c r="J1323" s="104"/>
    </row>
    <row r="1324" spans="1:10" s="80" customFormat="1" ht="12.75" customHeight="1" x14ac:dyDescent="0.25">
      <c r="A1324" s="102"/>
      <c r="B1324" s="79"/>
      <c r="D1324" s="81"/>
      <c r="E1324" s="81"/>
      <c r="F1324" s="81"/>
      <c r="G1324" s="82"/>
      <c r="H1324" s="83"/>
      <c r="I1324" s="83"/>
      <c r="J1324" s="104"/>
    </row>
    <row r="1325" spans="1:10" s="80" customFormat="1" ht="12.75" customHeight="1" x14ac:dyDescent="0.25">
      <c r="A1325" s="102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3"/>
    </row>
    <row r="1326" spans="1:10" s="80" customFormat="1" ht="12.75" customHeight="1" x14ac:dyDescent="0.25">
      <c r="A1326" s="102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20"/>
        <v>0</v>
      </c>
      <c r="F1326" s="81"/>
      <c r="G1326" s="82">
        <f t="shared" si="21"/>
        <v>0</v>
      </c>
      <c r="H1326" s="83">
        <f t="shared" si="22"/>
        <v>0</v>
      </c>
      <c r="I1326" s="83" t="e">
        <f t="shared" si="23"/>
        <v>#DIV/0!</v>
      </c>
      <c r="J1326" s="104" t="e">
        <f t="shared" si="24"/>
        <v>#DIV/0!</v>
      </c>
    </row>
    <row r="1327" spans="1:10" s="80" customFormat="1" ht="12.75" customHeight="1" x14ac:dyDescent="0.25">
      <c r="A1327" s="102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5" t="e">
        <f>H1327/B1326</f>
        <v>#DIV/0!</v>
      </c>
    </row>
    <row r="1328" spans="1:10" s="80" customFormat="1" ht="12.75" customHeight="1" x14ac:dyDescent="0.25">
      <c r="A1328" s="102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6" t="e">
        <f>J1326-J1327</f>
        <v>#DIV/0!</v>
      </c>
    </row>
    <row r="1329" spans="1:10" s="80" customFormat="1" ht="12.75" customHeight="1" x14ac:dyDescent="0.25">
      <c r="A1329" s="102"/>
      <c r="D1329" s="81"/>
      <c r="E1329" s="81"/>
      <c r="F1329" s="81"/>
      <c r="G1329" s="82"/>
      <c r="H1329" s="83">
        <f>G1328+H1328</f>
        <v>0</v>
      </c>
      <c r="I1329" s="83"/>
      <c r="J1329" s="104"/>
    </row>
    <row r="1330" spans="1:10" s="80" customFormat="1" ht="12.75" customHeight="1" x14ac:dyDescent="0.25">
      <c r="A1330" s="102"/>
      <c r="B1330" s="79"/>
      <c r="D1330" s="81"/>
      <c r="E1330" s="81"/>
      <c r="F1330" s="81"/>
      <c r="G1330" s="82"/>
      <c r="H1330" s="83"/>
      <c r="I1330" s="83"/>
      <c r="J1330" s="104"/>
    </row>
    <row r="1331" spans="1:10" s="80" customFormat="1" ht="12.75" customHeight="1" x14ac:dyDescent="0.25">
      <c r="A1331" s="102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3"/>
    </row>
    <row r="1332" spans="1:10" s="80" customFormat="1" ht="12.75" customHeight="1" x14ac:dyDescent="0.25">
      <c r="A1332" s="102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20"/>
        <v>0</v>
      </c>
      <c r="F1332" s="81"/>
      <c r="G1332" s="82">
        <f t="shared" si="21"/>
        <v>0</v>
      </c>
      <c r="H1332" s="83">
        <f t="shared" si="22"/>
        <v>0</v>
      </c>
      <c r="I1332" s="83" t="e">
        <f t="shared" si="23"/>
        <v>#DIV/0!</v>
      </c>
      <c r="J1332" s="104" t="e">
        <f t="shared" si="24"/>
        <v>#DIV/0!</v>
      </c>
    </row>
    <row r="1333" spans="1:10" s="80" customFormat="1" ht="12.75" customHeight="1" x14ac:dyDescent="0.25">
      <c r="A1333" s="102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5" t="e">
        <f>H1333/B1332</f>
        <v>#DIV/0!</v>
      </c>
    </row>
    <row r="1334" spans="1:10" s="80" customFormat="1" ht="12.75" customHeight="1" x14ac:dyDescent="0.25">
      <c r="A1334" s="102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6" t="e">
        <f>J1332-J1333</f>
        <v>#DIV/0!</v>
      </c>
    </row>
    <row r="1335" spans="1:10" s="80" customFormat="1" ht="12.75" customHeight="1" x14ac:dyDescent="0.25">
      <c r="A1335" s="102"/>
      <c r="D1335" s="81"/>
      <c r="E1335" s="81"/>
      <c r="F1335" s="81"/>
      <c r="G1335" s="82"/>
      <c r="H1335" s="83">
        <f>G1334+H1334</f>
        <v>0</v>
      </c>
      <c r="I1335" s="83"/>
      <c r="J1335" s="104"/>
    </row>
    <row r="1336" spans="1:10" s="80" customFormat="1" ht="12.75" customHeight="1" x14ac:dyDescent="0.25">
      <c r="A1336" s="102"/>
      <c r="B1336" s="79"/>
      <c r="D1336" s="81"/>
      <c r="E1336" s="81"/>
      <c r="F1336" s="81"/>
      <c r="G1336" s="82"/>
      <c r="H1336" s="83"/>
      <c r="I1336" s="83"/>
      <c r="J1336" s="104"/>
    </row>
    <row r="1337" spans="1:10" s="80" customFormat="1" ht="12.75" customHeight="1" x14ac:dyDescent="0.25">
      <c r="A1337" s="102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3"/>
    </row>
    <row r="1338" spans="1:10" s="80" customFormat="1" ht="12.75" customHeight="1" x14ac:dyDescent="0.25">
      <c r="A1338" s="102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20"/>
        <v>0</v>
      </c>
      <c r="F1338" s="81"/>
      <c r="G1338" s="82">
        <f t="shared" si="21"/>
        <v>0</v>
      </c>
      <c r="H1338" s="83">
        <f t="shared" si="22"/>
        <v>0</v>
      </c>
      <c r="I1338" s="83" t="e">
        <f t="shared" si="23"/>
        <v>#DIV/0!</v>
      </c>
      <c r="J1338" s="104" t="e">
        <f t="shared" si="24"/>
        <v>#DIV/0!</v>
      </c>
    </row>
    <row r="1339" spans="1:10" s="80" customFormat="1" ht="12.75" customHeight="1" x14ac:dyDescent="0.25">
      <c r="A1339" s="102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5" t="e">
        <f>H1339/B1338</f>
        <v>#DIV/0!</v>
      </c>
    </row>
    <row r="1340" spans="1:10" s="80" customFormat="1" ht="12.75" customHeight="1" x14ac:dyDescent="0.25">
      <c r="A1340" s="102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6" t="e">
        <f>J1338-J1339</f>
        <v>#DIV/0!</v>
      </c>
    </row>
    <row r="1341" spans="1:10" s="80" customFormat="1" ht="12.75" customHeight="1" x14ac:dyDescent="0.25">
      <c r="A1341" s="102"/>
      <c r="D1341" s="81"/>
      <c r="E1341" s="81"/>
      <c r="F1341" s="81"/>
      <c r="G1341" s="82"/>
      <c r="H1341" s="83">
        <f>G1340+H1340</f>
        <v>0</v>
      </c>
      <c r="I1341" s="83"/>
      <c r="J1341" s="104"/>
    </row>
    <row r="1342" spans="1:10" s="80" customFormat="1" ht="12.75" customHeight="1" x14ac:dyDescent="0.25">
      <c r="A1342" s="102"/>
      <c r="B1342" s="79"/>
      <c r="D1342" s="81"/>
      <c r="E1342" s="81"/>
      <c r="F1342" s="81"/>
      <c r="G1342" s="82"/>
      <c r="H1342" s="83"/>
      <c r="I1342" s="83"/>
      <c r="J1342" s="104"/>
    </row>
    <row r="1343" spans="1:10" s="80" customFormat="1" ht="12.75" customHeight="1" x14ac:dyDescent="0.25">
      <c r="A1343" s="102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3"/>
    </row>
    <row r="1344" spans="1:10" s="80" customFormat="1" ht="12.75" customHeight="1" x14ac:dyDescent="0.25">
      <c r="A1344" s="102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20"/>
        <v>0</v>
      </c>
      <c r="F1344" s="81"/>
      <c r="G1344" s="82">
        <f t="shared" si="21"/>
        <v>0</v>
      </c>
      <c r="H1344" s="83">
        <f t="shared" si="22"/>
        <v>0</v>
      </c>
      <c r="I1344" s="83" t="e">
        <f t="shared" si="23"/>
        <v>#DIV/0!</v>
      </c>
      <c r="J1344" s="104" t="e">
        <f t="shared" si="24"/>
        <v>#DIV/0!</v>
      </c>
    </row>
    <row r="1345" spans="1:10" s="80" customFormat="1" ht="12.75" customHeight="1" x14ac:dyDescent="0.25">
      <c r="A1345" s="102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5" t="e">
        <f>H1345/B1344</f>
        <v>#DIV/0!</v>
      </c>
    </row>
    <row r="1346" spans="1:10" s="80" customFormat="1" ht="12.75" customHeight="1" x14ac:dyDescent="0.25">
      <c r="A1346" s="102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6" t="e">
        <f>J1344-J1345</f>
        <v>#DIV/0!</v>
      </c>
    </row>
    <row r="1347" spans="1:10" s="80" customFormat="1" ht="12.75" customHeight="1" x14ac:dyDescent="0.25">
      <c r="A1347" s="102"/>
      <c r="D1347" s="81"/>
      <c r="E1347" s="81"/>
      <c r="F1347" s="81"/>
      <c r="G1347" s="82"/>
      <c r="H1347" s="83">
        <f>G1346+H1346</f>
        <v>0</v>
      </c>
      <c r="I1347" s="83"/>
      <c r="J1347" s="104"/>
    </row>
    <row r="1348" spans="1:10" s="80" customFormat="1" ht="12.75" customHeight="1" x14ac:dyDescent="0.25">
      <c r="A1348" s="102"/>
      <c r="B1348" s="79"/>
      <c r="D1348" s="81"/>
      <c r="E1348" s="81"/>
      <c r="F1348" s="81"/>
      <c r="G1348" s="82"/>
      <c r="H1348" s="83"/>
      <c r="I1348" s="83"/>
      <c r="J1348" s="104"/>
    </row>
    <row r="1349" spans="1:10" s="80" customFormat="1" ht="12.75" customHeight="1" x14ac:dyDescent="0.25">
      <c r="A1349" s="102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3"/>
    </row>
    <row r="1350" spans="1:10" s="80" customFormat="1" ht="12.75" customHeight="1" x14ac:dyDescent="0.25">
      <c r="A1350" s="102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20"/>
        <v>0</v>
      </c>
      <c r="F1350" s="81"/>
      <c r="G1350" s="82">
        <f t="shared" si="21"/>
        <v>0</v>
      </c>
      <c r="H1350" s="83">
        <f t="shared" si="22"/>
        <v>0</v>
      </c>
      <c r="I1350" s="83" t="e">
        <f t="shared" si="23"/>
        <v>#DIV/0!</v>
      </c>
      <c r="J1350" s="104" t="e">
        <f t="shared" si="24"/>
        <v>#DIV/0!</v>
      </c>
    </row>
    <row r="1351" spans="1:10" s="80" customFormat="1" ht="12.75" customHeight="1" x14ac:dyDescent="0.25">
      <c r="A1351" s="102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5" t="e">
        <f>H1351/B1350</f>
        <v>#DIV/0!</v>
      </c>
    </row>
    <row r="1352" spans="1:10" s="80" customFormat="1" ht="12.75" customHeight="1" x14ac:dyDescent="0.25">
      <c r="A1352" s="102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6" t="e">
        <f>J1350-J1351</f>
        <v>#DIV/0!</v>
      </c>
    </row>
    <row r="1353" spans="1:10" s="80" customFormat="1" ht="12.75" customHeight="1" x14ac:dyDescent="0.25">
      <c r="A1353" s="102"/>
      <c r="D1353" s="81"/>
      <c r="E1353" s="81"/>
      <c r="F1353" s="81"/>
      <c r="G1353" s="82"/>
      <c r="H1353" s="83">
        <f>G1352+H1352</f>
        <v>0</v>
      </c>
      <c r="I1353" s="83"/>
      <c r="J1353" s="104"/>
    </row>
    <row r="1354" spans="1:10" s="80" customFormat="1" ht="12.75" customHeight="1" x14ac:dyDescent="0.25">
      <c r="A1354" s="102"/>
      <c r="B1354" s="79"/>
      <c r="D1354" s="81"/>
      <c r="E1354" s="81"/>
      <c r="F1354" s="81"/>
      <c r="G1354" s="82"/>
      <c r="H1354" s="83"/>
      <c r="I1354" s="83"/>
      <c r="J1354" s="104"/>
    </row>
    <row r="1355" spans="1:10" s="80" customFormat="1" ht="12.75" customHeight="1" x14ac:dyDescent="0.25">
      <c r="A1355" s="102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3"/>
    </row>
    <row r="1356" spans="1:10" s="80" customFormat="1" ht="12.75" customHeight="1" x14ac:dyDescent="0.25">
      <c r="A1356" s="102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20"/>
        <v>0</v>
      </c>
      <c r="F1356" s="81"/>
      <c r="G1356" s="82">
        <f t="shared" si="21"/>
        <v>0</v>
      </c>
      <c r="H1356" s="83">
        <f t="shared" si="22"/>
        <v>0</v>
      </c>
      <c r="I1356" s="83" t="e">
        <f t="shared" si="23"/>
        <v>#DIV/0!</v>
      </c>
      <c r="J1356" s="104" t="e">
        <f t="shared" si="24"/>
        <v>#DIV/0!</v>
      </c>
    </row>
    <row r="1357" spans="1:10" s="80" customFormat="1" ht="12.75" customHeight="1" x14ac:dyDescent="0.25">
      <c r="A1357" s="102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5" t="e">
        <f>H1357/B1356</f>
        <v>#DIV/0!</v>
      </c>
    </row>
    <row r="1358" spans="1:10" s="80" customFormat="1" ht="12.75" customHeight="1" x14ac:dyDescent="0.25">
      <c r="A1358" s="102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6" t="e">
        <f>J1356-J1357</f>
        <v>#DIV/0!</v>
      </c>
    </row>
    <row r="1359" spans="1:10" s="80" customFormat="1" ht="12.75" customHeight="1" x14ac:dyDescent="0.25">
      <c r="A1359" s="102"/>
      <c r="D1359" s="81"/>
      <c r="E1359" s="81"/>
      <c r="F1359" s="81"/>
      <c r="G1359" s="82"/>
      <c r="H1359" s="83">
        <f>G1358+H1358</f>
        <v>0</v>
      </c>
      <c r="I1359" s="83"/>
      <c r="J1359" s="104"/>
    </row>
    <row r="1360" spans="1:10" s="80" customFormat="1" ht="12.75" customHeight="1" x14ac:dyDescent="0.25">
      <c r="A1360" s="102"/>
      <c r="B1360" s="79"/>
      <c r="D1360" s="81"/>
      <c r="E1360" s="81"/>
      <c r="F1360" s="81"/>
      <c r="G1360" s="82"/>
      <c r="H1360" s="83"/>
      <c r="I1360" s="83"/>
      <c r="J1360" s="104"/>
    </row>
    <row r="1361" spans="1:10" s="80" customFormat="1" ht="12.75" customHeight="1" x14ac:dyDescent="0.25">
      <c r="A1361" s="102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3"/>
    </row>
    <row r="1362" spans="1:10" s="80" customFormat="1" ht="12.75" customHeight="1" x14ac:dyDescent="0.25">
      <c r="A1362" s="102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20"/>
        <v>0</v>
      </c>
      <c r="F1362" s="81"/>
      <c r="G1362" s="82">
        <f t="shared" si="21"/>
        <v>0</v>
      </c>
      <c r="H1362" s="83">
        <f t="shared" si="22"/>
        <v>0</v>
      </c>
      <c r="I1362" s="83" t="e">
        <f t="shared" si="23"/>
        <v>#DIV/0!</v>
      </c>
      <c r="J1362" s="104" t="e">
        <f t="shared" si="24"/>
        <v>#DIV/0!</v>
      </c>
    </row>
    <row r="1363" spans="1:10" s="80" customFormat="1" ht="12.75" customHeight="1" x14ac:dyDescent="0.25">
      <c r="A1363" s="102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5" t="e">
        <f>H1363/B1362</f>
        <v>#DIV/0!</v>
      </c>
    </row>
    <row r="1364" spans="1:10" s="80" customFormat="1" ht="12.75" customHeight="1" x14ac:dyDescent="0.25">
      <c r="A1364" s="102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6" t="e">
        <f>J1362-J1363</f>
        <v>#DIV/0!</v>
      </c>
    </row>
    <row r="1365" spans="1:10" s="80" customFormat="1" ht="12.75" customHeight="1" x14ac:dyDescent="0.25">
      <c r="A1365" s="102"/>
      <c r="D1365" s="81"/>
      <c r="E1365" s="81"/>
      <c r="F1365" s="81"/>
      <c r="G1365" s="82"/>
      <c r="H1365" s="83">
        <f>G1364+H1364</f>
        <v>0</v>
      </c>
      <c r="I1365" s="83"/>
      <c r="J1365" s="104"/>
    </row>
    <row r="1366" spans="1:10" s="80" customFormat="1" ht="12.75" customHeight="1" x14ac:dyDescent="0.25">
      <c r="A1366" s="102"/>
      <c r="B1366" s="79"/>
      <c r="D1366" s="81"/>
      <c r="E1366" s="81"/>
      <c r="F1366" s="81"/>
      <c r="G1366" s="82"/>
      <c r="H1366" s="83"/>
      <c r="I1366" s="83"/>
      <c r="J1366" s="104"/>
    </row>
    <row r="1367" spans="1:10" s="80" customFormat="1" ht="12.75" customHeight="1" x14ac:dyDescent="0.25">
      <c r="A1367" s="102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3"/>
    </row>
    <row r="1368" spans="1:10" s="80" customFormat="1" ht="12.75" customHeight="1" x14ac:dyDescent="0.25">
      <c r="A1368" s="102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20"/>
        <v>0</v>
      </c>
      <c r="F1368" s="81"/>
      <c r="G1368" s="82">
        <f t="shared" si="21"/>
        <v>0</v>
      </c>
      <c r="H1368" s="83">
        <f t="shared" si="22"/>
        <v>0</v>
      </c>
      <c r="I1368" s="83" t="e">
        <f t="shared" si="23"/>
        <v>#DIV/0!</v>
      </c>
      <c r="J1368" s="104" t="e">
        <f t="shared" si="24"/>
        <v>#DIV/0!</v>
      </c>
    </row>
    <row r="1369" spans="1:10" s="80" customFormat="1" ht="12.75" customHeight="1" x14ac:dyDescent="0.25">
      <c r="A1369" s="102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5" t="e">
        <f>H1369/B1368</f>
        <v>#DIV/0!</v>
      </c>
    </row>
    <row r="1370" spans="1:10" s="80" customFormat="1" ht="12.75" customHeight="1" x14ac:dyDescent="0.25">
      <c r="A1370" s="102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6" t="e">
        <f>J1368-J1369</f>
        <v>#DIV/0!</v>
      </c>
    </row>
    <row r="1371" spans="1:10" s="80" customFormat="1" ht="12.75" customHeight="1" x14ac:dyDescent="0.25">
      <c r="A1371" s="102"/>
      <c r="D1371" s="81"/>
      <c r="E1371" s="81"/>
      <c r="F1371" s="81"/>
      <c r="G1371" s="82"/>
      <c r="H1371" s="83">
        <f>G1370+H1370</f>
        <v>0</v>
      </c>
      <c r="I1371" s="83"/>
      <c r="J1371" s="104"/>
    </row>
    <row r="1372" spans="1:10" s="80" customFormat="1" ht="12.75" customHeight="1" x14ac:dyDescent="0.25">
      <c r="A1372" s="102"/>
      <c r="B1372" s="79"/>
      <c r="D1372" s="81"/>
      <c r="E1372" s="81"/>
      <c r="F1372" s="81"/>
      <c r="G1372" s="82"/>
      <c r="H1372" s="83"/>
      <c r="I1372" s="83"/>
      <c r="J1372" s="104"/>
    </row>
    <row r="1373" spans="1:10" s="80" customFormat="1" ht="12.75" customHeight="1" x14ac:dyDescent="0.25">
      <c r="A1373" s="102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3"/>
    </row>
    <row r="1374" spans="1:10" s="80" customFormat="1" ht="12.75" customHeight="1" x14ac:dyDescent="0.25">
      <c r="A1374" s="102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20"/>
        <v>0</v>
      </c>
      <c r="F1374" s="81"/>
      <c r="G1374" s="82">
        <f t="shared" si="21"/>
        <v>0</v>
      </c>
      <c r="H1374" s="83">
        <f t="shared" si="22"/>
        <v>0</v>
      </c>
      <c r="I1374" s="83" t="e">
        <f t="shared" si="23"/>
        <v>#DIV/0!</v>
      </c>
      <c r="J1374" s="104" t="e">
        <f t="shared" si="24"/>
        <v>#DIV/0!</v>
      </c>
    </row>
    <row r="1375" spans="1:10" s="80" customFormat="1" ht="12.75" customHeight="1" x14ac:dyDescent="0.25">
      <c r="A1375" s="102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5" t="e">
        <f>H1375/B1374</f>
        <v>#DIV/0!</v>
      </c>
    </row>
    <row r="1376" spans="1:10" s="80" customFormat="1" ht="12.75" customHeight="1" x14ac:dyDescent="0.25">
      <c r="A1376" s="102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6" t="e">
        <f>J1374-J1375</f>
        <v>#DIV/0!</v>
      </c>
    </row>
    <row r="1377" spans="1:10" s="80" customFormat="1" ht="12.75" customHeight="1" x14ac:dyDescent="0.25">
      <c r="A1377" s="102"/>
      <c r="D1377" s="81"/>
      <c r="E1377" s="81"/>
      <c r="F1377" s="81"/>
      <c r="G1377" s="82"/>
      <c r="H1377" s="83">
        <f>G1376+H1376</f>
        <v>0</v>
      </c>
      <c r="I1377" s="83"/>
      <c r="J1377" s="104"/>
    </row>
    <row r="1378" spans="1:10" s="80" customFormat="1" ht="12.75" customHeight="1" x14ac:dyDescent="0.25">
      <c r="A1378" s="102"/>
      <c r="B1378" s="79"/>
      <c r="D1378" s="81"/>
      <c r="E1378" s="81"/>
      <c r="F1378" s="81"/>
      <c r="G1378" s="82"/>
      <c r="H1378" s="83"/>
      <c r="I1378" s="83"/>
      <c r="J1378" s="104"/>
    </row>
    <row r="1379" spans="1:10" s="80" customFormat="1" ht="12.75" customHeight="1" x14ac:dyDescent="0.25">
      <c r="A1379" s="102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3"/>
    </row>
    <row r="1380" spans="1:10" s="80" customFormat="1" ht="12.75" customHeight="1" x14ac:dyDescent="0.25">
      <c r="A1380" s="102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20"/>
        <v>0</v>
      </c>
      <c r="F1380" s="81"/>
      <c r="G1380" s="82">
        <f t="shared" si="21"/>
        <v>0</v>
      </c>
      <c r="H1380" s="83">
        <f t="shared" si="22"/>
        <v>0</v>
      </c>
      <c r="I1380" s="83" t="e">
        <f t="shared" si="23"/>
        <v>#DIV/0!</v>
      </c>
      <c r="J1380" s="104" t="e">
        <f t="shared" si="24"/>
        <v>#DIV/0!</v>
      </c>
    </row>
    <row r="1381" spans="1:10" s="80" customFormat="1" ht="12.75" customHeight="1" x14ac:dyDescent="0.25">
      <c r="A1381" s="102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5" t="e">
        <f>H1381/B1380</f>
        <v>#DIV/0!</v>
      </c>
    </row>
    <row r="1382" spans="1:10" s="80" customFormat="1" ht="12.75" customHeight="1" x14ac:dyDescent="0.25">
      <c r="A1382" s="102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6" t="e">
        <f>J1380-J1381</f>
        <v>#DIV/0!</v>
      </c>
    </row>
    <row r="1383" spans="1:10" s="80" customFormat="1" ht="12.75" customHeight="1" x14ac:dyDescent="0.25">
      <c r="A1383" s="102"/>
      <c r="D1383" s="81"/>
      <c r="E1383" s="81"/>
      <c r="F1383" s="81"/>
      <c r="G1383" s="82"/>
      <c r="H1383" s="83">
        <f>G1382+H1382</f>
        <v>0</v>
      </c>
      <c r="I1383" s="83"/>
      <c r="J1383" s="104"/>
    </row>
    <row r="1384" spans="1:10" s="80" customFormat="1" ht="12.75" customHeight="1" x14ac:dyDescent="0.25">
      <c r="A1384" s="102"/>
      <c r="D1384" s="81"/>
      <c r="E1384" s="81"/>
      <c r="F1384" s="81"/>
      <c r="G1384" s="82"/>
      <c r="H1384" s="83"/>
      <c r="I1384" s="83"/>
      <c r="J1384" s="104"/>
    </row>
    <row r="1385" spans="1:10" s="80" customFormat="1" ht="12.75" customHeight="1" x14ac:dyDescent="0.25">
      <c r="A1385" s="107"/>
      <c r="B1385" s="108"/>
      <c r="C1385" s="109"/>
      <c r="D1385" s="110"/>
      <c r="E1385" s="110"/>
      <c r="F1385" s="110"/>
      <c r="G1385" s="111">
        <f>G1382+G1376+G1370+G1364+G1358+G1352+G1346+G1340+G1334+G1328+G1322+G1316+G1310+G1304+G1298+G1292</f>
        <v>0</v>
      </c>
      <c r="H1385" s="112">
        <f>H1382+H1376+H1370+H1364+H1358+H1352+H1346+H1340+H1334+H1328+H1322+H1316+H1310+H1304+H1298+H1292</f>
        <v>0</v>
      </c>
      <c r="I1385" s="112"/>
      <c r="J1385" s="113">
        <f>H1383+H1377+H1371+H1365+H1359+H1353+H1347+H1341+H1335+H1329+H1323+H1317+H1311+H1305+H1299+H1293</f>
        <v>0</v>
      </c>
    </row>
    <row r="1387" spans="1:10" s="80" customFormat="1" ht="12.75" customHeight="1" x14ac:dyDescent="0.25">
      <c r="A1387" s="95" t="s">
        <v>1</v>
      </c>
      <c r="B1387" s="96">
        <f>Invoice!E1598</f>
        <v>23020015</v>
      </c>
      <c r="C1387" s="97"/>
      <c r="D1387" s="98"/>
      <c r="E1387" s="98"/>
      <c r="F1387" s="98"/>
      <c r="G1387" s="99"/>
      <c r="H1387" s="100"/>
      <c r="I1387" s="100"/>
      <c r="J1387" s="101"/>
    </row>
    <row r="1388" spans="1:10" s="80" customFormat="1" ht="12.75" customHeight="1" x14ac:dyDescent="0.25">
      <c r="A1388" s="102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3"/>
    </row>
    <row r="1389" spans="1:10" s="80" customFormat="1" ht="12.75" customHeight="1" x14ac:dyDescent="0.25">
      <c r="A1389" s="102"/>
      <c r="B1389" s="80">
        <f>Invoice!B1606</f>
        <v>0</v>
      </c>
      <c r="C1389" s="88">
        <f>Invoice!E1606</f>
        <v>0</v>
      </c>
      <c r="D1389" s="89">
        <f>Invoice!H1606</f>
        <v>0</v>
      </c>
      <c r="E1389" s="81">
        <f>D1389*B1389</f>
        <v>0</v>
      </c>
      <c r="F1389" s="81"/>
      <c r="G1389" s="82">
        <f>E1389/1.11</f>
        <v>0</v>
      </c>
      <c r="H1389" s="83">
        <f>G1389*11%</f>
        <v>0</v>
      </c>
      <c r="I1389" s="83" t="e">
        <f>G1389/B1389</f>
        <v>#DIV/0!</v>
      </c>
      <c r="J1389" s="104" t="e">
        <f>H1389/B1389</f>
        <v>#DIV/0!</v>
      </c>
    </row>
    <row r="1390" spans="1:10" s="80" customFormat="1" ht="12.75" customHeight="1" x14ac:dyDescent="0.25">
      <c r="A1390" s="102"/>
      <c r="D1390" s="81"/>
      <c r="E1390" s="81">
        <f>(E1389*Invoice!I1606)+((E1389-(E1389*Invoice!I1606))*Invoice!J1606)</f>
        <v>0</v>
      </c>
      <c r="F1390" s="81"/>
      <c r="G1390" s="90">
        <f>E1390/1.11</f>
        <v>0</v>
      </c>
      <c r="H1390" s="91">
        <f>G1390*11%</f>
        <v>0</v>
      </c>
      <c r="I1390" s="91" t="e">
        <f>G1390/B1389</f>
        <v>#DIV/0!</v>
      </c>
      <c r="J1390" s="105" t="e">
        <f>H1390/B1389</f>
        <v>#DIV/0!</v>
      </c>
    </row>
    <row r="1391" spans="1:10" s="80" customFormat="1" ht="12.75" customHeight="1" x14ac:dyDescent="0.25">
      <c r="A1391" s="102"/>
      <c r="D1391" s="81" t="s">
        <v>23</v>
      </c>
      <c r="E1391" s="81">
        <f>E1389-E1390</f>
        <v>0</v>
      </c>
      <c r="F1391" s="81"/>
      <c r="G1391" s="82">
        <f>G1389-G1390</f>
        <v>0</v>
      </c>
      <c r="H1391" s="82">
        <f>H1389-H1390</f>
        <v>0</v>
      </c>
      <c r="I1391" s="82" t="e">
        <f>I1389-I1390</f>
        <v>#DIV/0!</v>
      </c>
      <c r="J1391" s="106" t="e">
        <f>J1389-J1390</f>
        <v>#DIV/0!</v>
      </c>
    </row>
    <row r="1392" spans="1:10" s="80" customFormat="1" ht="12.75" customHeight="1" x14ac:dyDescent="0.25">
      <c r="A1392" s="102"/>
      <c r="D1392" s="81"/>
      <c r="E1392" s="81"/>
      <c r="F1392" s="81"/>
      <c r="G1392" s="82"/>
      <c r="H1392" s="83">
        <f>G1391+H1391</f>
        <v>0</v>
      </c>
      <c r="I1392" s="83"/>
      <c r="J1392" s="104"/>
    </row>
    <row r="1393" spans="1:10" s="80" customFormat="1" ht="12.75" customHeight="1" x14ac:dyDescent="0.25">
      <c r="A1393" s="102"/>
      <c r="B1393" s="79"/>
      <c r="D1393" s="81"/>
      <c r="E1393" s="81"/>
      <c r="F1393" s="81"/>
      <c r="G1393" s="82"/>
      <c r="H1393" s="83"/>
      <c r="I1393" s="83"/>
      <c r="J1393" s="104"/>
    </row>
    <row r="1394" spans="1:10" s="80" customFormat="1" ht="12.75" customHeight="1" x14ac:dyDescent="0.25">
      <c r="A1394" s="102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3"/>
    </row>
    <row r="1395" spans="1:10" s="80" customFormat="1" ht="12.75" customHeight="1" x14ac:dyDescent="0.25">
      <c r="A1395" s="102"/>
      <c r="B1395" s="80">
        <f>Invoice!B1607</f>
        <v>0</v>
      </c>
      <c r="C1395" s="88">
        <f>Invoice!E1607</f>
        <v>0</v>
      </c>
      <c r="D1395" s="89">
        <f>Invoice!H1607</f>
        <v>0</v>
      </c>
      <c r="E1395" s="81">
        <f t="shared" ref="E1395:E1479" si="25">D1395*B1395</f>
        <v>0</v>
      </c>
      <c r="F1395" s="81"/>
      <c r="G1395" s="82">
        <f t="shared" ref="G1395:G1479" si="26">E1395/1.11</f>
        <v>0</v>
      </c>
      <c r="H1395" s="83">
        <f t="shared" ref="H1395:H1479" si="27">G1395*11%</f>
        <v>0</v>
      </c>
      <c r="I1395" s="83" t="e">
        <f t="shared" ref="I1395:I1479" si="28">G1395/B1395</f>
        <v>#DIV/0!</v>
      </c>
      <c r="J1395" s="104" t="e">
        <f t="shared" ref="J1395:J1479" si="29">H1395/B1395</f>
        <v>#DIV/0!</v>
      </c>
    </row>
    <row r="1396" spans="1:10" s="80" customFormat="1" ht="12.75" customHeight="1" x14ac:dyDescent="0.25">
      <c r="A1396" s="102"/>
      <c r="D1396" s="81"/>
      <c r="E1396" s="81">
        <f>(E1395*Invoice!I1607)+((E1395-(E1395*Invoice!I1607))*Invoice!J1607)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5" t="e">
        <f>H1396/B1395</f>
        <v>#DIV/0!</v>
      </c>
    </row>
    <row r="1397" spans="1:10" s="80" customFormat="1" ht="12.75" customHeight="1" x14ac:dyDescent="0.25">
      <c r="A1397" s="102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6" t="e">
        <f>J1395-J1396</f>
        <v>#DIV/0!</v>
      </c>
    </row>
    <row r="1398" spans="1:10" s="80" customFormat="1" ht="12.75" customHeight="1" x14ac:dyDescent="0.25">
      <c r="A1398" s="102"/>
      <c r="D1398" s="81"/>
      <c r="E1398" s="81"/>
      <c r="F1398" s="81"/>
      <c r="G1398" s="82"/>
      <c r="H1398" s="83">
        <f>G1397+H1397</f>
        <v>0</v>
      </c>
      <c r="I1398" s="83"/>
      <c r="J1398" s="104"/>
    </row>
    <row r="1399" spans="1:10" s="80" customFormat="1" ht="12.75" customHeight="1" x14ac:dyDescent="0.25">
      <c r="A1399" s="102"/>
      <c r="B1399" s="79"/>
      <c r="D1399" s="81"/>
      <c r="E1399" s="81"/>
      <c r="F1399" s="81"/>
      <c r="G1399" s="82"/>
      <c r="H1399" s="83"/>
      <c r="I1399" s="83"/>
      <c r="J1399" s="104"/>
    </row>
    <row r="1400" spans="1:10" s="80" customFormat="1" ht="12.75" customHeight="1" x14ac:dyDescent="0.25">
      <c r="A1400" s="102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3"/>
    </row>
    <row r="1401" spans="1:10" s="80" customFormat="1" ht="12.75" customHeight="1" x14ac:dyDescent="0.25">
      <c r="A1401" s="102"/>
      <c r="B1401" s="80">
        <f>Invoice!B1608</f>
        <v>0</v>
      </c>
      <c r="C1401" s="88">
        <f>Invoice!E1608</f>
        <v>0</v>
      </c>
      <c r="D1401" s="89">
        <f>Invoice!H1608</f>
        <v>0</v>
      </c>
      <c r="E1401" s="81">
        <f t="shared" si="25"/>
        <v>0</v>
      </c>
      <c r="F1401" s="81"/>
      <c r="G1401" s="82">
        <f t="shared" si="26"/>
        <v>0</v>
      </c>
      <c r="H1401" s="83">
        <f t="shared" si="27"/>
        <v>0</v>
      </c>
      <c r="I1401" s="83" t="e">
        <f t="shared" si="28"/>
        <v>#DIV/0!</v>
      </c>
      <c r="J1401" s="104" t="e">
        <f t="shared" si="29"/>
        <v>#DIV/0!</v>
      </c>
    </row>
    <row r="1402" spans="1:10" s="80" customFormat="1" ht="12.75" customHeight="1" x14ac:dyDescent="0.25">
      <c r="A1402" s="102"/>
      <c r="D1402" s="81"/>
      <c r="E1402" s="81">
        <f>(E1401*Invoice!I1608)+((E1401-(E1401*Invoice!I1608))*Invoice!J1608)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5" t="e">
        <f>H1402/B1401</f>
        <v>#DIV/0!</v>
      </c>
    </row>
    <row r="1403" spans="1:10" s="80" customFormat="1" ht="12.75" customHeight="1" x14ac:dyDescent="0.25">
      <c r="A1403" s="102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6" t="e">
        <f>J1401-J1402</f>
        <v>#DIV/0!</v>
      </c>
    </row>
    <row r="1404" spans="1:10" s="80" customFormat="1" ht="12.75" customHeight="1" x14ac:dyDescent="0.25">
      <c r="A1404" s="102"/>
      <c r="D1404" s="81"/>
      <c r="E1404" s="81"/>
      <c r="F1404" s="81"/>
      <c r="G1404" s="82"/>
      <c r="H1404" s="83">
        <f>G1403+H1403</f>
        <v>0</v>
      </c>
      <c r="I1404" s="83"/>
      <c r="J1404" s="104"/>
    </row>
    <row r="1405" spans="1:10" s="80" customFormat="1" ht="12.75" customHeight="1" x14ac:dyDescent="0.25">
      <c r="A1405" s="102"/>
      <c r="B1405" s="79"/>
      <c r="D1405" s="81"/>
      <c r="E1405" s="81"/>
      <c r="F1405" s="81"/>
      <c r="G1405" s="82"/>
      <c r="H1405" s="83"/>
      <c r="I1405" s="83"/>
      <c r="J1405" s="104"/>
    </row>
    <row r="1406" spans="1:10" s="80" customFormat="1" ht="12.75" customHeight="1" x14ac:dyDescent="0.25">
      <c r="A1406" s="102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3"/>
    </row>
    <row r="1407" spans="1:10" s="80" customFormat="1" ht="12.75" customHeight="1" x14ac:dyDescent="0.25">
      <c r="A1407" s="102"/>
      <c r="B1407" s="80">
        <f>Invoice!B1609</f>
        <v>0</v>
      </c>
      <c r="C1407" s="88">
        <f>Invoice!E1609</f>
        <v>0</v>
      </c>
      <c r="D1407" s="89">
        <f>Invoice!H1609</f>
        <v>0</v>
      </c>
      <c r="E1407" s="81">
        <f t="shared" si="25"/>
        <v>0</v>
      </c>
      <c r="F1407" s="81"/>
      <c r="G1407" s="82">
        <f t="shared" si="26"/>
        <v>0</v>
      </c>
      <c r="H1407" s="83">
        <f t="shared" si="27"/>
        <v>0</v>
      </c>
      <c r="I1407" s="83" t="e">
        <f t="shared" si="28"/>
        <v>#DIV/0!</v>
      </c>
      <c r="J1407" s="104" t="e">
        <f t="shared" si="29"/>
        <v>#DIV/0!</v>
      </c>
    </row>
    <row r="1408" spans="1:10" s="80" customFormat="1" ht="12.75" customHeight="1" x14ac:dyDescent="0.25">
      <c r="A1408" s="102"/>
      <c r="D1408" s="81"/>
      <c r="E1408" s="81">
        <f>(E1407*Invoice!I1609)+((E1407-(E1407*Invoice!I1609))*Invoice!J1609)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5" t="e">
        <f>H1408/B1407</f>
        <v>#DIV/0!</v>
      </c>
    </row>
    <row r="1409" spans="1:10" s="80" customFormat="1" ht="12.75" customHeight="1" x14ac:dyDescent="0.25">
      <c r="A1409" s="102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6" t="e">
        <f>J1407-J1408</f>
        <v>#DIV/0!</v>
      </c>
    </row>
    <row r="1410" spans="1:10" s="80" customFormat="1" ht="12.75" customHeight="1" x14ac:dyDescent="0.25">
      <c r="A1410" s="102"/>
      <c r="D1410" s="81"/>
      <c r="E1410" s="81"/>
      <c r="F1410" s="81"/>
      <c r="G1410" s="82"/>
      <c r="H1410" s="83">
        <f>G1409+H1409</f>
        <v>0</v>
      </c>
      <c r="I1410" s="83"/>
      <c r="J1410" s="104"/>
    </row>
    <row r="1411" spans="1:10" s="80" customFormat="1" ht="12.75" customHeight="1" x14ac:dyDescent="0.25">
      <c r="A1411" s="102"/>
      <c r="B1411" s="79"/>
      <c r="D1411" s="81"/>
      <c r="E1411" s="81"/>
      <c r="F1411" s="81"/>
      <c r="G1411" s="82"/>
      <c r="H1411" s="83"/>
      <c r="I1411" s="83"/>
      <c r="J1411" s="104"/>
    </row>
    <row r="1412" spans="1:10" s="80" customFormat="1" ht="12.75" customHeight="1" x14ac:dyDescent="0.25">
      <c r="A1412" s="102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3"/>
    </row>
    <row r="1413" spans="1:10" s="80" customFormat="1" ht="12.75" customHeight="1" x14ac:dyDescent="0.25">
      <c r="A1413" s="102"/>
      <c r="B1413" s="80">
        <f>Invoice!B1610</f>
        <v>0</v>
      </c>
      <c r="C1413" s="88">
        <f>Invoice!E1610</f>
        <v>0</v>
      </c>
      <c r="D1413" s="89">
        <f>Invoice!H1610</f>
        <v>0</v>
      </c>
      <c r="E1413" s="81">
        <f t="shared" si="25"/>
        <v>0</v>
      </c>
      <c r="F1413" s="81"/>
      <c r="G1413" s="82">
        <f t="shared" si="26"/>
        <v>0</v>
      </c>
      <c r="H1413" s="83">
        <f t="shared" si="27"/>
        <v>0</v>
      </c>
      <c r="I1413" s="83" t="e">
        <f t="shared" si="28"/>
        <v>#DIV/0!</v>
      </c>
      <c r="J1413" s="104" t="e">
        <f t="shared" si="29"/>
        <v>#DIV/0!</v>
      </c>
    </row>
    <row r="1414" spans="1:10" s="80" customFormat="1" ht="12.75" customHeight="1" x14ac:dyDescent="0.25">
      <c r="A1414" s="102"/>
      <c r="D1414" s="81"/>
      <c r="E1414" s="81">
        <f>(E1413*Invoice!I1610)+((E1413-(E1413*Invoice!I1610))*Invoice!J1610)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5" t="e">
        <f>H1414/B1413</f>
        <v>#DIV/0!</v>
      </c>
    </row>
    <row r="1415" spans="1:10" s="80" customFormat="1" ht="12.75" customHeight="1" x14ac:dyDescent="0.25">
      <c r="A1415" s="102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6" t="e">
        <f>J1413-J1414</f>
        <v>#DIV/0!</v>
      </c>
    </row>
    <row r="1416" spans="1:10" s="80" customFormat="1" ht="12.75" customHeight="1" x14ac:dyDescent="0.25">
      <c r="A1416" s="102"/>
      <c r="D1416" s="81"/>
      <c r="E1416" s="81"/>
      <c r="F1416" s="81"/>
      <c r="G1416" s="82"/>
      <c r="H1416" s="83">
        <f>G1415+H1415</f>
        <v>0</v>
      </c>
      <c r="I1416" s="83"/>
      <c r="J1416" s="104"/>
    </row>
    <row r="1417" spans="1:10" s="80" customFormat="1" ht="12.75" customHeight="1" x14ac:dyDescent="0.25">
      <c r="A1417" s="102"/>
      <c r="B1417" s="79"/>
      <c r="D1417" s="81"/>
      <c r="E1417" s="81"/>
      <c r="F1417" s="81"/>
      <c r="G1417" s="82"/>
      <c r="H1417" s="83"/>
      <c r="I1417" s="83"/>
      <c r="J1417" s="104"/>
    </row>
    <row r="1418" spans="1:10" s="80" customFormat="1" ht="12.75" customHeight="1" x14ac:dyDescent="0.25">
      <c r="A1418" s="102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3"/>
    </row>
    <row r="1419" spans="1:10" s="80" customFormat="1" ht="12.75" customHeight="1" x14ac:dyDescent="0.25">
      <c r="A1419" s="102"/>
      <c r="B1419" s="80">
        <f>Invoice!B1611</f>
        <v>0</v>
      </c>
      <c r="C1419" s="88">
        <f>Invoice!E1611</f>
        <v>0</v>
      </c>
      <c r="D1419" s="89">
        <f>Invoice!H1611</f>
        <v>0</v>
      </c>
      <c r="E1419" s="81">
        <f t="shared" si="25"/>
        <v>0</v>
      </c>
      <c r="F1419" s="81"/>
      <c r="G1419" s="82">
        <f t="shared" si="26"/>
        <v>0</v>
      </c>
      <c r="H1419" s="83">
        <f t="shared" si="27"/>
        <v>0</v>
      </c>
      <c r="I1419" s="83" t="e">
        <f t="shared" si="28"/>
        <v>#DIV/0!</v>
      </c>
      <c r="J1419" s="104" t="e">
        <f t="shared" si="29"/>
        <v>#DIV/0!</v>
      </c>
    </row>
    <row r="1420" spans="1:10" s="80" customFormat="1" ht="12.75" customHeight="1" x14ac:dyDescent="0.25">
      <c r="A1420" s="102"/>
      <c r="D1420" s="81"/>
      <c r="E1420" s="81">
        <f>(E1419*Invoice!I1611)+((E1419-(E1419*Invoice!I1611))*Invoice!J1611)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5" t="e">
        <f>H1420/B1419</f>
        <v>#DIV/0!</v>
      </c>
    </row>
    <row r="1421" spans="1:10" s="80" customFormat="1" ht="12.75" customHeight="1" x14ac:dyDescent="0.25">
      <c r="A1421" s="102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6" t="e">
        <f>J1419-J1420</f>
        <v>#DIV/0!</v>
      </c>
    </row>
    <row r="1422" spans="1:10" s="80" customFormat="1" ht="12.75" customHeight="1" x14ac:dyDescent="0.25">
      <c r="A1422" s="102"/>
      <c r="D1422" s="81"/>
      <c r="E1422" s="81"/>
      <c r="F1422" s="81"/>
      <c r="G1422" s="82"/>
      <c r="H1422" s="83">
        <f>G1421+H1421</f>
        <v>0</v>
      </c>
      <c r="I1422" s="83"/>
      <c r="J1422" s="104"/>
    </row>
    <row r="1423" spans="1:10" s="80" customFormat="1" ht="12.75" customHeight="1" x14ac:dyDescent="0.25">
      <c r="A1423" s="102"/>
      <c r="B1423" s="79"/>
      <c r="D1423" s="81"/>
      <c r="E1423" s="81"/>
      <c r="F1423" s="81"/>
      <c r="G1423" s="82"/>
      <c r="H1423" s="83"/>
      <c r="I1423" s="83"/>
      <c r="J1423" s="104"/>
    </row>
    <row r="1424" spans="1:10" s="80" customFormat="1" ht="12.75" customHeight="1" x14ac:dyDescent="0.25">
      <c r="A1424" s="102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3"/>
    </row>
    <row r="1425" spans="1:10" s="80" customFormat="1" ht="12.75" customHeight="1" x14ac:dyDescent="0.25">
      <c r="A1425" s="102"/>
      <c r="B1425" s="80">
        <f>Invoice!B1612</f>
        <v>0</v>
      </c>
      <c r="C1425" s="88">
        <f>Invoice!E1612</f>
        <v>0</v>
      </c>
      <c r="D1425" s="89">
        <f>Invoice!H1612</f>
        <v>0</v>
      </c>
      <c r="E1425" s="81">
        <f t="shared" si="25"/>
        <v>0</v>
      </c>
      <c r="F1425" s="81"/>
      <c r="G1425" s="82">
        <f t="shared" si="26"/>
        <v>0</v>
      </c>
      <c r="H1425" s="83">
        <f t="shared" si="27"/>
        <v>0</v>
      </c>
      <c r="I1425" s="83" t="e">
        <f t="shared" si="28"/>
        <v>#DIV/0!</v>
      </c>
      <c r="J1425" s="104" t="e">
        <f t="shared" si="29"/>
        <v>#DIV/0!</v>
      </c>
    </row>
    <row r="1426" spans="1:10" s="80" customFormat="1" ht="12.75" customHeight="1" x14ac:dyDescent="0.25">
      <c r="A1426" s="102"/>
      <c r="D1426" s="81"/>
      <c r="E1426" s="81">
        <f>(E1425*Invoice!I1612)+((E1425-(E1425*Invoice!I1612))*Invoice!J1612)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5" t="e">
        <f>H1426/B1425</f>
        <v>#DIV/0!</v>
      </c>
    </row>
    <row r="1427" spans="1:10" s="80" customFormat="1" ht="12.75" customHeight="1" x14ac:dyDescent="0.25">
      <c r="A1427" s="102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6" t="e">
        <f>J1425-J1426</f>
        <v>#DIV/0!</v>
      </c>
    </row>
    <row r="1428" spans="1:10" s="80" customFormat="1" ht="12.75" customHeight="1" x14ac:dyDescent="0.25">
      <c r="A1428" s="102"/>
      <c r="D1428" s="81"/>
      <c r="E1428" s="81"/>
      <c r="F1428" s="81"/>
      <c r="G1428" s="82"/>
      <c r="H1428" s="83">
        <f>G1427+H1427</f>
        <v>0</v>
      </c>
      <c r="I1428" s="83"/>
      <c r="J1428" s="104"/>
    </row>
    <row r="1429" spans="1:10" s="80" customFormat="1" ht="12.75" customHeight="1" x14ac:dyDescent="0.25">
      <c r="A1429" s="102"/>
      <c r="B1429" s="79"/>
      <c r="D1429" s="81"/>
      <c r="E1429" s="81"/>
      <c r="F1429" s="81"/>
      <c r="G1429" s="82"/>
      <c r="H1429" s="83"/>
      <c r="I1429" s="83"/>
      <c r="J1429" s="104"/>
    </row>
    <row r="1430" spans="1:10" s="80" customFormat="1" ht="12.75" customHeight="1" x14ac:dyDescent="0.25">
      <c r="A1430" s="102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3"/>
    </row>
    <row r="1431" spans="1:10" s="80" customFormat="1" ht="12.75" customHeight="1" x14ac:dyDescent="0.25">
      <c r="A1431" s="102"/>
      <c r="B1431" s="80">
        <f>Invoice!B1613</f>
        <v>0</v>
      </c>
      <c r="C1431" s="88">
        <f>Invoice!E1613</f>
        <v>0</v>
      </c>
      <c r="D1431" s="89">
        <f>Invoice!H1613</f>
        <v>0</v>
      </c>
      <c r="E1431" s="81">
        <f t="shared" si="25"/>
        <v>0</v>
      </c>
      <c r="F1431" s="81"/>
      <c r="G1431" s="82">
        <f t="shared" si="26"/>
        <v>0</v>
      </c>
      <c r="H1431" s="83">
        <f t="shared" si="27"/>
        <v>0</v>
      </c>
      <c r="I1431" s="83" t="e">
        <f t="shared" si="28"/>
        <v>#DIV/0!</v>
      </c>
      <c r="J1431" s="104" t="e">
        <f t="shared" si="29"/>
        <v>#DIV/0!</v>
      </c>
    </row>
    <row r="1432" spans="1:10" s="80" customFormat="1" ht="12.75" customHeight="1" x14ac:dyDescent="0.25">
      <c r="A1432" s="102"/>
      <c r="D1432" s="81"/>
      <c r="E1432" s="81">
        <f>(E1431*Invoice!I1613)+((E1431-(E1431*Invoice!I1613))*Invoice!J1613)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5" t="e">
        <f>H1432/B1431</f>
        <v>#DIV/0!</v>
      </c>
    </row>
    <row r="1433" spans="1:10" s="80" customFormat="1" ht="12.75" customHeight="1" x14ac:dyDescent="0.25">
      <c r="A1433" s="102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6" t="e">
        <f>J1431-J1432</f>
        <v>#DIV/0!</v>
      </c>
    </row>
    <row r="1434" spans="1:10" s="80" customFormat="1" ht="12.75" customHeight="1" x14ac:dyDescent="0.25">
      <c r="A1434" s="102"/>
      <c r="D1434" s="81"/>
      <c r="E1434" s="81"/>
      <c r="F1434" s="81"/>
      <c r="G1434" s="82"/>
      <c r="H1434" s="83">
        <f>G1433+H1433</f>
        <v>0</v>
      </c>
      <c r="I1434" s="83"/>
      <c r="J1434" s="104"/>
    </row>
    <row r="1435" spans="1:10" s="80" customFormat="1" ht="12.75" customHeight="1" x14ac:dyDescent="0.25">
      <c r="A1435" s="102"/>
      <c r="B1435" s="79"/>
      <c r="D1435" s="81"/>
      <c r="E1435" s="81"/>
      <c r="F1435" s="81"/>
      <c r="G1435" s="82"/>
      <c r="H1435" s="83"/>
      <c r="I1435" s="83"/>
      <c r="J1435" s="104"/>
    </row>
    <row r="1436" spans="1:10" s="80" customFormat="1" ht="12.75" customHeight="1" x14ac:dyDescent="0.25">
      <c r="A1436" s="102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3"/>
    </row>
    <row r="1437" spans="1:10" s="80" customFormat="1" ht="12.75" customHeight="1" x14ac:dyDescent="0.25">
      <c r="A1437" s="102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25"/>
        <v>0</v>
      </c>
      <c r="F1437" s="81"/>
      <c r="G1437" s="82">
        <f t="shared" si="26"/>
        <v>0</v>
      </c>
      <c r="H1437" s="83">
        <f t="shared" si="27"/>
        <v>0</v>
      </c>
      <c r="I1437" s="83" t="e">
        <f t="shared" si="28"/>
        <v>#DIV/0!</v>
      </c>
      <c r="J1437" s="104" t="e">
        <f t="shared" si="29"/>
        <v>#DIV/0!</v>
      </c>
    </row>
    <row r="1438" spans="1:10" s="80" customFormat="1" ht="12.75" customHeight="1" x14ac:dyDescent="0.25">
      <c r="A1438" s="102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5" t="e">
        <f>H1438/B1437</f>
        <v>#DIV/0!</v>
      </c>
    </row>
    <row r="1439" spans="1:10" s="80" customFormat="1" ht="12.75" customHeight="1" x14ac:dyDescent="0.25">
      <c r="A1439" s="102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6" t="e">
        <f>J1437-J1438</f>
        <v>#DIV/0!</v>
      </c>
    </row>
    <row r="1440" spans="1:10" s="80" customFormat="1" ht="12.75" customHeight="1" x14ac:dyDescent="0.25">
      <c r="A1440" s="102"/>
      <c r="D1440" s="81"/>
      <c r="E1440" s="81"/>
      <c r="F1440" s="81"/>
      <c r="G1440" s="82"/>
      <c r="H1440" s="83">
        <f>G1439+H1439</f>
        <v>0</v>
      </c>
      <c r="I1440" s="83"/>
      <c r="J1440" s="104"/>
    </row>
    <row r="1441" spans="1:10" s="80" customFormat="1" ht="12.75" customHeight="1" x14ac:dyDescent="0.25">
      <c r="A1441" s="102"/>
      <c r="B1441" s="79"/>
      <c r="D1441" s="81"/>
      <c r="E1441" s="81"/>
      <c r="F1441" s="81"/>
      <c r="G1441" s="82"/>
      <c r="H1441" s="83"/>
      <c r="I1441" s="83"/>
      <c r="J1441" s="104"/>
    </row>
    <row r="1442" spans="1:10" s="80" customFormat="1" ht="12.75" customHeight="1" x14ac:dyDescent="0.25">
      <c r="A1442" s="102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3"/>
    </row>
    <row r="1443" spans="1:10" s="80" customFormat="1" ht="12.75" customHeight="1" x14ac:dyDescent="0.25">
      <c r="A1443" s="102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25"/>
        <v>0</v>
      </c>
      <c r="F1443" s="81"/>
      <c r="G1443" s="82">
        <f t="shared" si="26"/>
        <v>0</v>
      </c>
      <c r="H1443" s="83">
        <f t="shared" si="27"/>
        <v>0</v>
      </c>
      <c r="I1443" s="83" t="e">
        <f t="shared" si="28"/>
        <v>#DIV/0!</v>
      </c>
      <c r="J1443" s="104" t="e">
        <f t="shared" si="29"/>
        <v>#DIV/0!</v>
      </c>
    </row>
    <row r="1444" spans="1:10" s="80" customFormat="1" ht="12.75" customHeight="1" x14ac:dyDescent="0.25">
      <c r="A1444" s="102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5" t="e">
        <f>H1444/B1443</f>
        <v>#DIV/0!</v>
      </c>
    </row>
    <row r="1445" spans="1:10" s="80" customFormat="1" ht="12.75" customHeight="1" x14ac:dyDescent="0.25">
      <c r="A1445" s="102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6" t="e">
        <f>J1443-J1444</f>
        <v>#DIV/0!</v>
      </c>
    </row>
    <row r="1446" spans="1:10" s="80" customFormat="1" ht="12.75" customHeight="1" x14ac:dyDescent="0.25">
      <c r="A1446" s="102"/>
      <c r="D1446" s="81"/>
      <c r="E1446" s="81"/>
      <c r="F1446" s="81"/>
      <c r="G1446" s="82"/>
      <c r="H1446" s="83">
        <f>G1445+H1445</f>
        <v>0</v>
      </c>
      <c r="I1446" s="83"/>
      <c r="J1446" s="104"/>
    </row>
    <row r="1447" spans="1:10" s="80" customFormat="1" ht="12.75" customHeight="1" x14ac:dyDescent="0.25">
      <c r="A1447" s="102"/>
      <c r="B1447" s="79"/>
      <c r="D1447" s="81"/>
      <c r="E1447" s="81"/>
      <c r="F1447" s="81"/>
      <c r="G1447" s="82"/>
      <c r="H1447" s="83"/>
      <c r="I1447" s="83"/>
      <c r="J1447" s="104"/>
    </row>
    <row r="1448" spans="1:10" s="80" customFormat="1" ht="12.75" customHeight="1" x14ac:dyDescent="0.25">
      <c r="A1448" s="102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3"/>
    </row>
    <row r="1449" spans="1:10" s="80" customFormat="1" ht="12.75" customHeight="1" x14ac:dyDescent="0.25">
      <c r="A1449" s="102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25"/>
        <v>0</v>
      </c>
      <c r="F1449" s="81"/>
      <c r="G1449" s="82">
        <f t="shared" si="26"/>
        <v>0</v>
      </c>
      <c r="H1449" s="83">
        <f t="shared" si="27"/>
        <v>0</v>
      </c>
      <c r="I1449" s="83" t="e">
        <f t="shared" si="28"/>
        <v>#DIV/0!</v>
      </c>
      <c r="J1449" s="104" t="e">
        <f t="shared" si="29"/>
        <v>#DIV/0!</v>
      </c>
    </row>
    <row r="1450" spans="1:10" s="80" customFormat="1" ht="12.75" customHeight="1" x14ac:dyDescent="0.25">
      <c r="A1450" s="102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5" t="e">
        <f>H1450/B1449</f>
        <v>#DIV/0!</v>
      </c>
    </row>
    <row r="1451" spans="1:10" s="80" customFormat="1" ht="12.75" customHeight="1" x14ac:dyDescent="0.25">
      <c r="A1451" s="102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6" t="e">
        <f>J1449-J1450</f>
        <v>#DIV/0!</v>
      </c>
    </row>
    <row r="1452" spans="1:10" s="80" customFormat="1" ht="12.75" customHeight="1" x14ac:dyDescent="0.25">
      <c r="A1452" s="102"/>
      <c r="D1452" s="81"/>
      <c r="E1452" s="81"/>
      <c r="F1452" s="81"/>
      <c r="G1452" s="82"/>
      <c r="H1452" s="83">
        <f>G1451+H1451</f>
        <v>0</v>
      </c>
      <c r="I1452" s="83"/>
      <c r="J1452" s="104"/>
    </row>
    <row r="1453" spans="1:10" s="80" customFormat="1" ht="12.75" customHeight="1" x14ac:dyDescent="0.25">
      <c r="A1453" s="102"/>
      <c r="B1453" s="79"/>
      <c r="D1453" s="81"/>
      <c r="E1453" s="81"/>
      <c r="F1453" s="81"/>
      <c r="G1453" s="82"/>
      <c r="H1453" s="83"/>
      <c r="I1453" s="83"/>
      <c r="J1453" s="104"/>
    </row>
    <row r="1454" spans="1:10" s="80" customFormat="1" ht="12.75" customHeight="1" x14ac:dyDescent="0.25">
      <c r="A1454" s="102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3"/>
    </row>
    <row r="1455" spans="1:10" s="80" customFormat="1" ht="12.75" customHeight="1" x14ac:dyDescent="0.25">
      <c r="A1455" s="102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25"/>
        <v>0</v>
      </c>
      <c r="F1455" s="81"/>
      <c r="G1455" s="82">
        <f t="shared" si="26"/>
        <v>0</v>
      </c>
      <c r="H1455" s="83">
        <f t="shared" si="27"/>
        <v>0</v>
      </c>
      <c r="I1455" s="83" t="e">
        <f t="shared" si="28"/>
        <v>#DIV/0!</v>
      </c>
      <c r="J1455" s="104" t="e">
        <f t="shared" si="29"/>
        <v>#DIV/0!</v>
      </c>
    </row>
    <row r="1456" spans="1:10" s="80" customFormat="1" ht="12.75" customHeight="1" x14ac:dyDescent="0.25">
      <c r="A1456" s="102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5" t="e">
        <f>H1456/B1455</f>
        <v>#DIV/0!</v>
      </c>
    </row>
    <row r="1457" spans="1:10" s="80" customFormat="1" ht="12.75" customHeight="1" x14ac:dyDescent="0.25">
      <c r="A1457" s="102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6" t="e">
        <f>J1455-J1456</f>
        <v>#DIV/0!</v>
      </c>
    </row>
    <row r="1458" spans="1:10" s="80" customFormat="1" ht="12.75" customHeight="1" x14ac:dyDescent="0.25">
      <c r="A1458" s="102"/>
      <c r="D1458" s="81"/>
      <c r="E1458" s="81"/>
      <c r="F1458" s="81"/>
      <c r="G1458" s="82"/>
      <c r="H1458" s="83">
        <f>G1457+H1457</f>
        <v>0</v>
      </c>
      <c r="I1458" s="83"/>
      <c r="J1458" s="104"/>
    </row>
    <row r="1459" spans="1:10" s="80" customFormat="1" ht="12.75" customHeight="1" x14ac:dyDescent="0.25">
      <c r="A1459" s="102"/>
      <c r="B1459" s="79"/>
      <c r="D1459" s="81"/>
      <c r="E1459" s="81"/>
      <c r="F1459" s="81"/>
      <c r="G1459" s="82"/>
      <c r="H1459" s="83"/>
      <c r="I1459" s="83"/>
      <c r="J1459" s="104"/>
    </row>
    <row r="1460" spans="1:10" s="80" customFormat="1" ht="12.75" customHeight="1" x14ac:dyDescent="0.25">
      <c r="A1460" s="102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3"/>
    </row>
    <row r="1461" spans="1:10" s="80" customFormat="1" ht="12.75" customHeight="1" x14ac:dyDescent="0.25">
      <c r="A1461" s="102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25"/>
        <v>0</v>
      </c>
      <c r="F1461" s="81"/>
      <c r="G1461" s="82">
        <f t="shared" si="26"/>
        <v>0</v>
      </c>
      <c r="H1461" s="83">
        <f t="shared" si="27"/>
        <v>0</v>
      </c>
      <c r="I1461" s="83" t="e">
        <f t="shared" si="28"/>
        <v>#DIV/0!</v>
      </c>
      <c r="J1461" s="104" t="e">
        <f t="shared" si="29"/>
        <v>#DIV/0!</v>
      </c>
    </row>
    <row r="1462" spans="1:10" s="80" customFormat="1" ht="12.75" customHeight="1" x14ac:dyDescent="0.25">
      <c r="A1462" s="102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5" t="e">
        <f>H1462/B1461</f>
        <v>#DIV/0!</v>
      </c>
    </row>
    <row r="1463" spans="1:10" s="80" customFormat="1" ht="12.75" customHeight="1" x14ac:dyDescent="0.25">
      <c r="A1463" s="102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6" t="e">
        <f>J1461-J1462</f>
        <v>#DIV/0!</v>
      </c>
    </row>
    <row r="1464" spans="1:10" s="80" customFormat="1" ht="12.75" customHeight="1" x14ac:dyDescent="0.25">
      <c r="A1464" s="102"/>
      <c r="D1464" s="81"/>
      <c r="E1464" s="81"/>
      <c r="F1464" s="81"/>
      <c r="G1464" s="82"/>
      <c r="H1464" s="83">
        <f>G1463+H1463</f>
        <v>0</v>
      </c>
      <c r="I1464" s="83"/>
      <c r="J1464" s="104"/>
    </row>
    <row r="1465" spans="1:10" s="80" customFormat="1" ht="12.75" customHeight="1" x14ac:dyDescent="0.25">
      <c r="A1465" s="102"/>
      <c r="B1465" s="79"/>
      <c r="D1465" s="81"/>
      <c r="E1465" s="81"/>
      <c r="F1465" s="81"/>
      <c r="G1465" s="82"/>
      <c r="H1465" s="83"/>
      <c r="I1465" s="83"/>
      <c r="J1465" s="104"/>
    </row>
    <row r="1466" spans="1:10" s="80" customFormat="1" ht="12.75" customHeight="1" x14ac:dyDescent="0.25">
      <c r="A1466" s="102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3"/>
    </row>
    <row r="1467" spans="1:10" s="80" customFormat="1" ht="12.75" customHeight="1" x14ac:dyDescent="0.25">
      <c r="A1467" s="102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25"/>
        <v>0</v>
      </c>
      <c r="F1467" s="81"/>
      <c r="G1467" s="82">
        <f t="shared" si="26"/>
        <v>0</v>
      </c>
      <c r="H1467" s="83">
        <f t="shared" si="27"/>
        <v>0</v>
      </c>
      <c r="I1467" s="83" t="e">
        <f t="shared" si="28"/>
        <v>#DIV/0!</v>
      </c>
      <c r="J1467" s="104" t="e">
        <f t="shared" si="29"/>
        <v>#DIV/0!</v>
      </c>
    </row>
    <row r="1468" spans="1:10" s="80" customFormat="1" ht="12.75" customHeight="1" x14ac:dyDescent="0.25">
      <c r="A1468" s="102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5" t="e">
        <f>H1468/B1467</f>
        <v>#DIV/0!</v>
      </c>
    </row>
    <row r="1469" spans="1:10" s="80" customFormat="1" ht="12.75" customHeight="1" x14ac:dyDescent="0.25">
      <c r="A1469" s="102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6" t="e">
        <f>J1467-J1468</f>
        <v>#DIV/0!</v>
      </c>
    </row>
    <row r="1470" spans="1:10" s="80" customFormat="1" ht="12.75" customHeight="1" x14ac:dyDescent="0.25">
      <c r="A1470" s="102"/>
      <c r="D1470" s="81"/>
      <c r="E1470" s="81"/>
      <c r="F1470" s="81"/>
      <c r="G1470" s="82"/>
      <c r="H1470" s="83">
        <f>G1469+H1469</f>
        <v>0</v>
      </c>
      <c r="I1470" s="83"/>
      <c r="J1470" s="104"/>
    </row>
    <row r="1471" spans="1:10" s="80" customFormat="1" ht="12.75" customHeight="1" x14ac:dyDescent="0.25">
      <c r="A1471" s="102"/>
      <c r="B1471" s="79"/>
      <c r="D1471" s="81"/>
      <c r="E1471" s="81"/>
      <c r="F1471" s="81"/>
      <c r="G1471" s="82"/>
      <c r="H1471" s="83"/>
      <c r="I1471" s="83"/>
      <c r="J1471" s="104"/>
    </row>
    <row r="1472" spans="1:10" s="80" customFormat="1" ht="12.75" customHeight="1" x14ac:dyDescent="0.25">
      <c r="A1472" s="102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3"/>
    </row>
    <row r="1473" spans="1:10" s="80" customFormat="1" ht="12.75" customHeight="1" x14ac:dyDescent="0.25">
      <c r="A1473" s="102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25"/>
        <v>0</v>
      </c>
      <c r="F1473" s="81"/>
      <c r="G1473" s="82">
        <f t="shared" si="26"/>
        <v>0</v>
      </c>
      <c r="H1473" s="83">
        <f t="shared" si="27"/>
        <v>0</v>
      </c>
      <c r="I1473" s="83" t="e">
        <f t="shared" si="28"/>
        <v>#DIV/0!</v>
      </c>
      <c r="J1473" s="104" t="e">
        <f t="shared" si="29"/>
        <v>#DIV/0!</v>
      </c>
    </row>
    <row r="1474" spans="1:10" s="80" customFormat="1" ht="12.75" customHeight="1" x14ac:dyDescent="0.25">
      <c r="A1474" s="102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5" t="e">
        <f>H1474/B1473</f>
        <v>#DIV/0!</v>
      </c>
    </row>
    <row r="1475" spans="1:10" s="80" customFormat="1" ht="12.75" customHeight="1" x14ac:dyDescent="0.25">
      <c r="A1475" s="102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6" t="e">
        <f>J1473-J1474</f>
        <v>#DIV/0!</v>
      </c>
    </row>
    <row r="1476" spans="1:10" s="80" customFormat="1" ht="12.75" customHeight="1" x14ac:dyDescent="0.25">
      <c r="A1476" s="102"/>
      <c r="D1476" s="81"/>
      <c r="E1476" s="81"/>
      <c r="F1476" s="81"/>
      <c r="G1476" s="82"/>
      <c r="H1476" s="83">
        <f>G1475+H1475</f>
        <v>0</v>
      </c>
      <c r="I1476" s="83"/>
      <c r="J1476" s="104"/>
    </row>
    <row r="1477" spans="1:10" s="80" customFormat="1" ht="12.75" customHeight="1" x14ac:dyDescent="0.25">
      <c r="A1477" s="102"/>
      <c r="B1477" s="79"/>
      <c r="D1477" s="81"/>
      <c r="E1477" s="81"/>
      <c r="F1477" s="81"/>
      <c r="G1477" s="82"/>
      <c r="H1477" s="83"/>
      <c r="I1477" s="83"/>
      <c r="J1477" s="104"/>
    </row>
    <row r="1478" spans="1:10" s="80" customFormat="1" ht="12.75" customHeight="1" x14ac:dyDescent="0.25">
      <c r="A1478" s="102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3"/>
    </row>
    <row r="1479" spans="1:10" s="80" customFormat="1" ht="12.75" customHeight="1" x14ac:dyDescent="0.25">
      <c r="A1479" s="102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25"/>
        <v>0</v>
      </c>
      <c r="F1479" s="81"/>
      <c r="G1479" s="82">
        <f t="shared" si="26"/>
        <v>0</v>
      </c>
      <c r="H1479" s="83">
        <f t="shared" si="27"/>
        <v>0</v>
      </c>
      <c r="I1479" s="83" t="e">
        <f t="shared" si="28"/>
        <v>#DIV/0!</v>
      </c>
      <c r="J1479" s="104" t="e">
        <f t="shared" si="29"/>
        <v>#DIV/0!</v>
      </c>
    </row>
    <row r="1480" spans="1:10" s="80" customFormat="1" ht="12.75" customHeight="1" x14ac:dyDescent="0.25">
      <c r="A1480" s="102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5" t="e">
        <f>H1480/B1479</f>
        <v>#DIV/0!</v>
      </c>
    </row>
    <row r="1481" spans="1:10" s="80" customFormat="1" ht="12.75" customHeight="1" x14ac:dyDescent="0.25">
      <c r="A1481" s="102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6" t="e">
        <f>J1479-J1480</f>
        <v>#DIV/0!</v>
      </c>
    </row>
    <row r="1482" spans="1:10" s="80" customFormat="1" ht="12.75" customHeight="1" x14ac:dyDescent="0.25">
      <c r="A1482" s="102"/>
      <c r="D1482" s="81"/>
      <c r="E1482" s="81"/>
      <c r="F1482" s="81"/>
      <c r="G1482" s="82"/>
      <c r="H1482" s="83">
        <f>G1481+H1481</f>
        <v>0</v>
      </c>
      <c r="I1482" s="83"/>
      <c r="J1482" s="104"/>
    </row>
    <row r="1483" spans="1:10" s="80" customFormat="1" ht="12.75" customHeight="1" x14ac:dyDescent="0.25">
      <c r="A1483" s="102"/>
      <c r="D1483" s="81"/>
      <c r="E1483" s="81"/>
      <c r="F1483" s="81"/>
      <c r="G1483" s="82"/>
      <c r="H1483" s="83"/>
      <c r="I1483" s="83"/>
      <c r="J1483" s="104"/>
    </row>
    <row r="1484" spans="1:10" s="80" customFormat="1" ht="12.75" customHeight="1" x14ac:dyDescent="0.25">
      <c r="A1484" s="107"/>
      <c r="B1484" s="108"/>
      <c r="C1484" s="109"/>
      <c r="D1484" s="110"/>
      <c r="E1484" s="110"/>
      <c r="F1484" s="110"/>
      <c r="G1484" s="111">
        <f>G1481+G1475+G1469+G1463+G1457+G1451+G1445+G1439+G1433+G1427+G1421+G1415+G1409+G1403+G1397+G1391</f>
        <v>0</v>
      </c>
      <c r="H1484" s="111">
        <f>H1481+H1475+H1469+H1463+H1457+H1451+H1445+H1439+H1433+H1427+H1421+H1415+H1409+H1403+H1397+H1391</f>
        <v>0</v>
      </c>
      <c r="I1484" s="112"/>
      <c r="J1484" s="113">
        <f>H1482+H1476+H1470+H1464+H1458+H1452+H1446+H1440+H1434+H1428+H1422+H1416+H1410+H1404+H1398+H1392</f>
        <v>0</v>
      </c>
    </row>
    <row r="1486" spans="1:10" s="80" customFormat="1" ht="12.75" customHeight="1" x14ac:dyDescent="0.25">
      <c r="A1486" s="95" t="s">
        <v>1</v>
      </c>
      <c r="B1486" s="96">
        <f>Invoice!E1712</f>
        <v>23020016</v>
      </c>
      <c r="C1486" s="97"/>
      <c r="D1486" s="98"/>
      <c r="E1486" s="98"/>
      <c r="F1486" s="98"/>
      <c r="G1486" s="99"/>
      <c r="H1486" s="100"/>
      <c r="I1486" s="100"/>
      <c r="J1486" s="101"/>
    </row>
    <row r="1487" spans="1:10" s="80" customFormat="1" ht="12.75" customHeight="1" x14ac:dyDescent="0.25">
      <c r="A1487" s="102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3"/>
    </row>
    <row r="1488" spans="1:10" s="80" customFormat="1" ht="12.75" customHeight="1" x14ac:dyDescent="0.25">
      <c r="A1488" s="102"/>
      <c r="B1488" s="80">
        <f>Invoice!B1720</f>
        <v>0</v>
      </c>
      <c r="C1488" s="88">
        <f>Invoice!E1720</f>
        <v>0</v>
      </c>
      <c r="D1488" s="89">
        <f>Invoice!H1720</f>
        <v>0</v>
      </c>
      <c r="E1488" s="81">
        <f>D1488*B1488</f>
        <v>0</v>
      </c>
      <c r="F1488" s="81"/>
      <c r="G1488" s="82">
        <f>E1488/1.11</f>
        <v>0</v>
      </c>
      <c r="H1488" s="83">
        <f>G1488*11%</f>
        <v>0</v>
      </c>
      <c r="I1488" s="83" t="e">
        <f>G1488/B1488</f>
        <v>#DIV/0!</v>
      </c>
      <c r="J1488" s="104" t="e">
        <f>H1488/B1488</f>
        <v>#DIV/0!</v>
      </c>
    </row>
    <row r="1489" spans="1:10" s="80" customFormat="1" ht="12.75" customHeight="1" x14ac:dyDescent="0.25">
      <c r="A1489" s="102"/>
      <c r="D1489" s="81"/>
      <c r="E1489" s="81">
        <f>(E1488*Invoice!I1720)+((E1488-(E1488*Invoice!I1720))*Invoice!J1720)</f>
        <v>0</v>
      </c>
      <c r="F1489" s="81"/>
      <c r="G1489" s="90">
        <f>E1489/1.11</f>
        <v>0</v>
      </c>
      <c r="H1489" s="91">
        <f>G1489*11%</f>
        <v>0</v>
      </c>
      <c r="I1489" s="91" t="e">
        <f>G1489/B1488</f>
        <v>#DIV/0!</v>
      </c>
      <c r="J1489" s="105" t="e">
        <f>H1489/B1488</f>
        <v>#DIV/0!</v>
      </c>
    </row>
    <row r="1490" spans="1:10" s="80" customFormat="1" ht="12.75" customHeight="1" x14ac:dyDescent="0.25">
      <c r="A1490" s="102"/>
      <c r="D1490" s="81" t="s">
        <v>23</v>
      </c>
      <c r="E1490" s="81">
        <f>E1488-E1489</f>
        <v>0</v>
      </c>
      <c r="F1490" s="81"/>
      <c r="G1490" s="82">
        <f>G1488-G1489</f>
        <v>0</v>
      </c>
      <c r="H1490" s="82">
        <f>H1488-H1489</f>
        <v>0</v>
      </c>
      <c r="I1490" s="82" t="e">
        <f>I1488-I1489</f>
        <v>#DIV/0!</v>
      </c>
      <c r="J1490" s="106" t="e">
        <f>J1488-J1489</f>
        <v>#DIV/0!</v>
      </c>
    </row>
    <row r="1491" spans="1:10" s="80" customFormat="1" ht="12.75" customHeight="1" x14ac:dyDescent="0.25">
      <c r="A1491" s="102"/>
      <c r="D1491" s="81"/>
      <c r="E1491" s="81"/>
      <c r="F1491" s="81"/>
      <c r="G1491" s="82"/>
      <c r="H1491" s="83">
        <f>G1490+H1490</f>
        <v>0</v>
      </c>
      <c r="I1491" s="83"/>
      <c r="J1491" s="104"/>
    </row>
    <row r="1492" spans="1:10" s="80" customFormat="1" ht="12.75" customHeight="1" x14ac:dyDescent="0.25">
      <c r="A1492" s="102"/>
      <c r="B1492" s="79"/>
      <c r="D1492" s="81"/>
      <c r="E1492" s="81"/>
      <c r="F1492" s="81"/>
      <c r="G1492" s="82"/>
      <c r="H1492" s="83"/>
      <c r="I1492" s="83"/>
      <c r="J1492" s="104"/>
    </row>
    <row r="1493" spans="1:10" s="80" customFormat="1" ht="12.75" customHeight="1" x14ac:dyDescent="0.25">
      <c r="A1493" s="102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3"/>
    </row>
    <row r="1494" spans="1:10" s="80" customFormat="1" ht="12.75" customHeight="1" x14ac:dyDescent="0.25">
      <c r="A1494" s="102"/>
      <c r="B1494" s="80">
        <f>Invoice!B1721</f>
        <v>0</v>
      </c>
      <c r="C1494" s="88">
        <f>Invoice!E1721</f>
        <v>0</v>
      </c>
      <c r="D1494" s="89">
        <f>Invoice!H1721</f>
        <v>0</v>
      </c>
      <c r="E1494" s="81">
        <f t="shared" ref="E1494:E1578" si="30">D1494*B1494</f>
        <v>0</v>
      </c>
      <c r="F1494" s="81"/>
      <c r="G1494" s="82">
        <f t="shared" ref="G1494:G1578" si="31">E1494/1.11</f>
        <v>0</v>
      </c>
      <c r="H1494" s="83">
        <f t="shared" ref="H1494:H1578" si="32">G1494*11%</f>
        <v>0</v>
      </c>
      <c r="I1494" s="83" t="e">
        <f t="shared" ref="I1494:I1578" si="33">G1494/B1494</f>
        <v>#DIV/0!</v>
      </c>
      <c r="J1494" s="104" t="e">
        <f t="shared" ref="J1494:J1578" si="34">H1494/B1494</f>
        <v>#DIV/0!</v>
      </c>
    </row>
    <row r="1495" spans="1:10" s="80" customFormat="1" ht="12.75" customHeight="1" x14ac:dyDescent="0.25">
      <c r="A1495" s="102"/>
      <c r="D1495" s="81"/>
      <c r="E1495" s="81">
        <f>(E1494*Invoice!I1721)+((E1494-(E1494*Invoice!I1721))*Invoice!J1721)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5" t="e">
        <f>H1495/B1494</f>
        <v>#DIV/0!</v>
      </c>
    </row>
    <row r="1496" spans="1:10" s="80" customFormat="1" ht="12.75" customHeight="1" x14ac:dyDescent="0.25">
      <c r="A1496" s="102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6" t="e">
        <f>J1494-J1495</f>
        <v>#DIV/0!</v>
      </c>
    </row>
    <row r="1497" spans="1:10" s="80" customFormat="1" ht="12.75" customHeight="1" x14ac:dyDescent="0.25">
      <c r="A1497" s="102"/>
      <c r="D1497" s="81"/>
      <c r="E1497" s="81"/>
      <c r="F1497" s="81"/>
      <c r="G1497" s="82"/>
      <c r="H1497" s="83">
        <f>G1496+H1496</f>
        <v>0</v>
      </c>
      <c r="I1497" s="83"/>
      <c r="J1497" s="104"/>
    </row>
    <row r="1498" spans="1:10" s="80" customFormat="1" ht="12.75" customHeight="1" x14ac:dyDescent="0.25">
      <c r="A1498" s="102"/>
      <c r="B1498" s="79"/>
      <c r="D1498" s="81"/>
      <c r="E1498" s="81"/>
      <c r="F1498" s="81"/>
      <c r="G1498" s="82"/>
      <c r="H1498" s="83"/>
      <c r="I1498" s="83"/>
      <c r="J1498" s="104"/>
    </row>
    <row r="1499" spans="1:10" s="80" customFormat="1" ht="12.75" customHeight="1" x14ac:dyDescent="0.25">
      <c r="A1499" s="102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3"/>
    </row>
    <row r="1500" spans="1:10" s="80" customFormat="1" ht="12.75" customHeight="1" x14ac:dyDescent="0.25">
      <c r="A1500" s="102"/>
      <c r="B1500" s="80">
        <f>Invoice!B1722</f>
        <v>0</v>
      </c>
      <c r="C1500" s="88">
        <f>Invoice!E1722</f>
        <v>0</v>
      </c>
      <c r="D1500" s="89">
        <f>Invoice!H1722</f>
        <v>0</v>
      </c>
      <c r="E1500" s="81">
        <f t="shared" si="30"/>
        <v>0</v>
      </c>
      <c r="F1500" s="81"/>
      <c r="G1500" s="82">
        <f t="shared" si="31"/>
        <v>0</v>
      </c>
      <c r="H1500" s="83">
        <f t="shared" si="32"/>
        <v>0</v>
      </c>
      <c r="I1500" s="83" t="e">
        <f t="shared" si="33"/>
        <v>#DIV/0!</v>
      </c>
      <c r="J1500" s="104" t="e">
        <f t="shared" si="34"/>
        <v>#DIV/0!</v>
      </c>
    </row>
    <row r="1501" spans="1:10" s="80" customFormat="1" ht="12.75" customHeight="1" x14ac:dyDescent="0.25">
      <c r="A1501" s="102"/>
      <c r="D1501" s="81"/>
      <c r="E1501" s="81">
        <f>(E1500*Invoice!I1722)+((E1500-(E1500*Invoice!I1722))*Invoice!J1722)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5" t="e">
        <f>H1501/B1500</f>
        <v>#DIV/0!</v>
      </c>
    </row>
    <row r="1502" spans="1:10" s="80" customFormat="1" ht="12.75" customHeight="1" x14ac:dyDescent="0.25">
      <c r="A1502" s="102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6" t="e">
        <f>J1500-J1501</f>
        <v>#DIV/0!</v>
      </c>
    </row>
    <row r="1503" spans="1:10" s="80" customFormat="1" ht="12.75" customHeight="1" x14ac:dyDescent="0.25">
      <c r="A1503" s="102"/>
      <c r="D1503" s="81"/>
      <c r="E1503" s="81"/>
      <c r="F1503" s="81"/>
      <c r="G1503" s="82"/>
      <c r="H1503" s="83">
        <f>G1502+H1502</f>
        <v>0</v>
      </c>
      <c r="I1503" s="83"/>
      <c r="J1503" s="104"/>
    </row>
    <row r="1504" spans="1:10" s="80" customFormat="1" ht="12.75" customHeight="1" x14ac:dyDescent="0.25">
      <c r="A1504" s="102"/>
      <c r="B1504" s="79"/>
      <c r="D1504" s="81"/>
      <c r="E1504" s="81"/>
      <c r="F1504" s="81"/>
      <c r="G1504" s="82"/>
      <c r="H1504" s="83"/>
      <c r="I1504" s="83"/>
      <c r="J1504" s="104"/>
    </row>
    <row r="1505" spans="1:10" s="80" customFormat="1" ht="12.75" customHeight="1" x14ac:dyDescent="0.25">
      <c r="A1505" s="102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3"/>
    </row>
    <row r="1506" spans="1:10" s="80" customFormat="1" ht="12.75" customHeight="1" x14ac:dyDescent="0.25">
      <c r="A1506" s="102"/>
      <c r="B1506" s="80">
        <f>Invoice!B1723</f>
        <v>0</v>
      </c>
      <c r="C1506" s="88">
        <f>Invoice!E1723</f>
        <v>0</v>
      </c>
      <c r="D1506" s="89">
        <f>Invoice!H1723</f>
        <v>0</v>
      </c>
      <c r="E1506" s="81">
        <f t="shared" si="30"/>
        <v>0</v>
      </c>
      <c r="F1506" s="81"/>
      <c r="G1506" s="82">
        <f t="shared" si="31"/>
        <v>0</v>
      </c>
      <c r="H1506" s="83">
        <f t="shared" si="32"/>
        <v>0</v>
      </c>
      <c r="I1506" s="83" t="e">
        <f t="shared" si="33"/>
        <v>#DIV/0!</v>
      </c>
      <c r="J1506" s="104" t="e">
        <f t="shared" si="34"/>
        <v>#DIV/0!</v>
      </c>
    </row>
    <row r="1507" spans="1:10" s="80" customFormat="1" ht="12.75" customHeight="1" x14ac:dyDescent="0.25">
      <c r="A1507" s="102"/>
      <c r="D1507" s="81"/>
      <c r="E1507" s="81">
        <f>(E1506*Invoice!I1723)+((E1506-(E1506*Invoice!I1723))*Invoice!J1723)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5" t="e">
        <f>H1507/B1506</f>
        <v>#DIV/0!</v>
      </c>
    </row>
    <row r="1508" spans="1:10" s="80" customFormat="1" ht="12.75" customHeight="1" x14ac:dyDescent="0.25">
      <c r="A1508" s="102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6" t="e">
        <f>J1506-J1507</f>
        <v>#DIV/0!</v>
      </c>
    </row>
    <row r="1509" spans="1:10" s="80" customFormat="1" ht="12.75" customHeight="1" x14ac:dyDescent="0.25">
      <c r="A1509" s="102"/>
      <c r="D1509" s="81"/>
      <c r="E1509" s="81"/>
      <c r="F1509" s="81"/>
      <c r="G1509" s="82"/>
      <c r="H1509" s="83">
        <f>G1508+H1508</f>
        <v>0</v>
      </c>
      <c r="I1509" s="83"/>
      <c r="J1509" s="104"/>
    </row>
    <row r="1510" spans="1:10" s="80" customFormat="1" ht="12.75" customHeight="1" x14ac:dyDescent="0.25">
      <c r="A1510" s="102"/>
      <c r="B1510" s="79"/>
      <c r="D1510" s="81"/>
      <c r="E1510" s="81"/>
      <c r="F1510" s="81"/>
      <c r="G1510" s="82"/>
      <c r="H1510" s="83"/>
      <c r="I1510" s="83"/>
      <c r="J1510" s="104"/>
    </row>
    <row r="1511" spans="1:10" s="80" customFormat="1" ht="12.75" customHeight="1" x14ac:dyDescent="0.25">
      <c r="A1511" s="102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3"/>
    </row>
    <row r="1512" spans="1:10" s="80" customFormat="1" ht="12.75" customHeight="1" x14ac:dyDescent="0.25">
      <c r="A1512" s="102"/>
      <c r="B1512" s="80">
        <f>Invoice!B1724</f>
        <v>0</v>
      </c>
      <c r="C1512" s="88">
        <f>Invoice!E1724</f>
        <v>0</v>
      </c>
      <c r="D1512" s="89">
        <f>Invoice!H1724</f>
        <v>0</v>
      </c>
      <c r="E1512" s="81">
        <f t="shared" si="30"/>
        <v>0</v>
      </c>
      <c r="F1512" s="81"/>
      <c r="G1512" s="82">
        <f t="shared" si="31"/>
        <v>0</v>
      </c>
      <c r="H1512" s="83">
        <f t="shared" si="32"/>
        <v>0</v>
      </c>
      <c r="I1512" s="83" t="e">
        <f t="shared" si="33"/>
        <v>#DIV/0!</v>
      </c>
      <c r="J1512" s="104" t="e">
        <f t="shared" si="34"/>
        <v>#DIV/0!</v>
      </c>
    </row>
    <row r="1513" spans="1:10" s="80" customFormat="1" ht="12.75" customHeight="1" x14ac:dyDescent="0.25">
      <c r="A1513" s="102"/>
      <c r="D1513" s="81"/>
      <c r="E1513" s="81">
        <f>(E1512*Invoice!I1724)+((E1512-(E1512*Invoice!I1724))*Invoice!J1724)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5" t="e">
        <f>H1513/B1512</f>
        <v>#DIV/0!</v>
      </c>
    </row>
    <row r="1514" spans="1:10" s="80" customFormat="1" ht="12.75" customHeight="1" x14ac:dyDescent="0.25">
      <c r="A1514" s="102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6" t="e">
        <f>J1512-J1513</f>
        <v>#DIV/0!</v>
      </c>
    </row>
    <row r="1515" spans="1:10" s="80" customFormat="1" ht="12.75" customHeight="1" x14ac:dyDescent="0.25">
      <c r="A1515" s="102"/>
      <c r="D1515" s="81"/>
      <c r="E1515" s="81"/>
      <c r="F1515" s="81"/>
      <c r="G1515" s="82"/>
      <c r="H1515" s="83">
        <f>G1514+H1514</f>
        <v>0</v>
      </c>
      <c r="I1515" s="83"/>
      <c r="J1515" s="104"/>
    </row>
    <row r="1516" spans="1:10" s="80" customFormat="1" ht="12.75" customHeight="1" x14ac:dyDescent="0.25">
      <c r="A1516" s="102"/>
      <c r="B1516" s="79"/>
      <c r="D1516" s="81"/>
      <c r="E1516" s="81"/>
      <c r="F1516" s="81"/>
      <c r="G1516" s="82"/>
      <c r="H1516" s="83"/>
      <c r="I1516" s="83"/>
      <c r="J1516" s="104"/>
    </row>
    <row r="1517" spans="1:10" s="80" customFormat="1" ht="12.75" customHeight="1" x14ac:dyDescent="0.25">
      <c r="A1517" s="102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3"/>
    </row>
    <row r="1518" spans="1:10" s="80" customFormat="1" ht="12.75" customHeight="1" x14ac:dyDescent="0.25">
      <c r="A1518" s="102"/>
      <c r="B1518" s="80">
        <f>Invoice!B1725</f>
        <v>0</v>
      </c>
      <c r="C1518" s="88">
        <f>Invoice!E1725</f>
        <v>0</v>
      </c>
      <c r="D1518" s="89">
        <f>Invoice!H1725</f>
        <v>0</v>
      </c>
      <c r="E1518" s="81">
        <f t="shared" si="30"/>
        <v>0</v>
      </c>
      <c r="F1518" s="81"/>
      <c r="G1518" s="82">
        <f t="shared" si="31"/>
        <v>0</v>
      </c>
      <c r="H1518" s="83">
        <f t="shared" si="32"/>
        <v>0</v>
      </c>
      <c r="I1518" s="83" t="e">
        <f t="shared" si="33"/>
        <v>#DIV/0!</v>
      </c>
      <c r="J1518" s="104" t="e">
        <f t="shared" si="34"/>
        <v>#DIV/0!</v>
      </c>
    </row>
    <row r="1519" spans="1:10" s="80" customFormat="1" ht="12.75" customHeight="1" x14ac:dyDescent="0.25">
      <c r="A1519" s="102"/>
      <c r="D1519" s="81"/>
      <c r="E1519" s="81">
        <f>(E1518*Invoice!I1725)+((E1518-(E1518*Invoice!I1725))*Invoice!J1725)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5" t="e">
        <f>H1519/B1518</f>
        <v>#DIV/0!</v>
      </c>
    </row>
    <row r="1520" spans="1:10" s="80" customFormat="1" ht="12.75" customHeight="1" x14ac:dyDescent="0.25">
      <c r="A1520" s="102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6" t="e">
        <f>J1518-J1519</f>
        <v>#DIV/0!</v>
      </c>
    </row>
    <row r="1521" spans="1:10" s="80" customFormat="1" ht="12.75" customHeight="1" x14ac:dyDescent="0.25">
      <c r="A1521" s="102"/>
      <c r="D1521" s="81"/>
      <c r="E1521" s="81"/>
      <c r="F1521" s="81"/>
      <c r="G1521" s="82"/>
      <c r="H1521" s="83">
        <f>G1520+H1520</f>
        <v>0</v>
      </c>
      <c r="I1521" s="83"/>
      <c r="J1521" s="104"/>
    </row>
    <row r="1522" spans="1:10" s="80" customFormat="1" ht="12.75" customHeight="1" x14ac:dyDescent="0.25">
      <c r="A1522" s="102"/>
      <c r="B1522" s="79"/>
      <c r="D1522" s="81"/>
      <c r="E1522" s="81"/>
      <c r="F1522" s="81"/>
      <c r="G1522" s="82"/>
      <c r="H1522" s="83"/>
      <c r="I1522" s="83"/>
      <c r="J1522" s="104"/>
    </row>
    <row r="1523" spans="1:10" s="80" customFormat="1" ht="12.75" customHeight="1" x14ac:dyDescent="0.25">
      <c r="A1523" s="102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3"/>
    </row>
    <row r="1524" spans="1:10" s="80" customFormat="1" ht="12.75" customHeight="1" x14ac:dyDescent="0.25">
      <c r="A1524" s="102"/>
      <c r="B1524" s="80">
        <f>Invoice!B1726</f>
        <v>0</v>
      </c>
      <c r="C1524" s="88">
        <f>Invoice!E1726</f>
        <v>0</v>
      </c>
      <c r="D1524" s="89">
        <f>Invoice!H1726</f>
        <v>0</v>
      </c>
      <c r="E1524" s="81">
        <f t="shared" si="30"/>
        <v>0</v>
      </c>
      <c r="F1524" s="81"/>
      <c r="G1524" s="82">
        <f t="shared" si="31"/>
        <v>0</v>
      </c>
      <c r="H1524" s="83">
        <f t="shared" si="32"/>
        <v>0</v>
      </c>
      <c r="I1524" s="83" t="e">
        <f t="shared" si="33"/>
        <v>#DIV/0!</v>
      </c>
      <c r="J1524" s="104" t="e">
        <f t="shared" si="34"/>
        <v>#DIV/0!</v>
      </c>
    </row>
    <row r="1525" spans="1:10" s="80" customFormat="1" ht="12.75" customHeight="1" x14ac:dyDescent="0.25">
      <c r="A1525" s="102"/>
      <c r="D1525" s="81"/>
      <c r="E1525" s="81">
        <f>(E1524*Invoice!I1726)+((E1524-(E1524*Invoice!I1726))*Invoice!J1726)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5" t="e">
        <f>H1525/B1524</f>
        <v>#DIV/0!</v>
      </c>
    </row>
    <row r="1526" spans="1:10" s="80" customFormat="1" ht="12.75" customHeight="1" x14ac:dyDescent="0.25">
      <c r="A1526" s="102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6" t="e">
        <f>J1524-J1525</f>
        <v>#DIV/0!</v>
      </c>
    </row>
    <row r="1527" spans="1:10" s="80" customFormat="1" ht="12.75" customHeight="1" x14ac:dyDescent="0.25">
      <c r="A1527" s="102"/>
      <c r="D1527" s="81"/>
      <c r="E1527" s="81"/>
      <c r="F1527" s="81"/>
      <c r="G1527" s="82"/>
      <c r="H1527" s="83">
        <f>G1526+H1526</f>
        <v>0</v>
      </c>
      <c r="I1527" s="83"/>
      <c r="J1527" s="104"/>
    </row>
    <row r="1528" spans="1:10" s="80" customFormat="1" ht="12.75" customHeight="1" x14ac:dyDescent="0.25">
      <c r="A1528" s="102"/>
      <c r="B1528" s="79"/>
      <c r="D1528" s="81"/>
      <c r="E1528" s="81"/>
      <c r="F1528" s="81"/>
      <c r="G1528" s="82"/>
      <c r="H1528" s="83"/>
      <c r="I1528" s="83"/>
      <c r="J1528" s="104"/>
    </row>
    <row r="1529" spans="1:10" s="80" customFormat="1" ht="12.75" customHeight="1" x14ac:dyDescent="0.25">
      <c r="A1529" s="102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3"/>
    </row>
    <row r="1530" spans="1:10" s="80" customFormat="1" ht="12.75" customHeight="1" x14ac:dyDescent="0.25">
      <c r="A1530" s="102"/>
      <c r="B1530" s="80">
        <f>Invoice!B1727</f>
        <v>0</v>
      </c>
      <c r="C1530" s="88">
        <f>Invoice!E1727</f>
        <v>0</v>
      </c>
      <c r="D1530" s="89">
        <f>Invoice!H1727</f>
        <v>0</v>
      </c>
      <c r="E1530" s="81">
        <f t="shared" si="30"/>
        <v>0</v>
      </c>
      <c r="F1530" s="81"/>
      <c r="G1530" s="82">
        <f t="shared" si="31"/>
        <v>0</v>
      </c>
      <c r="H1530" s="83">
        <f t="shared" si="32"/>
        <v>0</v>
      </c>
      <c r="I1530" s="83" t="e">
        <f t="shared" si="33"/>
        <v>#DIV/0!</v>
      </c>
      <c r="J1530" s="104" t="e">
        <f t="shared" si="34"/>
        <v>#DIV/0!</v>
      </c>
    </row>
    <row r="1531" spans="1:10" s="80" customFormat="1" ht="12.75" customHeight="1" x14ac:dyDescent="0.25">
      <c r="A1531" s="102"/>
      <c r="D1531" s="81"/>
      <c r="E1531" s="81">
        <f>(E1530*Invoice!I1727)+((E1530-(E1530*Invoice!I1727))*Invoice!J1727)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5" t="e">
        <f>H1531/B1530</f>
        <v>#DIV/0!</v>
      </c>
    </row>
    <row r="1532" spans="1:10" s="80" customFormat="1" ht="12.75" customHeight="1" x14ac:dyDescent="0.25">
      <c r="A1532" s="102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6" t="e">
        <f>J1530-J1531</f>
        <v>#DIV/0!</v>
      </c>
    </row>
    <row r="1533" spans="1:10" s="80" customFormat="1" ht="12.75" customHeight="1" x14ac:dyDescent="0.25">
      <c r="A1533" s="102"/>
      <c r="D1533" s="81"/>
      <c r="E1533" s="81"/>
      <c r="F1533" s="81"/>
      <c r="G1533" s="82"/>
      <c r="H1533" s="83">
        <f>G1532+H1532</f>
        <v>0</v>
      </c>
      <c r="I1533" s="83"/>
      <c r="J1533" s="104"/>
    </row>
    <row r="1534" spans="1:10" s="80" customFormat="1" ht="12.75" customHeight="1" x14ac:dyDescent="0.25">
      <c r="A1534" s="102"/>
      <c r="B1534" s="79"/>
      <c r="D1534" s="81"/>
      <c r="E1534" s="81"/>
      <c r="F1534" s="81"/>
      <c r="G1534" s="82"/>
      <c r="H1534" s="83"/>
      <c r="I1534" s="83"/>
      <c r="J1534" s="104"/>
    </row>
    <row r="1535" spans="1:10" s="80" customFormat="1" ht="12.75" customHeight="1" x14ac:dyDescent="0.25">
      <c r="A1535" s="102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3"/>
    </row>
    <row r="1536" spans="1:10" s="80" customFormat="1" ht="12.75" customHeight="1" x14ac:dyDescent="0.25">
      <c r="A1536" s="102"/>
      <c r="B1536" s="80">
        <f>Invoice!B1728</f>
        <v>0</v>
      </c>
      <c r="C1536" s="88">
        <f>Invoice!E1728</f>
        <v>0</v>
      </c>
      <c r="D1536" s="89">
        <f>Invoice!H1728</f>
        <v>0</v>
      </c>
      <c r="E1536" s="81">
        <f t="shared" si="30"/>
        <v>0</v>
      </c>
      <c r="F1536" s="81"/>
      <c r="G1536" s="82">
        <f t="shared" si="31"/>
        <v>0</v>
      </c>
      <c r="H1536" s="83">
        <f t="shared" si="32"/>
        <v>0</v>
      </c>
      <c r="I1536" s="83" t="e">
        <f t="shared" si="33"/>
        <v>#DIV/0!</v>
      </c>
      <c r="J1536" s="104" t="e">
        <f t="shared" si="34"/>
        <v>#DIV/0!</v>
      </c>
    </row>
    <row r="1537" spans="1:10" s="80" customFormat="1" ht="12.75" customHeight="1" x14ac:dyDescent="0.25">
      <c r="A1537" s="102"/>
      <c r="D1537" s="81"/>
      <c r="E1537" s="81">
        <f>(E1536*Invoice!I1728)+((E1536-(E1536*Invoice!I1728))*Invoice!J1728)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5" t="e">
        <f>H1537/B1536</f>
        <v>#DIV/0!</v>
      </c>
    </row>
    <row r="1538" spans="1:10" s="80" customFormat="1" ht="12.75" customHeight="1" x14ac:dyDescent="0.25">
      <c r="A1538" s="102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6" t="e">
        <f>J1536-J1537</f>
        <v>#DIV/0!</v>
      </c>
    </row>
    <row r="1539" spans="1:10" s="80" customFormat="1" ht="12.75" customHeight="1" x14ac:dyDescent="0.25">
      <c r="A1539" s="102"/>
      <c r="D1539" s="81"/>
      <c r="E1539" s="81"/>
      <c r="F1539" s="81"/>
      <c r="G1539" s="82"/>
      <c r="H1539" s="83">
        <f>G1538+H1538</f>
        <v>0</v>
      </c>
      <c r="I1539" s="83"/>
      <c r="J1539" s="104"/>
    </row>
    <row r="1540" spans="1:10" s="80" customFormat="1" ht="12.75" customHeight="1" x14ac:dyDescent="0.25">
      <c r="A1540" s="102"/>
      <c r="B1540" s="79"/>
      <c r="D1540" s="81"/>
      <c r="E1540" s="81"/>
      <c r="F1540" s="81"/>
      <c r="G1540" s="82"/>
      <c r="H1540" s="83"/>
      <c r="I1540" s="83"/>
      <c r="J1540" s="104"/>
    </row>
    <row r="1541" spans="1:10" s="80" customFormat="1" ht="12.75" customHeight="1" x14ac:dyDescent="0.25">
      <c r="A1541" s="102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3"/>
    </row>
    <row r="1542" spans="1:10" s="80" customFormat="1" ht="12.75" customHeight="1" x14ac:dyDescent="0.25">
      <c r="A1542" s="102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30"/>
        <v>0</v>
      </c>
      <c r="F1542" s="81"/>
      <c r="G1542" s="82">
        <f t="shared" si="31"/>
        <v>0</v>
      </c>
      <c r="H1542" s="83">
        <f t="shared" si="32"/>
        <v>0</v>
      </c>
      <c r="I1542" s="83" t="e">
        <f t="shared" si="33"/>
        <v>#DIV/0!</v>
      </c>
      <c r="J1542" s="104" t="e">
        <f t="shared" si="34"/>
        <v>#DIV/0!</v>
      </c>
    </row>
    <row r="1543" spans="1:10" s="80" customFormat="1" ht="12.75" customHeight="1" x14ac:dyDescent="0.25">
      <c r="A1543" s="102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5" t="e">
        <f>H1543/B1542</f>
        <v>#DIV/0!</v>
      </c>
    </row>
    <row r="1544" spans="1:10" s="80" customFormat="1" ht="12.75" customHeight="1" x14ac:dyDescent="0.25">
      <c r="A1544" s="102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6" t="e">
        <f>J1542-J1543</f>
        <v>#DIV/0!</v>
      </c>
    </row>
    <row r="1545" spans="1:10" s="80" customFormat="1" ht="12.75" customHeight="1" x14ac:dyDescent="0.25">
      <c r="A1545" s="102"/>
      <c r="D1545" s="81"/>
      <c r="E1545" s="81"/>
      <c r="F1545" s="81"/>
      <c r="G1545" s="82"/>
      <c r="H1545" s="83">
        <f>G1544+H1544</f>
        <v>0</v>
      </c>
      <c r="I1545" s="83"/>
      <c r="J1545" s="104"/>
    </row>
    <row r="1546" spans="1:10" s="80" customFormat="1" ht="12.75" customHeight="1" x14ac:dyDescent="0.25">
      <c r="A1546" s="102"/>
      <c r="B1546" s="79"/>
      <c r="D1546" s="81"/>
      <c r="E1546" s="81"/>
      <c r="F1546" s="81"/>
      <c r="G1546" s="82"/>
      <c r="H1546" s="83"/>
      <c r="I1546" s="83"/>
      <c r="J1546" s="104"/>
    </row>
    <row r="1547" spans="1:10" s="80" customFormat="1" ht="12.75" customHeight="1" x14ac:dyDescent="0.25">
      <c r="A1547" s="102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3"/>
    </row>
    <row r="1548" spans="1:10" s="80" customFormat="1" ht="12.75" customHeight="1" x14ac:dyDescent="0.25">
      <c r="A1548" s="102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30"/>
        <v>0</v>
      </c>
      <c r="F1548" s="81"/>
      <c r="G1548" s="82">
        <f t="shared" si="31"/>
        <v>0</v>
      </c>
      <c r="H1548" s="83">
        <f t="shared" si="32"/>
        <v>0</v>
      </c>
      <c r="I1548" s="83" t="e">
        <f t="shared" si="33"/>
        <v>#DIV/0!</v>
      </c>
      <c r="J1548" s="104" t="e">
        <f t="shared" si="34"/>
        <v>#DIV/0!</v>
      </c>
    </row>
    <row r="1549" spans="1:10" s="80" customFormat="1" ht="12.75" customHeight="1" x14ac:dyDescent="0.25">
      <c r="A1549" s="102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5" t="e">
        <f>H1549/B1548</f>
        <v>#DIV/0!</v>
      </c>
    </row>
    <row r="1550" spans="1:10" s="80" customFormat="1" ht="12.75" customHeight="1" x14ac:dyDescent="0.25">
      <c r="A1550" s="102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6" t="e">
        <f>J1548-J1549</f>
        <v>#DIV/0!</v>
      </c>
    </row>
    <row r="1551" spans="1:10" s="80" customFormat="1" ht="12.75" customHeight="1" x14ac:dyDescent="0.25">
      <c r="A1551" s="102"/>
      <c r="D1551" s="81"/>
      <c r="E1551" s="81"/>
      <c r="F1551" s="81"/>
      <c r="G1551" s="82"/>
      <c r="H1551" s="83">
        <f>G1550+H1550</f>
        <v>0</v>
      </c>
      <c r="I1551" s="83"/>
      <c r="J1551" s="104"/>
    </row>
    <row r="1552" spans="1:10" s="80" customFormat="1" ht="12.75" customHeight="1" x14ac:dyDescent="0.25">
      <c r="A1552" s="102"/>
      <c r="B1552" s="79"/>
      <c r="D1552" s="81"/>
      <c r="E1552" s="81"/>
      <c r="F1552" s="81"/>
      <c r="G1552" s="82"/>
      <c r="H1552" s="83"/>
      <c r="I1552" s="83"/>
      <c r="J1552" s="104"/>
    </row>
    <row r="1553" spans="1:10" s="80" customFormat="1" ht="12.75" customHeight="1" x14ac:dyDescent="0.25">
      <c r="A1553" s="102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3"/>
    </row>
    <row r="1554" spans="1:10" s="80" customFormat="1" ht="12.75" customHeight="1" x14ac:dyDescent="0.25">
      <c r="A1554" s="102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30"/>
        <v>0</v>
      </c>
      <c r="F1554" s="81"/>
      <c r="G1554" s="82">
        <f t="shared" si="31"/>
        <v>0</v>
      </c>
      <c r="H1554" s="83">
        <f t="shared" si="32"/>
        <v>0</v>
      </c>
      <c r="I1554" s="83" t="e">
        <f t="shared" si="33"/>
        <v>#DIV/0!</v>
      </c>
      <c r="J1554" s="104" t="e">
        <f t="shared" si="34"/>
        <v>#DIV/0!</v>
      </c>
    </row>
    <row r="1555" spans="1:10" s="80" customFormat="1" ht="12.75" customHeight="1" x14ac:dyDescent="0.25">
      <c r="A1555" s="102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5" t="e">
        <f>H1555/B1554</f>
        <v>#DIV/0!</v>
      </c>
    </row>
    <row r="1556" spans="1:10" s="80" customFormat="1" ht="12.75" customHeight="1" x14ac:dyDescent="0.25">
      <c r="A1556" s="102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6" t="e">
        <f>J1554-J1555</f>
        <v>#DIV/0!</v>
      </c>
    </row>
    <row r="1557" spans="1:10" s="80" customFormat="1" ht="12.75" customHeight="1" x14ac:dyDescent="0.25">
      <c r="A1557" s="102"/>
      <c r="D1557" s="81"/>
      <c r="E1557" s="81"/>
      <c r="F1557" s="81"/>
      <c r="G1557" s="82"/>
      <c r="H1557" s="83">
        <f>G1556+H1556</f>
        <v>0</v>
      </c>
      <c r="I1557" s="83"/>
      <c r="J1557" s="104"/>
    </row>
    <row r="1558" spans="1:10" s="80" customFormat="1" ht="12.75" customHeight="1" x14ac:dyDescent="0.25">
      <c r="A1558" s="102"/>
      <c r="B1558" s="79"/>
      <c r="D1558" s="81"/>
      <c r="E1558" s="81"/>
      <c r="F1558" s="81"/>
      <c r="G1558" s="82"/>
      <c r="H1558" s="83"/>
      <c r="I1558" s="83"/>
      <c r="J1558" s="104"/>
    </row>
    <row r="1559" spans="1:10" s="80" customFormat="1" ht="12.75" customHeight="1" x14ac:dyDescent="0.25">
      <c r="A1559" s="102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3"/>
    </row>
    <row r="1560" spans="1:10" s="80" customFormat="1" ht="12.75" customHeight="1" x14ac:dyDescent="0.25">
      <c r="A1560" s="102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30"/>
        <v>0</v>
      </c>
      <c r="F1560" s="81"/>
      <c r="G1560" s="82">
        <f t="shared" si="31"/>
        <v>0</v>
      </c>
      <c r="H1560" s="83">
        <f t="shared" si="32"/>
        <v>0</v>
      </c>
      <c r="I1560" s="83" t="e">
        <f t="shared" si="33"/>
        <v>#DIV/0!</v>
      </c>
      <c r="J1560" s="104" t="e">
        <f t="shared" si="34"/>
        <v>#DIV/0!</v>
      </c>
    </row>
    <row r="1561" spans="1:10" s="80" customFormat="1" ht="12.75" customHeight="1" x14ac:dyDescent="0.25">
      <c r="A1561" s="102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5" t="e">
        <f>H1561/B1560</f>
        <v>#DIV/0!</v>
      </c>
    </row>
    <row r="1562" spans="1:10" s="80" customFormat="1" ht="12.75" customHeight="1" x14ac:dyDescent="0.25">
      <c r="A1562" s="102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6" t="e">
        <f>J1560-J1561</f>
        <v>#DIV/0!</v>
      </c>
    </row>
    <row r="1563" spans="1:10" s="80" customFormat="1" ht="12.75" customHeight="1" x14ac:dyDescent="0.25">
      <c r="A1563" s="102"/>
      <c r="D1563" s="81"/>
      <c r="E1563" s="81"/>
      <c r="F1563" s="81"/>
      <c r="G1563" s="82"/>
      <c r="H1563" s="83">
        <f>G1562+H1562</f>
        <v>0</v>
      </c>
      <c r="I1563" s="83"/>
      <c r="J1563" s="104"/>
    </row>
    <row r="1564" spans="1:10" s="80" customFormat="1" ht="12.75" customHeight="1" x14ac:dyDescent="0.25">
      <c r="A1564" s="102"/>
      <c r="B1564" s="79"/>
      <c r="D1564" s="81"/>
      <c r="E1564" s="81"/>
      <c r="F1564" s="81"/>
      <c r="G1564" s="82"/>
      <c r="H1564" s="83"/>
      <c r="I1564" s="83"/>
      <c r="J1564" s="104"/>
    </row>
    <row r="1565" spans="1:10" s="80" customFormat="1" ht="12.75" customHeight="1" x14ac:dyDescent="0.25">
      <c r="A1565" s="102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3"/>
    </row>
    <row r="1566" spans="1:10" s="80" customFormat="1" ht="12.75" customHeight="1" x14ac:dyDescent="0.25">
      <c r="A1566" s="102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30"/>
        <v>0</v>
      </c>
      <c r="F1566" s="81"/>
      <c r="G1566" s="82">
        <f t="shared" si="31"/>
        <v>0</v>
      </c>
      <c r="H1566" s="83">
        <f t="shared" si="32"/>
        <v>0</v>
      </c>
      <c r="I1566" s="83" t="e">
        <f t="shared" si="33"/>
        <v>#DIV/0!</v>
      </c>
      <c r="J1566" s="104" t="e">
        <f t="shared" si="34"/>
        <v>#DIV/0!</v>
      </c>
    </row>
    <row r="1567" spans="1:10" s="80" customFormat="1" ht="12.75" customHeight="1" x14ac:dyDescent="0.25">
      <c r="A1567" s="102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5" t="e">
        <f>H1567/B1566</f>
        <v>#DIV/0!</v>
      </c>
    </row>
    <row r="1568" spans="1:10" s="80" customFormat="1" ht="12.75" customHeight="1" x14ac:dyDescent="0.25">
      <c r="A1568" s="102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6" t="e">
        <f>J1566-J1567</f>
        <v>#DIV/0!</v>
      </c>
    </row>
    <row r="1569" spans="1:10" s="80" customFormat="1" ht="12.75" customHeight="1" x14ac:dyDescent="0.25">
      <c r="A1569" s="102"/>
      <c r="D1569" s="81"/>
      <c r="E1569" s="81"/>
      <c r="F1569" s="81"/>
      <c r="G1569" s="82"/>
      <c r="H1569" s="83">
        <f>G1568+H1568</f>
        <v>0</v>
      </c>
      <c r="I1569" s="83"/>
      <c r="J1569" s="104"/>
    </row>
    <row r="1570" spans="1:10" s="80" customFormat="1" ht="12.75" customHeight="1" x14ac:dyDescent="0.25">
      <c r="A1570" s="102"/>
      <c r="B1570" s="79"/>
      <c r="D1570" s="81"/>
      <c r="E1570" s="81"/>
      <c r="F1570" s="81"/>
      <c r="G1570" s="82"/>
      <c r="H1570" s="83"/>
      <c r="I1570" s="83"/>
      <c r="J1570" s="104"/>
    </row>
    <row r="1571" spans="1:10" s="80" customFormat="1" ht="12.75" customHeight="1" x14ac:dyDescent="0.25">
      <c r="A1571" s="102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3"/>
    </row>
    <row r="1572" spans="1:10" s="80" customFormat="1" ht="12.75" customHeight="1" x14ac:dyDescent="0.25">
      <c r="A1572" s="102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30"/>
        <v>0</v>
      </c>
      <c r="F1572" s="81"/>
      <c r="G1572" s="82">
        <f t="shared" si="31"/>
        <v>0</v>
      </c>
      <c r="H1572" s="83">
        <f t="shared" si="32"/>
        <v>0</v>
      </c>
      <c r="I1572" s="83" t="e">
        <f t="shared" si="33"/>
        <v>#DIV/0!</v>
      </c>
      <c r="J1572" s="104" t="e">
        <f t="shared" si="34"/>
        <v>#DIV/0!</v>
      </c>
    </row>
    <row r="1573" spans="1:10" s="80" customFormat="1" ht="12.75" customHeight="1" x14ac:dyDescent="0.25">
      <c r="A1573" s="102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5" t="e">
        <f>H1573/B1572</f>
        <v>#DIV/0!</v>
      </c>
    </row>
    <row r="1574" spans="1:10" s="80" customFormat="1" ht="12.75" customHeight="1" x14ac:dyDescent="0.25">
      <c r="A1574" s="102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6" t="e">
        <f>J1572-J1573</f>
        <v>#DIV/0!</v>
      </c>
    </row>
    <row r="1575" spans="1:10" s="80" customFormat="1" ht="12.75" customHeight="1" x14ac:dyDescent="0.25">
      <c r="A1575" s="102"/>
      <c r="D1575" s="81"/>
      <c r="E1575" s="81"/>
      <c r="F1575" s="81"/>
      <c r="G1575" s="82"/>
      <c r="H1575" s="83">
        <f>G1574+H1574</f>
        <v>0</v>
      </c>
      <c r="I1575" s="83"/>
      <c r="J1575" s="104"/>
    </row>
    <row r="1576" spans="1:10" s="80" customFormat="1" ht="12.75" customHeight="1" x14ac:dyDescent="0.25">
      <c r="A1576" s="102"/>
      <c r="B1576" s="79"/>
      <c r="D1576" s="81"/>
      <c r="E1576" s="81"/>
      <c r="F1576" s="81"/>
      <c r="G1576" s="82"/>
      <c r="H1576" s="83"/>
      <c r="I1576" s="83"/>
      <c r="J1576" s="104"/>
    </row>
    <row r="1577" spans="1:10" s="80" customFormat="1" ht="12.75" customHeight="1" x14ac:dyDescent="0.25">
      <c r="A1577" s="102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3"/>
    </row>
    <row r="1578" spans="1:10" s="80" customFormat="1" ht="12.75" customHeight="1" x14ac:dyDescent="0.25">
      <c r="A1578" s="102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30"/>
        <v>0</v>
      </c>
      <c r="F1578" s="81"/>
      <c r="G1578" s="82">
        <f t="shared" si="31"/>
        <v>0</v>
      </c>
      <c r="H1578" s="83">
        <f t="shared" si="32"/>
        <v>0</v>
      </c>
      <c r="I1578" s="83" t="e">
        <f t="shared" si="33"/>
        <v>#DIV/0!</v>
      </c>
      <c r="J1578" s="104" t="e">
        <f t="shared" si="34"/>
        <v>#DIV/0!</v>
      </c>
    </row>
    <row r="1579" spans="1:10" s="80" customFormat="1" ht="12.75" customHeight="1" x14ac:dyDescent="0.25">
      <c r="A1579" s="102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5" t="e">
        <f>H1579/B1578</f>
        <v>#DIV/0!</v>
      </c>
    </row>
    <row r="1580" spans="1:10" s="80" customFormat="1" ht="12.75" customHeight="1" x14ac:dyDescent="0.25">
      <c r="A1580" s="102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6" t="e">
        <f>J1578-J1579</f>
        <v>#DIV/0!</v>
      </c>
    </row>
    <row r="1581" spans="1:10" s="80" customFormat="1" ht="12.75" customHeight="1" x14ac:dyDescent="0.25">
      <c r="A1581" s="102"/>
      <c r="D1581" s="81"/>
      <c r="E1581" s="81"/>
      <c r="F1581" s="81"/>
      <c r="G1581" s="82"/>
      <c r="H1581" s="83">
        <f>G1580+H1580</f>
        <v>0</v>
      </c>
      <c r="I1581" s="83"/>
      <c r="J1581" s="104"/>
    </row>
    <row r="1582" spans="1:10" s="80" customFormat="1" ht="12.75" customHeight="1" x14ac:dyDescent="0.25">
      <c r="A1582" s="102"/>
      <c r="D1582" s="81"/>
      <c r="E1582" s="81"/>
      <c r="F1582" s="81"/>
      <c r="G1582" s="82"/>
      <c r="H1582" s="83"/>
      <c r="I1582" s="83"/>
      <c r="J1582" s="104"/>
    </row>
    <row r="1583" spans="1:10" s="80" customFormat="1" ht="12.75" customHeight="1" x14ac:dyDescent="0.25">
      <c r="A1583" s="107"/>
      <c r="B1583" s="108"/>
      <c r="C1583" s="109"/>
      <c r="D1583" s="110"/>
      <c r="E1583" s="110"/>
      <c r="F1583" s="110"/>
      <c r="G1583" s="111">
        <f>G1490+G1496+G1502+G1508+G1514+G1520+G1526+G1532+G1538+G1544+G1550+G1556+G1562+G1568+G1574+G1580</f>
        <v>0</v>
      </c>
      <c r="H1583" s="111">
        <f>H1490+H1496+H1502+H1508+H1514+H1520+H1526+H1532+H1538+H1544+H1550+H1556+H1562+H1568+H1574+H1580</f>
        <v>0</v>
      </c>
      <c r="I1583" s="112"/>
      <c r="J1583" s="113">
        <f>H1491+H1497+H1503+H1509+H1515+H1521+H1527+H1533+H1539+H1545+H1551+H1557+H1563+H1569+H1575+H1581</f>
        <v>0</v>
      </c>
    </row>
    <row r="1585" spans="1:10" s="80" customFormat="1" ht="12.75" customHeight="1" x14ac:dyDescent="0.25">
      <c r="A1585" s="95" t="s">
        <v>1</v>
      </c>
      <c r="B1585" s="96">
        <f>Invoice!E1826</f>
        <v>23020017</v>
      </c>
      <c r="C1585" s="97"/>
      <c r="D1585" s="98"/>
      <c r="E1585" s="98"/>
      <c r="F1585" s="98"/>
      <c r="G1585" s="99"/>
      <c r="H1585" s="100"/>
      <c r="I1585" s="100"/>
      <c r="J1585" s="101"/>
    </row>
    <row r="1586" spans="1:10" s="80" customFormat="1" ht="12.75" customHeight="1" x14ac:dyDescent="0.25">
      <c r="A1586" s="102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3"/>
    </row>
    <row r="1587" spans="1:10" s="80" customFormat="1" ht="12.75" customHeight="1" x14ac:dyDescent="0.25">
      <c r="A1587" s="102"/>
      <c r="B1587" s="80">
        <f>Invoice!B1834</f>
        <v>0</v>
      </c>
      <c r="C1587" s="88">
        <f>Invoice!E1834</f>
        <v>0</v>
      </c>
      <c r="D1587" s="89">
        <f>Invoice!H1834</f>
        <v>0</v>
      </c>
      <c r="E1587" s="81">
        <f>D1587*B1587</f>
        <v>0</v>
      </c>
      <c r="F1587" s="81"/>
      <c r="G1587" s="82">
        <f>E1587/1.11</f>
        <v>0</v>
      </c>
      <c r="H1587" s="83">
        <f>G1587*11%</f>
        <v>0</v>
      </c>
      <c r="I1587" s="83" t="e">
        <f>G1587/B1587</f>
        <v>#DIV/0!</v>
      </c>
      <c r="J1587" s="104" t="e">
        <f>H1587/B1587</f>
        <v>#DIV/0!</v>
      </c>
    </row>
    <row r="1588" spans="1:10" s="80" customFormat="1" ht="12.75" customHeight="1" x14ac:dyDescent="0.25">
      <c r="A1588" s="102"/>
      <c r="D1588" s="81"/>
      <c r="E1588" s="81">
        <f>(E1587*Invoice!I1834)+((E1587-(E1587*Invoice!I1834))*Invoice!J1834)</f>
        <v>0</v>
      </c>
      <c r="F1588" s="81"/>
      <c r="G1588" s="90">
        <f>E1588/1.11</f>
        <v>0</v>
      </c>
      <c r="H1588" s="91">
        <f>G1588*11%</f>
        <v>0</v>
      </c>
      <c r="I1588" s="91" t="e">
        <f>G1588/B1587</f>
        <v>#DIV/0!</v>
      </c>
      <c r="J1588" s="105" t="e">
        <f>H1588/B1587</f>
        <v>#DIV/0!</v>
      </c>
    </row>
    <row r="1589" spans="1:10" s="80" customFormat="1" ht="12.75" customHeight="1" x14ac:dyDescent="0.25">
      <c r="A1589" s="102"/>
      <c r="D1589" s="81" t="s">
        <v>23</v>
      </c>
      <c r="E1589" s="81">
        <f>E1587-E1588</f>
        <v>0</v>
      </c>
      <c r="F1589" s="81"/>
      <c r="G1589" s="82">
        <f>G1587-G1588</f>
        <v>0</v>
      </c>
      <c r="H1589" s="82">
        <f>H1587-H1588</f>
        <v>0</v>
      </c>
      <c r="I1589" s="82" t="e">
        <f>I1587-I1588</f>
        <v>#DIV/0!</v>
      </c>
      <c r="J1589" s="106" t="e">
        <f>J1587-J1588</f>
        <v>#DIV/0!</v>
      </c>
    </row>
    <row r="1590" spans="1:10" s="80" customFormat="1" ht="12.75" customHeight="1" x14ac:dyDescent="0.25">
      <c r="A1590" s="102"/>
      <c r="D1590" s="81"/>
      <c r="E1590" s="81"/>
      <c r="F1590" s="81"/>
      <c r="G1590" s="82"/>
      <c r="H1590" s="83">
        <f>G1589+H1589</f>
        <v>0</v>
      </c>
      <c r="I1590" s="83"/>
      <c r="J1590" s="104"/>
    </row>
    <row r="1591" spans="1:10" s="80" customFormat="1" ht="12.75" customHeight="1" x14ac:dyDescent="0.25">
      <c r="A1591" s="102"/>
      <c r="B1591" s="79"/>
      <c r="D1591" s="81"/>
      <c r="E1591" s="81"/>
      <c r="F1591" s="81"/>
      <c r="G1591" s="82"/>
      <c r="H1591" s="83"/>
      <c r="I1591" s="83"/>
      <c r="J1591" s="104"/>
    </row>
    <row r="1592" spans="1:10" s="80" customFormat="1" ht="12.75" customHeight="1" x14ac:dyDescent="0.25">
      <c r="A1592" s="102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3"/>
    </row>
    <row r="1593" spans="1:10" s="80" customFormat="1" ht="12.75" customHeight="1" x14ac:dyDescent="0.25">
      <c r="A1593" s="102"/>
      <c r="B1593" s="80">
        <f>Invoice!B1835</f>
        <v>0</v>
      </c>
      <c r="C1593" s="88">
        <f>Invoice!E1835</f>
        <v>0</v>
      </c>
      <c r="D1593" s="89">
        <f>Invoice!H1835</f>
        <v>0</v>
      </c>
      <c r="E1593" s="81">
        <f t="shared" ref="E1593:E1677" si="35">D1593*B1593</f>
        <v>0</v>
      </c>
      <c r="F1593" s="81"/>
      <c r="G1593" s="82">
        <f t="shared" ref="G1593:G1677" si="36">E1593/1.11</f>
        <v>0</v>
      </c>
      <c r="H1593" s="83">
        <f t="shared" ref="H1593:H1677" si="37">G1593*11%</f>
        <v>0</v>
      </c>
      <c r="I1593" s="83" t="e">
        <f t="shared" ref="I1593:I1677" si="38">G1593/B1593</f>
        <v>#DIV/0!</v>
      </c>
      <c r="J1593" s="104" t="e">
        <f t="shared" ref="J1593:J1677" si="39">H1593/B1593</f>
        <v>#DIV/0!</v>
      </c>
    </row>
    <row r="1594" spans="1:10" s="80" customFormat="1" ht="12.75" customHeight="1" x14ac:dyDescent="0.25">
      <c r="A1594" s="102"/>
      <c r="D1594" s="81"/>
      <c r="E1594" s="81">
        <f>(E1593*Invoice!I1835)+((E1593-(E1593*Invoice!I1835))*Invoice!J1835)</f>
        <v>0</v>
      </c>
      <c r="F1594" s="81"/>
      <c r="G1594" s="90">
        <f>E1594/1.11</f>
        <v>0</v>
      </c>
      <c r="H1594" s="91">
        <f>G1594*11%</f>
        <v>0</v>
      </c>
      <c r="I1594" s="91" t="e">
        <f>G1594/B1593</f>
        <v>#DIV/0!</v>
      </c>
      <c r="J1594" s="105" t="e">
        <f>H1594/B1593</f>
        <v>#DIV/0!</v>
      </c>
    </row>
    <row r="1595" spans="1:10" s="80" customFormat="1" ht="12.75" customHeight="1" x14ac:dyDescent="0.25">
      <c r="A1595" s="102"/>
      <c r="D1595" s="81" t="s">
        <v>23</v>
      </c>
      <c r="E1595" s="81">
        <f>E1593-E1594</f>
        <v>0</v>
      </c>
      <c r="F1595" s="81"/>
      <c r="G1595" s="82">
        <f>G1593-G1594</f>
        <v>0</v>
      </c>
      <c r="H1595" s="82">
        <f>H1593-H1594</f>
        <v>0</v>
      </c>
      <c r="I1595" s="82" t="e">
        <f>I1593-I1594</f>
        <v>#DIV/0!</v>
      </c>
      <c r="J1595" s="106" t="e">
        <f>J1593-J1594</f>
        <v>#DIV/0!</v>
      </c>
    </row>
    <row r="1596" spans="1:10" s="80" customFormat="1" ht="12.75" customHeight="1" x14ac:dyDescent="0.25">
      <c r="A1596" s="102"/>
      <c r="D1596" s="81"/>
      <c r="E1596" s="81"/>
      <c r="F1596" s="81"/>
      <c r="G1596" s="82"/>
      <c r="H1596" s="83">
        <f>G1595+H1595</f>
        <v>0</v>
      </c>
      <c r="I1596" s="83"/>
      <c r="J1596" s="104"/>
    </row>
    <row r="1597" spans="1:10" s="80" customFormat="1" ht="12.75" customHeight="1" x14ac:dyDescent="0.25">
      <c r="A1597" s="102"/>
      <c r="B1597" s="79"/>
      <c r="D1597" s="81"/>
      <c r="E1597" s="81"/>
      <c r="F1597" s="81"/>
      <c r="G1597" s="82"/>
      <c r="H1597" s="83"/>
      <c r="I1597" s="83"/>
      <c r="J1597" s="104"/>
    </row>
    <row r="1598" spans="1:10" s="80" customFormat="1" ht="12.75" customHeight="1" x14ac:dyDescent="0.25">
      <c r="A1598" s="102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3"/>
    </row>
    <row r="1599" spans="1:10" s="80" customFormat="1" ht="12.75" customHeight="1" x14ac:dyDescent="0.25">
      <c r="A1599" s="102"/>
      <c r="B1599" s="80">
        <f>Invoice!B1836</f>
        <v>0</v>
      </c>
      <c r="C1599" s="88">
        <f>Invoice!E1836</f>
        <v>0</v>
      </c>
      <c r="D1599" s="89">
        <f>Invoice!H1836</f>
        <v>0</v>
      </c>
      <c r="E1599" s="81">
        <f t="shared" si="35"/>
        <v>0</v>
      </c>
      <c r="F1599" s="81"/>
      <c r="G1599" s="82">
        <f t="shared" si="36"/>
        <v>0</v>
      </c>
      <c r="H1599" s="83">
        <f t="shared" si="37"/>
        <v>0</v>
      </c>
      <c r="I1599" s="83" t="e">
        <f t="shared" si="38"/>
        <v>#DIV/0!</v>
      </c>
      <c r="J1599" s="104" t="e">
        <f t="shared" si="39"/>
        <v>#DIV/0!</v>
      </c>
    </row>
    <row r="1600" spans="1:10" s="80" customFormat="1" ht="12.75" customHeight="1" x14ac:dyDescent="0.25">
      <c r="A1600" s="102"/>
      <c r="D1600" s="81"/>
      <c r="E1600" s="81">
        <f>(E1599*Invoice!I1836)+((E1599-(E1599*Invoice!I1836))*Invoice!J1836)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5" t="e">
        <f>H1600/B1599</f>
        <v>#DIV/0!</v>
      </c>
    </row>
    <row r="1601" spans="1:10" s="80" customFormat="1" ht="12.75" customHeight="1" x14ac:dyDescent="0.25">
      <c r="A1601" s="102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6" t="e">
        <f>J1599-J1600</f>
        <v>#DIV/0!</v>
      </c>
    </row>
    <row r="1602" spans="1:10" s="80" customFormat="1" ht="12.75" customHeight="1" x14ac:dyDescent="0.25">
      <c r="A1602" s="102"/>
      <c r="D1602" s="81"/>
      <c r="E1602" s="81"/>
      <c r="F1602" s="81"/>
      <c r="G1602" s="82"/>
      <c r="H1602" s="83">
        <f>G1601+H1601</f>
        <v>0</v>
      </c>
      <c r="I1602" s="83"/>
      <c r="J1602" s="104"/>
    </row>
    <row r="1603" spans="1:10" s="80" customFormat="1" ht="12.75" customHeight="1" x14ac:dyDescent="0.25">
      <c r="A1603" s="102"/>
      <c r="B1603" s="79"/>
      <c r="D1603" s="81"/>
      <c r="E1603" s="81"/>
      <c r="F1603" s="81"/>
      <c r="G1603" s="82"/>
      <c r="H1603" s="83"/>
      <c r="I1603" s="83"/>
      <c r="J1603" s="104"/>
    </row>
    <row r="1604" spans="1:10" s="80" customFormat="1" ht="12.75" customHeight="1" x14ac:dyDescent="0.25">
      <c r="A1604" s="102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3"/>
    </row>
    <row r="1605" spans="1:10" s="80" customFormat="1" ht="12.75" customHeight="1" x14ac:dyDescent="0.25">
      <c r="A1605" s="102"/>
      <c r="B1605" s="80">
        <f>Invoice!B1837</f>
        <v>0</v>
      </c>
      <c r="C1605" s="88">
        <f>Invoice!E1837</f>
        <v>0</v>
      </c>
      <c r="D1605" s="89">
        <f>Invoice!H1837</f>
        <v>0</v>
      </c>
      <c r="E1605" s="81">
        <f t="shared" si="35"/>
        <v>0</v>
      </c>
      <c r="F1605" s="81"/>
      <c r="G1605" s="82">
        <f t="shared" si="36"/>
        <v>0</v>
      </c>
      <c r="H1605" s="83">
        <f t="shared" si="37"/>
        <v>0</v>
      </c>
      <c r="I1605" s="83" t="e">
        <f t="shared" si="38"/>
        <v>#DIV/0!</v>
      </c>
      <c r="J1605" s="104" t="e">
        <f t="shared" si="39"/>
        <v>#DIV/0!</v>
      </c>
    </row>
    <row r="1606" spans="1:10" s="80" customFormat="1" ht="12.75" customHeight="1" x14ac:dyDescent="0.25">
      <c r="A1606" s="102"/>
      <c r="D1606" s="81"/>
      <c r="E1606" s="81">
        <f>(E1605*Invoice!I1837)+((E1605-(E1605*Invoice!I1837))*Invoice!J1837)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5" t="e">
        <f>H1606/B1605</f>
        <v>#DIV/0!</v>
      </c>
    </row>
    <row r="1607" spans="1:10" s="80" customFormat="1" ht="12.75" customHeight="1" x14ac:dyDescent="0.25">
      <c r="A1607" s="102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6" t="e">
        <f>J1605-J1606</f>
        <v>#DIV/0!</v>
      </c>
    </row>
    <row r="1608" spans="1:10" s="80" customFormat="1" ht="12.75" customHeight="1" x14ac:dyDescent="0.25">
      <c r="A1608" s="102"/>
      <c r="D1608" s="81"/>
      <c r="E1608" s="81"/>
      <c r="F1608" s="81"/>
      <c r="G1608" s="82"/>
      <c r="H1608" s="83">
        <f>G1607+H1607</f>
        <v>0</v>
      </c>
      <c r="I1608" s="83"/>
      <c r="J1608" s="104"/>
    </row>
    <row r="1609" spans="1:10" s="80" customFormat="1" ht="12.75" customHeight="1" x14ac:dyDescent="0.25">
      <c r="A1609" s="102"/>
      <c r="B1609" s="79"/>
      <c r="D1609" s="81"/>
      <c r="E1609" s="81"/>
      <c r="F1609" s="81"/>
      <c r="G1609" s="82"/>
      <c r="H1609" s="83"/>
      <c r="I1609" s="83"/>
      <c r="J1609" s="104"/>
    </row>
    <row r="1610" spans="1:10" s="80" customFormat="1" ht="12.75" customHeight="1" x14ac:dyDescent="0.25">
      <c r="A1610" s="102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3"/>
    </row>
    <row r="1611" spans="1:10" s="80" customFormat="1" ht="12.75" customHeight="1" x14ac:dyDescent="0.25">
      <c r="A1611" s="102"/>
      <c r="B1611" s="80">
        <f>Invoice!B1838</f>
        <v>0</v>
      </c>
      <c r="C1611" s="88">
        <f>Invoice!E1838</f>
        <v>0</v>
      </c>
      <c r="D1611" s="89">
        <f>Invoice!H1838</f>
        <v>0</v>
      </c>
      <c r="E1611" s="81">
        <f t="shared" si="35"/>
        <v>0</v>
      </c>
      <c r="F1611" s="81"/>
      <c r="G1611" s="82">
        <f t="shared" si="36"/>
        <v>0</v>
      </c>
      <c r="H1611" s="83">
        <f t="shared" si="37"/>
        <v>0</v>
      </c>
      <c r="I1611" s="83" t="e">
        <f t="shared" si="38"/>
        <v>#DIV/0!</v>
      </c>
      <c r="J1611" s="104" t="e">
        <f t="shared" si="39"/>
        <v>#DIV/0!</v>
      </c>
    </row>
    <row r="1612" spans="1:10" s="80" customFormat="1" ht="12.75" customHeight="1" x14ac:dyDescent="0.25">
      <c r="A1612" s="102"/>
      <c r="D1612" s="81"/>
      <c r="E1612" s="81">
        <f>(E1611*Invoice!I1838)+((E1611-(E1611*Invoice!I1838))*Invoice!J1838)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5" t="e">
        <f>H1612/B1611</f>
        <v>#DIV/0!</v>
      </c>
    </row>
    <row r="1613" spans="1:10" s="80" customFormat="1" ht="12.75" customHeight="1" x14ac:dyDescent="0.25">
      <c r="A1613" s="102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6" t="e">
        <f>J1611-J1612</f>
        <v>#DIV/0!</v>
      </c>
    </row>
    <row r="1614" spans="1:10" s="80" customFormat="1" ht="12.75" customHeight="1" x14ac:dyDescent="0.25">
      <c r="A1614" s="102"/>
      <c r="D1614" s="81"/>
      <c r="E1614" s="81"/>
      <c r="F1614" s="81"/>
      <c r="G1614" s="82"/>
      <c r="H1614" s="83">
        <f>G1613+H1613</f>
        <v>0</v>
      </c>
      <c r="I1614" s="83"/>
      <c r="J1614" s="104"/>
    </row>
    <row r="1615" spans="1:10" s="80" customFormat="1" ht="12.75" customHeight="1" x14ac:dyDescent="0.25">
      <c r="A1615" s="102"/>
      <c r="B1615" s="79"/>
      <c r="D1615" s="81"/>
      <c r="E1615" s="81"/>
      <c r="F1615" s="81"/>
      <c r="G1615" s="82"/>
      <c r="H1615" s="83"/>
      <c r="I1615" s="83"/>
      <c r="J1615" s="104"/>
    </row>
    <row r="1616" spans="1:10" s="80" customFormat="1" ht="12.75" customHeight="1" x14ac:dyDescent="0.25">
      <c r="A1616" s="102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3"/>
    </row>
    <row r="1617" spans="1:10" s="80" customFormat="1" ht="12.75" customHeight="1" x14ac:dyDescent="0.25">
      <c r="A1617" s="102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35"/>
        <v>0</v>
      </c>
      <c r="F1617" s="81"/>
      <c r="G1617" s="82">
        <f t="shared" si="36"/>
        <v>0</v>
      </c>
      <c r="H1617" s="83">
        <f t="shared" si="37"/>
        <v>0</v>
      </c>
      <c r="I1617" s="83" t="e">
        <f t="shared" si="38"/>
        <v>#DIV/0!</v>
      </c>
      <c r="J1617" s="104" t="e">
        <f t="shared" si="39"/>
        <v>#DIV/0!</v>
      </c>
    </row>
    <row r="1618" spans="1:10" s="80" customFormat="1" ht="12.75" customHeight="1" x14ac:dyDescent="0.25">
      <c r="A1618" s="102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5" t="e">
        <f>H1618/B1617</f>
        <v>#DIV/0!</v>
      </c>
    </row>
    <row r="1619" spans="1:10" s="80" customFormat="1" ht="12.75" customHeight="1" x14ac:dyDescent="0.25">
      <c r="A1619" s="102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6" t="e">
        <f>J1617-J1618</f>
        <v>#DIV/0!</v>
      </c>
    </row>
    <row r="1620" spans="1:10" s="80" customFormat="1" ht="12.75" customHeight="1" x14ac:dyDescent="0.25">
      <c r="A1620" s="102"/>
      <c r="D1620" s="81"/>
      <c r="E1620" s="81"/>
      <c r="F1620" s="81"/>
      <c r="G1620" s="82"/>
      <c r="H1620" s="83">
        <f>G1619+H1619</f>
        <v>0</v>
      </c>
      <c r="I1620" s="83"/>
      <c r="J1620" s="104"/>
    </row>
    <row r="1621" spans="1:10" s="80" customFormat="1" ht="12.75" customHeight="1" x14ac:dyDescent="0.25">
      <c r="A1621" s="102"/>
      <c r="B1621" s="79"/>
      <c r="D1621" s="81"/>
      <c r="E1621" s="81"/>
      <c r="F1621" s="81"/>
      <c r="G1621" s="82"/>
      <c r="H1621" s="83"/>
      <c r="I1621" s="83"/>
      <c r="J1621" s="104"/>
    </row>
    <row r="1622" spans="1:10" s="80" customFormat="1" ht="12.75" customHeight="1" x14ac:dyDescent="0.25">
      <c r="A1622" s="102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3"/>
    </row>
    <row r="1623" spans="1:10" s="80" customFormat="1" ht="12.75" customHeight="1" x14ac:dyDescent="0.25">
      <c r="A1623" s="102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35"/>
        <v>0</v>
      </c>
      <c r="F1623" s="81"/>
      <c r="G1623" s="82">
        <f t="shared" si="36"/>
        <v>0</v>
      </c>
      <c r="H1623" s="83">
        <f t="shared" si="37"/>
        <v>0</v>
      </c>
      <c r="I1623" s="83" t="e">
        <f t="shared" si="38"/>
        <v>#DIV/0!</v>
      </c>
      <c r="J1623" s="104" t="e">
        <f t="shared" si="39"/>
        <v>#DIV/0!</v>
      </c>
    </row>
    <row r="1624" spans="1:10" s="80" customFormat="1" ht="12.75" customHeight="1" x14ac:dyDescent="0.25">
      <c r="A1624" s="102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5" t="e">
        <f>H1624/B1623</f>
        <v>#DIV/0!</v>
      </c>
    </row>
    <row r="1625" spans="1:10" s="80" customFormat="1" ht="12.75" customHeight="1" x14ac:dyDescent="0.25">
      <c r="A1625" s="102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6" t="e">
        <f>J1623-J1624</f>
        <v>#DIV/0!</v>
      </c>
    </row>
    <row r="1626" spans="1:10" s="80" customFormat="1" ht="12.75" customHeight="1" x14ac:dyDescent="0.25">
      <c r="A1626" s="102"/>
      <c r="D1626" s="81"/>
      <c r="E1626" s="81"/>
      <c r="F1626" s="81"/>
      <c r="G1626" s="82"/>
      <c r="H1626" s="83">
        <f>G1625+H1625</f>
        <v>0</v>
      </c>
      <c r="I1626" s="83"/>
      <c r="J1626" s="104"/>
    </row>
    <row r="1627" spans="1:10" s="80" customFormat="1" ht="12.75" customHeight="1" x14ac:dyDescent="0.25">
      <c r="A1627" s="102"/>
      <c r="B1627" s="79"/>
      <c r="D1627" s="81"/>
      <c r="E1627" s="81"/>
      <c r="F1627" s="81"/>
      <c r="G1627" s="82"/>
      <c r="H1627" s="83"/>
      <c r="I1627" s="83"/>
      <c r="J1627" s="104"/>
    </row>
    <row r="1628" spans="1:10" s="80" customFormat="1" ht="12.75" customHeight="1" x14ac:dyDescent="0.25">
      <c r="A1628" s="102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3"/>
    </row>
    <row r="1629" spans="1:10" s="80" customFormat="1" ht="12.75" customHeight="1" x14ac:dyDescent="0.25">
      <c r="A1629" s="102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35"/>
        <v>0</v>
      </c>
      <c r="F1629" s="81"/>
      <c r="G1629" s="82">
        <f t="shared" si="36"/>
        <v>0</v>
      </c>
      <c r="H1629" s="83">
        <f t="shared" si="37"/>
        <v>0</v>
      </c>
      <c r="I1629" s="83" t="e">
        <f t="shared" si="38"/>
        <v>#DIV/0!</v>
      </c>
      <c r="J1629" s="104" t="e">
        <f t="shared" si="39"/>
        <v>#DIV/0!</v>
      </c>
    </row>
    <row r="1630" spans="1:10" s="80" customFormat="1" ht="12.75" customHeight="1" x14ac:dyDescent="0.25">
      <c r="A1630" s="102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5" t="e">
        <f>H1630/B1629</f>
        <v>#DIV/0!</v>
      </c>
    </row>
    <row r="1631" spans="1:10" s="80" customFormat="1" ht="12.75" customHeight="1" x14ac:dyDescent="0.25">
      <c r="A1631" s="102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6" t="e">
        <f>J1629-J1630</f>
        <v>#DIV/0!</v>
      </c>
    </row>
    <row r="1632" spans="1:10" s="80" customFormat="1" ht="12.75" customHeight="1" x14ac:dyDescent="0.25">
      <c r="A1632" s="102"/>
      <c r="D1632" s="81"/>
      <c r="E1632" s="81"/>
      <c r="F1632" s="81"/>
      <c r="G1632" s="82"/>
      <c r="H1632" s="83">
        <f>G1631+H1631</f>
        <v>0</v>
      </c>
      <c r="I1632" s="83"/>
      <c r="J1632" s="104"/>
    </row>
    <row r="1633" spans="1:10" s="80" customFormat="1" ht="12.75" customHeight="1" x14ac:dyDescent="0.25">
      <c r="A1633" s="102"/>
      <c r="B1633" s="79"/>
      <c r="D1633" s="81"/>
      <c r="E1633" s="81"/>
      <c r="F1633" s="81"/>
      <c r="G1633" s="82"/>
      <c r="H1633" s="83"/>
      <c r="I1633" s="83"/>
      <c r="J1633" s="104"/>
    </row>
    <row r="1634" spans="1:10" s="80" customFormat="1" ht="12.75" customHeight="1" x14ac:dyDescent="0.25">
      <c r="A1634" s="102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3"/>
    </row>
    <row r="1635" spans="1:10" s="80" customFormat="1" ht="12.75" customHeight="1" x14ac:dyDescent="0.25">
      <c r="A1635" s="102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35"/>
        <v>0</v>
      </c>
      <c r="F1635" s="81"/>
      <c r="G1635" s="82">
        <f t="shared" si="36"/>
        <v>0</v>
      </c>
      <c r="H1635" s="83">
        <f t="shared" si="37"/>
        <v>0</v>
      </c>
      <c r="I1635" s="83" t="e">
        <f t="shared" si="38"/>
        <v>#DIV/0!</v>
      </c>
      <c r="J1635" s="104" t="e">
        <f t="shared" si="39"/>
        <v>#DIV/0!</v>
      </c>
    </row>
    <row r="1636" spans="1:10" s="80" customFormat="1" ht="12.75" customHeight="1" x14ac:dyDescent="0.25">
      <c r="A1636" s="102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5" t="e">
        <f>H1636/B1635</f>
        <v>#DIV/0!</v>
      </c>
    </row>
    <row r="1637" spans="1:10" s="80" customFormat="1" ht="12.75" customHeight="1" x14ac:dyDescent="0.25">
      <c r="A1637" s="102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6" t="e">
        <f>J1635-J1636</f>
        <v>#DIV/0!</v>
      </c>
    </row>
    <row r="1638" spans="1:10" s="80" customFormat="1" ht="12.75" customHeight="1" x14ac:dyDescent="0.25">
      <c r="A1638" s="102"/>
      <c r="D1638" s="81"/>
      <c r="E1638" s="81"/>
      <c r="F1638" s="81"/>
      <c r="G1638" s="82"/>
      <c r="H1638" s="83">
        <f>G1637+H1637</f>
        <v>0</v>
      </c>
      <c r="I1638" s="83"/>
      <c r="J1638" s="104"/>
    </row>
    <row r="1639" spans="1:10" s="80" customFormat="1" ht="12.75" customHeight="1" x14ac:dyDescent="0.25">
      <c r="A1639" s="102"/>
      <c r="B1639" s="79"/>
      <c r="D1639" s="81"/>
      <c r="E1639" s="81"/>
      <c r="F1639" s="81"/>
      <c r="G1639" s="82"/>
      <c r="H1639" s="83"/>
      <c r="I1639" s="83"/>
      <c r="J1639" s="104"/>
    </row>
    <row r="1640" spans="1:10" s="80" customFormat="1" ht="12.75" customHeight="1" x14ac:dyDescent="0.25">
      <c r="A1640" s="102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3"/>
    </row>
    <row r="1641" spans="1:10" s="80" customFormat="1" ht="12.75" customHeight="1" x14ac:dyDescent="0.25">
      <c r="A1641" s="102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35"/>
        <v>0</v>
      </c>
      <c r="F1641" s="81"/>
      <c r="G1641" s="82">
        <f t="shared" si="36"/>
        <v>0</v>
      </c>
      <c r="H1641" s="83">
        <f t="shared" si="37"/>
        <v>0</v>
      </c>
      <c r="I1641" s="83" t="e">
        <f t="shared" si="38"/>
        <v>#DIV/0!</v>
      </c>
      <c r="J1641" s="104" t="e">
        <f t="shared" si="39"/>
        <v>#DIV/0!</v>
      </c>
    </row>
    <row r="1642" spans="1:10" s="80" customFormat="1" ht="12.75" customHeight="1" x14ac:dyDescent="0.25">
      <c r="A1642" s="102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5" t="e">
        <f>H1642/B1641</f>
        <v>#DIV/0!</v>
      </c>
    </row>
    <row r="1643" spans="1:10" s="80" customFormat="1" ht="12.75" customHeight="1" x14ac:dyDescent="0.25">
      <c r="A1643" s="102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6" t="e">
        <f>J1641-J1642</f>
        <v>#DIV/0!</v>
      </c>
    </row>
    <row r="1644" spans="1:10" s="80" customFormat="1" ht="12.75" customHeight="1" x14ac:dyDescent="0.25">
      <c r="A1644" s="102"/>
      <c r="D1644" s="81"/>
      <c r="E1644" s="81"/>
      <c r="F1644" s="81"/>
      <c r="G1644" s="82"/>
      <c r="H1644" s="83">
        <f>G1643+H1643</f>
        <v>0</v>
      </c>
      <c r="I1644" s="83"/>
      <c r="J1644" s="104"/>
    </row>
    <row r="1645" spans="1:10" s="80" customFormat="1" ht="12.75" customHeight="1" x14ac:dyDescent="0.25">
      <c r="A1645" s="102"/>
      <c r="B1645" s="79"/>
      <c r="D1645" s="81"/>
      <c r="E1645" s="81"/>
      <c r="F1645" s="81"/>
      <c r="G1645" s="82"/>
      <c r="H1645" s="83"/>
      <c r="I1645" s="83"/>
      <c r="J1645" s="104"/>
    </row>
    <row r="1646" spans="1:10" s="80" customFormat="1" ht="12.75" customHeight="1" x14ac:dyDescent="0.25">
      <c r="A1646" s="102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3"/>
    </row>
    <row r="1647" spans="1:10" s="80" customFormat="1" ht="12.75" customHeight="1" x14ac:dyDescent="0.25">
      <c r="A1647" s="102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35"/>
        <v>0</v>
      </c>
      <c r="F1647" s="81"/>
      <c r="G1647" s="82">
        <f t="shared" si="36"/>
        <v>0</v>
      </c>
      <c r="H1647" s="83">
        <f t="shared" si="37"/>
        <v>0</v>
      </c>
      <c r="I1647" s="83" t="e">
        <f t="shared" si="38"/>
        <v>#DIV/0!</v>
      </c>
      <c r="J1647" s="104" t="e">
        <f t="shared" si="39"/>
        <v>#DIV/0!</v>
      </c>
    </row>
    <row r="1648" spans="1:10" s="80" customFormat="1" ht="12.75" customHeight="1" x14ac:dyDescent="0.25">
      <c r="A1648" s="102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5" t="e">
        <f>H1648/B1647</f>
        <v>#DIV/0!</v>
      </c>
    </row>
    <row r="1649" spans="1:10" s="80" customFormat="1" ht="12.75" customHeight="1" x14ac:dyDescent="0.25">
      <c r="A1649" s="102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6" t="e">
        <f>J1647-J1648</f>
        <v>#DIV/0!</v>
      </c>
    </row>
    <row r="1650" spans="1:10" s="80" customFormat="1" ht="12.75" customHeight="1" x14ac:dyDescent="0.25">
      <c r="A1650" s="102"/>
      <c r="D1650" s="81"/>
      <c r="E1650" s="81"/>
      <c r="F1650" s="81"/>
      <c r="G1650" s="82"/>
      <c r="H1650" s="83">
        <f>G1649+H1649</f>
        <v>0</v>
      </c>
      <c r="I1650" s="83"/>
      <c r="J1650" s="104"/>
    </row>
    <row r="1651" spans="1:10" s="80" customFormat="1" ht="12.75" customHeight="1" x14ac:dyDescent="0.25">
      <c r="A1651" s="102"/>
      <c r="B1651" s="79"/>
      <c r="D1651" s="81"/>
      <c r="E1651" s="81"/>
      <c r="F1651" s="81"/>
      <c r="G1651" s="82"/>
      <c r="H1651" s="83"/>
      <c r="I1651" s="83"/>
      <c r="J1651" s="104"/>
    </row>
    <row r="1652" spans="1:10" s="80" customFormat="1" ht="12.75" customHeight="1" x14ac:dyDescent="0.25">
      <c r="A1652" s="102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3"/>
    </row>
    <row r="1653" spans="1:10" s="80" customFormat="1" ht="12.75" customHeight="1" x14ac:dyDescent="0.25">
      <c r="A1653" s="102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35"/>
        <v>0</v>
      </c>
      <c r="F1653" s="81"/>
      <c r="G1653" s="82">
        <f t="shared" si="36"/>
        <v>0</v>
      </c>
      <c r="H1653" s="83">
        <f t="shared" si="37"/>
        <v>0</v>
      </c>
      <c r="I1653" s="83" t="e">
        <f t="shared" si="38"/>
        <v>#DIV/0!</v>
      </c>
      <c r="J1653" s="104" t="e">
        <f t="shared" si="39"/>
        <v>#DIV/0!</v>
      </c>
    </row>
    <row r="1654" spans="1:10" s="80" customFormat="1" ht="12.75" customHeight="1" x14ac:dyDescent="0.25">
      <c r="A1654" s="102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5" t="e">
        <f>H1654/B1653</f>
        <v>#DIV/0!</v>
      </c>
    </row>
    <row r="1655" spans="1:10" s="80" customFormat="1" ht="12.75" customHeight="1" x14ac:dyDescent="0.25">
      <c r="A1655" s="102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6" t="e">
        <f>J1653-J1654</f>
        <v>#DIV/0!</v>
      </c>
    </row>
    <row r="1656" spans="1:10" s="80" customFormat="1" ht="12.75" customHeight="1" x14ac:dyDescent="0.25">
      <c r="A1656" s="102"/>
      <c r="D1656" s="81"/>
      <c r="E1656" s="81"/>
      <c r="F1656" s="81"/>
      <c r="G1656" s="82"/>
      <c r="H1656" s="83">
        <f>G1655+H1655</f>
        <v>0</v>
      </c>
      <c r="I1656" s="83"/>
      <c r="J1656" s="104"/>
    </row>
    <row r="1657" spans="1:10" s="80" customFormat="1" ht="12.75" customHeight="1" x14ac:dyDescent="0.25">
      <c r="A1657" s="102"/>
      <c r="B1657" s="79"/>
      <c r="D1657" s="81"/>
      <c r="E1657" s="81"/>
      <c r="F1657" s="81"/>
      <c r="G1657" s="82"/>
      <c r="H1657" s="83"/>
      <c r="I1657" s="83"/>
      <c r="J1657" s="104"/>
    </row>
    <row r="1658" spans="1:10" s="80" customFormat="1" ht="12.75" customHeight="1" x14ac:dyDescent="0.25">
      <c r="A1658" s="102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3"/>
    </row>
    <row r="1659" spans="1:10" s="80" customFormat="1" ht="12.75" customHeight="1" x14ac:dyDescent="0.25">
      <c r="A1659" s="102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35"/>
        <v>0</v>
      </c>
      <c r="F1659" s="81"/>
      <c r="G1659" s="82">
        <f t="shared" si="36"/>
        <v>0</v>
      </c>
      <c r="H1659" s="83">
        <f t="shared" si="37"/>
        <v>0</v>
      </c>
      <c r="I1659" s="83" t="e">
        <f t="shared" si="38"/>
        <v>#DIV/0!</v>
      </c>
      <c r="J1659" s="104" t="e">
        <f t="shared" si="39"/>
        <v>#DIV/0!</v>
      </c>
    </row>
    <row r="1660" spans="1:10" s="80" customFormat="1" ht="12.75" customHeight="1" x14ac:dyDescent="0.25">
      <c r="A1660" s="102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5" t="e">
        <f>H1660/B1659</f>
        <v>#DIV/0!</v>
      </c>
    </row>
    <row r="1661" spans="1:10" s="80" customFormat="1" ht="12.75" customHeight="1" x14ac:dyDescent="0.25">
      <c r="A1661" s="102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6" t="e">
        <f>J1659-J1660</f>
        <v>#DIV/0!</v>
      </c>
    </row>
    <row r="1662" spans="1:10" s="80" customFormat="1" ht="12.75" customHeight="1" x14ac:dyDescent="0.25">
      <c r="A1662" s="102"/>
      <c r="D1662" s="81"/>
      <c r="E1662" s="81"/>
      <c r="F1662" s="81"/>
      <c r="G1662" s="82"/>
      <c r="H1662" s="83">
        <f>G1661+H1661</f>
        <v>0</v>
      </c>
      <c r="I1662" s="83"/>
      <c r="J1662" s="104"/>
    </row>
    <row r="1663" spans="1:10" s="80" customFormat="1" ht="12.75" customHeight="1" x14ac:dyDescent="0.25">
      <c r="A1663" s="102"/>
      <c r="B1663" s="79"/>
      <c r="D1663" s="81"/>
      <c r="E1663" s="81"/>
      <c r="F1663" s="81"/>
      <c r="G1663" s="82"/>
      <c r="H1663" s="83"/>
      <c r="I1663" s="83"/>
      <c r="J1663" s="104"/>
    </row>
    <row r="1664" spans="1:10" s="80" customFormat="1" ht="12.75" customHeight="1" x14ac:dyDescent="0.25">
      <c r="A1664" s="102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3"/>
    </row>
    <row r="1665" spans="1:10" s="80" customFormat="1" ht="12.75" customHeight="1" x14ac:dyDescent="0.25">
      <c r="A1665" s="102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35"/>
        <v>0</v>
      </c>
      <c r="F1665" s="81"/>
      <c r="G1665" s="82">
        <f t="shared" si="36"/>
        <v>0</v>
      </c>
      <c r="H1665" s="83">
        <f t="shared" si="37"/>
        <v>0</v>
      </c>
      <c r="I1665" s="83" t="e">
        <f t="shared" si="38"/>
        <v>#DIV/0!</v>
      </c>
      <c r="J1665" s="104" t="e">
        <f t="shared" si="39"/>
        <v>#DIV/0!</v>
      </c>
    </row>
    <row r="1666" spans="1:10" s="80" customFormat="1" ht="12.75" customHeight="1" x14ac:dyDescent="0.25">
      <c r="A1666" s="102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5" t="e">
        <f>H1666/B1665</f>
        <v>#DIV/0!</v>
      </c>
    </row>
    <row r="1667" spans="1:10" s="80" customFormat="1" ht="12.75" customHeight="1" x14ac:dyDescent="0.25">
      <c r="A1667" s="102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6" t="e">
        <f>J1665-J1666</f>
        <v>#DIV/0!</v>
      </c>
    </row>
    <row r="1668" spans="1:10" s="80" customFormat="1" ht="12.75" customHeight="1" x14ac:dyDescent="0.25">
      <c r="A1668" s="102"/>
      <c r="D1668" s="81"/>
      <c r="E1668" s="81"/>
      <c r="F1668" s="81"/>
      <c r="G1668" s="82"/>
      <c r="H1668" s="83">
        <f>G1667+H1667</f>
        <v>0</v>
      </c>
      <c r="I1668" s="83"/>
      <c r="J1668" s="104"/>
    </row>
    <row r="1669" spans="1:10" s="80" customFormat="1" ht="12.75" customHeight="1" x14ac:dyDescent="0.25">
      <c r="A1669" s="102"/>
      <c r="B1669" s="79"/>
      <c r="D1669" s="81"/>
      <c r="E1669" s="81"/>
      <c r="F1669" s="81"/>
      <c r="G1669" s="82"/>
      <c r="H1669" s="83"/>
      <c r="I1669" s="83"/>
      <c r="J1669" s="104"/>
    </row>
    <row r="1670" spans="1:10" s="80" customFormat="1" ht="12.75" customHeight="1" x14ac:dyDescent="0.25">
      <c r="A1670" s="102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3"/>
    </row>
    <row r="1671" spans="1:10" s="80" customFormat="1" ht="12.75" customHeight="1" x14ac:dyDescent="0.25">
      <c r="A1671" s="102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35"/>
        <v>0</v>
      </c>
      <c r="F1671" s="81"/>
      <c r="G1671" s="82">
        <f t="shared" si="36"/>
        <v>0</v>
      </c>
      <c r="H1671" s="83">
        <f t="shared" si="37"/>
        <v>0</v>
      </c>
      <c r="I1671" s="83" t="e">
        <f t="shared" si="38"/>
        <v>#DIV/0!</v>
      </c>
      <c r="J1671" s="104" t="e">
        <f t="shared" si="39"/>
        <v>#DIV/0!</v>
      </c>
    </row>
    <row r="1672" spans="1:10" s="80" customFormat="1" ht="12.75" customHeight="1" x14ac:dyDescent="0.25">
      <c r="A1672" s="102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5" t="e">
        <f>H1672/B1671</f>
        <v>#DIV/0!</v>
      </c>
    </row>
    <row r="1673" spans="1:10" s="80" customFormat="1" ht="12.75" customHeight="1" x14ac:dyDescent="0.25">
      <c r="A1673" s="102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6" t="e">
        <f>J1671-J1672</f>
        <v>#DIV/0!</v>
      </c>
    </row>
    <row r="1674" spans="1:10" s="80" customFormat="1" ht="12.75" customHeight="1" x14ac:dyDescent="0.25">
      <c r="A1674" s="102"/>
      <c r="D1674" s="81"/>
      <c r="E1674" s="81"/>
      <c r="F1674" s="81"/>
      <c r="G1674" s="82"/>
      <c r="H1674" s="83">
        <f>G1673+H1673</f>
        <v>0</v>
      </c>
      <c r="I1674" s="83"/>
      <c r="J1674" s="104"/>
    </row>
    <row r="1675" spans="1:10" s="80" customFormat="1" ht="12.75" customHeight="1" x14ac:dyDescent="0.25">
      <c r="A1675" s="102"/>
      <c r="B1675" s="79"/>
      <c r="D1675" s="81"/>
      <c r="E1675" s="81"/>
      <c r="F1675" s="81"/>
      <c r="G1675" s="82"/>
      <c r="H1675" s="83"/>
      <c r="I1675" s="83"/>
      <c r="J1675" s="104"/>
    </row>
    <row r="1676" spans="1:10" s="80" customFormat="1" ht="12.75" customHeight="1" x14ac:dyDescent="0.25">
      <c r="A1676" s="102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3"/>
    </row>
    <row r="1677" spans="1:10" s="80" customFormat="1" ht="12.75" customHeight="1" x14ac:dyDescent="0.25">
      <c r="A1677" s="102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35"/>
        <v>0</v>
      </c>
      <c r="F1677" s="81"/>
      <c r="G1677" s="82">
        <f t="shared" si="36"/>
        <v>0</v>
      </c>
      <c r="H1677" s="83">
        <f t="shared" si="37"/>
        <v>0</v>
      </c>
      <c r="I1677" s="83" t="e">
        <f t="shared" si="38"/>
        <v>#DIV/0!</v>
      </c>
      <c r="J1677" s="104" t="e">
        <f t="shared" si="39"/>
        <v>#DIV/0!</v>
      </c>
    </row>
    <row r="1678" spans="1:10" s="80" customFormat="1" ht="12.75" customHeight="1" x14ac:dyDescent="0.25">
      <c r="A1678" s="102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5" t="e">
        <f>H1678/B1677</f>
        <v>#DIV/0!</v>
      </c>
    </row>
    <row r="1679" spans="1:10" s="80" customFormat="1" ht="12.75" customHeight="1" x14ac:dyDescent="0.25">
      <c r="A1679" s="102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6" t="e">
        <f>J1677-J1678</f>
        <v>#DIV/0!</v>
      </c>
    </row>
    <row r="1680" spans="1:10" s="80" customFormat="1" ht="12.75" customHeight="1" x14ac:dyDescent="0.25">
      <c r="A1680" s="102"/>
      <c r="D1680" s="81"/>
      <c r="E1680" s="81"/>
      <c r="F1680" s="81"/>
      <c r="G1680" s="82"/>
      <c r="H1680" s="83">
        <f>G1679+H1679</f>
        <v>0</v>
      </c>
      <c r="I1680" s="83"/>
      <c r="J1680" s="104"/>
    </row>
    <row r="1681" spans="1:10" s="80" customFormat="1" ht="12.75" customHeight="1" x14ac:dyDescent="0.25">
      <c r="A1681" s="102"/>
      <c r="D1681" s="81"/>
      <c r="E1681" s="81"/>
      <c r="F1681" s="81"/>
      <c r="G1681" s="82"/>
      <c r="H1681" s="83"/>
      <c r="I1681" s="83"/>
      <c r="J1681" s="104"/>
    </row>
    <row r="1682" spans="1:10" s="80" customFormat="1" ht="12.75" customHeight="1" x14ac:dyDescent="0.25">
      <c r="A1682" s="107"/>
      <c r="B1682" s="108"/>
      <c r="C1682" s="109"/>
      <c r="D1682" s="110"/>
      <c r="E1682" s="110"/>
      <c r="F1682" s="110"/>
      <c r="G1682" s="111">
        <f>G1589+G1595+G1601+G1607+G1613+G1619+G1625+G1631+G1637+G1643+G1649+G1655+G1661+G1667+G1673+G1679</f>
        <v>0</v>
      </c>
      <c r="H1682" s="111">
        <f>H1589+H1595+H1601+H1607+H1613+H1619+H1625+H1631+H1637+H1643+H1649+H1655+H1661+H1667+H1673+H1679</f>
        <v>0</v>
      </c>
      <c r="I1682" s="112"/>
      <c r="J1682" s="113">
        <f>H1590+H1596+H1602+H1608+H1614+H1620+H1626+H1632+H1638+H1644+H1650+H1656+H1662+H1668+H1674+H1680</f>
        <v>0</v>
      </c>
    </row>
    <row r="1684" spans="1:10" s="80" customFormat="1" ht="12.75" customHeight="1" x14ac:dyDescent="0.25">
      <c r="A1684" s="95" t="s">
        <v>1</v>
      </c>
      <c r="B1684" s="96">
        <f>Invoice!E1940</f>
        <v>23020018</v>
      </c>
      <c r="C1684" s="97"/>
      <c r="D1684" s="98"/>
      <c r="E1684" s="98"/>
      <c r="F1684" s="98"/>
      <c r="G1684" s="99"/>
      <c r="H1684" s="100"/>
      <c r="I1684" s="100"/>
      <c r="J1684" s="101"/>
    </row>
    <row r="1685" spans="1:10" s="80" customFormat="1" ht="12.75" customHeight="1" x14ac:dyDescent="0.25">
      <c r="A1685" s="102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3"/>
    </row>
    <row r="1686" spans="1:10" s="80" customFormat="1" ht="12.75" customHeight="1" x14ac:dyDescent="0.25">
      <c r="A1686" s="102"/>
      <c r="B1686" s="80">
        <f>Invoice!B1948</f>
        <v>0</v>
      </c>
      <c r="C1686" s="88">
        <f>Invoice!E1948</f>
        <v>0</v>
      </c>
      <c r="D1686" s="89">
        <f>Invoice!H1948</f>
        <v>0</v>
      </c>
      <c r="E1686" s="81">
        <f>D1686*B1686</f>
        <v>0</v>
      </c>
      <c r="F1686" s="81"/>
      <c r="G1686" s="82">
        <f>E1686/1.11</f>
        <v>0</v>
      </c>
      <c r="H1686" s="83">
        <f>G1686*11%</f>
        <v>0</v>
      </c>
      <c r="I1686" s="83" t="e">
        <f>G1686/B1686</f>
        <v>#DIV/0!</v>
      </c>
      <c r="J1686" s="104" t="e">
        <f>H1686/B1686</f>
        <v>#DIV/0!</v>
      </c>
    </row>
    <row r="1687" spans="1:10" s="80" customFormat="1" ht="12.75" customHeight="1" x14ac:dyDescent="0.25">
      <c r="A1687" s="102"/>
      <c r="D1687" s="81"/>
      <c r="E1687" s="81">
        <f>(E1686*Invoice!I1948)+((E1686-(E1686*Invoice!I1948))*Invoice!J1948)</f>
        <v>0</v>
      </c>
      <c r="F1687" s="81"/>
      <c r="G1687" s="90">
        <f>E1687/1.11</f>
        <v>0</v>
      </c>
      <c r="H1687" s="91">
        <f>G1687*11%</f>
        <v>0</v>
      </c>
      <c r="I1687" s="91" t="e">
        <f>G1687/B1686</f>
        <v>#DIV/0!</v>
      </c>
      <c r="J1687" s="105" t="e">
        <f>H1687/B1686</f>
        <v>#DIV/0!</v>
      </c>
    </row>
    <row r="1688" spans="1:10" s="80" customFormat="1" ht="12.75" customHeight="1" x14ac:dyDescent="0.25">
      <c r="A1688" s="102"/>
      <c r="D1688" s="81" t="s">
        <v>23</v>
      </c>
      <c r="E1688" s="81">
        <f>E1686-E1687</f>
        <v>0</v>
      </c>
      <c r="F1688" s="81"/>
      <c r="G1688" s="82">
        <f>G1686-G1687</f>
        <v>0</v>
      </c>
      <c r="H1688" s="82">
        <f>H1686-H1687</f>
        <v>0</v>
      </c>
      <c r="I1688" s="82" t="e">
        <f>I1686-I1687</f>
        <v>#DIV/0!</v>
      </c>
      <c r="J1688" s="106" t="e">
        <f>J1686-J1687</f>
        <v>#DIV/0!</v>
      </c>
    </row>
    <row r="1689" spans="1:10" s="80" customFormat="1" ht="12.75" customHeight="1" x14ac:dyDescent="0.25">
      <c r="A1689" s="102"/>
      <c r="D1689" s="81"/>
      <c r="E1689" s="81"/>
      <c r="F1689" s="81"/>
      <c r="G1689" s="82"/>
      <c r="H1689" s="83">
        <f>G1688+H1688</f>
        <v>0</v>
      </c>
      <c r="I1689" s="83"/>
      <c r="J1689" s="104"/>
    </row>
    <row r="1690" spans="1:10" s="80" customFormat="1" ht="12.75" customHeight="1" x14ac:dyDescent="0.25">
      <c r="A1690" s="102"/>
      <c r="B1690" s="79"/>
      <c r="D1690" s="81"/>
      <c r="E1690" s="81"/>
      <c r="F1690" s="81"/>
      <c r="G1690" s="82"/>
      <c r="H1690" s="83"/>
      <c r="I1690" s="83"/>
      <c r="J1690" s="104"/>
    </row>
    <row r="1691" spans="1:10" s="80" customFormat="1" ht="12.75" customHeight="1" x14ac:dyDescent="0.25">
      <c r="A1691" s="102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3"/>
    </row>
    <row r="1692" spans="1:10" s="80" customFormat="1" ht="12.75" customHeight="1" x14ac:dyDescent="0.25">
      <c r="A1692" s="102"/>
      <c r="B1692" s="80">
        <f>Invoice!B1949</f>
        <v>0</v>
      </c>
      <c r="C1692" s="88">
        <f>Invoice!E1949</f>
        <v>0</v>
      </c>
      <c r="D1692" s="89">
        <f>Invoice!H1949</f>
        <v>0</v>
      </c>
      <c r="E1692" s="81">
        <f t="shared" ref="E1692:E1776" si="40">D1692*B1692</f>
        <v>0</v>
      </c>
      <c r="F1692" s="81"/>
      <c r="G1692" s="82">
        <f t="shared" ref="G1692:G1776" si="41">E1692/1.11</f>
        <v>0</v>
      </c>
      <c r="H1692" s="83">
        <f t="shared" ref="H1692:H1776" si="42">G1692*11%</f>
        <v>0</v>
      </c>
      <c r="I1692" s="83" t="e">
        <f t="shared" ref="I1692:I1776" si="43">G1692/B1692</f>
        <v>#DIV/0!</v>
      </c>
      <c r="J1692" s="104" t="e">
        <f t="shared" ref="J1692:J1776" si="44">H1692/B1692</f>
        <v>#DIV/0!</v>
      </c>
    </row>
    <row r="1693" spans="1:10" s="80" customFormat="1" ht="12.75" customHeight="1" x14ac:dyDescent="0.25">
      <c r="A1693" s="102"/>
      <c r="D1693" s="81"/>
      <c r="E1693" s="81">
        <f>(E1692*Invoice!I1949)+((E1692-(E1692*Invoice!I1949))*Invoice!J1949)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5" t="e">
        <f>H1693/B1692</f>
        <v>#DIV/0!</v>
      </c>
    </row>
    <row r="1694" spans="1:10" s="80" customFormat="1" ht="12.75" customHeight="1" x14ac:dyDescent="0.25">
      <c r="A1694" s="102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6" t="e">
        <f>J1692-J1693</f>
        <v>#DIV/0!</v>
      </c>
    </row>
    <row r="1695" spans="1:10" s="80" customFormat="1" ht="12.75" customHeight="1" x14ac:dyDescent="0.25">
      <c r="A1695" s="102"/>
      <c r="D1695" s="81"/>
      <c r="E1695" s="81"/>
      <c r="F1695" s="81"/>
      <c r="G1695" s="82"/>
      <c r="H1695" s="83">
        <f>G1694+H1694</f>
        <v>0</v>
      </c>
      <c r="I1695" s="83"/>
      <c r="J1695" s="104"/>
    </row>
    <row r="1696" spans="1:10" s="80" customFormat="1" ht="12.75" customHeight="1" x14ac:dyDescent="0.25">
      <c r="A1696" s="102"/>
      <c r="B1696" s="79"/>
      <c r="D1696" s="81"/>
      <c r="E1696" s="81"/>
      <c r="F1696" s="81"/>
      <c r="G1696" s="82"/>
      <c r="H1696" s="83"/>
      <c r="I1696" s="83"/>
      <c r="J1696" s="104"/>
    </row>
    <row r="1697" spans="1:10" s="80" customFormat="1" ht="12.75" customHeight="1" x14ac:dyDescent="0.25">
      <c r="A1697" s="102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3"/>
    </row>
    <row r="1698" spans="1:10" s="80" customFormat="1" ht="12.75" customHeight="1" x14ac:dyDescent="0.25">
      <c r="A1698" s="102"/>
      <c r="B1698" s="80">
        <f>Invoice!B1950</f>
        <v>0</v>
      </c>
      <c r="C1698" s="88">
        <f>Invoice!E1950</f>
        <v>0</v>
      </c>
      <c r="D1698" s="89">
        <f>Invoice!H1950</f>
        <v>0</v>
      </c>
      <c r="E1698" s="81">
        <f t="shared" si="40"/>
        <v>0</v>
      </c>
      <c r="F1698" s="81"/>
      <c r="G1698" s="82">
        <f t="shared" si="41"/>
        <v>0</v>
      </c>
      <c r="H1698" s="83">
        <f t="shared" si="42"/>
        <v>0</v>
      </c>
      <c r="I1698" s="83" t="e">
        <f t="shared" si="43"/>
        <v>#DIV/0!</v>
      </c>
      <c r="J1698" s="104" t="e">
        <f t="shared" si="44"/>
        <v>#DIV/0!</v>
      </c>
    </row>
    <row r="1699" spans="1:10" s="80" customFormat="1" ht="12.75" customHeight="1" x14ac:dyDescent="0.25">
      <c r="A1699" s="102"/>
      <c r="D1699" s="81"/>
      <c r="E1699" s="81">
        <f>(E1698*Invoice!I1950)+((E1698-(E1698*Invoice!I1950))*Invoice!J1950)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5" t="e">
        <f>H1699/B1698</f>
        <v>#DIV/0!</v>
      </c>
    </row>
    <row r="1700" spans="1:10" s="80" customFormat="1" ht="12.75" customHeight="1" x14ac:dyDescent="0.25">
      <c r="A1700" s="102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6" t="e">
        <f>J1698-J1699</f>
        <v>#DIV/0!</v>
      </c>
    </row>
    <row r="1701" spans="1:10" s="80" customFormat="1" ht="12.75" customHeight="1" x14ac:dyDescent="0.25">
      <c r="A1701" s="102"/>
      <c r="D1701" s="81"/>
      <c r="E1701" s="81"/>
      <c r="F1701" s="81"/>
      <c r="G1701" s="82"/>
      <c r="H1701" s="83">
        <f>G1700+H1700</f>
        <v>0</v>
      </c>
      <c r="I1701" s="83"/>
      <c r="J1701" s="104"/>
    </row>
    <row r="1702" spans="1:10" s="80" customFormat="1" ht="12.75" customHeight="1" x14ac:dyDescent="0.25">
      <c r="A1702" s="102"/>
      <c r="B1702" s="79"/>
      <c r="D1702" s="81"/>
      <c r="E1702" s="81"/>
      <c r="F1702" s="81"/>
      <c r="G1702" s="82"/>
      <c r="H1702" s="83"/>
      <c r="I1702" s="83"/>
      <c r="J1702" s="104"/>
    </row>
    <row r="1703" spans="1:10" s="80" customFormat="1" ht="12.75" customHeight="1" x14ac:dyDescent="0.25">
      <c r="A1703" s="102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3"/>
    </row>
    <row r="1704" spans="1:10" s="80" customFormat="1" ht="12.75" customHeight="1" x14ac:dyDescent="0.25">
      <c r="A1704" s="102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40"/>
        <v>0</v>
      </c>
      <c r="F1704" s="81"/>
      <c r="G1704" s="82">
        <f t="shared" si="41"/>
        <v>0</v>
      </c>
      <c r="H1704" s="83">
        <f t="shared" si="42"/>
        <v>0</v>
      </c>
      <c r="I1704" s="83" t="e">
        <f t="shared" si="43"/>
        <v>#DIV/0!</v>
      </c>
      <c r="J1704" s="104" t="e">
        <f t="shared" si="44"/>
        <v>#DIV/0!</v>
      </c>
    </row>
    <row r="1705" spans="1:10" s="80" customFormat="1" ht="12.75" customHeight="1" x14ac:dyDescent="0.25">
      <c r="A1705" s="102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5" t="e">
        <f>H1705/B1704</f>
        <v>#DIV/0!</v>
      </c>
    </row>
    <row r="1706" spans="1:10" s="80" customFormat="1" ht="12.75" customHeight="1" x14ac:dyDescent="0.25">
      <c r="A1706" s="102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6" t="e">
        <f>J1704-J1705</f>
        <v>#DIV/0!</v>
      </c>
    </row>
    <row r="1707" spans="1:10" s="80" customFormat="1" ht="12.75" customHeight="1" x14ac:dyDescent="0.25">
      <c r="A1707" s="102"/>
      <c r="D1707" s="81"/>
      <c r="E1707" s="81"/>
      <c r="F1707" s="81"/>
      <c r="G1707" s="82"/>
      <c r="H1707" s="83">
        <f>G1706+H1706</f>
        <v>0</v>
      </c>
      <c r="I1707" s="83"/>
      <c r="J1707" s="104"/>
    </row>
    <row r="1708" spans="1:10" s="80" customFormat="1" ht="12.75" customHeight="1" x14ac:dyDescent="0.25">
      <c r="A1708" s="102"/>
      <c r="B1708" s="79"/>
      <c r="D1708" s="81"/>
      <c r="E1708" s="81"/>
      <c r="F1708" s="81"/>
      <c r="G1708" s="82"/>
      <c r="H1708" s="83"/>
      <c r="I1708" s="83"/>
      <c r="J1708" s="104"/>
    </row>
    <row r="1709" spans="1:10" s="80" customFormat="1" ht="12.75" customHeight="1" x14ac:dyDescent="0.25">
      <c r="A1709" s="102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3"/>
    </row>
    <row r="1710" spans="1:10" s="80" customFormat="1" ht="12.75" customHeight="1" x14ac:dyDescent="0.25">
      <c r="A1710" s="102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40"/>
        <v>0</v>
      </c>
      <c r="F1710" s="81"/>
      <c r="G1710" s="82">
        <f t="shared" si="41"/>
        <v>0</v>
      </c>
      <c r="H1710" s="83">
        <f t="shared" si="42"/>
        <v>0</v>
      </c>
      <c r="I1710" s="83" t="e">
        <f t="shared" si="43"/>
        <v>#DIV/0!</v>
      </c>
      <c r="J1710" s="104" t="e">
        <f t="shared" si="44"/>
        <v>#DIV/0!</v>
      </c>
    </row>
    <row r="1711" spans="1:10" s="80" customFormat="1" ht="12.75" customHeight="1" x14ac:dyDescent="0.25">
      <c r="A1711" s="102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5" t="e">
        <f>H1711/B1710</f>
        <v>#DIV/0!</v>
      </c>
    </row>
    <row r="1712" spans="1:10" s="80" customFormat="1" ht="12.75" customHeight="1" x14ac:dyDescent="0.25">
      <c r="A1712" s="102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6" t="e">
        <f>J1710-J1711</f>
        <v>#DIV/0!</v>
      </c>
    </row>
    <row r="1713" spans="1:10" s="80" customFormat="1" ht="12.75" customHeight="1" x14ac:dyDescent="0.25">
      <c r="A1713" s="102"/>
      <c r="D1713" s="81"/>
      <c r="E1713" s="81"/>
      <c r="F1713" s="81"/>
      <c r="G1713" s="82"/>
      <c r="H1713" s="83">
        <f>G1712+H1712</f>
        <v>0</v>
      </c>
      <c r="I1713" s="83"/>
      <c r="J1713" s="104"/>
    </row>
    <row r="1714" spans="1:10" s="80" customFormat="1" ht="12.75" customHeight="1" x14ac:dyDescent="0.25">
      <c r="A1714" s="102"/>
      <c r="B1714" s="79"/>
      <c r="D1714" s="81"/>
      <c r="E1714" s="81"/>
      <c r="F1714" s="81"/>
      <c r="G1714" s="82"/>
      <c r="H1714" s="83"/>
      <c r="I1714" s="83"/>
      <c r="J1714" s="104"/>
    </row>
    <row r="1715" spans="1:10" s="80" customFormat="1" ht="12.75" customHeight="1" x14ac:dyDescent="0.25">
      <c r="A1715" s="102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3"/>
    </row>
    <row r="1716" spans="1:10" s="80" customFormat="1" ht="12.75" customHeight="1" x14ac:dyDescent="0.25">
      <c r="A1716" s="102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40"/>
        <v>0</v>
      </c>
      <c r="F1716" s="81"/>
      <c r="G1716" s="82">
        <f t="shared" si="41"/>
        <v>0</v>
      </c>
      <c r="H1716" s="83">
        <f t="shared" si="42"/>
        <v>0</v>
      </c>
      <c r="I1716" s="83" t="e">
        <f t="shared" si="43"/>
        <v>#DIV/0!</v>
      </c>
      <c r="J1716" s="104" t="e">
        <f t="shared" si="44"/>
        <v>#DIV/0!</v>
      </c>
    </row>
    <row r="1717" spans="1:10" s="80" customFormat="1" ht="12.75" customHeight="1" x14ac:dyDescent="0.25">
      <c r="A1717" s="102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5" t="e">
        <f>H1717/B1716</f>
        <v>#DIV/0!</v>
      </c>
    </row>
    <row r="1718" spans="1:10" s="80" customFormat="1" ht="12.75" customHeight="1" x14ac:dyDescent="0.25">
      <c r="A1718" s="102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6" t="e">
        <f>J1716-J1717</f>
        <v>#DIV/0!</v>
      </c>
    </row>
    <row r="1719" spans="1:10" s="80" customFormat="1" ht="12.75" customHeight="1" x14ac:dyDescent="0.25">
      <c r="A1719" s="102"/>
      <c r="D1719" s="81"/>
      <c r="E1719" s="81"/>
      <c r="F1719" s="81"/>
      <c r="G1719" s="82"/>
      <c r="H1719" s="83">
        <f>G1718+H1718</f>
        <v>0</v>
      </c>
      <c r="I1719" s="83"/>
      <c r="J1719" s="104"/>
    </row>
    <row r="1720" spans="1:10" s="80" customFormat="1" ht="12.75" customHeight="1" x14ac:dyDescent="0.25">
      <c r="A1720" s="102"/>
      <c r="B1720" s="79"/>
      <c r="D1720" s="81"/>
      <c r="E1720" s="81"/>
      <c r="F1720" s="81"/>
      <c r="G1720" s="82"/>
      <c r="H1720" s="83"/>
      <c r="I1720" s="83"/>
      <c r="J1720" s="104"/>
    </row>
    <row r="1721" spans="1:10" s="80" customFormat="1" ht="12.75" customHeight="1" x14ac:dyDescent="0.25">
      <c r="A1721" s="102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3"/>
    </row>
    <row r="1722" spans="1:10" s="80" customFormat="1" ht="12.75" customHeight="1" x14ac:dyDescent="0.25">
      <c r="A1722" s="102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40"/>
        <v>0</v>
      </c>
      <c r="F1722" s="81"/>
      <c r="G1722" s="82">
        <f t="shared" si="41"/>
        <v>0</v>
      </c>
      <c r="H1722" s="83">
        <f t="shared" si="42"/>
        <v>0</v>
      </c>
      <c r="I1722" s="83" t="e">
        <f t="shared" si="43"/>
        <v>#DIV/0!</v>
      </c>
      <c r="J1722" s="104" t="e">
        <f t="shared" si="44"/>
        <v>#DIV/0!</v>
      </c>
    </row>
    <row r="1723" spans="1:10" s="80" customFormat="1" ht="12.75" customHeight="1" x14ac:dyDescent="0.25">
      <c r="A1723" s="102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5" t="e">
        <f>H1723/B1722</f>
        <v>#DIV/0!</v>
      </c>
    </row>
    <row r="1724" spans="1:10" s="80" customFormat="1" ht="12.75" customHeight="1" x14ac:dyDescent="0.25">
      <c r="A1724" s="102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6" t="e">
        <f>J1722-J1723</f>
        <v>#DIV/0!</v>
      </c>
    </row>
    <row r="1725" spans="1:10" s="80" customFormat="1" ht="12.75" customHeight="1" x14ac:dyDescent="0.25">
      <c r="A1725" s="102"/>
      <c r="D1725" s="81"/>
      <c r="E1725" s="81"/>
      <c r="F1725" s="81"/>
      <c r="G1725" s="82"/>
      <c r="H1725" s="83">
        <f>G1724+H1724</f>
        <v>0</v>
      </c>
      <c r="I1725" s="83"/>
      <c r="J1725" s="104"/>
    </row>
    <row r="1726" spans="1:10" s="80" customFormat="1" ht="12.75" customHeight="1" x14ac:dyDescent="0.25">
      <c r="A1726" s="102"/>
      <c r="B1726" s="79"/>
      <c r="D1726" s="81"/>
      <c r="E1726" s="81"/>
      <c r="F1726" s="81"/>
      <c r="G1726" s="82"/>
      <c r="H1726" s="83"/>
      <c r="I1726" s="83"/>
      <c r="J1726" s="104"/>
    </row>
    <row r="1727" spans="1:10" s="80" customFormat="1" ht="12.75" customHeight="1" x14ac:dyDescent="0.25">
      <c r="A1727" s="102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3"/>
    </row>
    <row r="1728" spans="1:10" s="80" customFormat="1" ht="12.75" customHeight="1" x14ac:dyDescent="0.25">
      <c r="A1728" s="102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40"/>
        <v>0</v>
      </c>
      <c r="F1728" s="81"/>
      <c r="G1728" s="82">
        <f t="shared" si="41"/>
        <v>0</v>
      </c>
      <c r="H1728" s="83">
        <f t="shared" si="42"/>
        <v>0</v>
      </c>
      <c r="I1728" s="83" t="e">
        <f t="shared" si="43"/>
        <v>#DIV/0!</v>
      </c>
      <c r="J1728" s="104" t="e">
        <f t="shared" si="44"/>
        <v>#DIV/0!</v>
      </c>
    </row>
    <row r="1729" spans="1:10" s="80" customFormat="1" ht="12.75" customHeight="1" x14ac:dyDescent="0.25">
      <c r="A1729" s="102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5" t="e">
        <f>H1729/B1728</f>
        <v>#DIV/0!</v>
      </c>
    </row>
    <row r="1730" spans="1:10" s="80" customFormat="1" ht="12.75" customHeight="1" x14ac:dyDescent="0.25">
      <c r="A1730" s="102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6" t="e">
        <f>J1728-J1729</f>
        <v>#DIV/0!</v>
      </c>
    </row>
    <row r="1731" spans="1:10" s="80" customFormat="1" ht="12.75" customHeight="1" x14ac:dyDescent="0.25">
      <c r="A1731" s="102"/>
      <c r="D1731" s="81"/>
      <c r="E1731" s="81"/>
      <c r="F1731" s="81"/>
      <c r="G1731" s="82"/>
      <c r="H1731" s="83">
        <f>G1730+H1730</f>
        <v>0</v>
      </c>
      <c r="I1731" s="83"/>
      <c r="J1731" s="104"/>
    </row>
    <row r="1732" spans="1:10" s="80" customFormat="1" ht="12.75" customHeight="1" x14ac:dyDescent="0.25">
      <c r="A1732" s="102"/>
      <c r="B1732" s="79"/>
      <c r="D1732" s="81"/>
      <c r="E1732" s="81"/>
      <c r="F1732" s="81"/>
      <c r="G1732" s="82"/>
      <c r="H1732" s="83"/>
      <c r="I1732" s="83"/>
      <c r="J1732" s="104"/>
    </row>
    <row r="1733" spans="1:10" s="80" customFormat="1" ht="12.75" customHeight="1" x14ac:dyDescent="0.25">
      <c r="A1733" s="102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3"/>
    </row>
    <row r="1734" spans="1:10" s="80" customFormat="1" ht="12.75" customHeight="1" x14ac:dyDescent="0.25">
      <c r="A1734" s="102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40"/>
        <v>0</v>
      </c>
      <c r="F1734" s="81"/>
      <c r="G1734" s="82">
        <f t="shared" si="41"/>
        <v>0</v>
      </c>
      <c r="H1734" s="83">
        <f t="shared" si="42"/>
        <v>0</v>
      </c>
      <c r="I1734" s="83" t="e">
        <f t="shared" si="43"/>
        <v>#DIV/0!</v>
      </c>
      <c r="J1734" s="104" t="e">
        <f t="shared" si="44"/>
        <v>#DIV/0!</v>
      </c>
    </row>
    <row r="1735" spans="1:10" s="80" customFormat="1" ht="12.75" customHeight="1" x14ac:dyDescent="0.25">
      <c r="A1735" s="102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5" t="e">
        <f>H1735/B1734</f>
        <v>#DIV/0!</v>
      </c>
    </row>
    <row r="1736" spans="1:10" s="80" customFormat="1" ht="12.75" customHeight="1" x14ac:dyDescent="0.25">
      <c r="A1736" s="102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6" t="e">
        <f>J1734-J1735</f>
        <v>#DIV/0!</v>
      </c>
    </row>
    <row r="1737" spans="1:10" s="80" customFormat="1" ht="12.75" customHeight="1" x14ac:dyDescent="0.25">
      <c r="A1737" s="102"/>
      <c r="D1737" s="81"/>
      <c r="E1737" s="81"/>
      <c r="F1737" s="81"/>
      <c r="G1737" s="82"/>
      <c r="H1737" s="83">
        <f>G1736+H1736</f>
        <v>0</v>
      </c>
      <c r="I1737" s="83"/>
      <c r="J1737" s="104"/>
    </row>
    <row r="1738" spans="1:10" s="80" customFormat="1" ht="12.75" customHeight="1" x14ac:dyDescent="0.25">
      <c r="A1738" s="102"/>
      <c r="B1738" s="79"/>
      <c r="D1738" s="81"/>
      <c r="E1738" s="81"/>
      <c r="F1738" s="81"/>
      <c r="G1738" s="82"/>
      <c r="H1738" s="83"/>
      <c r="I1738" s="83"/>
      <c r="J1738" s="104"/>
    </row>
    <row r="1739" spans="1:10" s="80" customFormat="1" ht="12.75" customHeight="1" x14ac:dyDescent="0.25">
      <c r="A1739" s="102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3"/>
    </row>
    <row r="1740" spans="1:10" s="80" customFormat="1" ht="12.75" customHeight="1" x14ac:dyDescent="0.25">
      <c r="A1740" s="102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40"/>
        <v>0</v>
      </c>
      <c r="F1740" s="81"/>
      <c r="G1740" s="82">
        <f t="shared" si="41"/>
        <v>0</v>
      </c>
      <c r="H1740" s="83">
        <f t="shared" si="42"/>
        <v>0</v>
      </c>
      <c r="I1740" s="83" t="e">
        <f t="shared" si="43"/>
        <v>#DIV/0!</v>
      </c>
      <c r="J1740" s="104" t="e">
        <f t="shared" si="44"/>
        <v>#DIV/0!</v>
      </c>
    </row>
    <row r="1741" spans="1:10" s="80" customFormat="1" ht="12.75" customHeight="1" x14ac:dyDescent="0.25">
      <c r="A1741" s="102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5" t="e">
        <f>H1741/B1740</f>
        <v>#DIV/0!</v>
      </c>
    </row>
    <row r="1742" spans="1:10" s="80" customFormat="1" ht="12.75" customHeight="1" x14ac:dyDescent="0.25">
      <c r="A1742" s="102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6" t="e">
        <f>J1740-J1741</f>
        <v>#DIV/0!</v>
      </c>
    </row>
    <row r="1743" spans="1:10" s="80" customFormat="1" ht="12.75" customHeight="1" x14ac:dyDescent="0.25">
      <c r="A1743" s="102"/>
      <c r="D1743" s="81"/>
      <c r="E1743" s="81"/>
      <c r="F1743" s="81"/>
      <c r="G1743" s="82"/>
      <c r="H1743" s="83">
        <f>G1742+H1742</f>
        <v>0</v>
      </c>
      <c r="I1743" s="83"/>
      <c r="J1743" s="104"/>
    </row>
    <row r="1744" spans="1:10" s="80" customFormat="1" ht="12.75" customHeight="1" x14ac:dyDescent="0.25">
      <c r="A1744" s="102"/>
      <c r="B1744" s="79"/>
      <c r="D1744" s="81"/>
      <c r="E1744" s="81"/>
      <c r="F1744" s="81"/>
      <c r="G1744" s="82"/>
      <c r="H1744" s="83"/>
      <c r="I1744" s="83"/>
      <c r="J1744" s="104"/>
    </row>
    <row r="1745" spans="1:10" s="80" customFormat="1" ht="12.75" customHeight="1" x14ac:dyDescent="0.25">
      <c r="A1745" s="102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3"/>
    </row>
    <row r="1746" spans="1:10" s="80" customFormat="1" ht="12.75" customHeight="1" x14ac:dyDescent="0.25">
      <c r="A1746" s="102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40"/>
        <v>0</v>
      </c>
      <c r="F1746" s="81"/>
      <c r="G1746" s="82">
        <f t="shared" si="41"/>
        <v>0</v>
      </c>
      <c r="H1746" s="83">
        <f t="shared" si="42"/>
        <v>0</v>
      </c>
      <c r="I1746" s="83" t="e">
        <f t="shared" si="43"/>
        <v>#DIV/0!</v>
      </c>
      <c r="J1746" s="104" t="e">
        <f t="shared" si="44"/>
        <v>#DIV/0!</v>
      </c>
    </row>
    <row r="1747" spans="1:10" s="80" customFormat="1" ht="12.75" customHeight="1" x14ac:dyDescent="0.25">
      <c r="A1747" s="102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5" t="e">
        <f>H1747/B1746</f>
        <v>#DIV/0!</v>
      </c>
    </row>
    <row r="1748" spans="1:10" s="80" customFormat="1" ht="12.75" customHeight="1" x14ac:dyDescent="0.25">
      <c r="A1748" s="102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6" t="e">
        <f>J1746-J1747</f>
        <v>#DIV/0!</v>
      </c>
    </row>
    <row r="1749" spans="1:10" s="80" customFormat="1" ht="12.75" customHeight="1" x14ac:dyDescent="0.25">
      <c r="A1749" s="102"/>
      <c r="D1749" s="81"/>
      <c r="E1749" s="81"/>
      <c r="F1749" s="81"/>
      <c r="G1749" s="82"/>
      <c r="H1749" s="83">
        <f>G1748+H1748</f>
        <v>0</v>
      </c>
      <c r="I1749" s="83"/>
      <c r="J1749" s="104"/>
    </row>
    <row r="1750" spans="1:10" s="80" customFormat="1" ht="12.75" customHeight="1" x14ac:dyDescent="0.25">
      <c r="A1750" s="102"/>
      <c r="B1750" s="79"/>
      <c r="D1750" s="81"/>
      <c r="E1750" s="81"/>
      <c r="F1750" s="81"/>
      <c r="G1750" s="82"/>
      <c r="H1750" s="83"/>
      <c r="I1750" s="83"/>
      <c r="J1750" s="104"/>
    </row>
    <row r="1751" spans="1:10" s="80" customFormat="1" ht="12.75" customHeight="1" x14ac:dyDescent="0.25">
      <c r="A1751" s="102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3"/>
    </row>
    <row r="1752" spans="1:10" s="80" customFormat="1" ht="12.75" customHeight="1" x14ac:dyDescent="0.25">
      <c r="A1752" s="102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40"/>
        <v>0</v>
      </c>
      <c r="F1752" s="81"/>
      <c r="G1752" s="82">
        <f t="shared" si="41"/>
        <v>0</v>
      </c>
      <c r="H1752" s="83">
        <f t="shared" si="42"/>
        <v>0</v>
      </c>
      <c r="I1752" s="83" t="e">
        <f t="shared" si="43"/>
        <v>#DIV/0!</v>
      </c>
      <c r="J1752" s="104" t="e">
        <f t="shared" si="44"/>
        <v>#DIV/0!</v>
      </c>
    </row>
    <row r="1753" spans="1:10" s="80" customFormat="1" ht="12.75" customHeight="1" x14ac:dyDescent="0.25">
      <c r="A1753" s="102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5" t="e">
        <f>H1753/B1752</f>
        <v>#DIV/0!</v>
      </c>
    </row>
    <row r="1754" spans="1:10" s="80" customFormat="1" ht="12.75" customHeight="1" x14ac:dyDescent="0.25">
      <c r="A1754" s="102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6" t="e">
        <f>J1752-J1753</f>
        <v>#DIV/0!</v>
      </c>
    </row>
    <row r="1755" spans="1:10" s="80" customFormat="1" ht="12.75" customHeight="1" x14ac:dyDescent="0.25">
      <c r="A1755" s="102"/>
      <c r="D1755" s="81"/>
      <c r="E1755" s="81"/>
      <c r="F1755" s="81"/>
      <c r="G1755" s="82"/>
      <c r="H1755" s="83">
        <f>G1754+H1754</f>
        <v>0</v>
      </c>
      <c r="I1755" s="83"/>
      <c r="J1755" s="104"/>
    </row>
    <row r="1756" spans="1:10" s="80" customFormat="1" ht="12.75" customHeight="1" x14ac:dyDescent="0.25">
      <c r="A1756" s="102"/>
      <c r="B1756" s="79"/>
      <c r="D1756" s="81"/>
      <c r="E1756" s="81"/>
      <c r="F1756" s="81"/>
      <c r="G1756" s="82"/>
      <c r="H1756" s="83"/>
      <c r="I1756" s="83"/>
      <c r="J1756" s="104"/>
    </row>
    <row r="1757" spans="1:10" s="80" customFormat="1" ht="12.75" customHeight="1" x14ac:dyDescent="0.25">
      <c r="A1757" s="102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3"/>
    </row>
    <row r="1758" spans="1:10" s="80" customFormat="1" ht="12.75" customHeight="1" x14ac:dyDescent="0.25">
      <c r="A1758" s="102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40"/>
        <v>0</v>
      </c>
      <c r="F1758" s="81"/>
      <c r="G1758" s="82">
        <f t="shared" si="41"/>
        <v>0</v>
      </c>
      <c r="H1758" s="83">
        <f t="shared" si="42"/>
        <v>0</v>
      </c>
      <c r="I1758" s="83" t="e">
        <f t="shared" si="43"/>
        <v>#DIV/0!</v>
      </c>
      <c r="J1758" s="104" t="e">
        <f t="shared" si="44"/>
        <v>#DIV/0!</v>
      </c>
    </row>
    <row r="1759" spans="1:10" s="80" customFormat="1" ht="12.75" customHeight="1" x14ac:dyDescent="0.25">
      <c r="A1759" s="102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5" t="e">
        <f>H1759/B1758</f>
        <v>#DIV/0!</v>
      </c>
    </row>
    <row r="1760" spans="1:10" s="80" customFormat="1" ht="12.75" customHeight="1" x14ac:dyDescent="0.25">
      <c r="A1760" s="102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6" t="e">
        <f>J1758-J1759</f>
        <v>#DIV/0!</v>
      </c>
    </row>
    <row r="1761" spans="1:10" s="80" customFormat="1" ht="12.75" customHeight="1" x14ac:dyDescent="0.25">
      <c r="A1761" s="102"/>
      <c r="D1761" s="81"/>
      <c r="E1761" s="81"/>
      <c r="F1761" s="81"/>
      <c r="G1761" s="82"/>
      <c r="H1761" s="83">
        <f>G1760+H1760</f>
        <v>0</v>
      </c>
      <c r="I1761" s="83"/>
      <c r="J1761" s="104"/>
    </row>
    <row r="1762" spans="1:10" s="80" customFormat="1" ht="12.75" customHeight="1" x14ac:dyDescent="0.25">
      <c r="A1762" s="102"/>
      <c r="B1762" s="79"/>
      <c r="D1762" s="81"/>
      <c r="E1762" s="81"/>
      <c r="F1762" s="81"/>
      <c r="G1762" s="82"/>
      <c r="H1762" s="83"/>
      <c r="I1762" s="83"/>
      <c r="J1762" s="104"/>
    </row>
    <row r="1763" spans="1:10" s="80" customFormat="1" ht="12.75" customHeight="1" x14ac:dyDescent="0.25">
      <c r="A1763" s="102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3"/>
    </row>
    <row r="1764" spans="1:10" s="80" customFormat="1" ht="12.75" customHeight="1" x14ac:dyDescent="0.25">
      <c r="A1764" s="102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40"/>
        <v>0</v>
      </c>
      <c r="F1764" s="81"/>
      <c r="G1764" s="82">
        <f t="shared" si="41"/>
        <v>0</v>
      </c>
      <c r="H1764" s="83">
        <f t="shared" si="42"/>
        <v>0</v>
      </c>
      <c r="I1764" s="83" t="e">
        <f t="shared" si="43"/>
        <v>#DIV/0!</v>
      </c>
      <c r="J1764" s="104" t="e">
        <f t="shared" si="44"/>
        <v>#DIV/0!</v>
      </c>
    </row>
    <row r="1765" spans="1:10" s="80" customFormat="1" ht="12.75" customHeight="1" x14ac:dyDescent="0.25">
      <c r="A1765" s="102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5" t="e">
        <f>H1765/B1764</f>
        <v>#DIV/0!</v>
      </c>
    </row>
    <row r="1766" spans="1:10" s="80" customFormat="1" ht="12.75" customHeight="1" x14ac:dyDescent="0.25">
      <c r="A1766" s="102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6" t="e">
        <f>J1764-J1765</f>
        <v>#DIV/0!</v>
      </c>
    </row>
    <row r="1767" spans="1:10" s="80" customFormat="1" ht="12.75" customHeight="1" x14ac:dyDescent="0.25">
      <c r="A1767" s="102"/>
      <c r="D1767" s="81"/>
      <c r="E1767" s="81"/>
      <c r="F1767" s="81"/>
      <c r="G1767" s="82"/>
      <c r="H1767" s="83">
        <f>G1766+H1766</f>
        <v>0</v>
      </c>
      <c r="I1767" s="83"/>
      <c r="J1767" s="104"/>
    </row>
    <row r="1768" spans="1:10" s="80" customFormat="1" ht="12.75" customHeight="1" x14ac:dyDescent="0.25">
      <c r="A1768" s="102"/>
      <c r="B1768" s="79"/>
      <c r="D1768" s="81"/>
      <c r="E1768" s="81"/>
      <c r="F1768" s="81"/>
      <c r="G1768" s="82"/>
      <c r="H1768" s="83"/>
      <c r="I1768" s="83"/>
      <c r="J1768" s="104"/>
    </row>
    <row r="1769" spans="1:10" s="80" customFormat="1" ht="12.75" customHeight="1" x14ac:dyDescent="0.25">
      <c r="A1769" s="102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3"/>
    </row>
    <row r="1770" spans="1:10" s="80" customFormat="1" ht="12.75" customHeight="1" x14ac:dyDescent="0.25">
      <c r="A1770" s="102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40"/>
        <v>0</v>
      </c>
      <c r="F1770" s="81"/>
      <c r="G1770" s="82">
        <f t="shared" si="41"/>
        <v>0</v>
      </c>
      <c r="H1770" s="83">
        <f t="shared" si="42"/>
        <v>0</v>
      </c>
      <c r="I1770" s="83" t="e">
        <f t="shared" si="43"/>
        <v>#DIV/0!</v>
      </c>
      <c r="J1770" s="104" t="e">
        <f t="shared" si="44"/>
        <v>#DIV/0!</v>
      </c>
    </row>
    <row r="1771" spans="1:10" s="80" customFormat="1" ht="12.75" customHeight="1" x14ac:dyDescent="0.25">
      <c r="A1771" s="102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5" t="e">
        <f>H1771/B1770</f>
        <v>#DIV/0!</v>
      </c>
    </row>
    <row r="1772" spans="1:10" s="80" customFormat="1" ht="12.75" customHeight="1" x14ac:dyDescent="0.25">
      <c r="A1772" s="102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6" t="e">
        <f>J1770-J1771</f>
        <v>#DIV/0!</v>
      </c>
    </row>
    <row r="1773" spans="1:10" s="80" customFormat="1" ht="12.75" customHeight="1" x14ac:dyDescent="0.25">
      <c r="A1773" s="102"/>
      <c r="D1773" s="81"/>
      <c r="E1773" s="81"/>
      <c r="F1773" s="81"/>
      <c r="G1773" s="82"/>
      <c r="H1773" s="83">
        <f>G1772+H1772</f>
        <v>0</v>
      </c>
      <c r="I1773" s="83"/>
      <c r="J1773" s="104"/>
    </row>
    <row r="1774" spans="1:10" s="80" customFormat="1" ht="12.75" customHeight="1" x14ac:dyDescent="0.25">
      <c r="A1774" s="102"/>
      <c r="B1774" s="79"/>
      <c r="D1774" s="81"/>
      <c r="E1774" s="81"/>
      <c r="F1774" s="81"/>
      <c r="G1774" s="82"/>
      <c r="H1774" s="83"/>
      <c r="I1774" s="83"/>
      <c r="J1774" s="104"/>
    </row>
    <row r="1775" spans="1:10" s="80" customFormat="1" ht="12.75" customHeight="1" x14ac:dyDescent="0.25">
      <c r="A1775" s="102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3"/>
    </row>
    <row r="1776" spans="1:10" s="80" customFormat="1" ht="12.75" customHeight="1" x14ac:dyDescent="0.25">
      <c r="A1776" s="102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40"/>
        <v>0</v>
      </c>
      <c r="F1776" s="81"/>
      <c r="G1776" s="82">
        <f t="shared" si="41"/>
        <v>0</v>
      </c>
      <c r="H1776" s="83">
        <f t="shared" si="42"/>
        <v>0</v>
      </c>
      <c r="I1776" s="83" t="e">
        <f t="shared" si="43"/>
        <v>#DIV/0!</v>
      </c>
      <c r="J1776" s="104" t="e">
        <f t="shared" si="44"/>
        <v>#DIV/0!</v>
      </c>
    </row>
    <row r="1777" spans="1:10" s="80" customFormat="1" ht="12.75" customHeight="1" x14ac:dyDescent="0.25">
      <c r="A1777" s="102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5" t="e">
        <f>H1777/B1776</f>
        <v>#DIV/0!</v>
      </c>
    </row>
    <row r="1778" spans="1:10" s="80" customFormat="1" ht="12.75" customHeight="1" x14ac:dyDescent="0.25">
      <c r="A1778" s="102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6" t="e">
        <f>J1776-J1777</f>
        <v>#DIV/0!</v>
      </c>
    </row>
    <row r="1779" spans="1:10" s="80" customFormat="1" ht="12.75" customHeight="1" x14ac:dyDescent="0.25">
      <c r="A1779" s="102"/>
      <c r="D1779" s="81"/>
      <c r="E1779" s="81"/>
      <c r="F1779" s="81"/>
      <c r="G1779" s="82"/>
      <c r="H1779" s="83">
        <f>G1778+H1778</f>
        <v>0</v>
      </c>
      <c r="I1779" s="83"/>
      <c r="J1779" s="104"/>
    </row>
    <row r="1780" spans="1:10" s="80" customFormat="1" ht="12.75" customHeight="1" x14ac:dyDescent="0.25">
      <c r="A1780" s="102"/>
      <c r="C1780" s="88"/>
      <c r="D1780" s="89"/>
      <c r="E1780" s="81"/>
      <c r="F1780" s="81"/>
      <c r="G1780" s="82"/>
      <c r="H1780" s="83"/>
      <c r="I1780" s="83"/>
      <c r="J1780" s="104"/>
    </row>
    <row r="1781" spans="1:10" s="80" customFormat="1" ht="12.75" customHeight="1" x14ac:dyDescent="0.25">
      <c r="A1781" s="107"/>
      <c r="B1781" s="108"/>
      <c r="C1781" s="109"/>
      <c r="D1781" s="110"/>
      <c r="E1781" s="110"/>
      <c r="F1781" s="110"/>
      <c r="G1781" s="111">
        <f>G1688+G1694+G1700+G1706+G1712+G1718+G1724+G1730+G1736+G1742+G1748+G1754+G1760+G1766+G1772+G1778</f>
        <v>0</v>
      </c>
      <c r="H1781" s="111">
        <f>H1688+H1694+H1700+H1706+H1712+H1718+H1724+H1730+H1736+H1742+H1748+H1754+H1760+H1766+H1772+H1778</f>
        <v>0</v>
      </c>
      <c r="I1781" s="112"/>
      <c r="J1781" s="113">
        <f>H1689+H1695+H1701+H1707+H1713+H1719+H1725+H1731+H1737+H1743+H1749+H1755+H1761+H1767+H1773+H1779</f>
        <v>0</v>
      </c>
    </row>
    <row r="1783" spans="1:10" s="80" customFormat="1" ht="12.75" customHeight="1" x14ac:dyDescent="0.25">
      <c r="A1783" s="95" t="s">
        <v>1</v>
      </c>
      <c r="B1783" s="96">
        <f>Invoice!E2054</f>
        <v>23020019</v>
      </c>
      <c r="C1783" s="97"/>
      <c r="D1783" s="98"/>
      <c r="E1783" s="98"/>
      <c r="F1783" s="98"/>
      <c r="G1783" s="99"/>
      <c r="H1783" s="100"/>
      <c r="I1783" s="100"/>
      <c r="J1783" s="101"/>
    </row>
    <row r="1784" spans="1:10" s="80" customFormat="1" ht="12.75" customHeight="1" x14ac:dyDescent="0.25">
      <c r="A1784" s="102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3"/>
    </row>
    <row r="1785" spans="1:10" s="80" customFormat="1" ht="12.75" customHeight="1" x14ac:dyDescent="0.25">
      <c r="A1785" s="102"/>
      <c r="B1785" s="80">
        <f>Invoice!B2062</f>
        <v>0</v>
      </c>
      <c r="C1785" s="88">
        <f>Invoice!E2062</f>
        <v>0</v>
      </c>
      <c r="D1785" s="89">
        <f>Invoice!H2062</f>
        <v>0</v>
      </c>
      <c r="E1785" s="81">
        <f>D1785*B1785</f>
        <v>0</v>
      </c>
      <c r="F1785" s="81"/>
      <c r="G1785" s="82">
        <f>E1785/1.11</f>
        <v>0</v>
      </c>
      <c r="H1785" s="83">
        <f>G1785*11%</f>
        <v>0</v>
      </c>
      <c r="I1785" s="83" t="e">
        <f>G1785/B1785</f>
        <v>#DIV/0!</v>
      </c>
      <c r="J1785" s="104" t="e">
        <f>H1785/B1785</f>
        <v>#DIV/0!</v>
      </c>
    </row>
    <row r="1786" spans="1:10" s="80" customFormat="1" ht="12.75" customHeight="1" x14ac:dyDescent="0.25">
      <c r="A1786" s="102"/>
      <c r="D1786" s="81"/>
      <c r="E1786" s="81">
        <f>(E1785*Invoice!I2062)+((E1785-(E1785*Invoice!I2062))*Invoice!J2062)</f>
        <v>0</v>
      </c>
      <c r="F1786" s="81"/>
      <c r="G1786" s="90">
        <f>E1786/1.11</f>
        <v>0</v>
      </c>
      <c r="H1786" s="91">
        <f>G1786*11%</f>
        <v>0</v>
      </c>
      <c r="I1786" s="91" t="e">
        <f>G1786/B1785</f>
        <v>#DIV/0!</v>
      </c>
      <c r="J1786" s="105" t="e">
        <f>H1786/B1785</f>
        <v>#DIV/0!</v>
      </c>
    </row>
    <row r="1787" spans="1:10" s="80" customFormat="1" ht="12.75" customHeight="1" x14ac:dyDescent="0.25">
      <c r="A1787" s="102"/>
      <c r="D1787" s="81" t="s">
        <v>23</v>
      </c>
      <c r="E1787" s="81">
        <f>E1785-E1786</f>
        <v>0</v>
      </c>
      <c r="F1787" s="81"/>
      <c r="G1787" s="82">
        <f>G1785-G1786</f>
        <v>0</v>
      </c>
      <c r="H1787" s="82">
        <f>H1785-H1786</f>
        <v>0</v>
      </c>
      <c r="I1787" s="82" t="e">
        <f>I1785-I1786</f>
        <v>#DIV/0!</v>
      </c>
      <c r="J1787" s="106" t="e">
        <f>J1785-J1786</f>
        <v>#DIV/0!</v>
      </c>
    </row>
    <row r="1788" spans="1:10" s="80" customFormat="1" ht="12.75" customHeight="1" x14ac:dyDescent="0.25">
      <c r="A1788" s="102"/>
      <c r="D1788" s="81"/>
      <c r="E1788" s="81"/>
      <c r="F1788" s="81"/>
      <c r="G1788" s="82"/>
      <c r="H1788" s="83">
        <f>G1787+H1787</f>
        <v>0</v>
      </c>
      <c r="I1788" s="83"/>
      <c r="J1788" s="104"/>
    </row>
    <row r="1789" spans="1:10" s="80" customFormat="1" ht="12.75" customHeight="1" x14ac:dyDescent="0.25">
      <c r="A1789" s="102"/>
      <c r="B1789" s="79"/>
      <c r="D1789" s="81"/>
      <c r="E1789" s="81"/>
      <c r="F1789" s="81"/>
      <c r="G1789" s="82"/>
      <c r="H1789" s="83"/>
      <c r="I1789" s="83"/>
      <c r="J1789" s="104"/>
    </row>
    <row r="1790" spans="1:10" s="80" customFormat="1" ht="12.75" customHeight="1" x14ac:dyDescent="0.25">
      <c r="A1790" s="102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3"/>
    </row>
    <row r="1791" spans="1:10" s="80" customFormat="1" ht="12.75" customHeight="1" x14ac:dyDescent="0.25">
      <c r="A1791" s="102"/>
      <c r="B1791" s="80">
        <f>Invoice!B2063</f>
        <v>0</v>
      </c>
      <c r="C1791" s="88">
        <f>Invoice!E2063</f>
        <v>0</v>
      </c>
      <c r="D1791" s="89">
        <f>Invoice!H2063</f>
        <v>0</v>
      </c>
      <c r="E1791" s="81">
        <f t="shared" ref="E1791:E1875" si="45">D1791*B1791</f>
        <v>0</v>
      </c>
      <c r="F1791" s="81"/>
      <c r="G1791" s="82">
        <f t="shared" ref="G1791:G1875" si="46">E1791/1.11</f>
        <v>0</v>
      </c>
      <c r="H1791" s="83">
        <f t="shared" ref="H1791:H1875" si="47">G1791*11%</f>
        <v>0</v>
      </c>
      <c r="I1791" s="83" t="e">
        <f t="shared" ref="I1791:I1875" si="48">G1791/B1791</f>
        <v>#DIV/0!</v>
      </c>
      <c r="J1791" s="104" t="e">
        <f t="shared" ref="J1791:J1875" si="49">H1791/B1791</f>
        <v>#DIV/0!</v>
      </c>
    </row>
    <row r="1792" spans="1:10" s="80" customFormat="1" ht="12.75" customHeight="1" x14ac:dyDescent="0.25">
      <c r="A1792" s="102"/>
      <c r="D1792" s="81"/>
      <c r="E1792" s="81">
        <f>(E1791*Invoice!I2063)+((E1791-(E1791*Invoice!I2063))*Invoice!J2063)</f>
        <v>0</v>
      </c>
      <c r="F1792" s="81"/>
      <c r="G1792" s="90">
        <f>E1792/1.11</f>
        <v>0</v>
      </c>
      <c r="H1792" s="91">
        <f>G1792*11%</f>
        <v>0</v>
      </c>
      <c r="I1792" s="91" t="e">
        <f>G1792/B1791</f>
        <v>#DIV/0!</v>
      </c>
      <c r="J1792" s="105" t="e">
        <f>H1792/B1791</f>
        <v>#DIV/0!</v>
      </c>
    </row>
    <row r="1793" spans="1:10" s="80" customFormat="1" ht="12.75" customHeight="1" x14ac:dyDescent="0.25">
      <c r="A1793" s="102"/>
      <c r="D1793" s="81" t="s">
        <v>23</v>
      </c>
      <c r="E1793" s="81">
        <f>E1791-E1792</f>
        <v>0</v>
      </c>
      <c r="F1793" s="81"/>
      <c r="G1793" s="82">
        <f>G1791-G1792</f>
        <v>0</v>
      </c>
      <c r="H1793" s="82">
        <f>H1791-H1792</f>
        <v>0</v>
      </c>
      <c r="I1793" s="82" t="e">
        <f>I1791-I1792</f>
        <v>#DIV/0!</v>
      </c>
      <c r="J1793" s="106" t="e">
        <f>J1791-J1792</f>
        <v>#DIV/0!</v>
      </c>
    </row>
    <row r="1794" spans="1:10" s="80" customFormat="1" ht="12.75" customHeight="1" x14ac:dyDescent="0.25">
      <c r="A1794" s="102"/>
      <c r="D1794" s="81"/>
      <c r="E1794" s="81"/>
      <c r="F1794" s="81"/>
      <c r="G1794" s="82"/>
      <c r="H1794" s="83">
        <f>G1793+H1793</f>
        <v>0</v>
      </c>
      <c r="I1794" s="83"/>
      <c r="J1794" s="104"/>
    </row>
    <row r="1795" spans="1:10" s="80" customFormat="1" ht="12.75" customHeight="1" x14ac:dyDescent="0.25">
      <c r="A1795" s="102"/>
      <c r="B1795" s="79"/>
      <c r="D1795" s="81"/>
      <c r="E1795" s="81"/>
      <c r="F1795" s="81"/>
      <c r="G1795" s="82"/>
      <c r="H1795" s="83"/>
      <c r="I1795" s="83"/>
      <c r="J1795" s="104"/>
    </row>
    <row r="1796" spans="1:10" s="80" customFormat="1" ht="12.75" customHeight="1" x14ac:dyDescent="0.25">
      <c r="A1796" s="102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3"/>
    </row>
    <row r="1797" spans="1:10" s="80" customFormat="1" ht="12.75" customHeight="1" x14ac:dyDescent="0.25">
      <c r="A1797" s="102"/>
      <c r="B1797" s="80">
        <f>Invoice!B2064</f>
        <v>0</v>
      </c>
      <c r="C1797" s="88">
        <f>Invoice!E2064</f>
        <v>0</v>
      </c>
      <c r="D1797" s="89">
        <f>Invoice!H2064</f>
        <v>0</v>
      </c>
      <c r="E1797" s="81">
        <f t="shared" si="45"/>
        <v>0</v>
      </c>
      <c r="F1797" s="81"/>
      <c r="G1797" s="82">
        <f t="shared" si="46"/>
        <v>0</v>
      </c>
      <c r="H1797" s="83">
        <f t="shared" si="47"/>
        <v>0</v>
      </c>
      <c r="I1797" s="83" t="e">
        <f t="shared" si="48"/>
        <v>#DIV/0!</v>
      </c>
      <c r="J1797" s="104" t="e">
        <f t="shared" si="49"/>
        <v>#DIV/0!</v>
      </c>
    </row>
    <row r="1798" spans="1:10" s="80" customFormat="1" ht="12.75" customHeight="1" x14ac:dyDescent="0.25">
      <c r="A1798" s="102"/>
      <c r="D1798" s="81"/>
      <c r="E1798" s="81">
        <f>(E1797*Invoice!I2064)+((E1797-(E1797*Invoice!I2064))*Invoice!J2064)</f>
        <v>0</v>
      </c>
      <c r="F1798" s="81"/>
      <c r="G1798" s="90">
        <f>E1798/1.11</f>
        <v>0</v>
      </c>
      <c r="H1798" s="91">
        <f>G1798*11%</f>
        <v>0</v>
      </c>
      <c r="I1798" s="91" t="e">
        <f>G1798/B1797</f>
        <v>#DIV/0!</v>
      </c>
      <c r="J1798" s="105" t="e">
        <f>H1798/B1797</f>
        <v>#DIV/0!</v>
      </c>
    </row>
    <row r="1799" spans="1:10" s="80" customFormat="1" ht="12.75" customHeight="1" x14ac:dyDescent="0.25">
      <c r="A1799" s="102"/>
      <c r="D1799" s="81" t="s">
        <v>23</v>
      </c>
      <c r="E1799" s="81">
        <f>E1797-E1798</f>
        <v>0</v>
      </c>
      <c r="F1799" s="81"/>
      <c r="G1799" s="82">
        <f>G1797-G1798</f>
        <v>0</v>
      </c>
      <c r="H1799" s="82">
        <f>H1797-H1798</f>
        <v>0</v>
      </c>
      <c r="I1799" s="82" t="e">
        <f>I1797-I1798</f>
        <v>#DIV/0!</v>
      </c>
      <c r="J1799" s="106" t="e">
        <f>J1797-J1798</f>
        <v>#DIV/0!</v>
      </c>
    </row>
    <row r="1800" spans="1:10" s="80" customFormat="1" ht="12.75" customHeight="1" x14ac:dyDescent="0.25">
      <c r="A1800" s="102"/>
      <c r="D1800" s="81"/>
      <c r="E1800" s="81"/>
      <c r="F1800" s="81"/>
      <c r="G1800" s="82"/>
      <c r="H1800" s="83">
        <f>G1799+H1799</f>
        <v>0</v>
      </c>
      <c r="I1800" s="83"/>
      <c r="J1800" s="104"/>
    </row>
    <row r="1801" spans="1:10" s="80" customFormat="1" ht="12.75" customHeight="1" x14ac:dyDescent="0.25">
      <c r="A1801" s="102"/>
      <c r="B1801" s="79"/>
      <c r="D1801" s="81"/>
      <c r="E1801" s="81"/>
      <c r="F1801" s="81"/>
      <c r="G1801" s="82"/>
      <c r="H1801" s="83"/>
      <c r="I1801" s="83"/>
      <c r="J1801" s="104"/>
    </row>
    <row r="1802" spans="1:10" s="80" customFormat="1" ht="12.75" customHeight="1" x14ac:dyDescent="0.25">
      <c r="A1802" s="102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3"/>
    </row>
    <row r="1803" spans="1:10" s="80" customFormat="1" ht="12.75" customHeight="1" x14ac:dyDescent="0.25">
      <c r="A1803" s="102"/>
      <c r="B1803" s="80">
        <f>Invoice!B2065</f>
        <v>0</v>
      </c>
      <c r="C1803" s="88">
        <f>Invoice!E2065</f>
        <v>0</v>
      </c>
      <c r="D1803" s="89">
        <f>Invoice!H2065</f>
        <v>0</v>
      </c>
      <c r="E1803" s="81">
        <f t="shared" si="45"/>
        <v>0</v>
      </c>
      <c r="F1803" s="81"/>
      <c r="G1803" s="82">
        <f t="shared" si="46"/>
        <v>0</v>
      </c>
      <c r="H1803" s="83">
        <f t="shared" si="47"/>
        <v>0</v>
      </c>
      <c r="I1803" s="83" t="e">
        <f t="shared" si="48"/>
        <v>#DIV/0!</v>
      </c>
      <c r="J1803" s="104" t="e">
        <f t="shared" si="49"/>
        <v>#DIV/0!</v>
      </c>
    </row>
    <row r="1804" spans="1:10" s="80" customFormat="1" ht="12.75" customHeight="1" x14ac:dyDescent="0.25">
      <c r="A1804" s="102"/>
      <c r="D1804" s="81"/>
      <c r="E1804" s="81">
        <f>(E1803*Invoice!I2065)+((E1803-(E1803*Invoice!I2065))*Invoice!J2065)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5" t="e">
        <f>H1804/B1803</f>
        <v>#DIV/0!</v>
      </c>
    </row>
    <row r="1805" spans="1:10" s="80" customFormat="1" ht="12.75" customHeight="1" x14ac:dyDescent="0.25">
      <c r="A1805" s="102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6" t="e">
        <f>J1803-J1804</f>
        <v>#DIV/0!</v>
      </c>
    </row>
    <row r="1806" spans="1:10" s="80" customFormat="1" ht="12.75" customHeight="1" x14ac:dyDescent="0.25">
      <c r="A1806" s="102"/>
      <c r="D1806" s="81"/>
      <c r="E1806" s="81"/>
      <c r="F1806" s="81"/>
      <c r="G1806" s="82"/>
      <c r="H1806" s="83">
        <f>G1805+H1805</f>
        <v>0</v>
      </c>
      <c r="I1806" s="83"/>
      <c r="J1806" s="104"/>
    </row>
    <row r="1807" spans="1:10" s="80" customFormat="1" ht="12.75" customHeight="1" x14ac:dyDescent="0.25">
      <c r="A1807" s="102"/>
      <c r="B1807" s="79"/>
      <c r="D1807" s="81"/>
      <c r="E1807" s="81"/>
      <c r="F1807" s="81"/>
      <c r="G1807" s="82"/>
      <c r="H1807" s="83"/>
      <c r="I1807" s="83"/>
      <c r="J1807" s="104"/>
    </row>
    <row r="1808" spans="1:10" s="80" customFormat="1" ht="12.75" customHeight="1" x14ac:dyDescent="0.25">
      <c r="A1808" s="102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3"/>
    </row>
    <row r="1809" spans="1:10" s="80" customFormat="1" ht="12.75" customHeight="1" x14ac:dyDescent="0.25">
      <c r="A1809" s="102"/>
      <c r="B1809" s="80">
        <f>Invoice!B2066</f>
        <v>0</v>
      </c>
      <c r="C1809" s="88">
        <f>Invoice!E2066</f>
        <v>0</v>
      </c>
      <c r="D1809" s="89">
        <f>Invoice!H2066</f>
        <v>0</v>
      </c>
      <c r="E1809" s="81">
        <f t="shared" si="45"/>
        <v>0</v>
      </c>
      <c r="F1809" s="81"/>
      <c r="G1809" s="82">
        <f t="shared" si="46"/>
        <v>0</v>
      </c>
      <c r="H1809" s="83">
        <f t="shared" si="47"/>
        <v>0</v>
      </c>
      <c r="I1809" s="83" t="e">
        <f t="shared" si="48"/>
        <v>#DIV/0!</v>
      </c>
      <c r="J1809" s="104" t="e">
        <f t="shared" si="49"/>
        <v>#DIV/0!</v>
      </c>
    </row>
    <row r="1810" spans="1:10" s="80" customFormat="1" ht="12.75" customHeight="1" x14ac:dyDescent="0.25">
      <c r="A1810" s="102"/>
      <c r="D1810" s="81"/>
      <c r="E1810" s="81">
        <f>(E1809*Invoice!I2066)+((E1809-(E1809*Invoice!I2066))*Invoice!J2066)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5" t="e">
        <f>H1810/B1809</f>
        <v>#DIV/0!</v>
      </c>
    </row>
    <row r="1811" spans="1:10" s="80" customFormat="1" ht="12.75" customHeight="1" x14ac:dyDescent="0.25">
      <c r="A1811" s="102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6" t="e">
        <f>J1809-J1810</f>
        <v>#DIV/0!</v>
      </c>
    </row>
    <row r="1812" spans="1:10" s="80" customFormat="1" ht="12.75" customHeight="1" x14ac:dyDescent="0.25">
      <c r="A1812" s="102"/>
      <c r="D1812" s="81"/>
      <c r="E1812" s="81"/>
      <c r="F1812" s="81"/>
      <c r="G1812" s="82"/>
      <c r="H1812" s="83">
        <f>G1811+H1811</f>
        <v>0</v>
      </c>
      <c r="I1812" s="83"/>
      <c r="J1812" s="104"/>
    </row>
    <row r="1813" spans="1:10" s="80" customFormat="1" ht="12.75" customHeight="1" x14ac:dyDescent="0.25">
      <c r="A1813" s="102"/>
      <c r="B1813" s="79"/>
      <c r="D1813" s="81"/>
      <c r="E1813" s="81"/>
      <c r="F1813" s="81"/>
      <c r="G1813" s="82"/>
      <c r="H1813" s="83"/>
      <c r="I1813" s="83"/>
      <c r="J1813" s="104"/>
    </row>
    <row r="1814" spans="1:10" s="80" customFormat="1" ht="12.75" customHeight="1" x14ac:dyDescent="0.25">
      <c r="A1814" s="102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3"/>
    </row>
    <row r="1815" spans="1:10" s="80" customFormat="1" ht="12.75" customHeight="1" x14ac:dyDescent="0.25">
      <c r="A1815" s="102"/>
      <c r="B1815" s="80">
        <f>Invoice!B2067</f>
        <v>0</v>
      </c>
      <c r="C1815" s="88">
        <f>Invoice!E2067</f>
        <v>0</v>
      </c>
      <c r="D1815" s="89">
        <f>Invoice!H2067</f>
        <v>0</v>
      </c>
      <c r="E1815" s="81">
        <f t="shared" si="45"/>
        <v>0</v>
      </c>
      <c r="F1815" s="81"/>
      <c r="G1815" s="82">
        <f t="shared" si="46"/>
        <v>0</v>
      </c>
      <c r="H1815" s="83">
        <f t="shared" si="47"/>
        <v>0</v>
      </c>
      <c r="I1815" s="83" t="e">
        <f t="shared" si="48"/>
        <v>#DIV/0!</v>
      </c>
      <c r="J1815" s="104" t="e">
        <f t="shared" si="49"/>
        <v>#DIV/0!</v>
      </c>
    </row>
    <row r="1816" spans="1:10" s="80" customFormat="1" ht="12.75" customHeight="1" x14ac:dyDescent="0.25">
      <c r="A1816" s="102"/>
      <c r="D1816" s="81"/>
      <c r="E1816" s="81">
        <f>(E1815*Invoice!I2067)+((E1815-(E1815*Invoice!I2067))*Invoice!J2067)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5" t="e">
        <f>H1816/B1815</f>
        <v>#DIV/0!</v>
      </c>
    </row>
    <row r="1817" spans="1:10" s="80" customFormat="1" ht="12.75" customHeight="1" x14ac:dyDescent="0.25">
      <c r="A1817" s="102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6" t="e">
        <f>J1815-J1816</f>
        <v>#DIV/0!</v>
      </c>
    </row>
    <row r="1818" spans="1:10" s="80" customFormat="1" ht="12.75" customHeight="1" x14ac:dyDescent="0.25">
      <c r="A1818" s="102"/>
      <c r="D1818" s="81"/>
      <c r="E1818" s="81"/>
      <c r="F1818" s="81"/>
      <c r="G1818" s="82"/>
      <c r="H1818" s="83">
        <f>G1817+H1817</f>
        <v>0</v>
      </c>
      <c r="I1818" s="83"/>
      <c r="J1818" s="104"/>
    </row>
    <row r="1819" spans="1:10" s="80" customFormat="1" ht="12.75" customHeight="1" x14ac:dyDescent="0.25">
      <c r="A1819" s="102"/>
      <c r="B1819" s="79"/>
      <c r="D1819" s="81"/>
      <c r="E1819" s="81"/>
      <c r="F1819" s="81"/>
      <c r="G1819" s="82"/>
      <c r="H1819" s="83"/>
      <c r="I1819" s="83"/>
      <c r="J1819" s="104"/>
    </row>
    <row r="1820" spans="1:10" s="80" customFormat="1" ht="12.75" customHeight="1" x14ac:dyDescent="0.25">
      <c r="A1820" s="102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3"/>
    </row>
    <row r="1821" spans="1:10" s="80" customFormat="1" ht="12.75" customHeight="1" x14ac:dyDescent="0.25">
      <c r="A1821" s="102"/>
      <c r="B1821" s="80">
        <f>Invoice!B2068</f>
        <v>0</v>
      </c>
      <c r="C1821" s="88">
        <f>Invoice!E2068</f>
        <v>0</v>
      </c>
      <c r="D1821" s="89">
        <f>Invoice!H2068</f>
        <v>0</v>
      </c>
      <c r="E1821" s="81">
        <f t="shared" si="45"/>
        <v>0</v>
      </c>
      <c r="F1821" s="81"/>
      <c r="G1821" s="82">
        <f t="shared" si="46"/>
        <v>0</v>
      </c>
      <c r="H1821" s="83">
        <f t="shared" si="47"/>
        <v>0</v>
      </c>
      <c r="I1821" s="83" t="e">
        <f t="shared" si="48"/>
        <v>#DIV/0!</v>
      </c>
      <c r="J1821" s="104" t="e">
        <f t="shared" si="49"/>
        <v>#DIV/0!</v>
      </c>
    </row>
    <row r="1822" spans="1:10" s="80" customFormat="1" ht="12.75" customHeight="1" x14ac:dyDescent="0.25">
      <c r="A1822" s="102"/>
      <c r="D1822" s="81"/>
      <c r="E1822" s="81">
        <f>(E1821*Invoice!I2068)+((E1821-(E1821*Invoice!I2068))*Invoice!J2068)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5" t="e">
        <f>H1822/B1821</f>
        <v>#DIV/0!</v>
      </c>
    </row>
    <row r="1823" spans="1:10" s="80" customFormat="1" ht="12.75" customHeight="1" x14ac:dyDescent="0.25">
      <c r="A1823" s="102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6" t="e">
        <f>J1821-J1822</f>
        <v>#DIV/0!</v>
      </c>
    </row>
    <row r="1824" spans="1:10" s="80" customFormat="1" ht="12.75" customHeight="1" x14ac:dyDescent="0.25">
      <c r="A1824" s="102"/>
      <c r="D1824" s="81"/>
      <c r="E1824" s="81"/>
      <c r="F1824" s="81"/>
      <c r="G1824" s="82"/>
      <c r="H1824" s="83">
        <f>G1823+H1823</f>
        <v>0</v>
      </c>
      <c r="I1824" s="83"/>
      <c r="J1824" s="104"/>
    </row>
    <row r="1825" spans="1:10" s="80" customFormat="1" ht="12.75" customHeight="1" x14ac:dyDescent="0.25">
      <c r="A1825" s="102"/>
      <c r="B1825" s="79"/>
      <c r="D1825" s="81"/>
      <c r="E1825" s="81"/>
      <c r="F1825" s="81"/>
      <c r="G1825" s="82"/>
      <c r="H1825" s="83"/>
      <c r="I1825" s="83"/>
      <c r="J1825" s="104"/>
    </row>
    <row r="1826" spans="1:10" s="80" customFormat="1" ht="12.75" customHeight="1" x14ac:dyDescent="0.25">
      <c r="A1826" s="102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3"/>
    </row>
    <row r="1827" spans="1:10" s="80" customFormat="1" ht="12.75" customHeight="1" x14ac:dyDescent="0.25">
      <c r="A1827" s="102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45"/>
        <v>0</v>
      </c>
      <c r="F1827" s="81"/>
      <c r="G1827" s="82">
        <f t="shared" si="46"/>
        <v>0</v>
      </c>
      <c r="H1827" s="83">
        <f t="shared" si="47"/>
        <v>0</v>
      </c>
      <c r="I1827" s="83" t="e">
        <f t="shared" si="48"/>
        <v>#DIV/0!</v>
      </c>
      <c r="J1827" s="104" t="e">
        <f t="shared" si="49"/>
        <v>#DIV/0!</v>
      </c>
    </row>
    <row r="1828" spans="1:10" s="80" customFormat="1" ht="12.75" customHeight="1" x14ac:dyDescent="0.25">
      <c r="A1828" s="102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5" t="e">
        <f>H1828/B1827</f>
        <v>#DIV/0!</v>
      </c>
    </row>
    <row r="1829" spans="1:10" s="80" customFormat="1" ht="12.75" customHeight="1" x14ac:dyDescent="0.25">
      <c r="A1829" s="102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6" t="e">
        <f>J1827-J1828</f>
        <v>#DIV/0!</v>
      </c>
    </row>
    <row r="1830" spans="1:10" s="80" customFormat="1" ht="12.75" customHeight="1" x14ac:dyDescent="0.25">
      <c r="A1830" s="102"/>
      <c r="D1830" s="81"/>
      <c r="E1830" s="81"/>
      <c r="F1830" s="81"/>
      <c r="G1830" s="82"/>
      <c r="H1830" s="83">
        <f>G1829+H1829</f>
        <v>0</v>
      </c>
      <c r="I1830" s="83"/>
      <c r="J1830" s="104"/>
    </row>
    <row r="1831" spans="1:10" s="80" customFormat="1" ht="12.75" customHeight="1" x14ac:dyDescent="0.25">
      <c r="A1831" s="102"/>
      <c r="B1831" s="79"/>
      <c r="D1831" s="81"/>
      <c r="E1831" s="81"/>
      <c r="F1831" s="81"/>
      <c r="G1831" s="82"/>
      <c r="H1831" s="83"/>
      <c r="I1831" s="83"/>
      <c r="J1831" s="104"/>
    </row>
    <row r="1832" spans="1:10" s="80" customFormat="1" ht="12.75" customHeight="1" x14ac:dyDescent="0.25">
      <c r="A1832" s="102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3"/>
    </row>
    <row r="1833" spans="1:10" s="80" customFormat="1" ht="12.75" customHeight="1" x14ac:dyDescent="0.25">
      <c r="A1833" s="102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45"/>
        <v>0</v>
      </c>
      <c r="F1833" s="81"/>
      <c r="G1833" s="82">
        <f t="shared" si="46"/>
        <v>0</v>
      </c>
      <c r="H1833" s="83">
        <f t="shared" si="47"/>
        <v>0</v>
      </c>
      <c r="I1833" s="83" t="e">
        <f t="shared" si="48"/>
        <v>#DIV/0!</v>
      </c>
      <c r="J1833" s="104" t="e">
        <f t="shared" si="49"/>
        <v>#DIV/0!</v>
      </c>
    </row>
    <row r="1834" spans="1:10" s="80" customFormat="1" ht="12.75" customHeight="1" x14ac:dyDescent="0.25">
      <c r="A1834" s="102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5" t="e">
        <f>H1834/B1833</f>
        <v>#DIV/0!</v>
      </c>
    </row>
    <row r="1835" spans="1:10" s="80" customFormat="1" ht="12.75" customHeight="1" x14ac:dyDescent="0.25">
      <c r="A1835" s="102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6" t="e">
        <f>J1833-J1834</f>
        <v>#DIV/0!</v>
      </c>
    </row>
    <row r="1836" spans="1:10" s="80" customFormat="1" ht="12.75" customHeight="1" x14ac:dyDescent="0.25">
      <c r="A1836" s="102"/>
      <c r="D1836" s="81"/>
      <c r="E1836" s="81"/>
      <c r="F1836" s="81"/>
      <c r="G1836" s="82"/>
      <c r="H1836" s="83">
        <f>G1835+H1835</f>
        <v>0</v>
      </c>
      <c r="I1836" s="83"/>
      <c r="J1836" s="104"/>
    </row>
    <row r="1837" spans="1:10" s="80" customFormat="1" ht="12.75" customHeight="1" x14ac:dyDescent="0.25">
      <c r="A1837" s="102"/>
      <c r="B1837" s="79"/>
      <c r="D1837" s="81"/>
      <c r="E1837" s="81"/>
      <c r="F1837" s="81"/>
      <c r="G1837" s="82"/>
      <c r="H1837" s="83"/>
      <c r="I1837" s="83"/>
      <c r="J1837" s="104"/>
    </row>
    <row r="1838" spans="1:10" s="80" customFormat="1" ht="12.75" customHeight="1" x14ac:dyDescent="0.25">
      <c r="A1838" s="102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3"/>
    </row>
    <row r="1839" spans="1:10" s="80" customFormat="1" ht="12.75" customHeight="1" x14ac:dyDescent="0.25">
      <c r="A1839" s="102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45"/>
        <v>0</v>
      </c>
      <c r="F1839" s="81"/>
      <c r="G1839" s="82">
        <f t="shared" si="46"/>
        <v>0</v>
      </c>
      <c r="H1839" s="83">
        <f t="shared" si="47"/>
        <v>0</v>
      </c>
      <c r="I1839" s="83" t="e">
        <f t="shared" si="48"/>
        <v>#DIV/0!</v>
      </c>
      <c r="J1839" s="104" t="e">
        <f t="shared" si="49"/>
        <v>#DIV/0!</v>
      </c>
    </row>
    <row r="1840" spans="1:10" s="80" customFormat="1" ht="12.75" customHeight="1" x14ac:dyDescent="0.25">
      <c r="A1840" s="102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5" t="e">
        <f>H1840/B1839</f>
        <v>#DIV/0!</v>
      </c>
    </row>
    <row r="1841" spans="1:10" s="80" customFormat="1" ht="12.75" customHeight="1" x14ac:dyDescent="0.25">
      <c r="A1841" s="102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6" t="e">
        <f>J1839-J1840</f>
        <v>#DIV/0!</v>
      </c>
    </row>
    <row r="1842" spans="1:10" s="80" customFormat="1" ht="12.75" customHeight="1" x14ac:dyDescent="0.25">
      <c r="A1842" s="102"/>
      <c r="D1842" s="81"/>
      <c r="E1842" s="81"/>
      <c r="F1842" s="81"/>
      <c r="G1842" s="82"/>
      <c r="H1842" s="83">
        <f>G1841+H1841</f>
        <v>0</v>
      </c>
      <c r="I1842" s="83"/>
      <c r="J1842" s="104"/>
    </row>
    <row r="1843" spans="1:10" s="80" customFormat="1" ht="12.75" customHeight="1" x14ac:dyDescent="0.25">
      <c r="A1843" s="102"/>
      <c r="B1843" s="79"/>
      <c r="D1843" s="81"/>
      <c r="E1843" s="81"/>
      <c r="F1843" s="81"/>
      <c r="G1843" s="82"/>
      <c r="H1843" s="83"/>
      <c r="I1843" s="83"/>
      <c r="J1843" s="104"/>
    </row>
    <row r="1844" spans="1:10" s="80" customFormat="1" ht="12.75" customHeight="1" x14ac:dyDescent="0.25">
      <c r="A1844" s="102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3"/>
    </row>
    <row r="1845" spans="1:10" s="80" customFormat="1" ht="12.75" customHeight="1" x14ac:dyDescent="0.25">
      <c r="A1845" s="102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45"/>
        <v>0</v>
      </c>
      <c r="F1845" s="81"/>
      <c r="G1845" s="82">
        <f t="shared" si="46"/>
        <v>0</v>
      </c>
      <c r="H1845" s="83">
        <f t="shared" si="47"/>
        <v>0</v>
      </c>
      <c r="I1845" s="83" t="e">
        <f t="shared" si="48"/>
        <v>#DIV/0!</v>
      </c>
      <c r="J1845" s="104" t="e">
        <f t="shared" si="49"/>
        <v>#DIV/0!</v>
      </c>
    </row>
    <row r="1846" spans="1:10" s="80" customFormat="1" ht="12.75" customHeight="1" x14ac:dyDescent="0.25">
      <c r="A1846" s="102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5" t="e">
        <f>H1846/B1845</f>
        <v>#DIV/0!</v>
      </c>
    </row>
    <row r="1847" spans="1:10" s="80" customFormat="1" ht="12.75" customHeight="1" x14ac:dyDescent="0.25">
      <c r="A1847" s="102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6" t="e">
        <f>J1845-J1846</f>
        <v>#DIV/0!</v>
      </c>
    </row>
    <row r="1848" spans="1:10" s="80" customFormat="1" ht="12.75" customHeight="1" x14ac:dyDescent="0.25">
      <c r="A1848" s="102"/>
      <c r="D1848" s="81"/>
      <c r="E1848" s="81"/>
      <c r="F1848" s="81"/>
      <c r="G1848" s="82"/>
      <c r="H1848" s="83">
        <f>G1847+H1847</f>
        <v>0</v>
      </c>
      <c r="I1848" s="83"/>
      <c r="J1848" s="104"/>
    </row>
    <row r="1849" spans="1:10" s="80" customFormat="1" ht="12.75" customHeight="1" x14ac:dyDescent="0.25">
      <c r="A1849" s="102"/>
      <c r="B1849" s="79"/>
      <c r="D1849" s="81"/>
      <c r="E1849" s="81"/>
      <c r="F1849" s="81"/>
      <c r="G1849" s="82"/>
      <c r="H1849" s="83"/>
      <c r="I1849" s="83"/>
      <c r="J1849" s="104"/>
    </row>
    <row r="1850" spans="1:10" s="80" customFormat="1" ht="12.75" customHeight="1" x14ac:dyDescent="0.25">
      <c r="A1850" s="102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3"/>
    </row>
    <row r="1851" spans="1:10" s="80" customFormat="1" ht="12.75" customHeight="1" x14ac:dyDescent="0.25">
      <c r="A1851" s="102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45"/>
        <v>0</v>
      </c>
      <c r="F1851" s="81"/>
      <c r="G1851" s="82">
        <f t="shared" si="46"/>
        <v>0</v>
      </c>
      <c r="H1851" s="83">
        <f t="shared" si="47"/>
        <v>0</v>
      </c>
      <c r="I1851" s="83" t="e">
        <f t="shared" si="48"/>
        <v>#DIV/0!</v>
      </c>
      <c r="J1851" s="104" t="e">
        <f t="shared" si="49"/>
        <v>#DIV/0!</v>
      </c>
    </row>
    <row r="1852" spans="1:10" s="80" customFormat="1" ht="12.75" customHeight="1" x14ac:dyDescent="0.25">
      <c r="A1852" s="102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5" t="e">
        <f>H1852/B1851</f>
        <v>#DIV/0!</v>
      </c>
    </row>
    <row r="1853" spans="1:10" s="80" customFormat="1" ht="12.75" customHeight="1" x14ac:dyDescent="0.25">
      <c r="A1853" s="102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6" t="e">
        <f>J1851-J1852</f>
        <v>#DIV/0!</v>
      </c>
    </row>
    <row r="1854" spans="1:10" s="80" customFormat="1" ht="12.75" customHeight="1" x14ac:dyDescent="0.25">
      <c r="A1854" s="102"/>
      <c r="D1854" s="81"/>
      <c r="E1854" s="81"/>
      <c r="F1854" s="81"/>
      <c r="G1854" s="82"/>
      <c r="H1854" s="83">
        <f>G1853+H1853</f>
        <v>0</v>
      </c>
      <c r="I1854" s="83"/>
      <c r="J1854" s="104"/>
    </row>
    <row r="1855" spans="1:10" s="80" customFormat="1" ht="12.75" customHeight="1" x14ac:dyDescent="0.25">
      <c r="A1855" s="102"/>
      <c r="B1855" s="79"/>
      <c r="D1855" s="81"/>
      <c r="E1855" s="81"/>
      <c r="F1855" s="81"/>
      <c r="G1855" s="82"/>
      <c r="H1855" s="83"/>
      <c r="I1855" s="83"/>
      <c r="J1855" s="104"/>
    </row>
    <row r="1856" spans="1:10" s="80" customFormat="1" ht="12.75" customHeight="1" x14ac:dyDescent="0.25">
      <c r="A1856" s="102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3"/>
    </row>
    <row r="1857" spans="1:10" s="80" customFormat="1" ht="12.75" customHeight="1" x14ac:dyDescent="0.25">
      <c r="A1857" s="102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45"/>
        <v>0</v>
      </c>
      <c r="F1857" s="81"/>
      <c r="G1857" s="82">
        <f t="shared" si="46"/>
        <v>0</v>
      </c>
      <c r="H1857" s="83">
        <f t="shared" si="47"/>
        <v>0</v>
      </c>
      <c r="I1857" s="83" t="e">
        <f t="shared" si="48"/>
        <v>#DIV/0!</v>
      </c>
      <c r="J1857" s="104" t="e">
        <f t="shared" si="49"/>
        <v>#DIV/0!</v>
      </c>
    </row>
    <row r="1858" spans="1:10" s="80" customFormat="1" ht="12.75" customHeight="1" x14ac:dyDescent="0.25">
      <c r="A1858" s="102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5" t="e">
        <f>H1858/B1857</f>
        <v>#DIV/0!</v>
      </c>
    </row>
    <row r="1859" spans="1:10" s="80" customFormat="1" ht="12.75" customHeight="1" x14ac:dyDescent="0.25">
      <c r="A1859" s="102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6" t="e">
        <f>J1857-J1858</f>
        <v>#DIV/0!</v>
      </c>
    </row>
    <row r="1860" spans="1:10" s="80" customFormat="1" ht="12.75" customHeight="1" x14ac:dyDescent="0.25">
      <c r="A1860" s="102"/>
      <c r="D1860" s="81"/>
      <c r="E1860" s="81"/>
      <c r="F1860" s="81"/>
      <c r="G1860" s="82"/>
      <c r="H1860" s="83">
        <f>G1859+H1859</f>
        <v>0</v>
      </c>
      <c r="I1860" s="83"/>
      <c r="J1860" s="104"/>
    </row>
    <row r="1861" spans="1:10" s="80" customFormat="1" ht="12.75" customHeight="1" x14ac:dyDescent="0.25">
      <c r="A1861" s="102"/>
      <c r="B1861" s="79"/>
      <c r="D1861" s="81"/>
      <c r="E1861" s="81"/>
      <c r="F1861" s="81"/>
      <c r="G1861" s="82"/>
      <c r="H1861" s="83"/>
      <c r="I1861" s="83"/>
      <c r="J1861" s="104"/>
    </row>
    <row r="1862" spans="1:10" s="80" customFormat="1" ht="12.75" customHeight="1" x14ac:dyDescent="0.25">
      <c r="A1862" s="102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3"/>
    </row>
    <row r="1863" spans="1:10" s="80" customFormat="1" ht="12.75" customHeight="1" x14ac:dyDescent="0.25">
      <c r="A1863" s="102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45"/>
        <v>0</v>
      </c>
      <c r="F1863" s="81"/>
      <c r="G1863" s="82">
        <f t="shared" si="46"/>
        <v>0</v>
      </c>
      <c r="H1863" s="83">
        <f t="shared" si="47"/>
        <v>0</v>
      </c>
      <c r="I1863" s="83" t="e">
        <f t="shared" si="48"/>
        <v>#DIV/0!</v>
      </c>
      <c r="J1863" s="104" t="e">
        <f t="shared" si="49"/>
        <v>#DIV/0!</v>
      </c>
    </row>
    <row r="1864" spans="1:10" s="80" customFormat="1" ht="12.75" customHeight="1" x14ac:dyDescent="0.25">
      <c r="A1864" s="102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5" t="e">
        <f>H1864/B1863</f>
        <v>#DIV/0!</v>
      </c>
    </row>
    <row r="1865" spans="1:10" s="80" customFormat="1" ht="12.75" customHeight="1" x14ac:dyDescent="0.25">
      <c r="A1865" s="102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6" t="e">
        <f>J1863-J1864</f>
        <v>#DIV/0!</v>
      </c>
    </row>
    <row r="1866" spans="1:10" s="80" customFormat="1" ht="12.75" customHeight="1" x14ac:dyDescent="0.25">
      <c r="A1866" s="102"/>
      <c r="D1866" s="81"/>
      <c r="E1866" s="81"/>
      <c r="F1866" s="81"/>
      <c r="G1866" s="82"/>
      <c r="H1866" s="83">
        <f>G1865+H1865</f>
        <v>0</v>
      </c>
      <c r="I1866" s="83"/>
      <c r="J1866" s="104"/>
    </row>
    <row r="1867" spans="1:10" s="80" customFormat="1" ht="12.75" customHeight="1" x14ac:dyDescent="0.25">
      <c r="A1867" s="102"/>
      <c r="B1867" s="79"/>
      <c r="D1867" s="81"/>
      <c r="E1867" s="81"/>
      <c r="F1867" s="81"/>
      <c r="G1867" s="82"/>
      <c r="H1867" s="83"/>
      <c r="I1867" s="83"/>
      <c r="J1867" s="104"/>
    </row>
    <row r="1868" spans="1:10" s="80" customFormat="1" ht="12.75" customHeight="1" x14ac:dyDescent="0.25">
      <c r="A1868" s="102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3"/>
    </row>
    <row r="1869" spans="1:10" s="80" customFormat="1" ht="12.75" customHeight="1" x14ac:dyDescent="0.25">
      <c r="A1869" s="102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45"/>
        <v>0</v>
      </c>
      <c r="F1869" s="81"/>
      <c r="G1869" s="82">
        <f t="shared" si="46"/>
        <v>0</v>
      </c>
      <c r="H1869" s="83">
        <f t="shared" si="47"/>
        <v>0</v>
      </c>
      <c r="I1869" s="83" t="e">
        <f t="shared" si="48"/>
        <v>#DIV/0!</v>
      </c>
      <c r="J1869" s="104" t="e">
        <f t="shared" si="49"/>
        <v>#DIV/0!</v>
      </c>
    </row>
    <row r="1870" spans="1:10" s="80" customFormat="1" ht="12.75" customHeight="1" x14ac:dyDescent="0.25">
      <c r="A1870" s="102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5" t="e">
        <f>H1870/B1869</f>
        <v>#DIV/0!</v>
      </c>
    </row>
    <row r="1871" spans="1:10" s="80" customFormat="1" ht="12.75" customHeight="1" x14ac:dyDescent="0.25">
      <c r="A1871" s="102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6" t="e">
        <f>J1869-J1870</f>
        <v>#DIV/0!</v>
      </c>
    </row>
    <row r="1872" spans="1:10" s="80" customFormat="1" ht="12.75" customHeight="1" x14ac:dyDescent="0.25">
      <c r="A1872" s="102"/>
      <c r="D1872" s="81"/>
      <c r="E1872" s="81"/>
      <c r="F1872" s="81"/>
      <c r="G1872" s="82"/>
      <c r="H1872" s="83">
        <f>G1871+H1871</f>
        <v>0</v>
      </c>
      <c r="I1872" s="83"/>
      <c r="J1872" s="104"/>
    </row>
    <row r="1873" spans="1:10" s="80" customFormat="1" ht="12.75" customHeight="1" x14ac:dyDescent="0.25">
      <c r="A1873" s="102"/>
      <c r="B1873" s="79"/>
      <c r="D1873" s="81"/>
      <c r="E1873" s="81"/>
      <c r="F1873" s="81"/>
      <c r="G1873" s="82"/>
      <c r="H1873" s="83"/>
      <c r="I1873" s="83"/>
      <c r="J1873" s="104"/>
    </row>
    <row r="1874" spans="1:10" s="80" customFormat="1" ht="12.75" customHeight="1" x14ac:dyDescent="0.25">
      <c r="A1874" s="102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3"/>
    </row>
    <row r="1875" spans="1:10" s="80" customFormat="1" ht="12.75" customHeight="1" x14ac:dyDescent="0.25">
      <c r="A1875" s="102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45"/>
        <v>0</v>
      </c>
      <c r="F1875" s="81"/>
      <c r="G1875" s="82">
        <f t="shared" si="46"/>
        <v>0</v>
      </c>
      <c r="H1875" s="83">
        <f t="shared" si="47"/>
        <v>0</v>
      </c>
      <c r="I1875" s="83" t="e">
        <f t="shared" si="48"/>
        <v>#DIV/0!</v>
      </c>
      <c r="J1875" s="104" t="e">
        <f t="shared" si="49"/>
        <v>#DIV/0!</v>
      </c>
    </row>
    <row r="1876" spans="1:10" s="80" customFormat="1" ht="12.75" customHeight="1" x14ac:dyDescent="0.25">
      <c r="A1876" s="102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5" t="e">
        <f>H1876/B1875</f>
        <v>#DIV/0!</v>
      </c>
    </row>
    <row r="1877" spans="1:10" s="80" customFormat="1" ht="12.75" customHeight="1" x14ac:dyDescent="0.25">
      <c r="A1877" s="102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6" t="e">
        <f>J1875-J1876</f>
        <v>#DIV/0!</v>
      </c>
    </row>
    <row r="1878" spans="1:10" s="80" customFormat="1" ht="12.75" customHeight="1" x14ac:dyDescent="0.25">
      <c r="A1878" s="102"/>
      <c r="D1878" s="81"/>
      <c r="E1878" s="81"/>
      <c r="F1878" s="81"/>
      <c r="G1878" s="82"/>
      <c r="H1878" s="83">
        <f>G1877+H1877</f>
        <v>0</v>
      </c>
      <c r="I1878" s="83"/>
      <c r="J1878" s="104"/>
    </row>
    <row r="1879" spans="1:10" s="80" customFormat="1" ht="12.75" customHeight="1" x14ac:dyDescent="0.25">
      <c r="A1879" s="102"/>
      <c r="C1879" s="88"/>
      <c r="D1879" s="89"/>
      <c r="E1879" s="81"/>
      <c r="F1879" s="81"/>
      <c r="G1879" s="82"/>
      <c r="H1879" s="83"/>
      <c r="I1879" s="83"/>
      <c r="J1879" s="104"/>
    </row>
    <row r="1880" spans="1:10" s="80" customFormat="1" ht="12.75" customHeight="1" x14ac:dyDescent="0.25">
      <c r="A1880" s="107"/>
      <c r="B1880" s="108"/>
      <c r="C1880" s="109"/>
      <c r="D1880" s="110"/>
      <c r="E1880" s="110"/>
      <c r="F1880" s="110"/>
      <c r="G1880" s="111">
        <f>G1787+G1793+G1799+G1805+G1811+G1817+G1823+G1829+G1835+G1841+G1847+G1853+G1859+G1865+G1871+G1877</f>
        <v>0</v>
      </c>
      <c r="H1880" s="111">
        <f>H1787+H1793+H1799+H1805+H1811+H1817+H1823+H1829+H1835+H1841+H1847+H1853+H1859+H1865+H1871+H1877</f>
        <v>0</v>
      </c>
      <c r="I1880" s="112"/>
      <c r="J1880" s="113">
        <f>H1788+H1794+H1800+H1806+H1812+H1818+H1824+H1830+H1836+H1842+H1848+H1854+H1860+H1866+H1872+H1878</f>
        <v>0</v>
      </c>
    </row>
    <row r="1882" spans="1:10" s="80" customFormat="1" ht="12.75" customHeight="1" x14ac:dyDescent="0.25">
      <c r="A1882" s="95" t="s">
        <v>1</v>
      </c>
      <c r="B1882" s="96">
        <f>Invoice!E2168</f>
        <v>23020020</v>
      </c>
      <c r="C1882" s="97"/>
      <c r="D1882" s="98"/>
      <c r="E1882" s="98"/>
      <c r="F1882" s="98"/>
      <c r="G1882" s="99"/>
      <c r="H1882" s="100"/>
      <c r="I1882" s="100"/>
      <c r="J1882" s="101"/>
    </row>
    <row r="1883" spans="1:10" s="80" customFormat="1" ht="12.75" customHeight="1" x14ac:dyDescent="0.25">
      <c r="A1883" s="102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3"/>
    </row>
    <row r="1884" spans="1:10" s="80" customFormat="1" ht="12.75" customHeight="1" x14ac:dyDescent="0.25">
      <c r="A1884" s="102"/>
      <c r="B1884" s="80">
        <f>Invoice!B2176</f>
        <v>0</v>
      </c>
      <c r="C1884" s="88">
        <f>Invoice!E2176</f>
        <v>0</v>
      </c>
      <c r="D1884" s="89">
        <f>Invoice!H2176</f>
        <v>0</v>
      </c>
      <c r="E1884" s="81">
        <f>D1884*B1884</f>
        <v>0</v>
      </c>
      <c r="F1884" s="81"/>
      <c r="G1884" s="82">
        <f>E1884/1.11</f>
        <v>0</v>
      </c>
      <c r="H1884" s="83">
        <f>G1884*11%</f>
        <v>0</v>
      </c>
      <c r="I1884" s="83" t="e">
        <f>G1884/B1884</f>
        <v>#DIV/0!</v>
      </c>
      <c r="J1884" s="104" t="e">
        <f>H1884/B1884</f>
        <v>#DIV/0!</v>
      </c>
    </row>
    <row r="1885" spans="1:10" s="80" customFormat="1" ht="12.75" customHeight="1" x14ac:dyDescent="0.25">
      <c r="A1885" s="102"/>
      <c r="D1885" s="81"/>
      <c r="E1885" s="81">
        <f>(E1884*Invoice!I2176)+((E1884-(E1884*Invoice!I2176))*Invoice!J2176)</f>
        <v>0</v>
      </c>
      <c r="F1885" s="81"/>
      <c r="G1885" s="90">
        <f>E1885/1.11</f>
        <v>0</v>
      </c>
      <c r="H1885" s="91">
        <f>G1885*11%</f>
        <v>0</v>
      </c>
      <c r="I1885" s="91" t="e">
        <f>G1885/B1884</f>
        <v>#DIV/0!</v>
      </c>
      <c r="J1885" s="105" t="e">
        <f>H1885/B1884</f>
        <v>#DIV/0!</v>
      </c>
    </row>
    <row r="1886" spans="1:10" s="80" customFormat="1" ht="12.75" customHeight="1" x14ac:dyDescent="0.25">
      <c r="A1886" s="102"/>
      <c r="D1886" s="81" t="s">
        <v>23</v>
      </c>
      <c r="E1886" s="81">
        <f>E1884-E1885</f>
        <v>0</v>
      </c>
      <c r="F1886" s="81"/>
      <c r="G1886" s="82">
        <f>G1884-G1885</f>
        <v>0</v>
      </c>
      <c r="H1886" s="82">
        <f>H1884-H1885</f>
        <v>0</v>
      </c>
      <c r="I1886" s="82" t="e">
        <f>I1884-I1885</f>
        <v>#DIV/0!</v>
      </c>
      <c r="J1886" s="106" t="e">
        <f>J1884-J1885</f>
        <v>#DIV/0!</v>
      </c>
    </row>
    <row r="1887" spans="1:10" s="80" customFormat="1" ht="12.75" customHeight="1" x14ac:dyDescent="0.25">
      <c r="A1887" s="102"/>
      <c r="D1887" s="81"/>
      <c r="E1887" s="81"/>
      <c r="F1887" s="81"/>
      <c r="G1887" s="82"/>
      <c r="H1887" s="83">
        <f>G1886+H1886</f>
        <v>0</v>
      </c>
      <c r="I1887" s="83"/>
      <c r="J1887" s="104"/>
    </row>
    <row r="1888" spans="1:10" s="80" customFormat="1" ht="12.75" customHeight="1" x14ac:dyDescent="0.25">
      <c r="A1888" s="102"/>
      <c r="B1888" s="79"/>
      <c r="D1888" s="81"/>
      <c r="E1888" s="81"/>
      <c r="F1888" s="81"/>
      <c r="G1888" s="82"/>
      <c r="H1888" s="83"/>
      <c r="I1888" s="83"/>
      <c r="J1888" s="104"/>
    </row>
    <row r="1889" spans="1:10" s="80" customFormat="1" ht="12.75" customHeight="1" x14ac:dyDescent="0.25">
      <c r="A1889" s="102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3"/>
    </row>
    <row r="1890" spans="1:10" s="80" customFormat="1" ht="12.75" customHeight="1" x14ac:dyDescent="0.25">
      <c r="A1890" s="102"/>
      <c r="B1890" s="80">
        <f>Invoice!B2177</f>
        <v>0</v>
      </c>
      <c r="C1890" s="88">
        <f>Invoice!E2177</f>
        <v>0</v>
      </c>
      <c r="D1890" s="89">
        <f>Invoice!H2177</f>
        <v>0</v>
      </c>
      <c r="E1890" s="81">
        <f t="shared" ref="E1890:E1974" si="50">D1890*B1890</f>
        <v>0</v>
      </c>
      <c r="F1890" s="81"/>
      <c r="G1890" s="82">
        <f t="shared" ref="G1890:G1974" si="51">E1890/1.11</f>
        <v>0</v>
      </c>
      <c r="H1890" s="83">
        <f t="shared" ref="H1890:H1974" si="52">G1890*11%</f>
        <v>0</v>
      </c>
      <c r="I1890" s="83" t="e">
        <f t="shared" ref="I1890:I1974" si="53">G1890/B1890</f>
        <v>#DIV/0!</v>
      </c>
      <c r="J1890" s="104" t="e">
        <f t="shared" ref="J1890:J1974" si="54">H1890/B1890</f>
        <v>#DIV/0!</v>
      </c>
    </row>
    <row r="1891" spans="1:10" s="80" customFormat="1" ht="12.75" customHeight="1" x14ac:dyDescent="0.25">
      <c r="A1891" s="102"/>
      <c r="D1891" s="81"/>
      <c r="E1891" s="81">
        <f>(E1890*Invoice!I2177)+((E1890-(E1890*Invoice!I2177))*Invoice!J2177)</f>
        <v>0</v>
      </c>
      <c r="F1891" s="81"/>
      <c r="G1891" s="90">
        <f>E1891/1.11</f>
        <v>0</v>
      </c>
      <c r="H1891" s="91">
        <f>G1891*11%</f>
        <v>0</v>
      </c>
      <c r="I1891" s="91" t="e">
        <f>G1891/B1890</f>
        <v>#DIV/0!</v>
      </c>
      <c r="J1891" s="105" t="e">
        <f>H1891/B1890</f>
        <v>#DIV/0!</v>
      </c>
    </row>
    <row r="1892" spans="1:10" s="80" customFormat="1" ht="12.75" customHeight="1" x14ac:dyDescent="0.25">
      <c r="A1892" s="102"/>
      <c r="D1892" s="81" t="s">
        <v>23</v>
      </c>
      <c r="E1892" s="81">
        <f>E1890-E1891</f>
        <v>0</v>
      </c>
      <c r="F1892" s="81"/>
      <c r="G1892" s="82">
        <f>G1890-G1891</f>
        <v>0</v>
      </c>
      <c r="H1892" s="82">
        <f>H1890-H1891</f>
        <v>0</v>
      </c>
      <c r="I1892" s="82" t="e">
        <f>I1890-I1891</f>
        <v>#DIV/0!</v>
      </c>
      <c r="J1892" s="106" t="e">
        <f>J1890-J1891</f>
        <v>#DIV/0!</v>
      </c>
    </row>
    <row r="1893" spans="1:10" s="80" customFormat="1" ht="12.75" customHeight="1" x14ac:dyDescent="0.25">
      <c r="A1893" s="102"/>
      <c r="D1893" s="81"/>
      <c r="E1893" s="81"/>
      <c r="F1893" s="81"/>
      <c r="G1893" s="82"/>
      <c r="H1893" s="83">
        <f>G1892+H1892</f>
        <v>0</v>
      </c>
      <c r="I1893" s="83"/>
      <c r="J1893" s="104"/>
    </row>
    <row r="1894" spans="1:10" s="80" customFormat="1" ht="12.75" customHeight="1" x14ac:dyDescent="0.25">
      <c r="A1894" s="102"/>
      <c r="B1894" s="79"/>
      <c r="D1894" s="81"/>
      <c r="E1894" s="81"/>
      <c r="F1894" s="81"/>
      <c r="G1894" s="82"/>
      <c r="H1894" s="83"/>
      <c r="I1894" s="83"/>
      <c r="J1894" s="104"/>
    </row>
    <row r="1895" spans="1:10" s="80" customFormat="1" ht="12.75" customHeight="1" x14ac:dyDescent="0.25">
      <c r="A1895" s="102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3"/>
    </row>
    <row r="1896" spans="1:10" s="80" customFormat="1" ht="12.75" customHeight="1" x14ac:dyDescent="0.25">
      <c r="A1896" s="102"/>
      <c r="B1896" s="80">
        <f>Invoice!B2178</f>
        <v>0</v>
      </c>
      <c r="C1896" s="88">
        <f>Invoice!E2178</f>
        <v>0</v>
      </c>
      <c r="D1896" s="89">
        <f>Invoice!H2178</f>
        <v>0</v>
      </c>
      <c r="E1896" s="81">
        <f t="shared" si="50"/>
        <v>0</v>
      </c>
      <c r="F1896" s="81"/>
      <c r="G1896" s="82">
        <f t="shared" si="51"/>
        <v>0</v>
      </c>
      <c r="H1896" s="83">
        <f t="shared" si="52"/>
        <v>0</v>
      </c>
      <c r="I1896" s="83" t="e">
        <f t="shared" si="53"/>
        <v>#DIV/0!</v>
      </c>
      <c r="J1896" s="104" t="e">
        <f t="shared" si="54"/>
        <v>#DIV/0!</v>
      </c>
    </row>
    <row r="1897" spans="1:10" s="80" customFormat="1" ht="12.75" customHeight="1" x14ac:dyDescent="0.25">
      <c r="A1897" s="102"/>
      <c r="D1897" s="81"/>
      <c r="E1897" s="81">
        <f>(E1896*Invoice!I2178)+((E1896-(E1896*Invoice!I2178))*Invoice!J2178)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5" t="e">
        <f>H1897/B1896</f>
        <v>#DIV/0!</v>
      </c>
    </row>
    <row r="1898" spans="1:10" s="80" customFormat="1" ht="12.75" customHeight="1" x14ac:dyDescent="0.25">
      <c r="A1898" s="102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6" t="e">
        <f>J1896-J1897</f>
        <v>#DIV/0!</v>
      </c>
    </row>
    <row r="1899" spans="1:10" s="80" customFormat="1" ht="12.75" customHeight="1" x14ac:dyDescent="0.25">
      <c r="A1899" s="102"/>
      <c r="D1899" s="81"/>
      <c r="E1899" s="81"/>
      <c r="F1899" s="81"/>
      <c r="G1899" s="82"/>
      <c r="H1899" s="83">
        <f>G1898+H1898</f>
        <v>0</v>
      </c>
      <c r="I1899" s="83"/>
      <c r="J1899" s="104"/>
    </row>
    <row r="1900" spans="1:10" s="80" customFormat="1" ht="12.75" customHeight="1" x14ac:dyDescent="0.25">
      <c r="A1900" s="102"/>
      <c r="B1900" s="79"/>
      <c r="D1900" s="81"/>
      <c r="E1900" s="81"/>
      <c r="F1900" s="81"/>
      <c r="G1900" s="82"/>
      <c r="H1900" s="83"/>
      <c r="I1900" s="83"/>
      <c r="J1900" s="104"/>
    </row>
    <row r="1901" spans="1:10" s="80" customFormat="1" ht="12.75" customHeight="1" x14ac:dyDescent="0.25">
      <c r="A1901" s="102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3"/>
    </row>
    <row r="1902" spans="1:10" s="80" customFormat="1" ht="12.75" customHeight="1" x14ac:dyDescent="0.25">
      <c r="A1902" s="102"/>
      <c r="B1902" s="80">
        <f>Invoice!B2179</f>
        <v>0</v>
      </c>
      <c r="C1902" s="88">
        <f>Invoice!E2179</f>
        <v>0</v>
      </c>
      <c r="D1902" s="89">
        <f>Invoice!H2179</f>
        <v>0</v>
      </c>
      <c r="E1902" s="81">
        <f t="shared" si="50"/>
        <v>0</v>
      </c>
      <c r="F1902" s="81"/>
      <c r="G1902" s="82">
        <f t="shared" si="51"/>
        <v>0</v>
      </c>
      <c r="H1902" s="83">
        <f t="shared" si="52"/>
        <v>0</v>
      </c>
      <c r="I1902" s="83" t="e">
        <f t="shared" si="53"/>
        <v>#DIV/0!</v>
      </c>
      <c r="J1902" s="104" t="e">
        <f t="shared" si="54"/>
        <v>#DIV/0!</v>
      </c>
    </row>
    <row r="1903" spans="1:10" s="80" customFormat="1" ht="12.75" customHeight="1" x14ac:dyDescent="0.25">
      <c r="A1903" s="102"/>
      <c r="D1903" s="81"/>
      <c r="E1903" s="81">
        <f>(E1902*Invoice!I2179)+((E1902-(E1902*Invoice!I2179))*Invoice!J2179)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5" t="e">
        <f>H1903/B1902</f>
        <v>#DIV/0!</v>
      </c>
    </row>
    <row r="1904" spans="1:10" s="80" customFormat="1" ht="12.75" customHeight="1" x14ac:dyDescent="0.25">
      <c r="A1904" s="102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6" t="e">
        <f>J1902-J1903</f>
        <v>#DIV/0!</v>
      </c>
    </row>
    <row r="1905" spans="1:10" s="80" customFormat="1" ht="12.75" customHeight="1" x14ac:dyDescent="0.25">
      <c r="A1905" s="102"/>
      <c r="D1905" s="81"/>
      <c r="E1905" s="81"/>
      <c r="F1905" s="81"/>
      <c r="G1905" s="82"/>
      <c r="H1905" s="83">
        <f>G1904+H1904</f>
        <v>0</v>
      </c>
      <c r="I1905" s="83"/>
      <c r="J1905" s="104"/>
    </row>
    <row r="1906" spans="1:10" s="80" customFormat="1" ht="12.75" customHeight="1" x14ac:dyDescent="0.25">
      <c r="A1906" s="102"/>
      <c r="B1906" s="79"/>
      <c r="D1906" s="81"/>
      <c r="E1906" s="81"/>
      <c r="F1906" s="81"/>
      <c r="G1906" s="82"/>
      <c r="H1906" s="83"/>
      <c r="I1906" s="83"/>
      <c r="J1906" s="104"/>
    </row>
    <row r="1907" spans="1:10" s="80" customFormat="1" ht="12.75" customHeight="1" x14ac:dyDescent="0.25">
      <c r="A1907" s="102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3"/>
    </row>
    <row r="1908" spans="1:10" s="80" customFormat="1" ht="12.75" customHeight="1" x14ac:dyDescent="0.25">
      <c r="A1908" s="102"/>
      <c r="B1908" s="80">
        <f>Invoice!B2180</f>
        <v>0</v>
      </c>
      <c r="C1908" s="88">
        <f>Invoice!E2180</f>
        <v>0</v>
      </c>
      <c r="D1908" s="89">
        <f>Invoice!H2180</f>
        <v>0</v>
      </c>
      <c r="E1908" s="81">
        <f t="shared" si="50"/>
        <v>0</v>
      </c>
      <c r="F1908" s="81"/>
      <c r="G1908" s="82">
        <f t="shared" si="51"/>
        <v>0</v>
      </c>
      <c r="H1908" s="83">
        <f t="shared" si="52"/>
        <v>0</v>
      </c>
      <c r="I1908" s="83" t="e">
        <f t="shared" si="53"/>
        <v>#DIV/0!</v>
      </c>
      <c r="J1908" s="104" t="e">
        <f t="shared" si="54"/>
        <v>#DIV/0!</v>
      </c>
    </row>
    <row r="1909" spans="1:10" s="80" customFormat="1" ht="12.75" customHeight="1" x14ac:dyDescent="0.25">
      <c r="A1909" s="102"/>
      <c r="D1909" s="81"/>
      <c r="E1909" s="81">
        <f>(E1908*Invoice!I2180)+((E1908-(E1908*Invoice!I2180))*Invoice!J2180)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5" t="e">
        <f>H1909/B1908</f>
        <v>#DIV/0!</v>
      </c>
    </row>
    <row r="1910" spans="1:10" s="80" customFormat="1" ht="12.75" customHeight="1" x14ac:dyDescent="0.25">
      <c r="A1910" s="102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6" t="e">
        <f>J1908-J1909</f>
        <v>#DIV/0!</v>
      </c>
    </row>
    <row r="1911" spans="1:10" s="80" customFormat="1" ht="12.75" customHeight="1" x14ac:dyDescent="0.25">
      <c r="A1911" s="102"/>
      <c r="D1911" s="81"/>
      <c r="E1911" s="81"/>
      <c r="F1911" s="81"/>
      <c r="G1911" s="82"/>
      <c r="H1911" s="83">
        <f>G1910+H1910</f>
        <v>0</v>
      </c>
      <c r="I1911" s="83"/>
      <c r="J1911" s="104"/>
    </row>
    <row r="1912" spans="1:10" s="80" customFormat="1" ht="12.75" customHeight="1" x14ac:dyDescent="0.25">
      <c r="A1912" s="102"/>
      <c r="B1912" s="79"/>
      <c r="D1912" s="81"/>
      <c r="E1912" s="81"/>
      <c r="F1912" s="81"/>
      <c r="G1912" s="82"/>
      <c r="H1912" s="83"/>
      <c r="I1912" s="83"/>
      <c r="J1912" s="104"/>
    </row>
    <row r="1913" spans="1:10" s="80" customFormat="1" ht="12.75" customHeight="1" x14ac:dyDescent="0.25">
      <c r="A1913" s="102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3"/>
    </row>
    <row r="1914" spans="1:10" s="80" customFormat="1" ht="12.75" customHeight="1" x14ac:dyDescent="0.25">
      <c r="A1914" s="102"/>
      <c r="B1914" s="80">
        <f>Invoice!B2181</f>
        <v>0</v>
      </c>
      <c r="C1914" s="88">
        <f>Invoice!E2181</f>
        <v>0</v>
      </c>
      <c r="D1914" s="89">
        <f>Invoice!H2181</f>
        <v>0</v>
      </c>
      <c r="E1914" s="81">
        <f t="shared" si="50"/>
        <v>0</v>
      </c>
      <c r="F1914" s="81"/>
      <c r="G1914" s="82">
        <f t="shared" si="51"/>
        <v>0</v>
      </c>
      <c r="H1914" s="83">
        <f t="shared" si="52"/>
        <v>0</v>
      </c>
      <c r="I1914" s="83" t="e">
        <f t="shared" si="53"/>
        <v>#DIV/0!</v>
      </c>
      <c r="J1914" s="104" t="e">
        <f t="shared" si="54"/>
        <v>#DIV/0!</v>
      </c>
    </row>
    <row r="1915" spans="1:10" s="80" customFormat="1" ht="12.75" customHeight="1" x14ac:dyDescent="0.25">
      <c r="A1915" s="102"/>
      <c r="D1915" s="81"/>
      <c r="E1915" s="81">
        <f>(E1914*Invoice!I2181)+((E1914-(E1914*Invoice!I2181))*Invoice!J2181)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5" t="e">
        <f>H1915/B1914</f>
        <v>#DIV/0!</v>
      </c>
    </row>
    <row r="1916" spans="1:10" s="80" customFormat="1" ht="12.75" customHeight="1" x14ac:dyDescent="0.25">
      <c r="A1916" s="102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6" t="e">
        <f>J1914-J1915</f>
        <v>#DIV/0!</v>
      </c>
    </row>
    <row r="1917" spans="1:10" s="80" customFormat="1" ht="12.75" customHeight="1" x14ac:dyDescent="0.25">
      <c r="A1917" s="102"/>
      <c r="D1917" s="81"/>
      <c r="E1917" s="81"/>
      <c r="F1917" s="81"/>
      <c r="G1917" s="82"/>
      <c r="H1917" s="83">
        <f>G1916+H1916</f>
        <v>0</v>
      </c>
      <c r="I1917" s="83"/>
      <c r="J1917" s="104"/>
    </row>
    <row r="1918" spans="1:10" s="80" customFormat="1" ht="12.75" customHeight="1" x14ac:dyDescent="0.25">
      <c r="A1918" s="102"/>
      <c r="B1918" s="79"/>
      <c r="D1918" s="81"/>
      <c r="E1918" s="81"/>
      <c r="F1918" s="81"/>
      <c r="G1918" s="82"/>
      <c r="H1918" s="83"/>
      <c r="I1918" s="83"/>
      <c r="J1918" s="104"/>
    </row>
    <row r="1919" spans="1:10" s="80" customFormat="1" ht="12.75" customHeight="1" x14ac:dyDescent="0.25">
      <c r="A1919" s="102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3"/>
    </row>
    <row r="1920" spans="1:10" s="80" customFormat="1" ht="12.75" customHeight="1" x14ac:dyDescent="0.25">
      <c r="A1920" s="102"/>
      <c r="B1920" s="80">
        <f>Invoice!B2182</f>
        <v>0</v>
      </c>
      <c r="C1920" s="88">
        <f>Invoice!E2182</f>
        <v>0</v>
      </c>
      <c r="D1920" s="89">
        <f>Invoice!H2182</f>
        <v>0</v>
      </c>
      <c r="E1920" s="81">
        <f t="shared" si="50"/>
        <v>0</v>
      </c>
      <c r="F1920" s="81"/>
      <c r="G1920" s="82">
        <f t="shared" si="51"/>
        <v>0</v>
      </c>
      <c r="H1920" s="83">
        <f t="shared" si="52"/>
        <v>0</v>
      </c>
      <c r="I1920" s="83" t="e">
        <f t="shared" si="53"/>
        <v>#DIV/0!</v>
      </c>
      <c r="J1920" s="104" t="e">
        <f t="shared" si="54"/>
        <v>#DIV/0!</v>
      </c>
    </row>
    <row r="1921" spans="1:10" s="80" customFormat="1" ht="12.75" customHeight="1" x14ac:dyDescent="0.25">
      <c r="A1921" s="102"/>
      <c r="D1921" s="81"/>
      <c r="E1921" s="81">
        <f>(E1920*Invoice!I2182)+((E1920-(E1920*Invoice!I2182))*Invoice!J2182)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5" t="e">
        <f>H1921/B1920</f>
        <v>#DIV/0!</v>
      </c>
    </row>
    <row r="1922" spans="1:10" s="80" customFormat="1" ht="12.75" customHeight="1" x14ac:dyDescent="0.25">
      <c r="A1922" s="102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6" t="e">
        <f>J1920-J1921</f>
        <v>#DIV/0!</v>
      </c>
    </row>
    <row r="1923" spans="1:10" s="80" customFormat="1" ht="12.75" customHeight="1" x14ac:dyDescent="0.25">
      <c r="A1923" s="102"/>
      <c r="D1923" s="81"/>
      <c r="E1923" s="81"/>
      <c r="F1923" s="81"/>
      <c r="G1923" s="82"/>
      <c r="H1923" s="83">
        <f>G1922+H1922</f>
        <v>0</v>
      </c>
      <c r="I1923" s="83"/>
      <c r="J1923" s="104"/>
    </row>
    <row r="1924" spans="1:10" s="80" customFormat="1" ht="12.75" customHeight="1" x14ac:dyDescent="0.25">
      <c r="A1924" s="102"/>
      <c r="B1924" s="79"/>
      <c r="D1924" s="81"/>
      <c r="E1924" s="81"/>
      <c r="F1924" s="81"/>
      <c r="G1924" s="82"/>
      <c r="H1924" s="83"/>
      <c r="I1924" s="83"/>
      <c r="J1924" s="104"/>
    </row>
    <row r="1925" spans="1:10" s="80" customFormat="1" ht="12.75" customHeight="1" x14ac:dyDescent="0.25">
      <c r="A1925" s="102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3"/>
    </row>
    <row r="1926" spans="1:10" s="80" customFormat="1" ht="12.75" customHeight="1" x14ac:dyDescent="0.25">
      <c r="A1926" s="102"/>
      <c r="B1926" s="80">
        <f>Invoice!B2183</f>
        <v>0</v>
      </c>
      <c r="C1926" s="88">
        <f>Invoice!E2183</f>
        <v>0</v>
      </c>
      <c r="D1926" s="89">
        <f>Invoice!H2183</f>
        <v>0</v>
      </c>
      <c r="E1926" s="81">
        <f t="shared" si="50"/>
        <v>0</v>
      </c>
      <c r="F1926" s="81"/>
      <c r="G1926" s="82">
        <f t="shared" si="51"/>
        <v>0</v>
      </c>
      <c r="H1926" s="83">
        <f t="shared" si="52"/>
        <v>0</v>
      </c>
      <c r="I1926" s="83" t="e">
        <f t="shared" si="53"/>
        <v>#DIV/0!</v>
      </c>
      <c r="J1926" s="104" t="e">
        <f t="shared" si="54"/>
        <v>#DIV/0!</v>
      </c>
    </row>
    <row r="1927" spans="1:10" s="80" customFormat="1" ht="12.75" customHeight="1" x14ac:dyDescent="0.25">
      <c r="A1927" s="102"/>
      <c r="D1927" s="81"/>
      <c r="E1927" s="81">
        <f>(E1926*Invoice!I2183)+((E1926-(E1926*Invoice!I2183))*Invoice!J2183)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5" t="e">
        <f>H1927/B1926</f>
        <v>#DIV/0!</v>
      </c>
    </row>
    <row r="1928" spans="1:10" s="80" customFormat="1" ht="12.75" customHeight="1" x14ac:dyDescent="0.25">
      <c r="A1928" s="102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6" t="e">
        <f>J1926-J1927</f>
        <v>#DIV/0!</v>
      </c>
    </row>
    <row r="1929" spans="1:10" s="80" customFormat="1" ht="12.75" customHeight="1" x14ac:dyDescent="0.25">
      <c r="A1929" s="102"/>
      <c r="D1929" s="81"/>
      <c r="E1929" s="81"/>
      <c r="F1929" s="81"/>
      <c r="G1929" s="82"/>
      <c r="H1929" s="83">
        <f>G1928+H1928</f>
        <v>0</v>
      </c>
      <c r="I1929" s="83"/>
      <c r="J1929" s="104"/>
    </row>
    <row r="1930" spans="1:10" s="80" customFormat="1" ht="12.75" customHeight="1" x14ac:dyDescent="0.25">
      <c r="A1930" s="102"/>
      <c r="B1930" s="79"/>
      <c r="D1930" s="81"/>
      <c r="E1930" s="81"/>
      <c r="F1930" s="81"/>
      <c r="G1930" s="82"/>
      <c r="H1930" s="83"/>
      <c r="I1930" s="83"/>
      <c r="J1930" s="104"/>
    </row>
    <row r="1931" spans="1:10" s="80" customFormat="1" ht="12.75" customHeight="1" x14ac:dyDescent="0.25">
      <c r="A1931" s="102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3"/>
    </row>
    <row r="1932" spans="1:10" s="80" customFormat="1" ht="12.75" customHeight="1" x14ac:dyDescent="0.25">
      <c r="A1932" s="102"/>
      <c r="B1932" s="80">
        <f>Invoice!B2184</f>
        <v>0</v>
      </c>
      <c r="C1932" s="88">
        <f>Invoice!E2184</f>
        <v>0</v>
      </c>
      <c r="D1932" s="89">
        <f>Invoice!H2184</f>
        <v>0</v>
      </c>
      <c r="E1932" s="81">
        <f t="shared" si="50"/>
        <v>0</v>
      </c>
      <c r="F1932" s="81"/>
      <c r="G1932" s="82">
        <f t="shared" si="51"/>
        <v>0</v>
      </c>
      <c r="H1932" s="83">
        <f t="shared" si="52"/>
        <v>0</v>
      </c>
      <c r="I1932" s="83" t="e">
        <f t="shared" si="53"/>
        <v>#DIV/0!</v>
      </c>
      <c r="J1932" s="104" t="e">
        <f t="shared" si="54"/>
        <v>#DIV/0!</v>
      </c>
    </row>
    <row r="1933" spans="1:10" s="80" customFormat="1" ht="12.75" customHeight="1" x14ac:dyDescent="0.25">
      <c r="A1933" s="102"/>
      <c r="D1933" s="81"/>
      <c r="E1933" s="81">
        <f>(E1932*Invoice!I2184)+((E1932-(E1932*Invoice!I2184))*Invoice!J2184)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5" t="e">
        <f>H1933/B1932</f>
        <v>#DIV/0!</v>
      </c>
    </row>
    <row r="1934" spans="1:10" s="80" customFormat="1" ht="12.75" customHeight="1" x14ac:dyDescent="0.25">
      <c r="A1934" s="102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6" t="e">
        <f>J1932-J1933</f>
        <v>#DIV/0!</v>
      </c>
    </row>
    <row r="1935" spans="1:10" s="80" customFormat="1" ht="12.75" customHeight="1" x14ac:dyDescent="0.25">
      <c r="A1935" s="102"/>
      <c r="D1935" s="81"/>
      <c r="E1935" s="81"/>
      <c r="F1935" s="81"/>
      <c r="G1935" s="82"/>
      <c r="H1935" s="83">
        <f>G1934+H1934</f>
        <v>0</v>
      </c>
      <c r="I1935" s="83"/>
      <c r="J1935" s="104"/>
    </row>
    <row r="1936" spans="1:10" s="80" customFormat="1" ht="12.75" customHeight="1" x14ac:dyDescent="0.25">
      <c r="A1936" s="102"/>
      <c r="B1936" s="79"/>
      <c r="D1936" s="81"/>
      <c r="E1936" s="81"/>
      <c r="F1936" s="81"/>
      <c r="G1936" s="82"/>
      <c r="H1936" s="83"/>
      <c r="I1936" s="83"/>
      <c r="J1936" s="104"/>
    </row>
    <row r="1937" spans="1:10" s="80" customFormat="1" ht="12.75" customHeight="1" x14ac:dyDescent="0.25">
      <c r="A1937" s="102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3"/>
    </row>
    <row r="1938" spans="1:10" s="80" customFormat="1" ht="12.75" customHeight="1" x14ac:dyDescent="0.25">
      <c r="A1938" s="102"/>
      <c r="B1938" s="80">
        <f>Invoice!B2185</f>
        <v>0</v>
      </c>
      <c r="C1938" s="88">
        <f>Invoice!E2185</f>
        <v>0</v>
      </c>
      <c r="D1938" s="89">
        <f>Invoice!H2185</f>
        <v>0</v>
      </c>
      <c r="E1938" s="81">
        <f t="shared" si="50"/>
        <v>0</v>
      </c>
      <c r="F1938" s="81"/>
      <c r="G1938" s="82">
        <f t="shared" si="51"/>
        <v>0</v>
      </c>
      <c r="H1938" s="83">
        <f t="shared" si="52"/>
        <v>0</v>
      </c>
      <c r="I1938" s="83" t="e">
        <f t="shared" si="53"/>
        <v>#DIV/0!</v>
      </c>
      <c r="J1938" s="104" t="e">
        <f t="shared" si="54"/>
        <v>#DIV/0!</v>
      </c>
    </row>
    <row r="1939" spans="1:10" s="80" customFormat="1" ht="12.75" customHeight="1" x14ac:dyDescent="0.25">
      <c r="A1939" s="102"/>
      <c r="D1939" s="81"/>
      <c r="E1939" s="81">
        <f>(E1938*Invoice!I2185)+((E1938-(E1938*Invoice!I2185))*Invoice!J2185)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5" t="e">
        <f>H1939/B1938</f>
        <v>#DIV/0!</v>
      </c>
    </row>
    <row r="1940" spans="1:10" s="80" customFormat="1" ht="12.75" customHeight="1" x14ac:dyDescent="0.25">
      <c r="A1940" s="102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6" t="e">
        <f>J1938-J1939</f>
        <v>#DIV/0!</v>
      </c>
    </row>
    <row r="1941" spans="1:10" s="80" customFormat="1" ht="12.75" customHeight="1" x14ac:dyDescent="0.25">
      <c r="A1941" s="102"/>
      <c r="D1941" s="81"/>
      <c r="E1941" s="81"/>
      <c r="F1941" s="81"/>
      <c r="G1941" s="82"/>
      <c r="H1941" s="83">
        <f>G1940+H1940</f>
        <v>0</v>
      </c>
      <c r="I1941" s="83"/>
      <c r="J1941" s="104"/>
    </row>
    <row r="1942" spans="1:10" s="80" customFormat="1" ht="12.75" customHeight="1" x14ac:dyDescent="0.25">
      <c r="A1942" s="102"/>
      <c r="B1942" s="79"/>
      <c r="D1942" s="81"/>
      <c r="E1942" s="81"/>
      <c r="F1942" s="81"/>
      <c r="G1942" s="82"/>
      <c r="H1942" s="83"/>
      <c r="I1942" s="83"/>
      <c r="J1942" s="104"/>
    </row>
    <row r="1943" spans="1:10" s="80" customFormat="1" ht="12.75" customHeight="1" x14ac:dyDescent="0.25">
      <c r="A1943" s="102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3"/>
    </row>
    <row r="1944" spans="1:10" s="80" customFormat="1" ht="12.75" customHeight="1" x14ac:dyDescent="0.25">
      <c r="A1944" s="102"/>
      <c r="B1944" s="80">
        <f>Invoice!B2186</f>
        <v>0</v>
      </c>
      <c r="C1944" s="88">
        <f>Invoice!E2186</f>
        <v>0</v>
      </c>
      <c r="D1944" s="89">
        <f>Invoice!H2186</f>
        <v>0</v>
      </c>
      <c r="E1944" s="81">
        <f t="shared" si="50"/>
        <v>0</v>
      </c>
      <c r="F1944" s="81"/>
      <c r="G1944" s="82">
        <f t="shared" si="51"/>
        <v>0</v>
      </c>
      <c r="H1944" s="83">
        <f t="shared" si="52"/>
        <v>0</v>
      </c>
      <c r="I1944" s="83" t="e">
        <f t="shared" si="53"/>
        <v>#DIV/0!</v>
      </c>
      <c r="J1944" s="104" t="e">
        <f t="shared" si="54"/>
        <v>#DIV/0!</v>
      </c>
    </row>
    <row r="1945" spans="1:10" s="80" customFormat="1" ht="12.75" customHeight="1" x14ac:dyDescent="0.25">
      <c r="A1945" s="102"/>
      <c r="D1945" s="81"/>
      <c r="E1945" s="81">
        <f>(E1944*Invoice!I2186)+((E1944-(E1944*Invoice!I2186))*Invoice!J2186)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5" t="e">
        <f>H1945/B1944</f>
        <v>#DIV/0!</v>
      </c>
    </row>
    <row r="1946" spans="1:10" s="80" customFormat="1" ht="12.75" customHeight="1" x14ac:dyDescent="0.25">
      <c r="A1946" s="102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6" t="e">
        <f>J1944-J1945</f>
        <v>#DIV/0!</v>
      </c>
    </row>
    <row r="1947" spans="1:10" s="80" customFormat="1" ht="12.75" customHeight="1" x14ac:dyDescent="0.25">
      <c r="A1947" s="102"/>
      <c r="D1947" s="81"/>
      <c r="E1947" s="81"/>
      <c r="F1947" s="81"/>
      <c r="G1947" s="82"/>
      <c r="H1947" s="83">
        <f>G1946+H1946</f>
        <v>0</v>
      </c>
      <c r="I1947" s="83"/>
      <c r="J1947" s="104"/>
    </row>
    <row r="1948" spans="1:10" s="80" customFormat="1" ht="12.75" customHeight="1" x14ac:dyDescent="0.25">
      <c r="A1948" s="102"/>
      <c r="B1948" s="79"/>
      <c r="D1948" s="81"/>
      <c r="E1948" s="81"/>
      <c r="F1948" s="81"/>
      <c r="G1948" s="82"/>
      <c r="H1948" s="83"/>
      <c r="I1948" s="83"/>
      <c r="J1948" s="104"/>
    </row>
    <row r="1949" spans="1:10" s="80" customFormat="1" ht="12.75" customHeight="1" x14ac:dyDescent="0.25">
      <c r="A1949" s="102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3"/>
    </row>
    <row r="1950" spans="1:10" s="80" customFormat="1" ht="12.75" customHeight="1" x14ac:dyDescent="0.25">
      <c r="A1950" s="102"/>
      <c r="B1950" s="80">
        <f>Invoice!B2187</f>
        <v>0</v>
      </c>
      <c r="C1950" s="88">
        <f>Invoice!E2187</f>
        <v>0</v>
      </c>
      <c r="D1950" s="89">
        <f>Invoice!H2187</f>
        <v>0</v>
      </c>
      <c r="E1950" s="81">
        <f t="shared" si="50"/>
        <v>0</v>
      </c>
      <c r="F1950" s="81"/>
      <c r="G1950" s="82">
        <f t="shared" si="51"/>
        <v>0</v>
      </c>
      <c r="H1950" s="83">
        <f t="shared" si="52"/>
        <v>0</v>
      </c>
      <c r="I1950" s="83" t="e">
        <f t="shared" si="53"/>
        <v>#DIV/0!</v>
      </c>
      <c r="J1950" s="104" t="e">
        <f t="shared" si="54"/>
        <v>#DIV/0!</v>
      </c>
    </row>
    <row r="1951" spans="1:10" s="80" customFormat="1" ht="12.75" customHeight="1" x14ac:dyDescent="0.25">
      <c r="A1951" s="102"/>
      <c r="D1951" s="81"/>
      <c r="E1951" s="81">
        <f>(E1950*Invoice!I2187)+((E1950-(E1950*Invoice!I2187))*Invoice!J2187)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5" t="e">
        <f>H1951/B1950</f>
        <v>#DIV/0!</v>
      </c>
    </row>
    <row r="1952" spans="1:10" s="80" customFormat="1" ht="12.75" customHeight="1" x14ac:dyDescent="0.25">
      <c r="A1952" s="102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6" t="e">
        <f>J1950-J1951</f>
        <v>#DIV/0!</v>
      </c>
    </row>
    <row r="1953" spans="1:10" s="80" customFormat="1" ht="12.75" customHeight="1" x14ac:dyDescent="0.25">
      <c r="A1953" s="102"/>
      <c r="D1953" s="81"/>
      <c r="E1953" s="81"/>
      <c r="F1953" s="81"/>
      <c r="G1953" s="82"/>
      <c r="H1953" s="83">
        <f>G1952+H1952</f>
        <v>0</v>
      </c>
      <c r="I1953" s="83"/>
      <c r="J1953" s="104"/>
    </row>
    <row r="1954" spans="1:10" s="80" customFormat="1" ht="12.75" customHeight="1" x14ac:dyDescent="0.25">
      <c r="A1954" s="102"/>
      <c r="B1954" s="79"/>
      <c r="D1954" s="81"/>
      <c r="E1954" s="81"/>
      <c r="F1954" s="81"/>
      <c r="G1954" s="82"/>
      <c r="H1954" s="83"/>
      <c r="I1954" s="83"/>
      <c r="J1954" s="104"/>
    </row>
    <row r="1955" spans="1:10" s="80" customFormat="1" ht="12.75" customHeight="1" x14ac:dyDescent="0.25">
      <c r="A1955" s="102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3"/>
    </row>
    <row r="1956" spans="1:10" s="80" customFormat="1" ht="12.75" customHeight="1" x14ac:dyDescent="0.25">
      <c r="A1956" s="102"/>
      <c r="B1956" s="80">
        <f>Invoice!B2188</f>
        <v>0</v>
      </c>
      <c r="C1956" s="88">
        <f>Invoice!E2188</f>
        <v>0</v>
      </c>
      <c r="D1956" s="89">
        <f>Invoice!H2188</f>
        <v>0</v>
      </c>
      <c r="E1956" s="81">
        <f t="shared" si="50"/>
        <v>0</v>
      </c>
      <c r="F1956" s="81"/>
      <c r="G1956" s="82">
        <f t="shared" si="51"/>
        <v>0</v>
      </c>
      <c r="H1956" s="83">
        <f t="shared" si="52"/>
        <v>0</v>
      </c>
      <c r="I1956" s="83" t="e">
        <f t="shared" si="53"/>
        <v>#DIV/0!</v>
      </c>
      <c r="J1956" s="104" t="e">
        <f t="shared" si="54"/>
        <v>#DIV/0!</v>
      </c>
    </row>
    <row r="1957" spans="1:10" s="80" customFormat="1" ht="12.75" customHeight="1" x14ac:dyDescent="0.25">
      <c r="A1957" s="102"/>
      <c r="D1957" s="81"/>
      <c r="E1957" s="81">
        <f>(E1956*Invoice!I2188)+((E1956-(E1956*Invoice!I2188))*Invoice!J2188)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5" t="e">
        <f>H1957/B1956</f>
        <v>#DIV/0!</v>
      </c>
    </row>
    <row r="1958" spans="1:10" s="80" customFormat="1" ht="12.75" customHeight="1" x14ac:dyDescent="0.25">
      <c r="A1958" s="102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6" t="e">
        <f>J1956-J1957</f>
        <v>#DIV/0!</v>
      </c>
    </row>
    <row r="1959" spans="1:10" s="80" customFormat="1" ht="12.75" customHeight="1" x14ac:dyDescent="0.25">
      <c r="A1959" s="102"/>
      <c r="D1959" s="81"/>
      <c r="E1959" s="81"/>
      <c r="F1959" s="81"/>
      <c r="G1959" s="82"/>
      <c r="H1959" s="83">
        <f>G1958+H1958</f>
        <v>0</v>
      </c>
      <c r="I1959" s="83"/>
      <c r="J1959" s="104"/>
    </row>
    <row r="1960" spans="1:10" s="80" customFormat="1" ht="12.75" customHeight="1" x14ac:dyDescent="0.25">
      <c r="A1960" s="102"/>
      <c r="B1960" s="79"/>
      <c r="D1960" s="81"/>
      <c r="E1960" s="81"/>
      <c r="F1960" s="81"/>
      <c r="G1960" s="82"/>
      <c r="H1960" s="83"/>
      <c r="I1960" s="83"/>
      <c r="J1960" s="104"/>
    </row>
    <row r="1961" spans="1:10" s="80" customFormat="1" ht="12.75" customHeight="1" x14ac:dyDescent="0.25">
      <c r="A1961" s="102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3"/>
    </row>
    <row r="1962" spans="1:10" s="80" customFormat="1" ht="12.75" customHeight="1" x14ac:dyDescent="0.25">
      <c r="A1962" s="102"/>
      <c r="B1962" s="80">
        <f>Invoice!B2189</f>
        <v>0</v>
      </c>
      <c r="C1962" s="88">
        <f>Invoice!E2189</f>
        <v>0</v>
      </c>
      <c r="D1962" s="89">
        <f>Invoice!H2189</f>
        <v>0</v>
      </c>
      <c r="E1962" s="81">
        <f t="shared" si="50"/>
        <v>0</v>
      </c>
      <c r="F1962" s="81"/>
      <c r="G1962" s="82">
        <f t="shared" si="51"/>
        <v>0</v>
      </c>
      <c r="H1962" s="83">
        <f t="shared" si="52"/>
        <v>0</v>
      </c>
      <c r="I1962" s="83" t="e">
        <f t="shared" si="53"/>
        <v>#DIV/0!</v>
      </c>
      <c r="J1962" s="104" t="e">
        <f t="shared" si="54"/>
        <v>#DIV/0!</v>
      </c>
    </row>
    <row r="1963" spans="1:10" s="80" customFormat="1" ht="12.75" customHeight="1" x14ac:dyDescent="0.25">
      <c r="A1963" s="102"/>
      <c r="D1963" s="81"/>
      <c r="E1963" s="81">
        <f>(E1962*Invoice!I2189)+((E1962-(E1962*Invoice!I2189))*Invoice!J2189)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5" t="e">
        <f>H1963/B1962</f>
        <v>#DIV/0!</v>
      </c>
    </row>
    <row r="1964" spans="1:10" s="80" customFormat="1" ht="12.75" customHeight="1" x14ac:dyDescent="0.25">
      <c r="A1964" s="102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6" t="e">
        <f>J1962-J1963</f>
        <v>#DIV/0!</v>
      </c>
    </row>
    <row r="1965" spans="1:10" s="80" customFormat="1" ht="12.75" customHeight="1" x14ac:dyDescent="0.25">
      <c r="A1965" s="102"/>
      <c r="D1965" s="81"/>
      <c r="E1965" s="81"/>
      <c r="F1965" s="81"/>
      <c r="G1965" s="82"/>
      <c r="H1965" s="83">
        <f>G1964+H1964</f>
        <v>0</v>
      </c>
      <c r="I1965" s="83"/>
      <c r="J1965" s="104"/>
    </row>
    <row r="1966" spans="1:10" s="80" customFormat="1" ht="12.75" customHeight="1" x14ac:dyDescent="0.25">
      <c r="A1966" s="102"/>
      <c r="B1966" s="79"/>
      <c r="D1966" s="81"/>
      <c r="E1966" s="81"/>
      <c r="F1966" s="81"/>
      <c r="G1966" s="82"/>
      <c r="H1966" s="83"/>
      <c r="I1966" s="83"/>
      <c r="J1966" s="104"/>
    </row>
    <row r="1967" spans="1:10" s="80" customFormat="1" ht="12.75" customHeight="1" x14ac:dyDescent="0.25">
      <c r="A1967" s="102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3"/>
    </row>
    <row r="1968" spans="1:10" s="80" customFormat="1" ht="12.75" customHeight="1" x14ac:dyDescent="0.25">
      <c r="A1968" s="102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50"/>
        <v>0</v>
      </c>
      <c r="F1968" s="81"/>
      <c r="G1968" s="82">
        <f t="shared" si="51"/>
        <v>0</v>
      </c>
      <c r="H1968" s="83">
        <f t="shared" si="52"/>
        <v>0</v>
      </c>
      <c r="I1968" s="83" t="e">
        <f t="shared" si="53"/>
        <v>#DIV/0!</v>
      </c>
      <c r="J1968" s="104" t="e">
        <f t="shared" si="54"/>
        <v>#DIV/0!</v>
      </c>
    </row>
    <row r="1969" spans="1:10" s="80" customFormat="1" ht="12.75" customHeight="1" x14ac:dyDescent="0.25">
      <c r="A1969" s="102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5" t="e">
        <f>H1969/B1968</f>
        <v>#DIV/0!</v>
      </c>
    </row>
    <row r="1970" spans="1:10" s="80" customFormat="1" ht="12.75" customHeight="1" x14ac:dyDescent="0.25">
      <c r="A1970" s="102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6" t="e">
        <f>J1968-J1969</f>
        <v>#DIV/0!</v>
      </c>
    </row>
    <row r="1971" spans="1:10" s="80" customFormat="1" ht="12.75" customHeight="1" x14ac:dyDescent="0.25">
      <c r="A1971" s="102"/>
      <c r="D1971" s="81"/>
      <c r="E1971" s="81"/>
      <c r="F1971" s="81"/>
      <c r="G1971" s="82"/>
      <c r="H1971" s="83">
        <f>G1970+H1970</f>
        <v>0</v>
      </c>
      <c r="I1971" s="83"/>
      <c r="J1971" s="104"/>
    </row>
    <row r="1972" spans="1:10" s="80" customFormat="1" ht="12.75" customHeight="1" x14ac:dyDescent="0.25">
      <c r="A1972" s="102"/>
      <c r="B1972" s="79"/>
      <c r="D1972" s="81"/>
      <c r="E1972" s="81"/>
      <c r="F1972" s="81"/>
      <c r="G1972" s="82"/>
      <c r="H1972" s="83"/>
      <c r="I1972" s="83"/>
      <c r="J1972" s="104"/>
    </row>
    <row r="1973" spans="1:10" s="80" customFormat="1" ht="12.75" customHeight="1" x14ac:dyDescent="0.25">
      <c r="A1973" s="102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3"/>
    </row>
    <row r="1974" spans="1:10" s="80" customFormat="1" ht="12.75" customHeight="1" x14ac:dyDescent="0.25">
      <c r="A1974" s="102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50"/>
        <v>0</v>
      </c>
      <c r="F1974" s="81"/>
      <c r="G1974" s="82">
        <f t="shared" si="51"/>
        <v>0</v>
      </c>
      <c r="H1974" s="83">
        <f t="shared" si="52"/>
        <v>0</v>
      </c>
      <c r="I1974" s="83" t="e">
        <f t="shared" si="53"/>
        <v>#DIV/0!</v>
      </c>
      <c r="J1974" s="104" t="e">
        <f t="shared" si="54"/>
        <v>#DIV/0!</v>
      </c>
    </row>
    <row r="1975" spans="1:10" s="80" customFormat="1" ht="12.75" customHeight="1" x14ac:dyDescent="0.25">
      <c r="A1975" s="102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5" t="e">
        <f>H1975/B1974</f>
        <v>#DIV/0!</v>
      </c>
    </row>
    <row r="1976" spans="1:10" s="80" customFormat="1" ht="12.75" customHeight="1" x14ac:dyDescent="0.25">
      <c r="A1976" s="102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6" t="e">
        <f>J1974-J1975</f>
        <v>#DIV/0!</v>
      </c>
    </row>
    <row r="1977" spans="1:10" s="80" customFormat="1" ht="12.75" customHeight="1" x14ac:dyDescent="0.25">
      <c r="A1977" s="102"/>
      <c r="D1977" s="81"/>
      <c r="E1977" s="81"/>
      <c r="F1977" s="81"/>
      <c r="G1977" s="82"/>
      <c r="H1977" s="83">
        <f>G1976+H1976</f>
        <v>0</v>
      </c>
      <c r="I1977" s="83"/>
      <c r="J1977" s="104"/>
    </row>
    <row r="1978" spans="1:10" s="80" customFormat="1" ht="12.75" customHeight="1" x14ac:dyDescent="0.25">
      <c r="A1978" s="102"/>
      <c r="C1978" s="88"/>
      <c r="D1978" s="89"/>
      <c r="E1978" s="81"/>
      <c r="F1978" s="81"/>
      <c r="G1978" s="82"/>
      <c r="H1978" s="83"/>
      <c r="I1978" s="83"/>
      <c r="J1978" s="104"/>
    </row>
    <row r="1979" spans="1:10" s="80" customFormat="1" ht="12.75" customHeight="1" x14ac:dyDescent="0.25">
      <c r="A1979" s="107"/>
      <c r="B1979" s="108"/>
      <c r="C1979" s="109"/>
      <c r="D1979" s="110"/>
      <c r="E1979" s="110"/>
      <c r="F1979" s="110"/>
      <c r="G1979" s="111">
        <f>G1886+G1892+G1898+G1904+G1910+G1916+G1922+G1928+G1934+G1940+G1946+G1952+G1958+G1964+G1970+G1976</f>
        <v>0</v>
      </c>
      <c r="H1979" s="111">
        <f>H1886+H1892+H1898+H1904+H1910+H1916+H1922+H1928+H1934+H1940+H1946+H1952+H1958+H1964+H1970+H1976</f>
        <v>0</v>
      </c>
      <c r="I1979" s="112"/>
      <c r="J1979" s="113">
        <f>H1887+H1893+H1899+H1905+H1911+H1917+H1923+H1929+H1935+H1941+H1947+H1953+H1959+H1965+H1971+H1977</f>
        <v>0</v>
      </c>
    </row>
    <row r="1981" spans="1:10" s="80" customFormat="1" ht="12.75" customHeight="1" x14ac:dyDescent="0.25">
      <c r="A1981" s="95" t="s">
        <v>1</v>
      </c>
      <c r="B1981" s="96">
        <f>Invoice!E2282</f>
        <v>23020021</v>
      </c>
      <c r="C1981" s="97"/>
      <c r="D1981" s="98"/>
      <c r="E1981" s="98"/>
      <c r="F1981" s="98"/>
      <c r="G1981" s="99"/>
      <c r="H1981" s="100"/>
      <c r="I1981" s="100"/>
      <c r="J1981" s="101"/>
    </row>
    <row r="1982" spans="1:10" s="80" customFormat="1" ht="12.75" customHeight="1" x14ac:dyDescent="0.25">
      <c r="A1982" s="102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3"/>
    </row>
    <row r="1983" spans="1:10" s="80" customFormat="1" ht="12.75" customHeight="1" x14ac:dyDescent="0.25">
      <c r="A1983" s="102"/>
      <c r="B1983" s="80">
        <f>Invoice!B2290</f>
        <v>0</v>
      </c>
      <c r="C1983" s="88">
        <f>Invoice!E2290</f>
        <v>0</v>
      </c>
      <c r="D1983" s="89">
        <f>Invoice!H2290</f>
        <v>0</v>
      </c>
      <c r="E1983" s="81">
        <f>D1983*B1983</f>
        <v>0</v>
      </c>
      <c r="F1983" s="81"/>
      <c r="G1983" s="82">
        <f>E1983/1.11</f>
        <v>0</v>
      </c>
      <c r="H1983" s="83">
        <f>G1983*11%</f>
        <v>0</v>
      </c>
      <c r="I1983" s="83" t="e">
        <f>G1983/B1983</f>
        <v>#DIV/0!</v>
      </c>
      <c r="J1983" s="104" t="e">
        <f>H1983/B1983</f>
        <v>#DIV/0!</v>
      </c>
    </row>
    <row r="1984" spans="1:10" s="80" customFormat="1" ht="12.75" customHeight="1" x14ac:dyDescent="0.25">
      <c r="A1984" s="102"/>
      <c r="B1984" s="80">
        <f>Invoice!B2291</f>
        <v>0</v>
      </c>
      <c r="C1984" s="88">
        <f>Invoice!E2291</f>
        <v>0</v>
      </c>
      <c r="D1984" s="89">
        <f>Invoice!H2291</f>
        <v>0</v>
      </c>
      <c r="E1984" s="81">
        <f t="shared" ref="E1984:E1998" si="55">D1984*B1984</f>
        <v>0</v>
      </c>
      <c r="F1984" s="81"/>
      <c r="G1984" s="82">
        <f t="shared" ref="G1984:G1998" si="56">E1984/1.11</f>
        <v>0</v>
      </c>
      <c r="H1984" s="83">
        <f t="shared" ref="H1984:H1998" si="57">G1984*11%</f>
        <v>0</v>
      </c>
      <c r="I1984" s="83" t="e">
        <f t="shared" ref="I1984:I1998" si="58">G1984/B1984</f>
        <v>#DIV/0!</v>
      </c>
      <c r="J1984" s="104" t="e">
        <f t="shared" ref="J1984:J1998" si="59">H1984/B1984</f>
        <v>#DIV/0!</v>
      </c>
    </row>
    <row r="1985" spans="1:10" s="80" customFormat="1" ht="12.75" customHeight="1" x14ac:dyDescent="0.25">
      <c r="A1985" s="102"/>
      <c r="B1985" s="80">
        <f>Invoice!B2292</f>
        <v>0</v>
      </c>
      <c r="C1985" s="88">
        <f>Invoice!E2292</f>
        <v>0</v>
      </c>
      <c r="D1985" s="89">
        <f>Invoice!H2292</f>
        <v>0</v>
      </c>
      <c r="E1985" s="81">
        <f t="shared" si="55"/>
        <v>0</v>
      </c>
      <c r="F1985" s="81"/>
      <c r="G1985" s="82">
        <f t="shared" si="56"/>
        <v>0</v>
      </c>
      <c r="H1985" s="83">
        <f t="shared" si="57"/>
        <v>0</v>
      </c>
      <c r="I1985" s="83" t="e">
        <f t="shared" si="58"/>
        <v>#DIV/0!</v>
      </c>
      <c r="J1985" s="104" t="e">
        <f t="shared" si="59"/>
        <v>#DIV/0!</v>
      </c>
    </row>
    <row r="1986" spans="1:10" s="80" customFormat="1" ht="12.75" customHeight="1" x14ac:dyDescent="0.25">
      <c r="A1986" s="102"/>
      <c r="B1986" s="80">
        <f>Invoice!B2293</f>
        <v>0</v>
      </c>
      <c r="C1986" s="88">
        <f>Invoice!E2293</f>
        <v>0</v>
      </c>
      <c r="D1986" s="89">
        <f>Invoice!H2293</f>
        <v>0</v>
      </c>
      <c r="E1986" s="81">
        <f t="shared" si="55"/>
        <v>0</v>
      </c>
      <c r="F1986" s="81"/>
      <c r="G1986" s="82">
        <f t="shared" si="56"/>
        <v>0</v>
      </c>
      <c r="H1986" s="83">
        <f t="shared" si="57"/>
        <v>0</v>
      </c>
      <c r="I1986" s="83" t="e">
        <f t="shared" si="58"/>
        <v>#DIV/0!</v>
      </c>
      <c r="J1986" s="104" t="e">
        <f t="shared" si="59"/>
        <v>#DIV/0!</v>
      </c>
    </row>
    <row r="1987" spans="1:10" s="80" customFormat="1" ht="12.75" customHeight="1" x14ac:dyDescent="0.25">
      <c r="A1987" s="102"/>
      <c r="B1987" s="80">
        <f>Invoice!B2294</f>
        <v>0</v>
      </c>
      <c r="C1987" s="88">
        <f>Invoice!E2294</f>
        <v>0</v>
      </c>
      <c r="D1987" s="89">
        <f>Invoice!H2294</f>
        <v>0</v>
      </c>
      <c r="E1987" s="81">
        <f t="shared" si="55"/>
        <v>0</v>
      </c>
      <c r="F1987" s="81"/>
      <c r="G1987" s="82">
        <f t="shared" si="56"/>
        <v>0</v>
      </c>
      <c r="H1987" s="83">
        <f t="shared" si="57"/>
        <v>0</v>
      </c>
      <c r="I1987" s="83" t="e">
        <f t="shared" si="58"/>
        <v>#DIV/0!</v>
      </c>
      <c r="J1987" s="104" t="e">
        <f t="shared" si="59"/>
        <v>#DIV/0!</v>
      </c>
    </row>
    <row r="1988" spans="1:10" s="80" customFormat="1" ht="12.75" customHeight="1" x14ac:dyDescent="0.25">
      <c r="A1988" s="102"/>
      <c r="B1988" s="80">
        <f>Invoice!B2295</f>
        <v>0</v>
      </c>
      <c r="C1988" s="88">
        <f>Invoice!E2295</f>
        <v>0</v>
      </c>
      <c r="D1988" s="89">
        <f>Invoice!H2295</f>
        <v>0</v>
      </c>
      <c r="E1988" s="81">
        <f t="shared" si="55"/>
        <v>0</v>
      </c>
      <c r="F1988" s="81"/>
      <c r="G1988" s="82">
        <f t="shared" si="56"/>
        <v>0</v>
      </c>
      <c r="H1988" s="83">
        <f t="shared" si="57"/>
        <v>0</v>
      </c>
      <c r="I1988" s="83" t="e">
        <f t="shared" si="58"/>
        <v>#DIV/0!</v>
      </c>
      <c r="J1988" s="104" t="e">
        <f t="shared" si="59"/>
        <v>#DIV/0!</v>
      </c>
    </row>
    <row r="1989" spans="1:10" s="80" customFormat="1" ht="12.75" customHeight="1" x14ac:dyDescent="0.25">
      <c r="A1989" s="102"/>
      <c r="B1989" s="80">
        <f>Invoice!B2296</f>
        <v>0</v>
      </c>
      <c r="C1989" s="88">
        <f>Invoice!E2296</f>
        <v>0</v>
      </c>
      <c r="D1989" s="89">
        <f>Invoice!H2296</f>
        <v>0</v>
      </c>
      <c r="E1989" s="81">
        <f t="shared" si="55"/>
        <v>0</v>
      </c>
      <c r="F1989" s="81"/>
      <c r="G1989" s="82">
        <f t="shared" si="56"/>
        <v>0</v>
      </c>
      <c r="H1989" s="83">
        <f t="shared" si="57"/>
        <v>0</v>
      </c>
      <c r="I1989" s="83" t="e">
        <f t="shared" si="58"/>
        <v>#DIV/0!</v>
      </c>
      <c r="J1989" s="104" t="e">
        <f t="shared" si="59"/>
        <v>#DIV/0!</v>
      </c>
    </row>
    <row r="1990" spans="1:10" s="80" customFormat="1" ht="12.75" customHeight="1" x14ac:dyDescent="0.25">
      <c r="A1990" s="102"/>
      <c r="B1990" s="80">
        <f>Invoice!B2297</f>
        <v>0</v>
      </c>
      <c r="C1990" s="88">
        <f>Invoice!E2297</f>
        <v>0</v>
      </c>
      <c r="D1990" s="89">
        <f>Invoice!H2297</f>
        <v>0</v>
      </c>
      <c r="E1990" s="81">
        <f t="shared" si="55"/>
        <v>0</v>
      </c>
      <c r="F1990" s="81"/>
      <c r="G1990" s="82">
        <f t="shared" si="56"/>
        <v>0</v>
      </c>
      <c r="H1990" s="83">
        <f t="shared" si="57"/>
        <v>0</v>
      </c>
      <c r="I1990" s="83" t="e">
        <f t="shared" si="58"/>
        <v>#DIV/0!</v>
      </c>
      <c r="J1990" s="104" t="e">
        <f t="shared" si="59"/>
        <v>#DIV/0!</v>
      </c>
    </row>
    <row r="1991" spans="1:10" s="80" customFormat="1" ht="12.75" customHeight="1" x14ac:dyDescent="0.25">
      <c r="A1991" s="102"/>
      <c r="B1991" s="80">
        <f>Invoice!B2298</f>
        <v>0</v>
      </c>
      <c r="C1991" s="88">
        <f>Invoice!E2298</f>
        <v>0</v>
      </c>
      <c r="D1991" s="89">
        <f>Invoice!H2298</f>
        <v>0</v>
      </c>
      <c r="E1991" s="81">
        <f t="shared" si="55"/>
        <v>0</v>
      </c>
      <c r="F1991" s="81"/>
      <c r="G1991" s="82">
        <f t="shared" si="56"/>
        <v>0</v>
      </c>
      <c r="H1991" s="83">
        <f t="shared" si="57"/>
        <v>0</v>
      </c>
      <c r="I1991" s="83" t="e">
        <f t="shared" si="58"/>
        <v>#DIV/0!</v>
      </c>
      <c r="J1991" s="104" t="e">
        <f t="shared" si="59"/>
        <v>#DIV/0!</v>
      </c>
    </row>
    <row r="1992" spans="1:10" s="80" customFormat="1" ht="12.75" customHeight="1" x14ac:dyDescent="0.25">
      <c r="A1992" s="102"/>
      <c r="B1992" s="80">
        <f>Invoice!B2299</f>
        <v>0</v>
      </c>
      <c r="C1992" s="88">
        <f>Invoice!E2299</f>
        <v>0</v>
      </c>
      <c r="D1992" s="89">
        <f>Invoice!H2299</f>
        <v>0</v>
      </c>
      <c r="E1992" s="81">
        <f t="shared" si="55"/>
        <v>0</v>
      </c>
      <c r="F1992" s="81"/>
      <c r="G1992" s="82">
        <f t="shared" si="56"/>
        <v>0</v>
      </c>
      <c r="H1992" s="83">
        <f t="shared" si="57"/>
        <v>0</v>
      </c>
      <c r="I1992" s="83" t="e">
        <f t="shared" si="58"/>
        <v>#DIV/0!</v>
      </c>
      <c r="J1992" s="104" t="e">
        <f t="shared" si="59"/>
        <v>#DIV/0!</v>
      </c>
    </row>
    <row r="1993" spans="1:10" s="80" customFormat="1" ht="12.75" customHeight="1" x14ac:dyDescent="0.25">
      <c r="A1993" s="102"/>
      <c r="B1993" s="80">
        <f>Invoice!B2300</f>
        <v>0</v>
      </c>
      <c r="C1993" s="88">
        <f>Invoice!E2300</f>
        <v>0</v>
      </c>
      <c r="D1993" s="89">
        <f>Invoice!H2300</f>
        <v>0</v>
      </c>
      <c r="E1993" s="81">
        <f t="shared" si="55"/>
        <v>0</v>
      </c>
      <c r="F1993" s="81"/>
      <c r="G1993" s="82">
        <f t="shared" si="56"/>
        <v>0</v>
      </c>
      <c r="H1993" s="83">
        <f t="shared" si="57"/>
        <v>0</v>
      </c>
      <c r="I1993" s="83" t="e">
        <f t="shared" si="58"/>
        <v>#DIV/0!</v>
      </c>
      <c r="J1993" s="104" t="e">
        <f t="shared" si="59"/>
        <v>#DIV/0!</v>
      </c>
    </row>
    <row r="1994" spans="1:10" s="80" customFormat="1" ht="12.75" customHeight="1" x14ac:dyDescent="0.25">
      <c r="A1994" s="102"/>
      <c r="B1994" s="80">
        <f>Invoice!B2301</f>
        <v>0</v>
      </c>
      <c r="C1994" s="88">
        <f>Invoice!E2301</f>
        <v>0</v>
      </c>
      <c r="D1994" s="89">
        <f>Invoice!H2301</f>
        <v>0</v>
      </c>
      <c r="E1994" s="81">
        <f t="shared" si="55"/>
        <v>0</v>
      </c>
      <c r="F1994" s="81"/>
      <c r="G1994" s="82">
        <f t="shared" si="56"/>
        <v>0</v>
      </c>
      <c r="H1994" s="83">
        <f t="shared" si="57"/>
        <v>0</v>
      </c>
      <c r="I1994" s="83" t="e">
        <f t="shared" si="58"/>
        <v>#DIV/0!</v>
      </c>
      <c r="J1994" s="104" t="e">
        <f t="shared" si="59"/>
        <v>#DIV/0!</v>
      </c>
    </row>
    <row r="1995" spans="1:10" s="80" customFormat="1" ht="12.75" customHeight="1" x14ac:dyDescent="0.25">
      <c r="A1995" s="102"/>
      <c r="B1995" s="80">
        <f>Invoice!B2302</f>
        <v>0</v>
      </c>
      <c r="C1995" s="88">
        <f>Invoice!E2302</f>
        <v>0</v>
      </c>
      <c r="D1995" s="89">
        <f>Invoice!H2302</f>
        <v>0</v>
      </c>
      <c r="E1995" s="81">
        <f t="shared" si="55"/>
        <v>0</v>
      </c>
      <c r="F1995" s="81"/>
      <c r="G1995" s="82">
        <f t="shared" si="56"/>
        <v>0</v>
      </c>
      <c r="H1995" s="83">
        <f t="shared" si="57"/>
        <v>0</v>
      </c>
      <c r="I1995" s="83" t="e">
        <f t="shared" si="58"/>
        <v>#DIV/0!</v>
      </c>
      <c r="J1995" s="104" t="e">
        <f t="shared" si="59"/>
        <v>#DIV/0!</v>
      </c>
    </row>
    <row r="1996" spans="1:10" s="80" customFormat="1" ht="12.75" customHeight="1" x14ac:dyDescent="0.25">
      <c r="A1996" s="102"/>
      <c r="B1996" s="80">
        <f>Invoice!B2303</f>
        <v>0</v>
      </c>
      <c r="C1996" s="88">
        <f>Invoice!E2303</f>
        <v>0</v>
      </c>
      <c r="D1996" s="89">
        <f>Invoice!H2303</f>
        <v>0</v>
      </c>
      <c r="E1996" s="81">
        <f t="shared" si="55"/>
        <v>0</v>
      </c>
      <c r="F1996" s="81"/>
      <c r="G1996" s="82">
        <f t="shared" si="56"/>
        <v>0</v>
      </c>
      <c r="H1996" s="83">
        <f t="shared" si="57"/>
        <v>0</v>
      </c>
      <c r="I1996" s="83" t="e">
        <f t="shared" si="58"/>
        <v>#DIV/0!</v>
      </c>
      <c r="J1996" s="104" t="e">
        <f t="shared" si="59"/>
        <v>#DIV/0!</v>
      </c>
    </row>
    <row r="1997" spans="1:10" s="80" customFormat="1" ht="12.75" customHeight="1" x14ac:dyDescent="0.25">
      <c r="A1997" s="102"/>
      <c r="B1997" s="80">
        <f>Invoice!B2304</f>
        <v>0</v>
      </c>
      <c r="C1997" s="88">
        <f>Invoice!E2304</f>
        <v>0</v>
      </c>
      <c r="D1997" s="89">
        <f>Invoice!H2304</f>
        <v>0</v>
      </c>
      <c r="E1997" s="81">
        <f t="shared" si="55"/>
        <v>0</v>
      </c>
      <c r="F1997" s="81"/>
      <c r="G1997" s="82">
        <f t="shared" si="56"/>
        <v>0</v>
      </c>
      <c r="H1997" s="83">
        <f t="shared" si="57"/>
        <v>0</v>
      </c>
      <c r="I1997" s="83" t="e">
        <f t="shared" si="58"/>
        <v>#DIV/0!</v>
      </c>
      <c r="J1997" s="104" t="e">
        <f t="shared" si="59"/>
        <v>#DIV/0!</v>
      </c>
    </row>
    <row r="1998" spans="1:10" s="80" customFormat="1" ht="12.75" customHeight="1" x14ac:dyDescent="0.25">
      <c r="A1998" s="102"/>
      <c r="B1998" s="80">
        <f>Invoice!B2305</f>
        <v>0</v>
      </c>
      <c r="C1998" s="88">
        <f>Invoice!E2305</f>
        <v>0</v>
      </c>
      <c r="D1998" s="89">
        <f>Invoice!H2305</f>
        <v>0</v>
      </c>
      <c r="E1998" s="81">
        <f t="shared" si="55"/>
        <v>0</v>
      </c>
      <c r="F1998" s="81"/>
      <c r="G1998" s="82">
        <f t="shared" si="56"/>
        <v>0</v>
      </c>
      <c r="H1998" s="83">
        <f t="shared" si="57"/>
        <v>0</v>
      </c>
      <c r="I1998" s="83" t="e">
        <f t="shared" si="58"/>
        <v>#DIV/0!</v>
      </c>
      <c r="J1998" s="104" t="e">
        <f t="shared" si="59"/>
        <v>#DIV/0!</v>
      </c>
    </row>
    <row r="1999" spans="1:10" s="80" customFormat="1" ht="12.75" customHeight="1" x14ac:dyDescent="0.25">
      <c r="A1999" s="102"/>
      <c r="D1999" s="81"/>
      <c r="E1999" s="81">
        <f>(E1983*0%)+((E1983-(E1983*0%))*0%)</f>
        <v>0</v>
      </c>
      <c r="F1999" s="81"/>
      <c r="G1999" s="90">
        <f>E1999/1.11</f>
        <v>0</v>
      </c>
      <c r="H1999" s="91">
        <f>G1999*11%</f>
        <v>0</v>
      </c>
      <c r="I1999" s="91" t="e">
        <f>G1999/B1983</f>
        <v>#DIV/0!</v>
      </c>
      <c r="J1999" s="105" t="e">
        <f>H1999/B1983</f>
        <v>#DIV/0!</v>
      </c>
    </row>
    <row r="2000" spans="1:10" s="80" customFormat="1" ht="12.75" customHeight="1" x14ac:dyDescent="0.25">
      <c r="A2000" s="102"/>
      <c r="D2000" s="81" t="s">
        <v>23</v>
      </c>
      <c r="E2000" s="81">
        <f>E1983-E1999</f>
        <v>0</v>
      </c>
      <c r="F2000" s="81"/>
      <c r="G2000" s="82">
        <f>G1983-G1999</f>
        <v>0</v>
      </c>
      <c r="H2000" s="82">
        <f>H1983-H1999</f>
        <v>0</v>
      </c>
      <c r="I2000" s="82" t="e">
        <f>I1983-I1999</f>
        <v>#DIV/0!</v>
      </c>
      <c r="J2000" s="106" t="e">
        <f>J1983-J1999</f>
        <v>#DIV/0!</v>
      </c>
    </row>
    <row r="2001" spans="1:10" s="80" customFormat="1" ht="12.75" customHeight="1" x14ac:dyDescent="0.25">
      <c r="A2001" s="102"/>
      <c r="D2001" s="81"/>
      <c r="E2001" s="81"/>
      <c r="F2001" s="81"/>
      <c r="G2001" s="82"/>
      <c r="H2001" s="83">
        <f>G2000+H2000</f>
        <v>0</v>
      </c>
      <c r="I2001" s="83"/>
      <c r="J2001" s="104"/>
    </row>
    <row r="2002" spans="1:10" s="80" customFormat="1" ht="12.75" customHeight="1" x14ac:dyDescent="0.25">
      <c r="A2002" s="102"/>
      <c r="B2002" s="79"/>
      <c r="D2002" s="81"/>
      <c r="E2002" s="81"/>
      <c r="F2002" s="81"/>
      <c r="G2002" s="82"/>
      <c r="H2002" s="83"/>
      <c r="I2002" s="83"/>
      <c r="J2002" s="104"/>
    </row>
    <row r="2003" spans="1:10" s="80" customFormat="1" ht="12.75" customHeight="1" x14ac:dyDescent="0.25">
      <c r="A2003" s="102"/>
      <c r="B2003" s="84" t="s">
        <v>20</v>
      </c>
      <c r="C2003" s="84" t="s">
        <v>21</v>
      </c>
      <c r="D2003" s="85" t="s">
        <v>22</v>
      </c>
      <c r="E2003" s="85" t="s">
        <v>23</v>
      </c>
      <c r="F2003" s="85"/>
      <c r="G2003" s="86" t="s">
        <v>24</v>
      </c>
      <c r="H2003" s="87" t="s">
        <v>25</v>
      </c>
      <c r="I2003" s="87" t="s">
        <v>26</v>
      </c>
      <c r="J2003" s="103"/>
    </row>
    <row r="2004" spans="1:10" s="80" customFormat="1" ht="12.75" customHeight="1" x14ac:dyDescent="0.25">
      <c r="A2004" s="102"/>
      <c r="D2004" s="81"/>
      <c r="E2004" s="81"/>
      <c r="F2004" s="81"/>
      <c r="G2004" s="82"/>
      <c r="H2004" s="83"/>
      <c r="I2004" s="83"/>
      <c r="J2004" s="104"/>
    </row>
    <row r="2005" spans="1:10" s="80" customFormat="1" ht="12.75" customHeight="1" x14ac:dyDescent="0.25">
      <c r="A2005" s="107"/>
      <c r="B2005" s="108"/>
      <c r="C2005" s="109"/>
      <c r="D2005" s="110"/>
      <c r="E2005" s="110"/>
      <c r="F2005" s="110"/>
      <c r="G2005" s="111"/>
      <c r="H2005" s="112"/>
      <c r="I2005" s="112"/>
      <c r="J2005" s="113"/>
    </row>
    <row r="2007" spans="1:10" s="80" customFormat="1" ht="12.75" customHeight="1" x14ac:dyDescent="0.25">
      <c r="A2007" s="95" t="s">
        <v>1</v>
      </c>
      <c r="B2007" s="96"/>
      <c r="C2007" s="97"/>
      <c r="D2007" s="98"/>
      <c r="E2007" s="98"/>
      <c r="F2007" s="98"/>
      <c r="G2007" s="99"/>
      <c r="H2007" s="100"/>
      <c r="I2007" s="100"/>
      <c r="J2007" s="101"/>
    </row>
    <row r="2008" spans="1:10" s="80" customFormat="1" ht="12.75" customHeight="1" x14ac:dyDescent="0.25">
      <c r="A2008" s="102">
        <v>1</v>
      </c>
      <c r="B2008" s="84" t="s">
        <v>20</v>
      </c>
      <c r="C2008" s="84" t="s">
        <v>21</v>
      </c>
      <c r="D2008" s="85" t="s">
        <v>22</v>
      </c>
      <c r="E2008" s="85" t="s">
        <v>23</v>
      </c>
      <c r="F2008" s="85"/>
      <c r="G2008" s="86" t="s">
        <v>24</v>
      </c>
      <c r="H2008" s="87" t="s">
        <v>25</v>
      </c>
      <c r="I2008" s="87" t="s">
        <v>26</v>
      </c>
      <c r="J2008" s="103"/>
    </row>
    <row r="2009" spans="1:10" s="80" customFormat="1" ht="12.75" customHeight="1" x14ac:dyDescent="0.25">
      <c r="A2009" s="102"/>
      <c r="C2009" s="88"/>
      <c r="D2009" s="89"/>
      <c r="E2009" s="81">
        <f>D2009*B2009</f>
        <v>0</v>
      </c>
      <c r="F2009" s="81"/>
      <c r="G2009" s="82">
        <f>E2009/1.11</f>
        <v>0</v>
      </c>
      <c r="H2009" s="83">
        <f>G2009*11%</f>
        <v>0</v>
      </c>
      <c r="I2009" s="83" t="e">
        <f>G2009/B2009</f>
        <v>#DIV/0!</v>
      </c>
      <c r="J2009" s="104" t="e">
        <f>H2009/B2009</f>
        <v>#DIV/0!</v>
      </c>
    </row>
    <row r="2010" spans="1:10" s="80" customFormat="1" ht="12.75" customHeight="1" x14ac:dyDescent="0.25">
      <c r="A2010" s="102"/>
      <c r="C2010" s="88"/>
      <c r="D2010" s="89"/>
      <c r="E2010" s="81">
        <f t="shared" ref="E2010:E2024" si="60">D2010*B2010</f>
        <v>0</v>
      </c>
      <c r="F2010" s="81"/>
      <c r="G2010" s="82">
        <f t="shared" ref="G2010:G2024" si="61">E2010/1.11</f>
        <v>0</v>
      </c>
      <c r="H2010" s="83">
        <f t="shared" ref="H2010:H2024" si="62">G2010*11%</f>
        <v>0</v>
      </c>
      <c r="I2010" s="83" t="e">
        <f t="shared" ref="I2010:I2024" si="63">G2010/B2010</f>
        <v>#DIV/0!</v>
      </c>
      <c r="J2010" s="104" t="e">
        <f t="shared" ref="J2010:J2024" si="64">H2010/B2010</f>
        <v>#DIV/0!</v>
      </c>
    </row>
    <row r="2011" spans="1:10" s="80" customFormat="1" ht="12.75" customHeight="1" x14ac:dyDescent="0.25">
      <c r="A2011" s="102"/>
      <c r="C2011" s="88"/>
      <c r="D2011" s="89"/>
      <c r="E2011" s="81">
        <f t="shared" si="60"/>
        <v>0</v>
      </c>
      <c r="F2011" s="81"/>
      <c r="G2011" s="82">
        <f t="shared" si="61"/>
        <v>0</v>
      </c>
      <c r="H2011" s="83">
        <f t="shared" si="62"/>
        <v>0</v>
      </c>
      <c r="I2011" s="83" t="e">
        <f t="shared" si="63"/>
        <v>#DIV/0!</v>
      </c>
      <c r="J2011" s="104" t="e">
        <f t="shared" si="64"/>
        <v>#DIV/0!</v>
      </c>
    </row>
    <row r="2012" spans="1:10" s="80" customFormat="1" ht="12.75" customHeight="1" x14ac:dyDescent="0.25">
      <c r="A2012" s="102"/>
      <c r="C2012" s="88"/>
      <c r="D2012" s="89"/>
      <c r="E2012" s="81">
        <f t="shared" si="60"/>
        <v>0</v>
      </c>
      <c r="F2012" s="81"/>
      <c r="G2012" s="82">
        <f t="shared" si="61"/>
        <v>0</v>
      </c>
      <c r="H2012" s="83">
        <f t="shared" si="62"/>
        <v>0</v>
      </c>
      <c r="I2012" s="83" t="e">
        <f t="shared" si="63"/>
        <v>#DIV/0!</v>
      </c>
      <c r="J2012" s="104" t="e">
        <f t="shared" si="64"/>
        <v>#DIV/0!</v>
      </c>
    </row>
    <row r="2013" spans="1:10" s="80" customFormat="1" ht="12.75" customHeight="1" x14ac:dyDescent="0.25">
      <c r="A2013" s="102"/>
      <c r="C2013" s="88"/>
      <c r="D2013" s="89"/>
      <c r="E2013" s="81">
        <f t="shared" si="60"/>
        <v>0</v>
      </c>
      <c r="F2013" s="81"/>
      <c r="G2013" s="82">
        <f t="shared" si="61"/>
        <v>0</v>
      </c>
      <c r="H2013" s="83">
        <f t="shared" si="62"/>
        <v>0</v>
      </c>
      <c r="I2013" s="83" t="e">
        <f t="shared" si="63"/>
        <v>#DIV/0!</v>
      </c>
      <c r="J2013" s="104" t="e">
        <f t="shared" si="64"/>
        <v>#DIV/0!</v>
      </c>
    </row>
    <row r="2014" spans="1:10" s="80" customFormat="1" ht="12.75" customHeight="1" x14ac:dyDescent="0.25">
      <c r="A2014" s="102"/>
      <c r="C2014" s="88"/>
      <c r="D2014" s="89"/>
      <c r="E2014" s="81">
        <f t="shared" si="60"/>
        <v>0</v>
      </c>
      <c r="F2014" s="81"/>
      <c r="G2014" s="82">
        <f t="shared" si="61"/>
        <v>0</v>
      </c>
      <c r="H2014" s="83">
        <f t="shared" si="62"/>
        <v>0</v>
      </c>
      <c r="I2014" s="83" t="e">
        <f t="shared" si="63"/>
        <v>#DIV/0!</v>
      </c>
      <c r="J2014" s="104" t="e">
        <f t="shared" si="64"/>
        <v>#DIV/0!</v>
      </c>
    </row>
    <row r="2015" spans="1:10" s="80" customFormat="1" ht="12.75" customHeight="1" x14ac:dyDescent="0.25">
      <c r="A2015" s="102"/>
      <c r="C2015" s="88"/>
      <c r="D2015" s="89"/>
      <c r="E2015" s="81">
        <f t="shared" si="60"/>
        <v>0</v>
      </c>
      <c r="F2015" s="81"/>
      <c r="G2015" s="82">
        <f t="shared" si="61"/>
        <v>0</v>
      </c>
      <c r="H2015" s="83">
        <f t="shared" si="62"/>
        <v>0</v>
      </c>
      <c r="I2015" s="83" t="e">
        <f t="shared" si="63"/>
        <v>#DIV/0!</v>
      </c>
      <c r="J2015" s="104" t="e">
        <f t="shared" si="64"/>
        <v>#DIV/0!</v>
      </c>
    </row>
    <row r="2016" spans="1:10" s="80" customFormat="1" ht="12.75" customHeight="1" x14ac:dyDescent="0.25">
      <c r="A2016" s="102"/>
      <c r="C2016" s="88"/>
      <c r="D2016" s="89"/>
      <c r="E2016" s="81">
        <f t="shared" si="60"/>
        <v>0</v>
      </c>
      <c r="F2016" s="81"/>
      <c r="G2016" s="82">
        <f t="shared" si="61"/>
        <v>0</v>
      </c>
      <c r="H2016" s="83">
        <f t="shared" si="62"/>
        <v>0</v>
      </c>
      <c r="I2016" s="83" t="e">
        <f t="shared" si="63"/>
        <v>#DIV/0!</v>
      </c>
      <c r="J2016" s="104" t="e">
        <f t="shared" si="64"/>
        <v>#DIV/0!</v>
      </c>
    </row>
    <row r="2017" spans="1:10" s="80" customFormat="1" ht="12.75" customHeight="1" x14ac:dyDescent="0.25">
      <c r="A2017" s="102"/>
      <c r="C2017" s="88"/>
      <c r="D2017" s="89"/>
      <c r="E2017" s="81">
        <f t="shared" si="60"/>
        <v>0</v>
      </c>
      <c r="F2017" s="81"/>
      <c r="G2017" s="82">
        <f t="shared" si="61"/>
        <v>0</v>
      </c>
      <c r="H2017" s="83">
        <f t="shared" si="62"/>
        <v>0</v>
      </c>
      <c r="I2017" s="83" t="e">
        <f t="shared" si="63"/>
        <v>#DIV/0!</v>
      </c>
      <c r="J2017" s="104" t="e">
        <f t="shared" si="64"/>
        <v>#DIV/0!</v>
      </c>
    </row>
    <row r="2018" spans="1:10" s="80" customFormat="1" ht="12.75" customHeight="1" x14ac:dyDescent="0.25">
      <c r="A2018" s="102"/>
      <c r="C2018" s="88"/>
      <c r="D2018" s="89"/>
      <c r="E2018" s="81">
        <f t="shared" si="60"/>
        <v>0</v>
      </c>
      <c r="F2018" s="81"/>
      <c r="G2018" s="82">
        <f t="shared" si="61"/>
        <v>0</v>
      </c>
      <c r="H2018" s="83">
        <f t="shared" si="62"/>
        <v>0</v>
      </c>
      <c r="I2018" s="83" t="e">
        <f t="shared" si="63"/>
        <v>#DIV/0!</v>
      </c>
      <c r="J2018" s="104" t="e">
        <f t="shared" si="64"/>
        <v>#DIV/0!</v>
      </c>
    </row>
    <row r="2019" spans="1:10" s="80" customFormat="1" ht="12.75" customHeight="1" x14ac:dyDescent="0.25">
      <c r="A2019" s="102"/>
      <c r="C2019" s="88"/>
      <c r="D2019" s="89"/>
      <c r="E2019" s="81">
        <f t="shared" si="60"/>
        <v>0</v>
      </c>
      <c r="F2019" s="81"/>
      <c r="G2019" s="82">
        <f t="shared" si="61"/>
        <v>0</v>
      </c>
      <c r="H2019" s="83">
        <f t="shared" si="62"/>
        <v>0</v>
      </c>
      <c r="I2019" s="83" t="e">
        <f t="shared" si="63"/>
        <v>#DIV/0!</v>
      </c>
      <c r="J2019" s="104" t="e">
        <f t="shared" si="64"/>
        <v>#DIV/0!</v>
      </c>
    </row>
    <row r="2020" spans="1:10" s="80" customFormat="1" ht="12.75" customHeight="1" x14ac:dyDescent="0.25">
      <c r="A2020" s="102"/>
      <c r="C2020" s="88"/>
      <c r="D2020" s="89"/>
      <c r="E2020" s="81">
        <f t="shared" si="60"/>
        <v>0</v>
      </c>
      <c r="F2020" s="81"/>
      <c r="G2020" s="82">
        <f t="shared" si="61"/>
        <v>0</v>
      </c>
      <c r="H2020" s="83">
        <f t="shared" si="62"/>
        <v>0</v>
      </c>
      <c r="I2020" s="83" t="e">
        <f t="shared" si="63"/>
        <v>#DIV/0!</v>
      </c>
      <c r="J2020" s="104" t="e">
        <f t="shared" si="64"/>
        <v>#DIV/0!</v>
      </c>
    </row>
    <row r="2021" spans="1:10" s="80" customFormat="1" ht="12.75" customHeight="1" x14ac:dyDescent="0.25">
      <c r="A2021" s="102"/>
      <c r="C2021" s="88"/>
      <c r="D2021" s="89"/>
      <c r="E2021" s="81">
        <f t="shared" si="60"/>
        <v>0</v>
      </c>
      <c r="F2021" s="81"/>
      <c r="G2021" s="82">
        <f t="shared" si="61"/>
        <v>0</v>
      </c>
      <c r="H2021" s="83">
        <f t="shared" si="62"/>
        <v>0</v>
      </c>
      <c r="I2021" s="83" t="e">
        <f t="shared" si="63"/>
        <v>#DIV/0!</v>
      </c>
      <c r="J2021" s="104" t="e">
        <f t="shared" si="64"/>
        <v>#DIV/0!</v>
      </c>
    </row>
    <row r="2022" spans="1:10" s="80" customFormat="1" ht="12.75" customHeight="1" x14ac:dyDescent="0.25">
      <c r="A2022" s="102"/>
      <c r="C2022" s="88"/>
      <c r="D2022" s="89"/>
      <c r="E2022" s="81">
        <f t="shared" si="60"/>
        <v>0</v>
      </c>
      <c r="F2022" s="81"/>
      <c r="G2022" s="82">
        <f t="shared" si="61"/>
        <v>0</v>
      </c>
      <c r="H2022" s="83">
        <f t="shared" si="62"/>
        <v>0</v>
      </c>
      <c r="I2022" s="83" t="e">
        <f t="shared" si="63"/>
        <v>#DIV/0!</v>
      </c>
      <c r="J2022" s="104" t="e">
        <f t="shared" si="64"/>
        <v>#DIV/0!</v>
      </c>
    </row>
    <row r="2023" spans="1:10" s="80" customFormat="1" ht="12.75" customHeight="1" x14ac:dyDescent="0.25">
      <c r="A2023" s="102"/>
      <c r="C2023" s="88"/>
      <c r="D2023" s="89"/>
      <c r="E2023" s="81">
        <f t="shared" si="60"/>
        <v>0</v>
      </c>
      <c r="F2023" s="81"/>
      <c r="G2023" s="82">
        <f t="shared" si="61"/>
        <v>0</v>
      </c>
      <c r="H2023" s="83">
        <f t="shared" si="62"/>
        <v>0</v>
      </c>
      <c r="I2023" s="83" t="e">
        <f t="shared" si="63"/>
        <v>#DIV/0!</v>
      </c>
      <c r="J2023" s="104" t="e">
        <f t="shared" si="64"/>
        <v>#DIV/0!</v>
      </c>
    </row>
    <row r="2024" spans="1:10" s="80" customFormat="1" ht="12.75" customHeight="1" x14ac:dyDescent="0.25">
      <c r="A2024" s="102"/>
      <c r="C2024" s="88"/>
      <c r="D2024" s="89"/>
      <c r="E2024" s="81">
        <f t="shared" si="60"/>
        <v>0</v>
      </c>
      <c r="F2024" s="81"/>
      <c r="G2024" s="82">
        <f t="shared" si="61"/>
        <v>0</v>
      </c>
      <c r="H2024" s="83">
        <f t="shared" si="62"/>
        <v>0</v>
      </c>
      <c r="I2024" s="83" t="e">
        <f t="shared" si="63"/>
        <v>#DIV/0!</v>
      </c>
      <c r="J2024" s="104" t="e">
        <f t="shared" si="64"/>
        <v>#DIV/0!</v>
      </c>
    </row>
    <row r="2025" spans="1:10" s="80" customFormat="1" ht="12.75" customHeight="1" x14ac:dyDescent="0.25">
      <c r="A2025" s="102"/>
      <c r="C2025" s="88"/>
      <c r="D2025" s="89"/>
      <c r="E2025" s="81"/>
      <c r="F2025" s="81"/>
      <c r="G2025" s="82"/>
      <c r="H2025" s="83"/>
      <c r="I2025" s="83"/>
      <c r="J2025" s="104"/>
    </row>
    <row r="2026" spans="1:10" s="80" customFormat="1" ht="12.75" customHeight="1" x14ac:dyDescent="0.25">
      <c r="A2026" s="102"/>
      <c r="D2026" s="81"/>
      <c r="E2026" s="81">
        <f>(E2009*0%)+((E2009-(E2009*0%))*0%)</f>
        <v>0</v>
      </c>
      <c r="F2026" s="81"/>
      <c r="G2026" s="90">
        <f>E2026/1.11</f>
        <v>0</v>
      </c>
      <c r="H2026" s="91">
        <f>G2026*11%</f>
        <v>0</v>
      </c>
      <c r="I2026" s="91" t="e">
        <f>G2026/B2009</f>
        <v>#DIV/0!</v>
      </c>
      <c r="J2026" s="105" t="e">
        <f>H2026/B2009</f>
        <v>#DIV/0!</v>
      </c>
    </row>
    <row r="2027" spans="1:10" s="80" customFormat="1" ht="12.75" customHeight="1" x14ac:dyDescent="0.25">
      <c r="A2027" s="102"/>
      <c r="D2027" s="81" t="s">
        <v>23</v>
      </c>
      <c r="E2027" s="81">
        <f>E2009-E2026</f>
        <v>0</v>
      </c>
      <c r="F2027" s="81"/>
      <c r="G2027" s="82">
        <f>G2009-G2026</f>
        <v>0</v>
      </c>
      <c r="H2027" s="82">
        <f>H2009-H2026</f>
        <v>0</v>
      </c>
      <c r="I2027" s="82" t="e">
        <f>I2009-I2026</f>
        <v>#DIV/0!</v>
      </c>
      <c r="J2027" s="106" t="e">
        <f>J2009-J2026</f>
        <v>#DIV/0!</v>
      </c>
    </row>
    <row r="2028" spans="1:10" s="80" customFormat="1" ht="12.75" customHeight="1" x14ac:dyDescent="0.25">
      <c r="A2028" s="102"/>
      <c r="D2028" s="81"/>
      <c r="E2028" s="81"/>
      <c r="F2028" s="81"/>
      <c r="G2028" s="82"/>
      <c r="H2028" s="83">
        <f>G2027+H2027</f>
        <v>0</v>
      </c>
      <c r="I2028" s="83"/>
      <c r="J2028" s="104"/>
    </row>
    <row r="2029" spans="1:10" s="80" customFormat="1" ht="12.75" customHeight="1" x14ac:dyDescent="0.25">
      <c r="A2029" s="102"/>
      <c r="B2029" s="79"/>
      <c r="D2029" s="81"/>
      <c r="E2029" s="81"/>
      <c r="F2029" s="81"/>
      <c r="G2029" s="82"/>
      <c r="H2029" s="83"/>
      <c r="I2029" s="83"/>
      <c r="J2029" s="104"/>
    </row>
    <row r="2030" spans="1:10" s="80" customFormat="1" ht="12.75" customHeight="1" x14ac:dyDescent="0.25">
      <c r="A2030" s="102"/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3"/>
    </row>
    <row r="2031" spans="1:10" s="80" customFormat="1" ht="12.75" customHeight="1" x14ac:dyDescent="0.25">
      <c r="A2031" s="102"/>
      <c r="D2031" s="81"/>
      <c r="E2031" s="81"/>
      <c r="F2031" s="81"/>
      <c r="G2031" s="82"/>
      <c r="H2031" s="83"/>
      <c r="I2031" s="83"/>
      <c r="J2031" s="104"/>
    </row>
    <row r="2032" spans="1:10" s="80" customFormat="1" ht="12.75" customHeight="1" x14ac:dyDescent="0.25">
      <c r="A2032" s="107"/>
      <c r="B2032" s="108"/>
      <c r="C2032" s="109"/>
      <c r="D2032" s="110"/>
      <c r="E2032" s="110"/>
      <c r="F2032" s="110"/>
      <c r="G2032" s="111"/>
      <c r="H2032" s="112"/>
      <c r="I2032" s="112"/>
      <c r="J2032" s="113"/>
    </row>
    <row r="2034" spans="1:10" s="80" customFormat="1" ht="12.75" customHeight="1" x14ac:dyDescent="0.25">
      <c r="A2034" s="95" t="s">
        <v>1</v>
      </c>
      <c r="B2034" s="96"/>
      <c r="C2034" s="97"/>
      <c r="D2034" s="98"/>
      <c r="E2034" s="98"/>
      <c r="F2034" s="98"/>
      <c r="G2034" s="99"/>
      <c r="H2034" s="100"/>
      <c r="I2034" s="100"/>
      <c r="J2034" s="101"/>
    </row>
    <row r="2035" spans="1:10" s="80" customFormat="1" ht="12.75" customHeight="1" x14ac:dyDescent="0.25">
      <c r="A2035" s="102">
        <v>1</v>
      </c>
      <c r="B2035" s="84" t="s">
        <v>20</v>
      </c>
      <c r="C2035" s="84" t="s">
        <v>21</v>
      </c>
      <c r="D2035" s="85" t="s">
        <v>22</v>
      </c>
      <c r="E2035" s="85" t="s">
        <v>23</v>
      </c>
      <c r="F2035" s="85"/>
      <c r="G2035" s="86" t="s">
        <v>24</v>
      </c>
      <c r="H2035" s="87" t="s">
        <v>25</v>
      </c>
      <c r="I2035" s="87" t="s">
        <v>26</v>
      </c>
      <c r="J2035" s="103"/>
    </row>
    <row r="2036" spans="1:10" s="80" customFormat="1" ht="12.75" customHeight="1" x14ac:dyDescent="0.25">
      <c r="A2036" s="102"/>
      <c r="C2036" s="88"/>
      <c r="D2036" s="89"/>
      <c r="E2036" s="81">
        <f>D2036*B2036</f>
        <v>0</v>
      </c>
      <c r="F2036" s="81"/>
      <c r="G2036" s="82">
        <f>E2036/1.11</f>
        <v>0</v>
      </c>
      <c r="H2036" s="83">
        <f>G2036*11%</f>
        <v>0</v>
      </c>
      <c r="I2036" s="83" t="e">
        <f>G2036/B2036</f>
        <v>#DIV/0!</v>
      </c>
      <c r="J2036" s="104" t="e">
        <f>H2036/B2036</f>
        <v>#DIV/0!</v>
      </c>
    </row>
    <row r="2037" spans="1:10" s="80" customFormat="1" ht="12.75" customHeight="1" x14ac:dyDescent="0.25">
      <c r="A2037" s="102"/>
      <c r="C2037" s="88"/>
      <c r="D2037" s="89"/>
      <c r="E2037" s="81">
        <f t="shared" ref="E2037:E2051" si="65">D2037*B2037</f>
        <v>0</v>
      </c>
      <c r="F2037" s="81"/>
      <c r="G2037" s="82">
        <f t="shared" ref="G2037:G2051" si="66">E2037/1.11</f>
        <v>0</v>
      </c>
      <c r="H2037" s="83">
        <f t="shared" ref="H2037:H2051" si="67">G2037*11%</f>
        <v>0</v>
      </c>
      <c r="I2037" s="83" t="e">
        <f t="shared" ref="I2037:I2051" si="68">G2037/B2037</f>
        <v>#DIV/0!</v>
      </c>
      <c r="J2037" s="104" t="e">
        <f t="shared" ref="J2037:J2051" si="69">H2037/B2037</f>
        <v>#DIV/0!</v>
      </c>
    </row>
    <row r="2038" spans="1:10" s="80" customFormat="1" ht="12.75" customHeight="1" x14ac:dyDescent="0.25">
      <c r="A2038" s="102"/>
      <c r="C2038" s="88"/>
      <c r="D2038" s="89"/>
      <c r="E2038" s="81">
        <f t="shared" si="65"/>
        <v>0</v>
      </c>
      <c r="F2038" s="81"/>
      <c r="G2038" s="82">
        <f t="shared" si="66"/>
        <v>0</v>
      </c>
      <c r="H2038" s="83">
        <f t="shared" si="67"/>
        <v>0</v>
      </c>
      <c r="I2038" s="83" t="e">
        <f t="shared" si="68"/>
        <v>#DIV/0!</v>
      </c>
      <c r="J2038" s="104" t="e">
        <f t="shared" si="69"/>
        <v>#DIV/0!</v>
      </c>
    </row>
    <row r="2039" spans="1:10" s="80" customFormat="1" ht="12.75" customHeight="1" x14ac:dyDescent="0.25">
      <c r="A2039" s="102"/>
      <c r="C2039" s="88"/>
      <c r="D2039" s="89"/>
      <c r="E2039" s="81">
        <f t="shared" si="65"/>
        <v>0</v>
      </c>
      <c r="F2039" s="81"/>
      <c r="G2039" s="82">
        <f t="shared" si="66"/>
        <v>0</v>
      </c>
      <c r="H2039" s="83">
        <f t="shared" si="67"/>
        <v>0</v>
      </c>
      <c r="I2039" s="83" t="e">
        <f t="shared" si="68"/>
        <v>#DIV/0!</v>
      </c>
      <c r="J2039" s="104" t="e">
        <f t="shared" si="69"/>
        <v>#DIV/0!</v>
      </c>
    </row>
    <row r="2040" spans="1:10" s="80" customFormat="1" ht="12.75" customHeight="1" x14ac:dyDescent="0.25">
      <c r="A2040" s="102"/>
      <c r="C2040" s="88"/>
      <c r="D2040" s="89"/>
      <c r="E2040" s="81">
        <f t="shared" si="65"/>
        <v>0</v>
      </c>
      <c r="F2040" s="81"/>
      <c r="G2040" s="82">
        <f t="shared" si="66"/>
        <v>0</v>
      </c>
      <c r="H2040" s="83">
        <f t="shared" si="67"/>
        <v>0</v>
      </c>
      <c r="I2040" s="83" t="e">
        <f t="shared" si="68"/>
        <v>#DIV/0!</v>
      </c>
      <c r="J2040" s="104" t="e">
        <f t="shared" si="69"/>
        <v>#DIV/0!</v>
      </c>
    </row>
    <row r="2041" spans="1:10" s="80" customFormat="1" ht="12.75" customHeight="1" x14ac:dyDescent="0.25">
      <c r="A2041" s="102"/>
      <c r="C2041" s="88"/>
      <c r="D2041" s="89"/>
      <c r="E2041" s="81">
        <f t="shared" si="65"/>
        <v>0</v>
      </c>
      <c r="F2041" s="81"/>
      <c r="G2041" s="82">
        <f t="shared" si="66"/>
        <v>0</v>
      </c>
      <c r="H2041" s="83">
        <f t="shared" si="67"/>
        <v>0</v>
      </c>
      <c r="I2041" s="83" t="e">
        <f t="shared" si="68"/>
        <v>#DIV/0!</v>
      </c>
      <c r="J2041" s="104" t="e">
        <f t="shared" si="69"/>
        <v>#DIV/0!</v>
      </c>
    </row>
    <row r="2042" spans="1:10" s="80" customFormat="1" ht="12.75" customHeight="1" x14ac:dyDescent="0.25">
      <c r="A2042" s="102"/>
      <c r="C2042" s="88"/>
      <c r="D2042" s="89"/>
      <c r="E2042" s="81">
        <f t="shared" si="65"/>
        <v>0</v>
      </c>
      <c r="F2042" s="81"/>
      <c r="G2042" s="82">
        <f t="shared" si="66"/>
        <v>0</v>
      </c>
      <c r="H2042" s="83">
        <f t="shared" si="67"/>
        <v>0</v>
      </c>
      <c r="I2042" s="83" t="e">
        <f t="shared" si="68"/>
        <v>#DIV/0!</v>
      </c>
      <c r="J2042" s="104" t="e">
        <f t="shared" si="69"/>
        <v>#DIV/0!</v>
      </c>
    </row>
    <row r="2043" spans="1:10" s="80" customFormat="1" ht="12.75" customHeight="1" x14ac:dyDescent="0.25">
      <c r="A2043" s="102"/>
      <c r="C2043" s="88"/>
      <c r="D2043" s="89"/>
      <c r="E2043" s="81">
        <f t="shared" si="65"/>
        <v>0</v>
      </c>
      <c r="F2043" s="81"/>
      <c r="G2043" s="82">
        <f t="shared" si="66"/>
        <v>0</v>
      </c>
      <c r="H2043" s="83">
        <f t="shared" si="67"/>
        <v>0</v>
      </c>
      <c r="I2043" s="83" t="e">
        <f t="shared" si="68"/>
        <v>#DIV/0!</v>
      </c>
      <c r="J2043" s="104" t="e">
        <f t="shared" si="69"/>
        <v>#DIV/0!</v>
      </c>
    </row>
    <row r="2044" spans="1:10" s="80" customFormat="1" ht="12.75" customHeight="1" x14ac:dyDescent="0.25">
      <c r="A2044" s="102"/>
      <c r="C2044" s="88"/>
      <c r="D2044" s="89"/>
      <c r="E2044" s="81">
        <f t="shared" si="65"/>
        <v>0</v>
      </c>
      <c r="F2044" s="81"/>
      <c r="G2044" s="82">
        <f t="shared" si="66"/>
        <v>0</v>
      </c>
      <c r="H2044" s="83">
        <f t="shared" si="67"/>
        <v>0</v>
      </c>
      <c r="I2044" s="83" t="e">
        <f t="shared" si="68"/>
        <v>#DIV/0!</v>
      </c>
      <c r="J2044" s="104" t="e">
        <f t="shared" si="69"/>
        <v>#DIV/0!</v>
      </c>
    </row>
    <row r="2045" spans="1:10" s="80" customFormat="1" ht="12.75" customHeight="1" x14ac:dyDescent="0.25">
      <c r="A2045" s="102"/>
      <c r="C2045" s="88"/>
      <c r="D2045" s="89"/>
      <c r="E2045" s="81">
        <f t="shared" si="65"/>
        <v>0</v>
      </c>
      <c r="F2045" s="81"/>
      <c r="G2045" s="82">
        <f t="shared" si="66"/>
        <v>0</v>
      </c>
      <c r="H2045" s="83">
        <f t="shared" si="67"/>
        <v>0</v>
      </c>
      <c r="I2045" s="83" t="e">
        <f t="shared" si="68"/>
        <v>#DIV/0!</v>
      </c>
      <c r="J2045" s="104" t="e">
        <f t="shared" si="69"/>
        <v>#DIV/0!</v>
      </c>
    </row>
    <row r="2046" spans="1:10" s="80" customFormat="1" ht="12.75" customHeight="1" x14ac:dyDescent="0.25">
      <c r="A2046" s="102"/>
      <c r="C2046" s="88"/>
      <c r="D2046" s="89"/>
      <c r="E2046" s="81">
        <f t="shared" si="65"/>
        <v>0</v>
      </c>
      <c r="F2046" s="81"/>
      <c r="G2046" s="82">
        <f t="shared" si="66"/>
        <v>0</v>
      </c>
      <c r="H2046" s="83">
        <f t="shared" si="67"/>
        <v>0</v>
      </c>
      <c r="I2046" s="83" t="e">
        <f t="shared" si="68"/>
        <v>#DIV/0!</v>
      </c>
      <c r="J2046" s="104" t="e">
        <f t="shared" si="69"/>
        <v>#DIV/0!</v>
      </c>
    </row>
    <row r="2047" spans="1:10" s="80" customFormat="1" ht="12.75" customHeight="1" x14ac:dyDescent="0.25">
      <c r="A2047" s="102"/>
      <c r="C2047" s="88"/>
      <c r="D2047" s="89"/>
      <c r="E2047" s="81">
        <f t="shared" si="65"/>
        <v>0</v>
      </c>
      <c r="F2047" s="81"/>
      <c r="G2047" s="82">
        <f t="shared" si="66"/>
        <v>0</v>
      </c>
      <c r="H2047" s="83">
        <f t="shared" si="67"/>
        <v>0</v>
      </c>
      <c r="I2047" s="83" t="e">
        <f t="shared" si="68"/>
        <v>#DIV/0!</v>
      </c>
      <c r="J2047" s="104" t="e">
        <f t="shared" si="69"/>
        <v>#DIV/0!</v>
      </c>
    </row>
    <row r="2048" spans="1:10" s="80" customFormat="1" ht="12.75" customHeight="1" x14ac:dyDescent="0.25">
      <c r="A2048" s="102"/>
      <c r="C2048" s="88"/>
      <c r="D2048" s="89"/>
      <c r="E2048" s="81">
        <f t="shared" si="65"/>
        <v>0</v>
      </c>
      <c r="F2048" s="81"/>
      <c r="G2048" s="82">
        <f t="shared" si="66"/>
        <v>0</v>
      </c>
      <c r="H2048" s="83">
        <f t="shared" si="67"/>
        <v>0</v>
      </c>
      <c r="I2048" s="83" t="e">
        <f t="shared" si="68"/>
        <v>#DIV/0!</v>
      </c>
      <c r="J2048" s="104" t="e">
        <f t="shared" si="69"/>
        <v>#DIV/0!</v>
      </c>
    </row>
    <row r="2049" spans="1:10" s="80" customFormat="1" ht="12.75" customHeight="1" x14ac:dyDescent="0.25">
      <c r="A2049" s="102"/>
      <c r="C2049" s="88"/>
      <c r="D2049" s="89"/>
      <c r="E2049" s="81">
        <f t="shared" si="65"/>
        <v>0</v>
      </c>
      <c r="F2049" s="81"/>
      <c r="G2049" s="82">
        <f t="shared" si="66"/>
        <v>0</v>
      </c>
      <c r="H2049" s="83">
        <f t="shared" si="67"/>
        <v>0</v>
      </c>
      <c r="I2049" s="83" t="e">
        <f t="shared" si="68"/>
        <v>#DIV/0!</v>
      </c>
      <c r="J2049" s="104" t="e">
        <f t="shared" si="69"/>
        <v>#DIV/0!</v>
      </c>
    </row>
    <row r="2050" spans="1:10" s="80" customFormat="1" ht="12.75" customHeight="1" x14ac:dyDescent="0.25">
      <c r="A2050" s="102"/>
      <c r="C2050" s="88"/>
      <c r="D2050" s="89"/>
      <c r="E2050" s="81">
        <f t="shared" si="65"/>
        <v>0</v>
      </c>
      <c r="F2050" s="81"/>
      <c r="G2050" s="82">
        <f t="shared" si="66"/>
        <v>0</v>
      </c>
      <c r="H2050" s="83">
        <f t="shared" si="67"/>
        <v>0</v>
      </c>
      <c r="I2050" s="83" t="e">
        <f t="shared" si="68"/>
        <v>#DIV/0!</v>
      </c>
      <c r="J2050" s="104" t="e">
        <f t="shared" si="69"/>
        <v>#DIV/0!</v>
      </c>
    </row>
    <row r="2051" spans="1:10" s="80" customFormat="1" ht="12.75" customHeight="1" x14ac:dyDescent="0.25">
      <c r="A2051" s="102"/>
      <c r="C2051" s="88"/>
      <c r="D2051" s="89"/>
      <c r="E2051" s="81">
        <f t="shared" si="65"/>
        <v>0</v>
      </c>
      <c r="F2051" s="81"/>
      <c r="G2051" s="82">
        <f t="shared" si="66"/>
        <v>0</v>
      </c>
      <c r="H2051" s="83">
        <f t="shared" si="67"/>
        <v>0</v>
      </c>
      <c r="I2051" s="83" t="e">
        <f t="shared" si="68"/>
        <v>#DIV/0!</v>
      </c>
      <c r="J2051" s="104" t="e">
        <f t="shared" si="69"/>
        <v>#DIV/0!</v>
      </c>
    </row>
    <row r="2052" spans="1:10" s="80" customFormat="1" ht="12.75" customHeight="1" x14ac:dyDescent="0.25">
      <c r="A2052" s="102"/>
      <c r="C2052" s="88"/>
      <c r="D2052" s="89"/>
      <c r="E2052" s="81"/>
      <c r="F2052" s="81"/>
      <c r="G2052" s="82"/>
      <c r="H2052" s="83"/>
      <c r="I2052" s="83"/>
      <c r="J2052" s="104"/>
    </row>
    <row r="2053" spans="1:10" s="80" customFormat="1" ht="12.75" customHeight="1" x14ac:dyDescent="0.25">
      <c r="A2053" s="102"/>
      <c r="D2053" s="81"/>
      <c r="E2053" s="81">
        <f>(E2036*0%)+((E2036-(E2036*0%))*0%)</f>
        <v>0</v>
      </c>
      <c r="F2053" s="81"/>
      <c r="G2053" s="90">
        <f>E2053/1.11</f>
        <v>0</v>
      </c>
      <c r="H2053" s="91">
        <f>G2053*11%</f>
        <v>0</v>
      </c>
      <c r="I2053" s="91" t="e">
        <f>G2053/B2036</f>
        <v>#DIV/0!</v>
      </c>
      <c r="J2053" s="105" t="e">
        <f>H2053/B2036</f>
        <v>#DIV/0!</v>
      </c>
    </row>
    <row r="2054" spans="1:10" s="80" customFormat="1" ht="12.75" customHeight="1" x14ac:dyDescent="0.25">
      <c r="A2054" s="102"/>
      <c r="D2054" s="81" t="s">
        <v>23</v>
      </c>
      <c r="E2054" s="81">
        <f>E2036-E2053</f>
        <v>0</v>
      </c>
      <c r="F2054" s="81"/>
      <c r="G2054" s="82">
        <f>G2036-G2053</f>
        <v>0</v>
      </c>
      <c r="H2054" s="82">
        <f>H2036-H2053</f>
        <v>0</v>
      </c>
      <c r="I2054" s="82" t="e">
        <f>I2036-I2053</f>
        <v>#DIV/0!</v>
      </c>
      <c r="J2054" s="106" t="e">
        <f>J2036-J2053</f>
        <v>#DIV/0!</v>
      </c>
    </row>
    <row r="2055" spans="1:10" s="80" customFormat="1" ht="12.75" customHeight="1" x14ac:dyDescent="0.25">
      <c r="A2055" s="102"/>
      <c r="D2055" s="81"/>
      <c r="E2055" s="81"/>
      <c r="F2055" s="81"/>
      <c r="G2055" s="82"/>
      <c r="H2055" s="83">
        <f>G2054+H2054</f>
        <v>0</v>
      </c>
      <c r="I2055" s="83"/>
      <c r="J2055" s="104"/>
    </row>
    <row r="2056" spans="1:10" s="80" customFormat="1" ht="12.75" customHeight="1" x14ac:dyDescent="0.25">
      <c r="A2056" s="102"/>
      <c r="B2056" s="79"/>
      <c r="D2056" s="81"/>
      <c r="E2056" s="81"/>
      <c r="F2056" s="81"/>
      <c r="G2056" s="82"/>
      <c r="H2056" s="83"/>
      <c r="I2056" s="83"/>
      <c r="J2056" s="104"/>
    </row>
    <row r="2057" spans="1:10" s="80" customFormat="1" ht="12.75" customHeight="1" x14ac:dyDescent="0.25">
      <c r="A2057" s="102"/>
      <c r="B2057" s="84" t="s">
        <v>20</v>
      </c>
      <c r="C2057" s="84" t="s">
        <v>21</v>
      </c>
      <c r="D2057" s="85" t="s">
        <v>22</v>
      </c>
      <c r="E2057" s="85" t="s">
        <v>23</v>
      </c>
      <c r="F2057" s="85"/>
      <c r="G2057" s="86" t="s">
        <v>24</v>
      </c>
      <c r="H2057" s="87" t="s">
        <v>25</v>
      </c>
      <c r="I2057" s="87" t="s">
        <v>26</v>
      </c>
      <c r="J2057" s="103"/>
    </row>
    <row r="2058" spans="1:10" s="80" customFormat="1" ht="12.75" customHeight="1" x14ac:dyDescent="0.25">
      <c r="A2058" s="102"/>
      <c r="D2058" s="81"/>
      <c r="E2058" s="81"/>
      <c r="F2058" s="81"/>
      <c r="G2058" s="82"/>
      <c r="H2058" s="83"/>
      <c r="I2058" s="83"/>
      <c r="J2058" s="104"/>
    </row>
    <row r="2059" spans="1:10" s="80" customFormat="1" ht="12.75" customHeight="1" x14ac:dyDescent="0.25">
      <c r="A2059" s="107"/>
      <c r="B2059" s="108"/>
      <c r="C2059" s="109"/>
      <c r="D2059" s="110"/>
      <c r="E2059" s="110"/>
      <c r="F2059" s="110"/>
      <c r="G2059" s="111"/>
      <c r="H2059" s="112"/>
      <c r="I2059" s="112"/>
      <c r="J2059" s="113"/>
    </row>
    <row r="2061" spans="1:10" s="80" customFormat="1" ht="12.75" customHeight="1" x14ac:dyDescent="0.25">
      <c r="A2061" s="95" t="s">
        <v>1</v>
      </c>
      <c r="B2061" s="96"/>
      <c r="C2061" s="97"/>
      <c r="D2061" s="98"/>
      <c r="E2061" s="98"/>
      <c r="F2061" s="98"/>
      <c r="G2061" s="99"/>
      <c r="H2061" s="100"/>
      <c r="I2061" s="100"/>
      <c r="J2061" s="101"/>
    </row>
    <row r="2062" spans="1:10" s="80" customFormat="1" ht="12.75" customHeight="1" x14ac:dyDescent="0.25">
      <c r="A2062" s="102">
        <v>1</v>
      </c>
      <c r="B2062" s="84" t="s">
        <v>20</v>
      </c>
      <c r="C2062" s="84" t="s">
        <v>21</v>
      </c>
      <c r="D2062" s="85" t="s">
        <v>22</v>
      </c>
      <c r="E2062" s="85" t="s">
        <v>23</v>
      </c>
      <c r="F2062" s="85"/>
      <c r="G2062" s="86" t="s">
        <v>24</v>
      </c>
      <c r="H2062" s="87" t="s">
        <v>25</v>
      </c>
      <c r="I2062" s="87" t="s">
        <v>26</v>
      </c>
      <c r="J2062" s="103"/>
    </row>
    <row r="2063" spans="1:10" s="80" customFormat="1" ht="12.75" customHeight="1" x14ac:dyDescent="0.25">
      <c r="A2063" s="102"/>
      <c r="C2063" s="88"/>
      <c r="D2063" s="89"/>
      <c r="E2063" s="81">
        <f>D2063*B2063</f>
        <v>0</v>
      </c>
      <c r="F2063" s="81"/>
      <c r="G2063" s="82">
        <f>E2063/1.11</f>
        <v>0</v>
      </c>
      <c r="H2063" s="83">
        <f>G2063*11%</f>
        <v>0</v>
      </c>
      <c r="I2063" s="83" t="e">
        <f>G2063/B2063</f>
        <v>#DIV/0!</v>
      </c>
      <c r="J2063" s="104" t="e">
        <f>H2063/B2063</f>
        <v>#DIV/0!</v>
      </c>
    </row>
    <row r="2064" spans="1:10" s="80" customFormat="1" ht="12.75" customHeight="1" x14ac:dyDescent="0.25">
      <c r="A2064" s="102"/>
      <c r="C2064" s="88"/>
      <c r="D2064" s="89"/>
      <c r="E2064" s="81">
        <f t="shared" ref="E2064:E2078" si="70">D2064*B2064</f>
        <v>0</v>
      </c>
      <c r="F2064" s="81"/>
      <c r="G2064" s="82">
        <f t="shared" ref="G2064:G2078" si="71">E2064/1.11</f>
        <v>0</v>
      </c>
      <c r="H2064" s="83">
        <f t="shared" ref="H2064:H2078" si="72">G2064*11%</f>
        <v>0</v>
      </c>
      <c r="I2064" s="83" t="e">
        <f t="shared" ref="I2064:I2078" si="73">G2064/B2064</f>
        <v>#DIV/0!</v>
      </c>
      <c r="J2064" s="104" t="e">
        <f t="shared" ref="J2064:J2078" si="74">H2064/B2064</f>
        <v>#DIV/0!</v>
      </c>
    </row>
    <row r="2065" spans="1:10" s="80" customFormat="1" ht="12.75" customHeight="1" x14ac:dyDescent="0.25">
      <c r="A2065" s="102"/>
      <c r="C2065" s="88"/>
      <c r="D2065" s="89"/>
      <c r="E2065" s="81">
        <f t="shared" si="70"/>
        <v>0</v>
      </c>
      <c r="F2065" s="81"/>
      <c r="G2065" s="82">
        <f t="shared" si="71"/>
        <v>0</v>
      </c>
      <c r="H2065" s="83">
        <f t="shared" si="72"/>
        <v>0</v>
      </c>
      <c r="I2065" s="83" t="e">
        <f t="shared" si="73"/>
        <v>#DIV/0!</v>
      </c>
      <c r="J2065" s="104" t="e">
        <f t="shared" si="74"/>
        <v>#DIV/0!</v>
      </c>
    </row>
    <row r="2066" spans="1:10" s="80" customFormat="1" ht="12.75" customHeight="1" x14ac:dyDescent="0.25">
      <c r="A2066" s="102"/>
      <c r="C2066" s="88"/>
      <c r="D2066" s="89"/>
      <c r="E2066" s="81">
        <f t="shared" si="70"/>
        <v>0</v>
      </c>
      <c r="F2066" s="81"/>
      <c r="G2066" s="82">
        <f t="shared" si="71"/>
        <v>0</v>
      </c>
      <c r="H2066" s="83">
        <f t="shared" si="72"/>
        <v>0</v>
      </c>
      <c r="I2066" s="83" t="e">
        <f t="shared" si="73"/>
        <v>#DIV/0!</v>
      </c>
      <c r="J2066" s="104" t="e">
        <f t="shared" si="74"/>
        <v>#DIV/0!</v>
      </c>
    </row>
    <row r="2067" spans="1:10" s="80" customFormat="1" ht="12.75" customHeight="1" x14ac:dyDescent="0.25">
      <c r="A2067" s="102"/>
      <c r="C2067" s="88"/>
      <c r="D2067" s="89"/>
      <c r="E2067" s="81">
        <f t="shared" si="70"/>
        <v>0</v>
      </c>
      <c r="F2067" s="81"/>
      <c r="G2067" s="82">
        <f t="shared" si="71"/>
        <v>0</v>
      </c>
      <c r="H2067" s="83">
        <f t="shared" si="72"/>
        <v>0</v>
      </c>
      <c r="I2067" s="83" t="e">
        <f t="shared" si="73"/>
        <v>#DIV/0!</v>
      </c>
      <c r="J2067" s="104" t="e">
        <f t="shared" si="74"/>
        <v>#DIV/0!</v>
      </c>
    </row>
    <row r="2068" spans="1:10" s="80" customFormat="1" ht="12.75" customHeight="1" x14ac:dyDescent="0.25">
      <c r="A2068" s="102"/>
      <c r="C2068" s="88"/>
      <c r="D2068" s="89"/>
      <c r="E2068" s="81">
        <f t="shared" si="70"/>
        <v>0</v>
      </c>
      <c r="F2068" s="81"/>
      <c r="G2068" s="82">
        <f t="shared" si="71"/>
        <v>0</v>
      </c>
      <c r="H2068" s="83">
        <f t="shared" si="72"/>
        <v>0</v>
      </c>
      <c r="I2068" s="83" t="e">
        <f t="shared" si="73"/>
        <v>#DIV/0!</v>
      </c>
      <c r="J2068" s="104" t="e">
        <f t="shared" si="74"/>
        <v>#DIV/0!</v>
      </c>
    </row>
    <row r="2069" spans="1:10" s="80" customFormat="1" ht="12.75" customHeight="1" x14ac:dyDescent="0.25">
      <c r="A2069" s="102"/>
      <c r="C2069" s="88"/>
      <c r="D2069" s="89"/>
      <c r="E2069" s="81">
        <f t="shared" si="70"/>
        <v>0</v>
      </c>
      <c r="F2069" s="81"/>
      <c r="G2069" s="82">
        <f t="shared" si="71"/>
        <v>0</v>
      </c>
      <c r="H2069" s="83">
        <f t="shared" si="72"/>
        <v>0</v>
      </c>
      <c r="I2069" s="83" t="e">
        <f t="shared" si="73"/>
        <v>#DIV/0!</v>
      </c>
      <c r="J2069" s="104" t="e">
        <f t="shared" si="74"/>
        <v>#DIV/0!</v>
      </c>
    </row>
    <row r="2070" spans="1:10" s="80" customFormat="1" ht="12.75" customHeight="1" x14ac:dyDescent="0.25">
      <c r="A2070" s="102"/>
      <c r="C2070" s="88"/>
      <c r="D2070" s="89"/>
      <c r="E2070" s="81">
        <f t="shared" si="70"/>
        <v>0</v>
      </c>
      <c r="F2070" s="81"/>
      <c r="G2070" s="82">
        <f t="shared" si="71"/>
        <v>0</v>
      </c>
      <c r="H2070" s="83">
        <f t="shared" si="72"/>
        <v>0</v>
      </c>
      <c r="I2070" s="83" t="e">
        <f t="shared" si="73"/>
        <v>#DIV/0!</v>
      </c>
      <c r="J2070" s="104" t="e">
        <f t="shared" si="74"/>
        <v>#DIV/0!</v>
      </c>
    </row>
    <row r="2071" spans="1:10" s="80" customFormat="1" ht="12.75" customHeight="1" x14ac:dyDescent="0.25">
      <c r="A2071" s="102"/>
      <c r="C2071" s="88"/>
      <c r="D2071" s="89"/>
      <c r="E2071" s="81">
        <f t="shared" si="70"/>
        <v>0</v>
      </c>
      <c r="F2071" s="81"/>
      <c r="G2071" s="82">
        <f t="shared" si="71"/>
        <v>0</v>
      </c>
      <c r="H2071" s="83">
        <f t="shared" si="72"/>
        <v>0</v>
      </c>
      <c r="I2071" s="83" t="e">
        <f t="shared" si="73"/>
        <v>#DIV/0!</v>
      </c>
      <c r="J2071" s="104" t="e">
        <f t="shared" si="74"/>
        <v>#DIV/0!</v>
      </c>
    </row>
    <row r="2072" spans="1:10" s="80" customFormat="1" ht="12.75" customHeight="1" x14ac:dyDescent="0.25">
      <c r="A2072" s="102"/>
      <c r="C2072" s="88"/>
      <c r="D2072" s="89"/>
      <c r="E2072" s="81">
        <f t="shared" si="70"/>
        <v>0</v>
      </c>
      <c r="F2072" s="81"/>
      <c r="G2072" s="82">
        <f t="shared" si="71"/>
        <v>0</v>
      </c>
      <c r="H2072" s="83">
        <f t="shared" si="72"/>
        <v>0</v>
      </c>
      <c r="I2072" s="83" t="e">
        <f t="shared" si="73"/>
        <v>#DIV/0!</v>
      </c>
      <c r="J2072" s="104" t="e">
        <f t="shared" si="74"/>
        <v>#DIV/0!</v>
      </c>
    </row>
    <row r="2073" spans="1:10" s="80" customFormat="1" ht="12.75" customHeight="1" x14ac:dyDescent="0.25">
      <c r="A2073" s="102"/>
      <c r="C2073" s="88"/>
      <c r="D2073" s="89"/>
      <c r="E2073" s="81">
        <f t="shared" si="70"/>
        <v>0</v>
      </c>
      <c r="F2073" s="81"/>
      <c r="G2073" s="82">
        <f t="shared" si="71"/>
        <v>0</v>
      </c>
      <c r="H2073" s="83">
        <f t="shared" si="72"/>
        <v>0</v>
      </c>
      <c r="I2073" s="83" t="e">
        <f t="shared" si="73"/>
        <v>#DIV/0!</v>
      </c>
      <c r="J2073" s="104" t="e">
        <f t="shared" si="74"/>
        <v>#DIV/0!</v>
      </c>
    </row>
    <row r="2074" spans="1:10" s="80" customFormat="1" ht="12.75" customHeight="1" x14ac:dyDescent="0.25">
      <c r="A2074" s="102"/>
      <c r="C2074" s="88"/>
      <c r="D2074" s="89"/>
      <c r="E2074" s="81">
        <f t="shared" si="70"/>
        <v>0</v>
      </c>
      <c r="F2074" s="81"/>
      <c r="G2074" s="82">
        <f t="shared" si="71"/>
        <v>0</v>
      </c>
      <c r="H2074" s="83">
        <f t="shared" si="72"/>
        <v>0</v>
      </c>
      <c r="I2074" s="83" t="e">
        <f t="shared" si="73"/>
        <v>#DIV/0!</v>
      </c>
      <c r="J2074" s="104" t="e">
        <f t="shared" si="74"/>
        <v>#DIV/0!</v>
      </c>
    </row>
    <row r="2075" spans="1:10" s="80" customFormat="1" ht="12.75" customHeight="1" x14ac:dyDescent="0.25">
      <c r="A2075" s="102"/>
      <c r="C2075" s="88"/>
      <c r="D2075" s="89"/>
      <c r="E2075" s="81">
        <f t="shared" si="70"/>
        <v>0</v>
      </c>
      <c r="F2075" s="81"/>
      <c r="G2075" s="82">
        <f t="shared" si="71"/>
        <v>0</v>
      </c>
      <c r="H2075" s="83">
        <f t="shared" si="72"/>
        <v>0</v>
      </c>
      <c r="I2075" s="83" t="e">
        <f t="shared" si="73"/>
        <v>#DIV/0!</v>
      </c>
      <c r="J2075" s="104" t="e">
        <f t="shared" si="74"/>
        <v>#DIV/0!</v>
      </c>
    </row>
    <row r="2076" spans="1:10" s="80" customFormat="1" ht="12.75" customHeight="1" x14ac:dyDescent="0.25">
      <c r="A2076" s="102"/>
      <c r="C2076" s="88"/>
      <c r="D2076" s="89"/>
      <c r="E2076" s="81">
        <f t="shared" si="70"/>
        <v>0</v>
      </c>
      <c r="F2076" s="81"/>
      <c r="G2076" s="82">
        <f t="shared" si="71"/>
        <v>0</v>
      </c>
      <c r="H2076" s="83">
        <f t="shared" si="72"/>
        <v>0</v>
      </c>
      <c r="I2076" s="83" t="e">
        <f t="shared" si="73"/>
        <v>#DIV/0!</v>
      </c>
      <c r="J2076" s="104" t="e">
        <f t="shared" si="74"/>
        <v>#DIV/0!</v>
      </c>
    </row>
    <row r="2077" spans="1:10" s="80" customFormat="1" ht="12.75" customHeight="1" x14ac:dyDescent="0.25">
      <c r="A2077" s="102"/>
      <c r="C2077" s="88"/>
      <c r="D2077" s="89"/>
      <c r="E2077" s="81">
        <f t="shared" si="70"/>
        <v>0</v>
      </c>
      <c r="F2077" s="81"/>
      <c r="G2077" s="82">
        <f t="shared" si="71"/>
        <v>0</v>
      </c>
      <c r="H2077" s="83">
        <f t="shared" si="72"/>
        <v>0</v>
      </c>
      <c r="I2077" s="83" t="e">
        <f t="shared" si="73"/>
        <v>#DIV/0!</v>
      </c>
      <c r="J2077" s="104" t="e">
        <f t="shared" si="74"/>
        <v>#DIV/0!</v>
      </c>
    </row>
    <row r="2078" spans="1:10" s="80" customFormat="1" ht="12.75" customHeight="1" x14ac:dyDescent="0.25">
      <c r="A2078" s="102"/>
      <c r="C2078" s="88"/>
      <c r="D2078" s="89"/>
      <c r="E2078" s="81">
        <f t="shared" si="70"/>
        <v>0</v>
      </c>
      <c r="F2078" s="81"/>
      <c r="G2078" s="82">
        <f t="shared" si="71"/>
        <v>0</v>
      </c>
      <c r="H2078" s="83">
        <f t="shared" si="72"/>
        <v>0</v>
      </c>
      <c r="I2078" s="83" t="e">
        <f t="shared" si="73"/>
        <v>#DIV/0!</v>
      </c>
      <c r="J2078" s="104" t="e">
        <f t="shared" si="74"/>
        <v>#DIV/0!</v>
      </c>
    </row>
    <row r="2079" spans="1:10" s="80" customFormat="1" ht="12.75" customHeight="1" x14ac:dyDescent="0.25">
      <c r="A2079" s="102"/>
      <c r="C2079" s="88"/>
      <c r="D2079" s="89"/>
      <c r="E2079" s="81"/>
      <c r="F2079" s="81"/>
      <c r="G2079" s="82"/>
      <c r="H2079" s="83"/>
      <c r="I2079" s="83"/>
      <c r="J2079" s="104"/>
    </row>
    <row r="2080" spans="1:10" s="80" customFormat="1" ht="12.75" customHeight="1" x14ac:dyDescent="0.25">
      <c r="A2080" s="102"/>
      <c r="D2080" s="81"/>
      <c r="E2080" s="81">
        <f>(E2063*0%)+((E2063-(E2063*0%))*0%)</f>
        <v>0</v>
      </c>
      <c r="F2080" s="81"/>
      <c r="G2080" s="90">
        <f>E2080/1.11</f>
        <v>0</v>
      </c>
      <c r="H2080" s="91">
        <f>G2080*11%</f>
        <v>0</v>
      </c>
      <c r="I2080" s="91" t="e">
        <f>G2080/B2063</f>
        <v>#DIV/0!</v>
      </c>
      <c r="J2080" s="105" t="e">
        <f>H2080/B2063</f>
        <v>#DIV/0!</v>
      </c>
    </row>
    <row r="2081" spans="1:10" s="80" customFormat="1" ht="12.75" customHeight="1" x14ac:dyDescent="0.25">
      <c r="A2081" s="102"/>
      <c r="D2081" s="81" t="s">
        <v>23</v>
      </c>
      <c r="E2081" s="81">
        <f>E2063-E2080</f>
        <v>0</v>
      </c>
      <c r="F2081" s="81"/>
      <c r="G2081" s="82">
        <f>G2063-G2080</f>
        <v>0</v>
      </c>
      <c r="H2081" s="82">
        <f>H2063-H2080</f>
        <v>0</v>
      </c>
      <c r="I2081" s="82" t="e">
        <f>I2063-I2080</f>
        <v>#DIV/0!</v>
      </c>
      <c r="J2081" s="106" t="e">
        <f>J2063-J2080</f>
        <v>#DIV/0!</v>
      </c>
    </row>
    <row r="2082" spans="1:10" s="80" customFormat="1" ht="12.75" customHeight="1" x14ac:dyDescent="0.25">
      <c r="A2082" s="102"/>
      <c r="D2082" s="81"/>
      <c r="E2082" s="81"/>
      <c r="F2082" s="81"/>
      <c r="G2082" s="82"/>
      <c r="H2082" s="83">
        <f>G2081+H2081</f>
        <v>0</v>
      </c>
      <c r="I2082" s="83"/>
      <c r="J2082" s="104"/>
    </row>
    <row r="2083" spans="1:10" s="80" customFormat="1" ht="12.75" customHeight="1" x14ac:dyDescent="0.25">
      <c r="A2083" s="102"/>
      <c r="B2083" s="79"/>
      <c r="D2083" s="81"/>
      <c r="E2083" s="81"/>
      <c r="F2083" s="81"/>
      <c r="G2083" s="82"/>
      <c r="H2083" s="83"/>
      <c r="I2083" s="83"/>
      <c r="J2083" s="104"/>
    </row>
    <row r="2084" spans="1:10" s="80" customFormat="1" ht="12.75" customHeight="1" x14ac:dyDescent="0.25">
      <c r="A2084" s="102"/>
      <c r="B2084" s="84" t="s">
        <v>20</v>
      </c>
      <c r="C2084" s="84" t="s">
        <v>21</v>
      </c>
      <c r="D2084" s="85" t="s">
        <v>22</v>
      </c>
      <c r="E2084" s="85" t="s">
        <v>23</v>
      </c>
      <c r="F2084" s="85"/>
      <c r="G2084" s="86" t="s">
        <v>24</v>
      </c>
      <c r="H2084" s="87" t="s">
        <v>25</v>
      </c>
      <c r="I2084" s="87" t="s">
        <v>26</v>
      </c>
      <c r="J2084" s="103"/>
    </row>
    <row r="2085" spans="1:10" s="80" customFormat="1" ht="12.75" customHeight="1" x14ac:dyDescent="0.25">
      <c r="A2085" s="102"/>
      <c r="D2085" s="81"/>
      <c r="E2085" s="81"/>
      <c r="F2085" s="81"/>
      <c r="G2085" s="82"/>
      <c r="H2085" s="83"/>
      <c r="I2085" s="83"/>
      <c r="J2085" s="104"/>
    </row>
    <row r="2086" spans="1:10" s="80" customFormat="1" ht="12.75" customHeight="1" x14ac:dyDescent="0.25">
      <c r="A2086" s="107"/>
      <c r="B2086" s="108"/>
      <c r="C2086" s="109"/>
      <c r="D2086" s="110"/>
      <c r="E2086" s="110"/>
      <c r="F2086" s="110"/>
      <c r="G2086" s="111"/>
      <c r="H2086" s="112"/>
      <c r="I2086" s="112"/>
      <c r="J2086" s="113"/>
    </row>
    <row r="2088" spans="1:10" s="80" customFormat="1" ht="12.75" customHeight="1" x14ac:dyDescent="0.25">
      <c r="A2088" s="95" t="s">
        <v>1</v>
      </c>
      <c r="B2088" s="96"/>
      <c r="C2088" s="97"/>
      <c r="D2088" s="98"/>
      <c r="E2088" s="98"/>
      <c r="F2088" s="98"/>
      <c r="G2088" s="99"/>
      <c r="H2088" s="100"/>
      <c r="I2088" s="100"/>
      <c r="J2088" s="101"/>
    </row>
    <row r="2089" spans="1:10" s="80" customFormat="1" ht="12.75" customHeight="1" x14ac:dyDescent="0.25">
      <c r="A2089" s="102">
        <v>1</v>
      </c>
      <c r="B2089" s="84" t="s">
        <v>20</v>
      </c>
      <c r="C2089" s="84" t="s">
        <v>21</v>
      </c>
      <c r="D2089" s="85" t="s">
        <v>22</v>
      </c>
      <c r="E2089" s="85" t="s">
        <v>23</v>
      </c>
      <c r="F2089" s="85"/>
      <c r="G2089" s="86" t="s">
        <v>24</v>
      </c>
      <c r="H2089" s="87" t="s">
        <v>25</v>
      </c>
      <c r="I2089" s="87" t="s">
        <v>26</v>
      </c>
      <c r="J2089" s="103"/>
    </row>
    <row r="2090" spans="1:10" s="80" customFormat="1" ht="12.75" customHeight="1" x14ac:dyDescent="0.25">
      <c r="A2090" s="102"/>
      <c r="C2090" s="88"/>
      <c r="D2090" s="89"/>
      <c r="E2090" s="81">
        <f>D2090*B2090</f>
        <v>0</v>
      </c>
      <c r="F2090" s="81"/>
      <c r="G2090" s="82">
        <f>E2090/1.11</f>
        <v>0</v>
      </c>
      <c r="H2090" s="83">
        <f>G2090*11%</f>
        <v>0</v>
      </c>
      <c r="I2090" s="83" t="e">
        <f>G2090/B2090</f>
        <v>#DIV/0!</v>
      </c>
      <c r="J2090" s="104" t="e">
        <f>H2090/B2090</f>
        <v>#DIV/0!</v>
      </c>
    </row>
    <row r="2091" spans="1:10" s="80" customFormat="1" ht="12.75" customHeight="1" x14ac:dyDescent="0.25">
      <c r="A2091" s="102"/>
      <c r="C2091" s="88"/>
      <c r="D2091" s="89"/>
      <c r="E2091" s="81">
        <f t="shared" ref="E2091:E2105" si="75">D2091*B2091</f>
        <v>0</v>
      </c>
      <c r="F2091" s="81"/>
      <c r="G2091" s="82">
        <f t="shared" ref="G2091:G2105" si="76">E2091/1.11</f>
        <v>0</v>
      </c>
      <c r="H2091" s="83">
        <f t="shared" ref="H2091:H2105" si="77">G2091*11%</f>
        <v>0</v>
      </c>
      <c r="I2091" s="83" t="e">
        <f t="shared" ref="I2091:I2105" si="78">G2091/B2091</f>
        <v>#DIV/0!</v>
      </c>
      <c r="J2091" s="104" t="e">
        <f t="shared" ref="J2091:J2105" si="79">H2091/B2091</f>
        <v>#DIV/0!</v>
      </c>
    </row>
    <row r="2092" spans="1:10" s="80" customFormat="1" ht="12.75" customHeight="1" x14ac:dyDescent="0.25">
      <c r="A2092" s="102"/>
      <c r="C2092" s="88"/>
      <c r="D2092" s="89"/>
      <c r="E2092" s="81">
        <f t="shared" si="75"/>
        <v>0</v>
      </c>
      <c r="F2092" s="81"/>
      <c r="G2092" s="82">
        <f t="shared" si="76"/>
        <v>0</v>
      </c>
      <c r="H2092" s="83">
        <f t="shared" si="77"/>
        <v>0</v>
      </c>
      <c r="I2092" s="83" t="e">
        <f t="shared" si="78"/>
        <v>#DIV/0!</v>
      </c>
      <c r="J2092" s="104" t="e">
        <f t="shared" si="79"/>
        <v>#DIV/0!</v>
      </c>
    </row>
    <row r="2093" spans="1:10" s="80" customFormat="1" ht="12.75" customHeight="1" x14ac:dyDescent="0.25">
      <c r="A2093" s="102"/>
      <c r="C2093" s="88"/>
      <c r="D2093" s="89"/>
      <c r="E2093" s="81">
        <f t="shared" si="75"/>
        <v>0</v>
      </c>
      <c r="F2093" s="81"/>
      <c r="G2093" s="82">
        <f t="shared" si="76"/>
        <v>0</v>
      </c>
      <c r="H2093" s="83">
        <f t="shared" si="77"/>
        <v>0</v>
      </c>
      <c r="I2093" s="83" t="e">
        <f t="shared" si="78"/>
        <v>#DIV/0!</v>
      </c>
      <c r="J2093" s="104" t="e">
        <f t="shared" si="79"/>
        <v>#DIV/0!</v>
      </c>
    </row>
    <row r="2094" spans="1:10" s="80" customFormat="1" ht="12.75" customHeight="1" x14ac:dyDescent="0.25">
      <c r="A2094" s="102"/>
      <c r="C2094" s="88"/>
      <c r="D2094" s="89"/>
      <c r="E2094" s="81">
        <f t="shared" si="75"/>
        <v>0</v>
      </c>
      <c r="F2094" s="81"/>
      <c r="G2094" s="82">
        <f t="shared" si="76"/>
        <v>0</v>
      </c>
      <c r="H2094" s="83">
        <f t="shared" si="77"/>
        <v>0</v>
      </c>
      <c r="I2094" s="83" t="e">
        <f t="shared" si="78"/>
        <v>#DIV/0!</v>
      </c>
      <c r="J2094" s="104" t="e">
        <f t="shared" si="79"/>
        <v>#DIV/0!</v>
      </c>
    </row>
    <row r="2095" spans="1:10" s="80" customFormat="1" ht="12.75" customHeight="1" x14ac:dyDescent="0.25">
      <c r="A2095" s="102"/>
      <c r="C2095" s="88"/>
      <c r="D2095" s="89"/>
      <c r="E2095" s="81">
        <f t="shared" si="75"/>
        <v>0</v>
      </c>
      <c r="F2095" s="81"/>
      <c r="G2095" s="82">
        <f t="shared" si="76"/>
        <v>0</v>
      </c>
      <c r="H2095" s="83">
        <f t="shared" si="77"/>
        <v>0</v>
      </c>
      <c r="I2095" s="83" t="e">
        <f t="shared" si="78"/>
        <v>#DIV/0!</v>
      </c>
      <c r="J2095" s="104" t="e">
        <f t="shared" si="79"/>
        <v>#DIV/0!</v>
      </c>
    </row>
    <row r="2096" spans="1:10" s="80" customFormat="1" ht="12.75" customHeight="1" x14ac:dyDescent="0.25">
      <c r="A2096" s="102"/>
      <c r="C2096" s="88"/>
      <c r="D2096" s="89"/>
      <c r="E2096" s="81">
        <f t="shared" si="75"/>
        <v>0</v>
      </c>
      <c r="F2096" s="81"/>
      <c r="G2096" s="82">
        <f t="shared" si="76"/>
        <v>0</v>
      </c>
      <c r="H2096" s="83">
        <f t="shared" si="77"/>
        <v>0</v>
      </c>
      <c r="I2096" s="83" t="e">
        <f t="shared" si="78"/>
        <v>#DIV/0!</v>
      </c>
      <c r="J2096" s="104" t="e">
        <f t="shared" si="79"/>
        <v>#DIV/0!</v>
      </c>
    </row>
    <row r="2097" spans="1:10" s="80" customFormat="1" ht="12.75" customHeight="1" x14ac:dyDescent="0.25">
      <c r="A2097" s="102"/>
      <c r="C2097" s="88"/>
      <c r="D2097" s="89"/>
      <c r="E2097" s="81">
        <f t="shared" si="75"/>
        <v>0</v>
      </c>
      <c r="F2097" s="81"/>
      <c r="G2097" s="82">
        <f t="shared" si="76"/>
        <v>0</v>
      </c>
      <c r="H2097" s="83">
        <f t="shared" si="77"/>
        <v>0</v>
      </c>
      <c r="I2097" s="83" t="e">
        <f t="shared" si="78"/>
        <v>#DIV/0!</v>
      </c>
      <c r="J2097" s="104" t="e">
        <f t="shared" si="79"/>
        <v>#DIV/0!</v>
      </c>
    </row>
    <row r="2098" spans="1:10" s="80" customFormat="1" ht="12.75" customHeight="1" x14ac:dyDescent="0.25">
      <c r="A2098" s="102"/>
      <c r="C2098" s="88"/>
      <c r="D2098" s="89"/>
      <c r="E2098" s="81">
        <f t="shared" si="75"/>
        <v>0</v>
      </c>
      <c r="F2098" s="81"/>
      <c r="G2098" s="82">
        <f t="shared" si="76"/>
        <v>0</v>
      </c>
      <c r="H2098" s="83">
        <f t="shared" si="77"/>
        <v>0</v>
      </c>
      <c r="I2098" s="83" t="e">
        <f t="shared" si="78"/>
        <v>#DIV/0!</v>
      </c>
      <c r="J2098" s="104" t="e">
        <f t="shared" si="79"/>
        <v>#DIV/0!</v>
      </c>
    </row>
    <row r="2099" spans="1:10" s="80" customFormat="1" ht="12.75" customHeight="1" x14ac:dyDescent="0.25">
      <c r="A2099" s="102"/>
      <c r="C2099" s="88"/>
      <c r="D2099" s="89"/>
      <c r="E2099" s="81">
        <f t="shared" si="75"/>
        <v>0</v>
      </c>
      <c r="F2099" s="81"/>
      <c r="G2099" s="82">
        <f t="shared" si="76"/>
        <v>0</v>
      </c>
      <c r="H2099" s="83">
        <f t="shared" si="77"/>
        <v>0</v>
      </c>
      <c r="I2099" s="83" t="e">
        <f t="shared" si="78"/>
        <v>#DIV/0!</v>
      </c>
      <c r="J2099" s="104" t="e">
        <f t="shared" si="79"/>
        <v>#DIV/0!</v>
      </c>
    </row>
    <row r="2100" spans="1:10" s="80" customFormat="1" ht="12.75" customHeight="1" x14ac:dyDescent="0.25">
      <c r="A2100" s="102"/>
      <c r="C2100" s="88"/>
      <c r="D2100" s="89"/>
      <c r="E2100" s="81">
        <f t="shared" si="75"/>
        <v>0</v>
      </c>
      <c r="F2100" s="81"/>
      <c r="G2100" s="82">
        <f t="shared" si="76"/>
        <v>0</v>
      </c>
      <c r="H2100" s="83">
        <f t="shared" si="77"/>
        <v>0</v>
      </c>
      <c r="I2100" s="83" t="e">
        <f t="shared" si="78"/>
        <v>#DIV/0!</v>
      </c>
      <c r="J2100" s="104" t="e">
        <f t="shared" si="79"/>
        <v>#DIV/0!</v>
      </c>
    </row>
    <row r="2101" spans="1:10" s="80" customFormat="1" ht="12.75" customHeight="1" x14ac:dyDescent="0.25">
      <c r="A2101" s="102"/>
      <c r="C2101" s="88"/>
      <c r="D2101" s="89"/>
      <c r="E2101" s="81">
        <f t="shared" si="75"/>
        <v>0</v>
      </c>
      <c r="F2101" s="81"/>
      <c r="G2101" s="82">
        <f t="shared" si="76"/>
        <v>0</v>
      </c>
      <c r="H2101" s="83">
        <f t="shared" si="77"/>
        <v>0</v>
      </c>
      <c r="I2101" s="83" t="e">
        <f t="shared" si="78"/>
        <v>#DIV/0!</v>
      </c>
      <c r="J2101" s="104" t="e">
        <f t="shared" si="79"/>
        <v>#DIV/0!</v>
      </c>
    </row>
    <row r="2102" spans="1:10" s="80" customFormat="1" ht="12.75" customHeight="1" x14ac:dyDescent="0.25">
      <c r="A2102" s="102"/>
      <c r="C2102" s="88"/>
      <c r="D2102" s="89"/>
      <c r="E2102" s="81">
        <f t="shared" si="75"/>
        <v>0</v>
      </c>
      <c r="F2102" s="81"/>
      <c r="G2102" s="82">
        <f t="shared" si="76"/>
        <v>0</v>
      </c>
      <c r="H2102" s="83">
        <f t="shared" si="77"/>
        <v>0</v>
      </c>
      <c r="I2102" s="83" t="e">
        <f t="shared" si="78"/>
        <v>#DIV/0!</v>
      </c>
      <c r="J2102" s="104" t="e">
        <f t="shared" si="79"/>
        <v>#DIV/0!</v>
      </c>
    </row>
    <row r="2103" spans="1:10" s="80" customFormat="1" ht="12.75" customHeight="1" x14ac:dyDescent="0.25">
      <c r="A2103" s="102"/>
      <c r="C2103" s="88"/>
      <c r="D2103" s="89"/>
      <c r="E2103" s="81">
        <f t="shared" si="75"/>
        <v>0</v>
      </c>
      <c r="F2103" s="81"/>
      <c r="G2103" s="82">
        <f t="shared" si="76"/>
        <v>0</v>
      </c>
      <c r="H2103" s="83">
        <f t="shared" si="77"/>
        <v>0</v>
      </c>
      <c r="I2103" s="83" t="e">
        <f t="shared" si="78"/>
        <v>#DIV/0!</v>
      </c>
      <c r="J2103" s="104" t="e">
        <f t="shared" si="79"/>
        <v>#DIV/0!</v>
      </c>
    </row>
    <row r="2104" spans="1:10" s="80" customFormat="1" ht="12.75" customHeight="1" x14ac:dyDescent="0.25">
      <c r="A2104" s="102"/>
      <c r="C2104" s="88"/>
      <c r="D2104" s="89"/>
      <c r="E2104" s="81">
        <f t="shared" si="75"/>
        <v>0</v>
      </c>
      <c r="F2104" s="81"/>
      <c r="G2104" s="82">
        <f t="shared" si="76"/>
        <v>0</v>
      </c>
      <c r="H2104" s="83">
        <f t="shared" si="77"/>
        <v>0</v>
      </c>
      <c r="I2104" s="83" t="e">
        <f t="shared" si="78"/>
        <v>#DIV/0!</v>
      </c>
      <c r="J2104" s="104" t="e">
        <f t="shared" si="79"/>
        <v>#DIV/0!</v>
      </c>
    </row>
    <row r="2105" spans="1:10" s="80" customFormat="1" ht="12.75" customHeight="1" x14ac:dyDescent="0.25">
      <c r="A2105" s="102"/>
      <c r="C2105" s="88"/>
      <c r="D2105" s="89"/>
      <c r="E2105" s="81">
        <f t="shared" si="75"/>
        <v>0</v>
      </c>
      <c r="F2105" s="81"/>
      <c r="G2105" s="82">
        <f t="shared" si="76"/>
        <v>0</v>
      </c>
      <c r="H2105" s="83">
        <f t="shared" si="77"/>
        <v>0</v>
      </c>
      <c r="I2105" s="83" t="e">
        <f t="shared" si="78"/>
        <v>#DIV/0!</v>
      </c>
      <c r="J2105" s="104" t="e">
        <f t="shared" si="79"/>
        <v>#DIV/0!</v>
      </c>
    </row>
    <row r="2106" spans="1:10" s="80" customFormat="1" ht="12.75" customHeight="1" x14ac:dyDescent="0.25">
      <c r="A2106" s="102"/>
      <c r="C2106" s="88"/>
      <c r="D2106" s="89"/>
      <c r="E2106" s="81"/>
      <c r="F2106" s="81"/>
      <c r="G2106" s="82"/>
      <c r="H2106" s="83"/>
      <c r="I2106" s="83"/>
      <c r="J2106" s="104"/>
    </row>
    <row r="2107" spans="1:10" s="80" customFormat="1" ht="12.75" customHeight="1" x14ac:dyDescent="0.25">
      <c r="A2107" s="102"/>
      <c r="D2107" s="81"/>
      <c r="E2107" s="81">
        <f>(E2090*0%)+((E2090-(E2090*0%))*0%)</f>
        <v>0</v>
      </c>
      <c r="F2107" s="81"/>
      <c r="G2107" s="90">
        <f>E2107/1.11</f>
        <v>0</v>
      </c>
      <c r="H2107" s="91">
        <f>G2107*11%</f>
        <v>0</v>
      </c>
      <c r="I2107" s="91" t="e">
        <f>G2107/B2090</f>
        <v>#DIV/0!</v>
      </c>
      <c r="J2107" s="105" t="e">
        <f>H2107/B2090</f>
        <v>#DIV/0!</v>
      </c>
    </row>
    <row r="2108" spans="1:10" s="80" customFormat="1" ht="12.75" customHeight="1" x14ac:dyDescent="0.25">
      <c r="A2108" s="102"/>
      <c r="D2108" s="81" t="s">
        <v>23</v>
      </c>
      <c r="E2108" s="81">
        <f>E2090-E2107</f>
        <v>0</v>
      </c>
      <c r="F2108" s="81"/>
      <c r="G2108" s="82">
        <f>G2090-G2107</f>
        <v>0</v>
      </c>
      <c r="H2108" s="82">
        <f>H2090-H2107</f>
        <v>0</v>
      </c>
      <c r="I2108" s="82" t="e">
        <f>I2090-I2107</f>
        <v>#DIV/0!</v>
      </c>
      <c r="J2108" s="106" t="e">
        <f>J2090-J2107</f>
        <v>#DIV/0!</v>
      </c>
    </row>
    <row r="2109" spans="1:10" s="80" customFormat="1" ht="12.75" customHeight="1" x14ac:dyDescent="0.25">
      <c r="A2109" s="102"/>
      <c r="D2109" s="81"/>
      <c r="E2109" s="81"/>
      <c r="F2109" s="81"/>
      <c r="G2109" s="82"/>
      <c r="H2109" s="83">
        <f>G2108+H2108</f>
        <v>0</v>
      </c>
      <c r="I2109" s="83"/>
      <c r="J2109" s="104"/>
    </row>
    <row r="2110" spans="1:10" s="80" customFormat="1" ht="12.75" customHeight="1" x14ac:dyDescent="0.25">
      <c r="A2110" s="102"/>
      <c r="B2110" s="79"/>
      <c r="D2110" s="81"/>
      <c r="E2110" s="81"/>
      <c r="F2110" s="81"/>
      <c r="G2110" s="82"/>
      <c r="H2110" s="83"/>
      <c r="I2110" s="83"/>
      <c r="J2110" s="104"/>
    </row>
    <row r="2111" spans="1:10" s="80" customFormat="1" ht="12.75" customHeight="1" x14ac:dyDescent="0.25">
      <c r="A2111" s="102"/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3"/>
    </row>
    <row r="2112" spans="1:10" s="80" customFormat="1" ht="12.75" customHeight="1" x14ac:dyDescent="0.25">
      <c r="A2112" s="102"/>
      <c r="D2112" s="81"/>
      <c r="E2112" s="81"/>
      <c r="F2112" s="81"/>
      <c r="G2112" s="82"/>
      <c r="H2112" s="83"/>
      <c r="I2112" s="83"/>
      <c r="J2112" s="104"/>
    </row>
    <row r="2113" spans="1:10" s="80" customFormat="1" ht="12.75" customHeight="1" x14ac:dyDescent="0.25">
      <c r="A2113" s="107"/>
      <c r="B2113" s="108"/>
      <c r="C2113" s="109"/>
      <c r="D2113" s="110"/>
      <c r="E2113" s="110"/>
      <c r="F2113" s="110"/>
      <c r="G2113" s="111"/>
      <c r="H2113" s="112"/>
      <c r="I2113" s="112"/>
      <c r="J2113" s="113"/>
    </row>
    <row r="2115" spans="1:10" s="80" customFormat="1" ht="12.75" customHeight="1" x14ac:dyDescent="0.25">
      <c r="A2115" s="95" t="s">
        <v>1</v>
      </c>
      <c r="B2115" s="96"/>
      <c r="C2115" s="97"/>
      <c r="D2115" s="98"/>
      <c r="E2115" s="98"/>
      <c r="F2115" s="98"/>
      <c r="G2115" s="99"/>
      <c r="H2115" s="100"/>
      <c r="I2115" s="100"/>
      <c r="J2115" s="101"/>
    </row>
    <row r="2116" spans="1:10" s="80" customFormat="1" ht="12.75" customHeight="1" x14ac:dyDescent="0.25">
      <c r="A2116" s="102">
        <v>1</v>
      </c>
      <c r="B2116" s="84" t="s">
        <v>20</v>
      </c>
      <c r="C2116" s="84" t="s">
        <v>21</v>
      </c>
      <c r="D2116" s="85" t="s">
        <v>22</v>
      </c>
      <c r="E2116" s="85" t="s">
        <v>23</v>
      </c>
      <c r="F2116" s="85"/>
      <c r="G2116" s="86" t="s">
        <v>24</v>
      </c>
      <c r="H2116" s="87" t="s">
        <v>25</v>
      </c>
      <c r="I2116" s="87" t="s">
        <v>26</v>
      </c>
      <c r="J2116" s="103"/>
    </row>
    <row r="2117" spans="1:10" s="80" customFormat="1" ht="12.75" customHeight="1" x14ac:dyDescent="0.25">
      <c r="A2117" s="102"/>
      <c r="C2117" s="88"/>
      <c r="D2117" s="89"/>
      <c r="E2117" s="81">
        <f>D2117*B2117</f>
        <v>0</v>
      </c>
      <c r="F2117" s="81"/>
      <c r="G2117" s="82">
        <f>E2117/1.11</f>
        <v>0</v>
      </c>
      <c r="H2117" s="83">
        <f>G2117*11%</f>
        <v>0</v>
      </c>
      <c r="I2117" s="83" t="e">
        <f>G2117/B2117</f>
        <v>#DIV/0!</v>
      </c>
      <c r="J2117" s="104" t="e">
        <f>H2117/B2117</f>
        <v>#DIV/0!</v>
      </c>
    </row>
    <row r="2118" spans="1:10" s="80" customFormat="1" ht="12.75" customHeight="1" x14ac:dyDescent="0.25">
      <c r="A2118" s="102"/>
      <c r="C2118" s="88"/>
      <c r="D2118" s="89"/>
      <c r="E2118" s="81">
        <f t="shared" ref="E2118:E2132" si="80">D2118*B2118</f>
        <v>0</v>
      </c>
      <c r="F2118" s="81"/>
      <c r="G2118" s="82">
        <f t="shared" ref="G2118:G2132" si="81">E2118/1.11</f>
        <v>0</v>
      </c>
      <c r="H2118" s="83">
        <f t="shared" ref="H2118:H2132" si="82">G2118*11%</f>
        <v>0</v>
      </c>
      <c r="I2118" s="83" t="e">
        <f t="shared" ref="I2118:I2132" si="83">G2118/B2118</f>
        <v>#DIV/0!</v>
      </c>
      <c r="J2118" s="104" t="e">
        <f t="shared" ref="J2118:J2132" si="84">H2118/B2118</f>
        <v>#DIV/0!</v>
      </c>
    </row>
    <row r="2119" spans="1:10" s="80" customFormat="1" ht="12.75" customHeight="1" x14ac:dyDescent="0.25">
      <c r="A2119" s="102"/>
      <c r="C2119" s="88"/>
      <c r="D2119" s="89"/>
      <c r="E2119" s="81">
        <f t="shared" si="80"/>
        <v>0</v>
      </c>
      <c r="F2119" s="81"/>
      <c r="G2119" s="82">
        <f t="shared" si="81"/>
        <v>0</v>
      </c>
      <c r="H2119" s="83">
        <f t="shared" si="82"/>
        <v>0</v>
      </c>
      <c r="I2119" s="83" t="e">
        <f t="shared" si="83"/>
        <v>#DIV/0!</v>
      </c>
      <c r="J2119" s="104" t="e">
        <f t="shared" si="84"/>
        <v>#DIV/0!</v>
      </c>
    </row>
    <row r="2120" spans="1:10" s="80" customFormat="1" ht="12.75" customHeight="1" x14ac:dyDescent="0.25">
      <c r="A2120" s="102"/>
      <c r="C2120" s="88"/>
      <c r="D2120" s="89"/>
      <c r="E2120" s="81">
        <f t="shared" si="80"/>
        <v>0</v>
      </c>
      <c r="F2120" s="81"/>
      <c r="G2120" s="82">
        <f t="shared" si="81"/>
        <v>0</v>
      </c>
      <c r="H2120" s="83">
        <f t="shared" si="82"/>
        <v>0</v>
      </c>
      <c r="I2120" s="83" t="e">
        <f t="shared" si="83"/>
        <v>#DIV/0!</v>
      </c>
      <c r="J2120" s="104" t="e">
        <f t="shared" si="84"/>
        <v>#DIV/0!</v>
      </c>
    </row>
    <row r="2121" spans="1:10" s="80" customFormat="1" ht="12.75" customHeight="1" x14ac:dyDescent="0.25">
      <c r="A2121" s="102"/>
      <c r="C2121" s="88"/>
      <c r="D2121" s="89"/>
      <c r="E2121" s="81">
        <f t="shared" si="80"/>
        <v>0</v>
      </c>
      <c r="F2121" s="81"/>
      <c r="G2121" s="82">
        <f t="shared" si="81"/>
        <v>0</v>
      </c>
      <c r="H2121" s="83">
        <f t="shared" si="82"/>
        <v>0</v>
      </c>
      <c r="I2121" s="83" t="e">
        <f t="shared" si="83"/>
        <v>#DIV/0!</v>
      </c>
      <c r="J2121" s="104" t="e">
        <f t="shared" si="84"/>
        <v>#DIV/0!</v>
      </c>
    </row>
    <row r="2122" spans="1:10" s="80" customFormat="1" ht="12.75" customHeight="1" x14ac:dyDescent="0.25">
      <c r="A2122" s="102"/>
      <c r="C2122" s="88"/>
      <c r="D2122" s="89"/>
      <c r="E2122" s="81">
        <f t="shared" si="80"/>
        <v>0</v>
      </c>
      <c r="F2122" s="81"/>
      <c r="G2122" s="82">
        <f t="shared" si="81"/>
        <v>0</v>
      </c>
      <c r="H2122" s="83">
        <f t="shared" si="82"/>
        <v>0</v>
      </c>
      <c r="I2122" s="83" t="e">
        <f t="shared" si="83"/>
        <v>#DIV/0!</v>
      </c>
      <c r="J2122" s="104" t="e">
        <f t="shared" si="84"/>
        <v>#DIV/0!</v>
      </c>
    </row>
    <row r="2123" spans="1:10" s="80" customFormat="1" ht="12.75" customHeight="1" x14ac:dyDescent="0.25">
      <c r="A2123" s="102"/>
      <c r="C2123" s="88"/>
      <c r="D2123" s="89"/>
      <c r="E2123" s="81">
        <f t="shared" si="80"/>
        <v>0</v>
      </c>
      <c r="F2123" s="81"/>
      <c r="G2123" s="82">
        <f t="shared" si="81"/>
        <v>0</v>
      </c>
      <c r="H2123" s="83">
        <f t="shared" si="82"/>
        <v>0</v>
      </c>
      <c r="I2123" s="83" t="e">
        <f t="shared" si="83"/>
        <v>#DIV/0!</v>
      </c>
      <c r="J2123" s="104" t="e">
        <f t="shared" si="84"/>
        <v>#DIV/0!</v>
      </c>
    </row>
    <row r="2124" spans="1:10" s="80" customFormat="1" ht="12.75" customHeight="1" x14ac:dyDescent="0.25">
      <c r="A2124" s="102"/>
      <c r="C2124" s="88"/>
      <c r="D2124" s="89"/>
      <c r="E2124" s="81">
        <f t="shared" si="80"/>
        <v>0</v>
      </c>
      <c r="F2124" s="81"/>
      <c r="G2124" s="82">
        <f t="shared" si="81"/>
        <v>0</v>
      </c>
      <c r="H2124" s="83">
        <f t="shared" si="82"/>
        <v>0</v>
      </c>
      <c r="I2124" s="83" t="e">
        <f t="shared" si="83"/>
        <v>#DIV/0!</v>
      </c>
      <c r="J2124" s="104" t="e">
        <f t="shared" si="84"/>
        <v>#DIV/0!</v>
      </c>
    </row>
    <row r="2125" spans="1:10" s="80" customFormat="1" ht="12.75" customHeight="1" x14ac:dyDescent="0.25">
      <c r="A2125" s="102"/>
      <c r="C2125" s="88"/>
      <c r="D2125" s="89"/>
      <c r="E2125" s="81">
        <f t="shared" si="80"/>
        <v>0</v>
      </c>
      <c r="F2125" s="81"/>
      <c r="G2125" s="82">
        <f t="shared" si="81"/>
        <v>0</v>
      </c>
      <c r="H2125" s="83">
        <f t="shared" si="82"/>
        <v>0</v>
      </c>
      <c r="I2125" s="83" t="e">
        <f t="shared" si="83"/>
        <v>#DIV/0!</v>
      </c>
      <c r="J2125" s="104" t="e">
        <f t="shared" si="84"/>
        <v>#DIV/0!</v>
      </c>
    </row>
    <row r="2126" spans="1:10" s="80" customFormat="1" ht="12.75" customHeight="1" x14ac:dyDescent="0.25">
      <c r="A2126" s="102"/>
      <c r="C2126" s="88"/>
      <c r="D2126" s="89"/>
      <c r="E2126" s="81">
        <f t="shared" si="80"/>
        <v>0</v>
      </c>
      <c r="F2126" s="81"/>
      <c r="G2126" s="82">
        <f t="shared" si="81"/>
        <v>0</v>
      </c>
      <c r="H2126" s="83">
        <f t="shared" si="82"/>
        <v>0</v>
      </c>
      <c r="I2126" s="83" t="e">
        <f t="shared" si="83"/>
        <v>#DIV/0!</v>
      </c>
      <c r="J2126" s="104" t="e">
        <f t="shared" si="84"/>
        <v>#DIV/0!</v>
      </c>
    </row>
    <row r="2127" spans="1:10" s="80" customFormat="1" ht="12.75" customHeight="1" x14ac:dyDescent="0.25">
      <c r="A2127" s="102"/>
      <c r="C2127" s="88"/>
      <c r="D2127" s="89"/>
      <c r="E2127" s="81">
        <f t="shared" si="80"/>
        <v>0</v>
      </c>
      <c r="F2127" s="81"/>
      <c r="G2127" s="82">
        <f t="shared" si="81"/>
        <v>0</v>
      </c>
      <c r="H2127" s="83">
        <f t="shared" si="82"/>
        <v>0</v>
      </c>
      <c r="I2127" s="83" t="e">
        <f t="shared" si="83"/>
        <v>#DIV/0!</v>
      </c>
      <c r="J2127" s="104" t="e">
        <f t="shared" si="84"/>
        <v>#DIV/0!</v>
      </c>
    </row>
    <row r="2128" spans="1:10" s="80" customFormat="1" ht="12.75" customHeight="1" x14ac:dyDescent="0.25">
      <c r="A2128" s="102"/>
      <c r="C2128" s="88"/>
      <c r="D2128" s="89"/>
      <c r="E2128" s="81">
        <f t="shared" si="80"/>
        <v>0</v>
      </c>
      <c r="F2128" s="81"/>
      <c r="G2128" s="82">
        <f t="shared" si="81"/>
        <v>0</v>
      </c>
      <c r="H2128" s="83">
        <f t="shared" si="82"/>
        <v>0</v>
      </c>
      <c r="I2128" s="83" t="e">
        <f t="shared" si="83"/>
        <v>#DIV/0!</v>
      </c>
      <c r="J2128" s="104" t="e">
        <f t="shared" si="84"/>
        <v>#DIV/0!</v>
      </c>
    </row>
    <row r="2129" spans="1:10" s="80" customFormat="1" ht="12.75" customHeight="1" x14ac:dyDescent="0.25">
      <c r="A2129" s="102"/>
      <c r="C2129" s="88"/>
      <c r="D2129" s="89"/>
      <c r="E2129" s="81">
        <f t="shared" si="80"/>
        <v>0</v>
      </c>
      <c r="F2129" s="81"/>
      <c r="G2129" s="82">
        <f t="shared" si="81"/>
        <v>0</v>
      </c>
      <c r="H2129" s="83">
        <f t="shared" si="82"/>
        <v>0</v>
      </c>
      <c r="I2129" s="83" t="e">
        <f t="shared" si="83"/>
        <v>#DIV/0!</v>
      </c>
      <c r="J2129" s="104" t="e">
        <f t="shared" si="84"/>
        <v>#DIV/0!</v>
      </c>
    </row>
    <row r="2130" spans="1:10" s="80" customFormat="1" ht="12.75" customHeight="1" x14ac:dyDescent="0.25">
      <c r="A2130" s="102"/>
      <c r="C2130" s="88"/>
      <c r="D2130" s="89"/>
      <c r="E2130" s="81">
        <f t="shared" si="80"/>
        <v>0</v>
      </c>
      <c r="F2130" s="81"/>
      <c r="G2130" s="82">
        <f t="shared" si="81"/>
        <v>0</v>
      </c>
      <c r="H2130" s="83">
        <f t="shared" si="82"/>
        <v>0</v>
      </c>
      <c r="I2130" s="83" t="e">
        <f t="shared" si="83"/>
        <v>#DIV/0!</v>
      </c>
      <c r="J2130" s="104" t="e">
        <f t="shared" si="84"/>
        <v>#DIV/0!</v>
      </c>
    </row>
    <row r="2131" spans="1:10" s="80" customFormat="1" ht="12.75" customHeight="1" x14ac:dyDescent="0.25">
      <c r="A2131" s="102"/>
      <c r="C2131" s="88"/>
      <c r="D2131" s="89"/>
      <c r="E2131" s="81">
        <f t="shared" si="80"/>
        <v>0</v>
      </c>
      <c r="F2131" s="81"/>
      <c r="G2131" s="82">
        <f t="shared" si="81"/>
        <v>0</v>
      </c>
      <c r="H2131" s="83">
        <f t="shared" si="82"/>
        <v>0</v>
      </c>
      <c r="I2131" s="83" t="e">
        <f t="shared" si="83"/>
        <v>#DIV/0!</v>
      </c>
      <c r="J2131" s="104" t="e">
        <f t="shared" si="84"/>
        <v>#DIV/0!</v>
      </c>
    </row>
    <row r="2132" spans="1:10" s="80" customFormat="1" ht="12.75" customHeight="1" x14ac:dyDescent="0.25">
      <c r="A2132" s="102"/>
      <c r="C2132" s="88"/>
      <c r="D2132" s="89"/>
      <c r="E2132" s="81">
        <f t="shared" si="80"/>
        <v>0</v>
      </c>
      <c r="F2132" s="81"/>
      <c r="G2132" s="82">
        <f t="shared" si="81"/>
        <v>0</v>
      </c>
      <c r="H2132" s="83">
        <f t="shared" si="82"/>
        <v>0</v>
      </c>
      <c r="I2132" s="83" t="e">
        <f t="shared" si="83"/>
        <v>#DIV/0!</v>
      </c>
      <c r="J2132" s="104" t="e">
        <f t="shared" si="84"/>
        <v>#DIV/0!</v>
      </c>
    </row>
    <row r="2133" spans="1:10" s="80" customFormat="1" ht="12.75" customHeight="1" x14ac:dyDescent="0.25">
      <c r="A2133" s="102"/>
      <c r="C2133" s="88"/>
      <c r="D2133" s="89"/>
      <c r="E2133" s="81"/>
      <c r="F2133" s="81"/>
      <c r="G2133" s="82"/>
      <c r="H2133" s="83"/>
      <c r="I2133" s="83"/>
      <c r="J2133" s="104"/>
    </row>
    <row r="2134" spans="1:10" s="80" customFormat="1" ht="12.75" customHeight="1" x14ac:dyDescent="0.25">
      <c r="A2134" s="102"/>
      <c r="D2134" s="81"/>
      <c r="E2134" s="81">
        <f>(E2117*0%)+((E2117-(E2117*0%))*0%)</f>
        <v>0</v>
      </c>
      <c r="F2134" s="81"/>
      <c r="G2134" s="90">
        <f>E2134/1.11</f>
        <v>0</v>
      </c>
      <c r="H2134" s="91">
        <f>G2134*11%</f>
        <v>0</v>
      </c>
      <c r="I2134" s="91" t="e">
        <f>G2134/B2117</f>
        <v>#DIV/0!</v>
      </c>
      <c r="J2134" s="105" t="e">
        <f>H2134/B2117</f>
        <v>#DIV/0!</v>
      </c>
    </row>
    <row r="2135" spans="1:10" s="80" customFormat="1" ht="12.75" customHeight="1" x14ac:dyDescent="0.25">
      <c r="A2135" s="102"/>
      <c r="D2135" s="81" t="s">
        <v>23</v>
      </c>
      <c r="E2135" s="81">
        <f>E2117-E2134</f>
        <v>0</v>
      </c>
      <c r="F2135" s="81"/>
      <c r="G2135" s="82">
        <f>G2117-G2134</f>
        <v>0</v>
      </c>
      <c r="H2135" s="82">
        <f>H2117-H2134</f>
        <v>0</v>
      </c>
      <c r="I2135" s="82" t="e">
        <f>I2117-I2134</f>
        <v>#DIV/0!</v>
      </c>
      <c r="J2135" s="106" t="e">
        <f>J2117-J2134</f>
        <v>#DIV/0!</v>
      </c>
    </row>
    <row r="2136" spans="1:10" s="80" customFormat="1" ht="12.75" customHeight="1" x14ac:dyDescent="0.25">
      <c r="A2136" s="102"/>
      <c r="D2136" s="81"/>
      <c r="E2136" s="81"/>
      <c r="F2136" s="81"/>
      <c r="G2136" s="82"/>
      <c r="H2136" s="83">
        <f>G2135+H2135</f>
        <v>0</v>
      </c>
      <c r="I2136" s="83"/>
      <c r="J2136" s="104"/>
    </row>
    <row r="2137" spans="1:10" s="80" customFormat="1" ht="12.75" customHeight="1" x14ac:dyDescent="0.25">
      <c r="A2137" s="102"/>
      <c r="B2137" s="79"/>
      <c r="D2137" s="81"/>
      <c r="E2137" s="81"/>
      <c r="F2137" s="81"/>
      <c r="G2137" s="82"/>
      <c r="H2137" s="83"/>
      <c r="I2137" s="83"/>
      <c r="J2137" s="104"/>
    </row>
    <row r="2138" spans="1:10" s="80" customFormat="1" ht="12.75" customHeight="1" x14ac:dyDescent="0.25">
      <c r="A2138" s="102"/>
      <c r="B2138" s="84" t="s">
        <v>20</v>
      </c>
      <c r="C2138" s="84" t="s">
        <v>21</v>
      </c>
      <c r="D2138" s="85" t="s">
        <v>22</v>
      </c>
      <c r="E2138" s="85" t="s">
        <v>23</v>
      </c>
      <c r="F2138" s="85"/>
      <c r="G2138" s="86" t="s">
        <v>24</v>
      </c>
      <c r="H2138" s="87" t="s">
        <v>25</v>
      </c>
      <c r="I2138" s="87" t="s">
        <v>26</v>
      </c>
      <c r="J2138" s="103"/>
    </row>
    <row r="2139" spans="1:10" s="80" customFormat="1" ht="12.75" customHeight="1" x14ac:dyDescent="0.25">
      <c r="A2139" s="102"/>
      <c r="D2139" s="81"/>
      <c r="E2139" s="81"/>
      <c r="F2139" s="81"/>
      <c r="G2139" s="82"/>
      <c r="H2139" s="83"/>
      <c r="I2139" s="83"/>
      <c r="J2139" s="104"/>
    </row>
    <row r="2140" spans="1:10" s="80" customFormat="1" ht="12.75" customHeight="1" x14ac:dyDescent="0.25">
      <c r="A2140" s="107"/>
      <c r="B2140" s="108"/>
      <c r="C2140" s="109"/>
      <c r="D2140" s="110"/>
      <c r="E2140" s="110"/>
      <c r="F2140" s="110"/>
      <c r="G2140" s="111"/>
      <c r="H2140" s="112"/>
      <c r="I2140" s="112"/>
      <c r="J2140" s="113"/>
    </row>
    <row r="2142" spans="1:10" s="80" customFormat="1" ht="12.75" customHeight="1" x14ac:dyDescent="0.25">
      <c r="A2142" s="95" t="s">
        <v>1</v>
      </c>
      <c r="B2142" s="96"/>
      <c r="C2142" s="97"/>
      <c r="D2142" s="98"/>
      <c r="E2142" s="98"/>
      <c r="F2142" s="98"/>
      <c r="G2142" s="99"/>
      <c r="H2142" s="100"/>
      <c r="I2142" s="100"/>
      <c r="J2142" s="101"/>
    </row>
    <row r="2143" spans="1:10" s="80" customFormat="1" ht="12.75" customHeight="1" x14ac:dyDescent="0.25">
      <c r="A2143" s="102">
        <v>1</v>
      </c>
      <c r="B2143" s="84" t="s">
        <v>20</v>
      </c>
      <c r="C2143" s="84" t="s">
        <v>21</v>
      </c>
      <c r="D2143" s="85" t="s">
        <v>22</v>
      </c>
      <c r="E2143" s="85" t="s">
        <v>23</v>
      </c>
      <c r="F2143" s="85"/>
      <c r="G2143" s="86" t="s">
        <v>24</v>
      </c>
      <c r="H2143" s="87" t="s">
        <v>25</v>
      </c>
      <c r="I2143" s="87" t="s">
        <v>26</v>
      </c>
      <c r="J2143" s="103"/>
    </row>
    <row r="2144" spans="1:10" s="80" customFormat="1" ht="12.75" customHeight="1" x14ac:dyDescent="0.25">
      <c r="A2144" s="102"/>
      <c r="C2144" s="88"/>
      <c r="D2144" s="89"/>
      <c r="E2144" s="81">
        <f>D2144*B2144</f>
        <v>0</v>
      </c>
      <c r="F2144" s="81"/>
      <c r="G2144" s="82">
        <f>E2144/1.11</f>
        <v>0</v>
      </c>
      <c r="H2144" s="83">
        <f>G2144*11%</f>
        <v>0</v>
      </c>
      <c r="I2144" s="83" t="e">
        <f>G2144/B2144</f>
        <v>#DIV/0!</v>
      </c>
      <c r="J2144" s="104" t="e">
        <f>H2144/B2144</f>
        <v>#DIV/0!</v>
      </c>
    </row>
    <row r="2145" spans="1:10" s="80" customFormat="1" ht="12.75" customHeight="1" x14ac:dyDescent="0.25">
      <c r="A2145" s="102"/>
      <c r="C2145" s="88"/>
      <c r="D2145" s="89"/>
      <c r="E2145" s="81">
        <f t="shared" ref="E2145:E2159" si="85">D2145*B2145</f>
        <v>0</v>
      </c>
      <c r="F2145" s="81"/>
      <c r="G2145" s="82">
        <f t="shared" ref="G2145:G2159" si="86">E2145/1.11</f>
        <v>0</v>
      </c>
      <c r="H2145" s="83">
        <f t="shared" ref="H2145:H2159" si="87">G2145*11%</f>
        <v>0</v>
      </c>
      <c r="I2145" s="83" t="e">
        <f t="shared" ref="I2145:I2159" si="88">G2145/B2145</f>
        <v>#DIV/0!</v>
      </c>
      <c r="J2145" s="104" t="e">
        <f t="shared" ref="J2145:J2159" si="89">H2145/B2145</f>
        <v>#DIV/0!</v>
      </c>
    </row>
    <row r="2146" spans="1:10" s="80" customFormat="1" ht="12.75" customHeight="1" x14ac:dyDescent="0.25">
      <c r="A2146" s="102"/>
      <c r="C2146" s="88"/>
      <c r="D2146" s="89"/>
      <c r="E2146" s="81">
        <f t="shared" si="85"/>
        <v>0</v>
      </c>
      <c r="F2146" s="81"/>
      <c r="G2146" s="82">
        <f t="shared" si="86"/>
        <v>0</v>
      </c>
      <c r="H2146" s="83">
        <f t="shared" si="87"/>
        <v>0</v>
      </c>
      <c r="I2146" s="83" t="e">
        <f t="shared" si="88"/>
        <v>#DIV/0!</v>
      </c>
      <c r="J2146" s="104" t="e">
        <f t="shared" si="89"/>
        <v>#DIV/0!</v>
      </c>
    </row>
    <row r="2147" spans="1:10" s="80" customFormat="1" ht="12.75" customHeight="1" x14ac:dyDescent="0.25">
      <c r="A2147" s="102"/>
      <c r="C2147" s="88"/>
      <c r="D2147" s="89"/>
      <c r="E2147" s="81">
        <f t="shared" si="85"/>
        <v>0</v>
      </c>
      <c r="F2147" s="81"/>
      <c r="G2147" s="82">
        <f t="shared" si="86"/>
        <v>0</v>
      </c>
      <c r="H2147" s="83">
        <f t="shared" si="87"/>
        <v>0</v>
      </c>
      <c r="I2147" s="83" t="e">
        <f t="shared" si="88"/>
        <v>#DIV/0!</v>
      </c>
      <c r="J2147" s="104" t="e">
        <f t="shared" si="89"/>
        <v>#DIV/0!</v>
      </c>
    </row>
    <row r="2148" spans="1:10" s="80" customFormat="1" ht="12.75" customHeight="1" x14ac:dyDescent="0.25">
      <c r="A2148" s="102"/>
      <c r="C2148" s="88"/>
      <c r="D2148" s="89"/>
      <c r="E2148" s="81">
        <f t="shared" si="85"/>
        <v>0</v>
      </c>
      <c r="F2148" s="81"/>
      <c r="G2148" s="82">
        <f t="shared" si="86"/>
        <v>0</v>
      </c>
      <c r="H2148" s="83">
        <f t="shared" si="87"/>
        <v>0</v>
      </c>
      <c r="I2148" s="83" t="e">
        <f t="shared" si="88"/>
        <v>#DIV/0!</v>
      </c>
      <c r="J2148" s="104" t="e">
        <f t="shared" si="89"/>
        <v>#DIV/0!</v>
      </c>
    </row>
    <row r="2149" spans="1:10" s="80" customFormat="1" ht="12.75" customHeight="1" x14ac:dyDescent="0.25">
      <c r="A2149" s="102"/>
      <c r="C2149" s="88"/>
      <c r="D2149" s="89"/>
      <c r="E2149" s="81">
        <f t="shared" si="85"/>
        <v>0</v>
      </c>
      <c r="F2149" s="81"/>
      <c r="G2149" s="82">
        <f t="shared" si="86"/>
        <v>0</v>
      </c>
      <c r="H2149" s="83">
        <f t="shared" si="87"/>
        <v>0</v>
      </c>
      <c r="I2149" s="83" t="e">
        <f t="shared" si="88"/>
        <v>#DIV/0!</v>
      </c>
      <c r="J2149" s="104" t="e">
        <f t="shared" si="89"/>
        <v>#DIV/0!</v>
      </c>
    </row>
    <row r="2150" spans="1:10" s="80" customFormat="1" ht="12.75" customHeight="1" x14ac:dyDescent="0.25">
      <c r="A2150" s="102"/>
      <c r="C2150" s="88"/>
      <c r="D2150" s="89"/>
      <c r="E2150" s="81">
        <f t="shared" si="85"/>
        <v>0</v>
      </c>
      <c r="F2150" s="81"/>
      <c r="G2150" s="82">
        <f t="shared" si="86"/>
        <v>0</v>
      </c>
      <c r="H2150" s="83">
        <f t="shared" si="87"/>
        <v>0</v>
      </c>
      <c r="I2150" s="83" t="e">
        <f t="shared" si="88"/>
        <v>#DIV/0!</v>
      </c>
      <c r="J2150" s="104" t="e">
        <f t="shared" si="89"/>
        <v>#DIV/0!</v>
      </c>
    </row>
    <row r="2151" spans="1:10" s="80" customFormat="1" ht="12.75" customHeight="1" x14ac:dyDescent="0.25">
      <c r="A2151" s="102"/>
      <c r="C2151" s="88"/>
      <c r="D2151" s="89"/>
      <c r="E2151" s="81">
        <f t="shared" si="85"/>
        <v>0</v>
      </c>
      <c r="F2151" s="81"/>
      <c r="G2151" s="82">
        <f t="shared" si="86"/>
        <v>0</v>
      </c>
      <c r="H2151" s="83">
        <f t="shared" si="87"/>
        <v>0</v>
      </c>
      <c r="I2151" s="83" t="e">
        <f t="shared" si="88"/>
        <v>#DIV/0!</v>
      </c>
      <c r="J2151" s="104" t="e">
        <f t="shared" si="89"/>
        <v>#DIV/0!</v>
      </c>
    </row>
    <row r="2152" spans="1:10" s="80" customFormat="1" ht="12.75" customHeight="1" x14ac:dyDescent="0.25">
      <c r="A2152" s="102"/>
      <c r="C2152" s="88"/>
      <c r="D2152" s="89"/>
      <c r="E2152" s="81">
        <f t="shared" si="85"/>
        <v>0</v>
      </c>
      <c r="F2152" s="81"/>
      <c r="G2152" s="82">
        <f t="shared" si="86"/>
        <v>0</v>
      </c>
      <c r="H2152" s="83">
        <f t="shared" si="87"/>
        <v>0</v>
      </c>
      <c r="I2152" s="83" t="e">
        <f t="shared" si="88"/>
        <v>#DIV/0!</v>
      </c>
      <c r="J2152" s="104" t="e">
        <f t="shared" si="89"/>
        <v>#DIV/0!</v>
      </c>
    </row>
    <row r="2153" spans="1:10" s="80" customFormat="1" ht="12.75" customHeight="1" x14ac:dyDescent="0.25">
      <c r="A2153" s="102"/>
      <c r="C2153" s="88"/>
      <c r="D2153" s="89"/>
      <c r="E2153" s="81">
        <f t="shared" si="85"/>
        <v>0</v>
      </c>
      <c r="F2153" s="81"/>
      <c r="G2153" s="82">
        <f t="shared" si="86"/>
        <v>0</v>
      </c>
      <c r="H2153" s="83">
        <f t="shared" si="87"/>
        <v>0</v>
      </c>
      <c r="I2153" s="83" t="e">
        <f t="shared" si="88"/>
        <v>#DIV/0!</v>
      </c>
      <c r="J2153" s="104" t="e">
        <f t="shared" si="89"/>
        <v>#DIV/0!</v>
      </c>
    </row>
    <row r="2154" spans="1:10" s="80" customFormat="1" ht="12.75" customHeight="1" x14ac:dyDescent="0.25">
      <c r="A2154" s="102"/>
      <c r="C2154" s="88"/>
      <c r="D2154" s="89"/>
      <c r="E2154" s="81">
        <f t="shared" si="85"/>
        <v>0</v>
      </c>
      <c r="F2154" s="81"/>
      <c r="G2154" s="82">
        <f t="shared" si="86"/>
        <v>0</v>
      </c>
      <c r="H2154" s="83">
        <f t="shared" si="87"/>
        <v>0</v>
      </c>
      <c r="I2154" s="83" t="e">
        <f t="shared" si="88"/>
        <v>#DIV/0!</v>
      </c>
      <c r="J2154" s="104" t="e">
        <f t="shared" si="89"/>
        <v>#DIV/0!</v>
      </c>
    </row>
    <row r="2155" spans="1:10" s="80" customFormat="1" ht="12.75" customHeight="1" x14ac:dyDescent="0.25">
      <c r="A2155" s="102"/>
      <c r="C2155" s="88"/>
      <c r="D2155" s="89"/>
      <c r="E2155" s="81">
        <f t="shared" si="85"/>
        <v>0</v>
      </c>
      <c r="F2155" s="81"/>
      <c r="G2155" s="82">
        <f t="shared" si="86"/>
        <v>0</v>
      </c>
      <c r="H2155" s="83">
        <f t="shared" si="87"/>
        <v>0</v>
      </c>
      <c r="I2155" s="83" t="e">
        <f t="shared" si="88"/>
        <v>#DIV/0!</v>
      </c>
      <c r="J2155" s="104" t="e">
        <f t="shared" si="89"/>
        <v>#DIV/0!</v>
      </c>
    </row>
    <row r="2156" spans="1:10" s="80" customFormat="1" ht="12.75" customHeight="1" x14ac:dyDescent="0.25">
      <c r="A2156" s="102"/>
      <c r="C2156" s="88"/>
      <c r="D2156" s="89"/>
      <c r="E2156" s="81">
        <f t="shared" si="85"/>
        <v>0</v>
      </c>
      <c r="F2156" s="81"/>
      <c r="G2156" s="82">
        <f t="shared" si="86"/>
        <v>0</v>
      </c>
      <c r="H2156" s="83">
        <f t="shared" si="87"/>
        <v>0</v>
      </c>
      <c r="I2156" s="83" t="e">
        <f t="shared" si="88"/>
        <v>#DIV/0!</v>
      </c>
      <c r="J2156" s="104" t="e">
        <f t="shared" si="89"/>
        <v>#DIV/0!</v>
      </c>
    </row>
    <row r="2157" spans="1:10" s="80" customFormat="1" ht="12.75" customHeight="1" x14ac:dyDescent="0.25">
      <c r="A2157" s="102"/>
      <c r="C2157" s="88"/>
      <c r="D2157" s="89"/>
      <c r="E2157" s="81">
        <f t="shared" si="85"/>
        <v>0</v>
      </c>
      <c r="F2157" s="81"/>
      <c r="G2157" s="82">
        <f t="shared" si="86"/>
        <v>0</v>
      </c>
      <c r="H2157" s="83">
        <f t="shared" si="87"/>
        <v>0</v>
      </c>
      <c r="I2157" s="83" t="e">
        <f t="shared" si="88"/>
        <v>#DIV/0!</v>
      </c>
      <c r="J2157" s="104" t="e">
        <f t="shared" si="89"/>
        <v>#DIV/0!</v>
      </c>
    </row>
    <row r="2158" spans="1:10" s="80" customFormat="1" ht="12.75" customHeight="1" x14ac:dyDescent="0.25">
      <c r="A2158" s="102"/>
      <c r="C2158" s="88"/>
      <c r="D2158" s="89"/>
      <c r="E2158" s="81">
        <f t="shared" si="85"/>
        <v>0</v>
      </c>
      <c r="F2158" s="81"/>
      <c r="G2158" s="82">
        <f t="shared" si="86"/>
        <v>0</v>
      </c>
      <c r="H2158" s="83">
        <f t="shared" si="87"/>
        <v>0</v>
      </c>
      <c r="I2158" s="83" t="e">
        <f t="shared" si="88"/>
        <v>#DIV/0!</v>
      </c>
      <c r="J2158" s="104" t="e">
        <f t="shared" si="89"/>
        <v>#DIV/0!</v>
      </c>
    </row>
    <row r="2159" spans="1:10" s="80" customFormat="1" ht="12.75" customHeight="1" x14ac:dyDescent="0.25">
      <c r="A2159" s="102"/>
      <c r="C2159" s="88"/>
      <c r="D2159" s="89"/>
      <c r="E2159" s="81">
        <f t="shared" si="85"/>
        <v>0</v>
      </c>
      <c r="F2159" s="81"/>
      <c r="G2159" s="82">
        <f t="shared" si="86"/>
        <v>0</v>
      </c>
      <c r="H2159" s="83">
        <f t="shared" si="87"/>
        <v>0</v>
      </c>
      <c r="I2159" s="83" t="e">
        <f t="shared" si="88"/>
        <v>#DIV/0!</v>
      </c>
      <c r="J2159" s="104" t="e">
        <f t="shared" si="89"/>
        <v>#DIV/0!</v>
      </c>
    </row>
    <row r="2160" spans="1:10" s="80" customFormat="1" ht="12.75" customHeight="1" x14ac:dyDescent="0.25">
      <c r="A2160" s="102"/>
      <c r="C2160" s="88"/>
      <c r="D2160" s="89"/>
      <c r="E2160" s="81"/>
      <c r="F2160" s="81"/>
      <c r="G2160" s="82"/>
      <c r="H2160" s="83"/>
      <c r="I2160" s="83"/>
      <c r="J2160" s="104"/>
    </row>
    <row r="2161" spans="1:10" s="80" customFormat="1" ht="12.75" customHeight="1" x14ac:dyDescent="0.25">
      <c r="A2161" s="102"/>
      <c r="D2161" s="81"/>
      <c r="E2161" s="81">
        <f>(E2144*0%)+((E2144-(E2144*0%))*0%)</f>
        <v>0</v>
      </c>
      <c r="F2161" s="81"/>
      <c r="G2161" s="90">
        <f>E2161/1.11</f>
        <v>0</v>
      </c>
      <c r="H2161" s="91">
        <f>G2161*11%</f>
        <v>0</v>
      </c>
      <c r="I2161" s="91" t="e">
        <f>G2161/B2144</f>
        <v>#DIV/0!</v>
      </c>
      <c r="J2161" s="105" t="e">
        <f>H2161/B2144</f>
        <v>#DIV/0!</v>
      </c>
    </row>
    <row r="2162" spans="1:10" s="80" customFormat="1" ht="12.75" customHeight="1" x14ac:dyDescent="0.25">
      <c r="A2162" s="102"/>
      <c r="D2162" s="81" t="s">
        <v>23</v>
      </c>
      <c r="E2162" s="81">
        <f>E2144-E2161</f>
        <v>0</v>
      </c>
      <c r="F2162" s="81"/>
      <c r="G2162" s="82">
        <f>G2144-G2161</f>
        <v>0</v>
      </c>
      <c r="H2162" s="82">
        <f>H2144-H2161</f>
        <v>0</v>
      </c>
      <c r="I2162" s="82" t="e">
        <f>I2144-I2161</f>
        <v>#DIV/0!</v>
      </c>
      <c r="J2162" s="106" t="e">
        <f>J2144-J2161</f>
        <v>#DIV/0!</v>
      </c>
    </row>
    <row r="2163" spans="1:10" s="80" customFormat="1" ht="12.75" customHeight="1" x14ac:dyDescent="0.25">
      <c r="A2163" s="102"/>
      <c r="D2163" s="81"/>
      <c r="E2163" s="81"/>
      <c r="F2163" s="81"/>
      <c r="G2163" s="82"/>
      <c r="H2163" s="83">
        <f>G2162+H2162</f>
        <v>0</v>
      </c>
      <c r="I2163" s="83"/>
      <c r="J2163" s="104"/>
    </row>
    <row r="2164" spans="1:10" s="80" customFormat="1" ht="12.75" customHeight="1" x14ac:dyDescent="0.25">
      <c r="A2164" s="102"/>
      <c r="B2164" s="79"/>
      <c r="D2164" s="81"/>
      <c r="E2164" s="81"/>
      <c r="F2164" s="81"/>
      <c r="G2164" s="82"/>
      <c r="H2164" s="83"/>
      <c r="I2164" s="83"/>
      <c r="J2164" s="104"/>
    </row>
    <row r="2165" spans="1:10" s="80" customFormat="1" ht="12.75" customHeight="1" x14ac:dyDescent="0.25">
      <c r="A2165" s="102"/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3"/>
    </row>
    <row r="2166" spans="1:10" s="80" customFormat="1" ht="12.75" customHeight="1" x14ac:dyDescent="0.25">
      <c r="A2166" s="102"/>
      <c r="D2166" s="81"/>
      <c r="E2166" s="81"/>
      <c r="F2166" s="81"/>
      <c r="G2166" s="82"/>
      <c r="H2166" s="83"/>
      <c r="I2166" s="83"/>
      <c r="J2166" s="104"/>
    </row>
    <row r="2167" spans="1:10" s="80" customFormat="1" ht="12.75" customHeight="1" x14ac:dyDescent="0.25">
      <c r="A2167" s="107"/>
      <c r="B2167" s="108"/>
      <c r="C2167" s="109"/>
      <c r="D2167" s="110"/>
      <c r="E2167" s="110"/>
      <c r="F2167" s="110"/>
      <c r="G2167" s="111"/>
      <c r="H2167" s="112"/>
      <c r="I2167" s="112"/>
      <c r="J2167" s="113"/>
    </row>
    <row r="2169" spans="1:10" s="80" customFormat="1" ht="12.75" customHeight="1" x14ac:dyDescent="0.25">
      <c r="A2169" s="95" t="s">
        <v>1</v>
      </c>
      <c r="B2169" s="96"/>
      <c r="C2169" s="97"/>
      <c r="D2169" s="98"/>
      <c r="E2169" s="98"/>
      <c r="F2169" s="98"/>
      <c r="G2169" s="99"/>
      <c r="H2169" s="100"/>
      <c r="I2169" s="100"/>
      <c r="J2169" s="101"/>
    </row>
    <row r="2170" spans="1:10" s="80" customFormat="1" ht="12.75" customHeight="1" x14ac:dyDescent="0.25">
      <c r="A2170" s="102">
        <v>1</v>
      </c>
      <c r="B2170" s="84" t="s">
        <v>20</v>
      </c>
      <c r="C2170" s="84" t="s">
        <v>21</v>
      </c>
      <c r="D2170" s="85" t="s">
        <v>22</v>
      </c>
      <c r="E2170" s="85" t="s">
        <v>23</v>
      </c>
      <c r="F2170" s="85"/>
      <c r="G2170" s="86" t="s">
        <v>24</v>
      </c>
      <c r="H2170" s="87" t="s">
        <v>25</v>
      </c>
      <c r="I2170" s="87" t="s">
        <v>26</v>
      </c>
      <c r="J2170" s="103"/>
    </row>
    <row r="2171" spans="1:10" s="80" customFormat="1" ht="12.75" customHeight="1" x14ac:dyDescent="0.25">
      <c r="A2171" s="102"/>
      <c r="C2171" s="88"/>
      <c r="D2171" s="89"/>
      <c r="E2171" s="81">
        <f>D2171*B2171</f>
        <v>0</v>
      </c>
      <c r="F2171" s="81"/>
      <c r="G2171" s="82">
        <f>E2171/1.11</f>
        <v>0</v>
      </c>
      <c r="H2171" s="83">
        <f>G2171*11%</f>
        <v>0</v>
      </c>
      <c r="I2171" s="83" t="e">
        <f>G2171/B2171</f>
        <v>#DIV/0!</v>
      </c>
      <c r="J2171" s="104" t="e">
        <f>H2171/B2171</f>
        <v>#DIV/0!</v>
      </c>
    </row>
    <row r="2172" spans="1:10" s="80" customFormat="1" ht="12.75" customHeight="1" x14ac:dyDescent="0.25">
      <c r="A2172" s="102"/>
      <c r="C2172" s="88"/>
      <c r="D2172" s="89"/>
      <c r="E2172" s="81">
        <f t="shared" ref="E2172:E2186" si="90">D2172*B2172</f>
        <v>0</v>
      </c>
      <c r="F2172" s="81"/>
      <c r="G2172" s="82">
        <f t="shared" ref="G2172:G2186" si="91">E2172/1.11</f>
        <v>0</v>
      </c>
      <c r="H2172" s="83">
        <f t="shared" ref="H2172:H2186" si="92">G2172*11%</f>
        <v>0</v>
      </c>
      <c r="I2172" s="83" t="e">
        <f t="shared" ref="I2172:I2186" si="93">G2172/B2172</f>
        <v>#DIV/0!</v>
      </c>
      <c r="J2172" s="104" t="e">
        <f t="shared" ref="J2172:J2186" si="94">H2172/B2172</f>
        <v>#DIV/0!</v>
      </c>
    </row>
    <row r="2173" spans="1:10" s="80" customFormat="1" ht="12.75" customHeight="1" x14ac:dyDescent="0.25">
      <c r="A2173" s="102"/>
      <c r="C2173" s="88"/>
      <c r="D2173" s="89"/>
      <c r="E2173" s="81">
        <f t="shared" si="90"/>
        <v>0</v>
      </c>
      <c r="F2173" s="81"/>
      <c r="G2173" s="82">
        <f t="shared" si="91"/>
        <v>0</v>
      </c>
      <c r="H2173" s="83">
        <f t="shared" si="92"/>
        <v>0</v>
      </c>
      <c r="I2173" s="83" t="e">
        <f t="shared" si="93"/>
        <v>#DIV/0!</v>
      </c>
      <c r="J2173" s="104" t="e">
        <f t="shared" si="94"/>
        <v>#DIV/0!</v>
      </c>
    </row>
    <row r="2174" spans="1:10" s="80" customFormat="1" ht="12.75" customHeight="1" x14ac:dyDescent="0.25">
      <c r="A2174" s="102"/>
      <c r="C2174" s="88"/>
      <c r="D2174" s="89"/>
      <c r="E2174" s="81">
        <f t="shared" si="90"/>
        <v>0</v>
      </c>
      <c r="F2174" s="81"/>
      <c r="G2174" s="82">
        <f t="shared" si="91"/>
        <v>0</v>
      </c>
      <c r="H2174" s="83">
        <f t="shared" si="92"/>
        <v>0</v>
      </c>
      <c r="I2174" s="83" t="e">
        <f t="shared" si="93"/>
        <v>#DIV/0!</v>
      </c>
      <c r="J2174" s="104" t="e">
        <f t="shared" si="94"/>
        <v>#DIV/0!</v>
      </c>
    </row>
    <row r="2175" spans="1:10" s="80" customFormat="1" ht="12.75" customHeight="1" x14ac:dyDescent="0.25">
      <c r="A2175" s="102"/>
      <c r="C2175" s="88"/>
      <c r="D2175" s="89"/>
      <c r="E2175" s="81">
        <f t="shared" si="90"/>
        <v>0</v>
      </c>
      <c r="F2175" s="81"/>
      <c r="G2175" s="82">
        <f t="shared" si="91"/>
        <v>0</v>
      </c>
      <c r="H2175" s="83">
        <f t="shared" si="92"/>
        <v>0</v>
      </c>
      <c r="I2175" s="83" t="e">
        <f t="shared" si="93"/>
        <v>#DIV/0!</v>
      </c>
      <c r="J2175" s="104" t="e">
        <f t="shared" si="94"/>
        <v>#DIV/0!</v>
      </c>
    </row>
    <row r="2176" spans="1:10" s="80" customFormat="1" ht="12.75" customHeight="1" x14ac:dyDescent="0.25">
      <c r="A2176" s="102"/>
      <c r="C2176" s="88"/>
      <c r="D2176" s="89"/>
      <c r="E2176" s="81">
        <f t="shared" si="90"/>
        <v>0</v>
      </c>
      <c r="F2176" s="81"/>
      <c r="G2176" s="82">
        <f t="shared" si="91"/>
        <v>0</v>
      </c>
      <c r="H2176" s="83">
        <f t="shared" si="92"/>
        <v>0</v>
      </c>
      <c r="I2176" s="83" t="e">
        <f t="shared" si="93"/>
        <v>#DIV/0!</v>
      </c>
      <c r="J2176" s="104" t="e">
        <f t="shared" si="94"/>
        <v>#DIV/0!</v>
      </c>
    </row>
    <row r="2177" spans="1:10" s="80" customFormat="1" ht="12.75" customHeight="1" x14ac:dyDescent="0.25">
      <c r="A2177" s="102"/>
      <c r="C2177" s="88"/>
      <c r="D2177" s="89"/>
      <c r="E2177" s="81">
        <f t="shared" si="90"/>
        <v>0</v>
      </c>
      <c r="F2177" s="81"/>
      <c r="G2177" s="82">
        <f t="shared" si="91"/>
        <v>0</v>
      </c>
      <c r="H2177" s="83">
        <f t="shared" si="92"/>
        <v>0</v>
      </c>
      <c r="I2177" s="83" t="e">
        <f t="shared" si="93"/>
        <v>#DIV/0!</v>
      </c>
      <c r="J2177" s="104" t="e">
        <f t="shared" si="94"/>
        <v>#DIV/0!</v>
      </c>
    </row>
    <row r="2178" spans="1:10" s="80" customFormat="1" ht="12.75" customHeight="1" x14ac:dyDescent="0.25">
      <c r="A2178" s="102"/>
      <c r="C2178" s="88"/>
      <c r="D2178" s="89"/>
      <c r="E2178" s="81">
        <f t="shared" si="90"/>
        <v>0</v>
      </c>
      <c r="F2178" s="81"/>
      <c r="G2178" s="82">
        <f t="shared" si="91"/>
        <v>0</v>
      </c>
      <c r="H2178" s="83">
        <f t="shared" si="92"/>
        <v>0</v>
      </c>
      <c r="I2178" s="83" t="e">
        <f t="shared" si="93"/>
        <v>#DIV/0!</v>
      </c>
      <c r="J2178" s="104" t="e">
        <f t="shared" si="94"/>
        <v>#DIV/0!</v>
      </c>
    </row>
    <row r="2179" spans="1:10" s="80" customFormat="1" ht="12.75" customHeight="1" x14ac:dyDescent="0.25">
      <c r="A2179" s="102"/>
      <c r="C2179" s="88"/>
      <c r="D2179" s="89"/>
      <c r="E2179" s="81">
        <f t="shared" si="90"/>
        <v>0</v>
      </c>
      <c r="F2179" s="81"/>
      <c r="G2179" s="82">
        <f t="shared" si="91"/>
        <v>0</v>
      </c>
      <c r="H2179" s="83">
        <f t="shared" si="92"/>
        <v>0</v>
      </c>
      <c r="I2179" s="83" t="e">
        <f t="shared" si="93"/>
        <v>#DIV/0!</v>
      </c>
      <c r="J2179" s="104" t="e">
        <f t="shared" si="94"/>
        <v>#DIV/0!</v>
      </c>
    </row>
    <row r="2180" spans="1:10" s="80" customFormat="1" ht="12.75" customHeight="1" x14ac:dyDescent="0.25">
      <c r="A2180" s="102"/>
      <c r="C2180" s="88"/>
      <c r="D2180" s="89"/>
      <c r="E2180" s="81">
        <f t="shared" si="90"/>
        <v>0</v>
      </c>
      <c r="F2180" s="81"/>
      <c r="G2180" s="82">
        <f t="shared" si="91"/>
        <v>0</v>
      </c>
      <c r="H2180" s="83">
        <f t="shared" si="92"/>
        <v>0</v>
      </c>
      <c r="I2180" s="83" t="e">
        <f t="shared" si="93"/>
        <v>#DIV/0!</v>
      </c>
      <c r="J2180" s="104" t="e">
        <f t="shared" si="94"/>
        <v>#DIV/0!</v>
      </c>
    </row>
    <row r="2181" spans="1:10" s="80" customFormat="1" ht="12.75" customHeight="1" x14ac:dyDescent="0.25">
      <c r="A2181" s="102"/>
      <c r="C2181" s="88"/>
      <c r="D2181" s="89"/>
      <c r="E2181" s="81">
        <f t="shared" si="90"/>
        <v>0</v>
      </c>
      <c r="F2181" s="81"/>
      <c r="G2181" s="82">
        <f t="shared" si="91"/>
        <v>0</v>
      </c>
      <c r="H2181" s="83">
        <f t="shared" si="92"/>
        <v>0</v>
      </c>
      <c r="I2181" s="83" t="e">
        <f t="shared" si="93"/>
        <v>#DIV/0!</v>
      </c>
      <c r="J2181" s="104" t="e">
        <f t="shared" si="94"/>
        <v>#DIV/0!</v>
      </c>
    </row>
    <row r="2182" spans="1:10" s="80" customFormat="1" ht="12.75" customHeight="1" x14ac:dyDescent="0.25">
      <c r="A2182" s="102"/>
      <c r="C2182" s="88"/>
      <c r="D2182" s="89"/>
      <c r="E2182" s="81">
        <f t="shared" si="90"/>
        <v>0</v>
      </c>
      <c r="F2182" s="81"/>
      <c r="G2182" s="82">
        <f t="shared" si="91"/>
        <v>0</v>
      </c>
      <c r="H2182" s="83">
        <f t="shared" si="92"/>
        <v>0</v>
      </c>
      <c r="I2182" s="83" t="e">
        <f t="shared" si="93"/>
        <v>#DIV/0!</v>
      </c>
      <c r="J2182" s="104" t="e">
        <f t="shared" si="94"/>
        <v>#DIV/0!</v>
      </c>
    </row>
    <row r="2183" spans="1:10" s="80" customFormat="1" ht="12.75" customHeight="1" x14ac:dyDescent="0.25">
      <c r="A2183" s="102"/>
      <c r="C2183" s="88"/>
      <c r="D2183" s="89"/>
      <c r="E2183" s="81">
        <f t="shared" si="90"/>
        <v>0</v>
      </c>
      <c r="F2183" s="81"/>
      <c r="G2183" s="82">
        <f t="shared" si="91"/>
        <v>0</v>
      </c>
      <c r="H2183" s="83">
        <f t="shared" si="92"/>
        <v>0</v>
      </c>
      <c r="I2183" s="83" t="e">
        <f t="shared" si="93"/>
        <v>#DIV/0!</v>
      </c>
      <c r="J2183" s="104" t="e">
        <f t="shared" si="94"/>
        <v>#DIV/0!</v>
      </c>
    </row>
    <row r="2184" spans="1:10" s="80" customFormat="1" ht="12.75" customHeight="1" x14ac:dyDescent="0.25">
      <c r="A2184" s="102"/>
      <c r="C2184" s="88"/>
      <c r="D2184" s="89"/>
      <c r="E2184" s="81">
        <f t="shared" si="90"/>
        <v>0</v>
      </c>
      <c r="F2184" s="81"/>
      <c r="G2184" s="82">
        <f t="shared" si="91"/>
        <v>0</v>
      </c>
      <c r="H2184" s="83">
        <f t="shared" si="92"/>
        <v>0</v>
      </c>
      <c r="I2184" s="83" t="e">
        <f t="shared" si="93"/>
        <v>#DIV/0!</v>
      </c>
      <c r="J2184" s="104" t="e">
        <f t="shared" si="94"/>
        <v>#DIV/0!</v>
      </c>
    </row>
    <row r="2185" spans="1:10" s="80" customFormat="1" ht="12.75" customHeight="1" x14ac:dyDescent="0.25">
      <c r="A2185" s="102"/>
      <c r="C2185" s="88"/>
      <c r="D2185" s="89"/>
      <c r="E2185" s="81">
        <f t="shared" si="90"/>
        <v>0</v>
      </c>
      <c r="F2185" s="81"/>
      <c r="G2185" s="82">
        <f t="shared" si="91"/>
        <v>0</v>
      </c>
      <c r="H2185" s="83">
        <f t="shared" si="92"/>
        <v>0</v>
      </c>
      <c r="I2185" s="83" t="e">
        <f t="shared" si="93"/>
        <v>#DIV/0!</v>
      </c>
      <c r="J2185" s="104" t="e">
        <f t="shared" si="94"/>
        <v>#DIV/0!</v>
      </c>
    </row>
    <row r="2186" spans="1:10" s="80" customFormat="1" ht="12.75" customHeight="1" x14ac:dyDescent="0.25">
      <c r="A2186" s="102"/>
      <c r="C2186" s="88"/>
      <c r="D2186" s="89"/>
      <c r="E2186" s="81">
        <f t="shared" si="90"/>
        <v>0</v>
      </c>
      <c r="F2186" s="81"/>
      <c r="G2186" s="82">
        <f t="shared" si="91"/>
        <v>0</v>
      </c>
      <c r="H2186" s="83">
        <f t="shared" si="92"/>
        <v>0</v>
      </c>
      <c r="I2186" s="83" t="e">
        <f t="shared" si="93"/>
        <v>#DIV/0!</v>
      </c>
      <c r="J2186" s="104" t="e">
        <f t="shared" si="94"/>
        <v>#DIV/0!</v>
      </c>
    </row>
    <row r="2187" spans="1:10" s="80" customFormat="1" ht="12.75" customHeight="1" x14ac:dyDescent="0.25">
      <c r="A2187" s="102"/>
      <c r="C2187" s="88"/>
      <c r="D2187" s="89"/>
      <c r="E2187" s="81"/>
      <c r="F2187" s="81"/>
      <c r="G2187" s="82"/>
      <c r="H2187" s="83"/>
      <c r="I2187" s="83"/>
      <c r="J2187" s="104"/>
    </row>
    <row r="2188" spans="1:10" s="80" customFormat="1" ht="12.75" customHeight="1" x14ac:dyDescent="0.25">
      <c r="A2188" s="102"/>
      <c r="D2188" s="81"/>
      <c r="E2188" s="81">
        <f>(E2171*0%)+((E2171-(E2171*0%))*0%)</f>
        <v>0</v>
      </c>
      <c r="F2188" s="81"/>
      <c r="G2188" s="90">
        <f>E2188/1.11</f>
        <v>0</v>
      </c>
      <c r="H2188" s="91">
        <f>G2188*11%</f>
        <v>0</v>
      </c>
      <c r="I2188" s="91" t="e">
        <f>G2188/B2171</f>
        <v>#DIV/0!</v>
      </c>
      <c r="J2188" s="105" t="e">
        <f>H2188/B2171</f>
        <v>#DIV/0!</v>
      </c>
    </row>
    <row r="2189" spans="1:10" s="80" customFormat="1" ht="12.75" customHeight="1" x14ac:dyDescent="0.25">
      <c r="A2189" s="102"/>
      <c r="D2189" s="81" t="s">
        <v>23</v>
      </c>
      <c r="E2189" s="81">
        <f>E2171-E2188</f>
        <v>0</v>
      </c>
      <c r="F2189" s="81"/>
      <c r="G2189" s="82">
        <f>G2171-G2188</f>
        <v>0</v>
      </c>
      <c r="H2189" s="82">
        <f>H2171-H2188</f>
        <v>0</v>
      </c>
      <c r="I2189" s="82" t="e">
        <f>I2171-I2188</f>
        <v>#DIV/0!</v>
      </c>
      <c r="J2189" s="106" t="e">
        <f>J2171-J2188</f>
        <v>#DIV/0!</v>
      </c>
    </row>
    <row r="2190" spans="1:10" s="80" customFormat="1" ht="12.75" customHeight="1" x14ac:dyDescent="0.25">
      <c r="A2190" s="102"/>
      <c r="D2190" s="81"/>
      <c r="E2190" s="81"/>
      <c r="F2190" s="81"/>
      <c r="G2190" s="82"/>
      <c r="H2190" s="83">
        <f>G2189+H2189</f>
        <v>0</v>
      </c>
      <c r="I2190" s="83"/>
      <c r="J2190" s="104"/>
    </row>
    <row r="2191" spans="1:10" s="80" customFormat="1" ht="12.75" customHeight="1" x14ac:dyDescent="0.25">
      <c r="A2191" s="102"/>
      <c r="B2191" s="79"/>
      <c r="D2191" s="81"/>
      <c r="E2191" s="81"/>
      <c r="F2191" s="81"/>
      <c r="G2191" s="82"/>
      <c r="H2191" s="83"/>
      <c r="I2191" s="83"/>
      <c r="J2191" s="104"/>
    </row>
    <row r="2192" spans="1:10" s="80" customFormat="1" ht="12.75" customHeight="1" x14ac:dyDescent="0.25">
      <c r="A2192" s="102"/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3"/>
    </row>
    <row r="2193" spans="1:10" s="80" customFormat="1" ht="12.75" customHeight="1" x14ac:dyDescent="0.25">
      <c r="A2193" s="102"/>
      <c r="D2193" s="81"/>
      <c r="E2193" s="81"/>
      <c r="F2193" s="81"/>
      <c r="G2193" s="82"/>
      <c r="H2193" s="83"/>
      <c r="I2193" s="83"/>
      <c r="J2193" s="104"/>
    </row>
    <row r="2194" spans="1:10" s="80" customFormat="1" ht="12.75" customHeight="1" x14ac:dyDescent="0.25">
      <c r="A2194" s="107"/>
      <c r="B2194" s="108"/>
      <c r="C2194" s="109"/>
      <c r="D2194" s="110"/>
      <c r="E2194" s="110"/>
      <c r="F2194" s="110"/>
      <c r="G2194" s="111"/>
      <c r="H2194" s="112"/>
      <c r="I2194" s="112"/>
      <c r="J2194" s="113"/>
    </row>
    <row r="2196" spans="1:10" s="80" customFormat="1" ht="12.75" customHeight="1" x14ac:dyDescent="0.25">
      <c r="A2196" s="95" t="s">
        <v>1</v>
      </c>
      <c r="B2196" s="96"/>
      <c r="C2196" s="97"/>
      <c r="D2196" s="98"/>
      <c r="E2196" s="98"/>
      <c r="F2196" s="98"/>
      <c r="G2196" s="99"/>
      <c r="H2196" s="100"/>
      <c r="I2196" s="100"/>
      <c r="J2196" s="101"/>
    </row>
    <row r="2197" spans="1:10" s="80" customFormat="1" ht="12.75" customHeight="1" x14ac:dyDescent="0.25">
      <c r="A2197" s="102">
        <v>1</v>
      </c>
      <c r="B2197" s="84" t="s">
        <v>20</v>
      </c>
      <c r="C2197" s="84" t="s">
        <v>21</v>
      </c>
      <c r="D2197" s="85" t="s">
        <v>22</v>
      </c>
      <c r="E2197" s="85" t="s">
        <v>23</v>
      </c>
      <c r="F2197" s="85"/>
      <c r="G2197" s="86" t="s">
        <v>24</v>
      </c>
      <c r="H2197" s="87" t="s">
        <v>25</v>
      </c>
      <c r="I2197" s="87" t="s">
        <v>26</v>
      </c>
      <c r="J2197" s="103"/>
    </row>
    <row r="2198" spans="1:10" s="80" customFormat="1" ht="12.75" customHeight="1" x14ac:dyDescent="0.25">
      <c r="A2198" s="102"/>
      <c r="C2198" s="88"/>
      <c r="D2198" s="89"/>
      <c r="E2198" s="81">
        <f>D2198*B2198</f>
        <v>0</v>
      </c>
      <c r="F2198" s="81"/>
      <c r="G2198" s="82">
        <f>E2198/1.11</f>
        <v>0</v>
      </c>
      <c r="H2198" s="83">
        <f>G2198*11%</f>
        <v>0</v>
      </c>
      <c r="I2198" s="83" t="e">
        <f>G2198/B2198</f>
        <v>#DIV/0!</v>
      </c>
      <c r="J2198" s="104" t="e">
        <f>H2198/B2198</f>
        <v>#DIV/0!</v>
      </c>
    </row>
    <row r="2199" spans="1:10" s="80" customFormat="1" ht="12.75" customHeight="1" x14ac:dyDescent="0.25">
      <c r="A2199" s="102"/>
      <c r="C2199" s="88"/>
      <c r="D2199" s="89"/>
      <c r="E2199" s="81">
        <f t="shared" ref="E2199:E2213" si="95">D2199*B2199</f>
        <v>0</v>
      </c>
      <c r="F2199" s="81"/>
      <c r="G2199" s="82">
        <f t="shared" ref="G2199:G2213" si="96">E2199/1.11</f>
        <v>0</v>
      </c>
      <c r="H2199" s="83">
        <f t="shared" ref="H2199:H2213" si="97">G2199*11%</f>
        <v>0</v>
      </c>
      <c r="I2199" s="83" t="e">
        <f t="shared" ref="I2199:I2213" si="98">G2199/B2199</f>
        <v>#DIV/0!</v>
      </c>
      <c r="J2199" s="104" t="e">
        <f t="shared" ref="J2199:J2213" si="99">H2199/B2199</f>
        <v>#DIV/0!</v>
      </c>
    </row>
    <row r="2200" spans="1:10" s="80" customFormat="1" ht="12.75" customHeight="1" x14ac:dyDescent="0.25">
      <c r="A2200" s="102"/>
      <c r="C2200" s="88"/>
      <c r="D2200" s="89"/>
      <c r="E2200" s="81">
        <f t="shared" si="95"/>
        <v>0</v>
      </c>
      <c r="F2200" s="81"/>
      <c r="G2200" s="82">
        <f t="shared" si="96"/>
        <v>0</v>
      </c>
      <c r="H2200" s="83">
        <f t="shared" si="97"/>
        <v>0</v>
      </c>
      <c r="I2200" s="83" t="e">
        <f t="shared" si="98"/>
        <v>#DIV/0!</v>
      </c>
      <c r="J2200" s="104" t="e">
        <f t="shared" si="99"/>
        <v>#DIV/0!</v>
      </c>
    </row>
    <row r="2201" spans="1:10" s="80" customFormat="1" ht="12.75" customHeight="1" x14ac:dyDescent="0.25">
      <c r="A2201" s="102"/>
      <c r="C2201" s="88"/>
      <c r="D2201" s="89"/>
      <c r="E2201" s="81">
        <f t="shared" si="95"/>
        <v>0</v>
      </c>
      <c r="F2201" s="81"/>
      <c r="G2201" s="82">
        <f t="shared" si="96"/>
        <v>0</v>
      </c>
      <c r="H2201" s="83">
        <f t="shared" si="97"/>
        <v>0</v>
      </c>
      <c r="I2201" s="83" t="e">
        <f t="shared" si="98"/>
        <v>#DIV/0!</v>
      </c>
      <c r="J2201" s="104" t="e">
        <f t="shared" si="99"/>
        <v>#DIV/0!</v>
      </c>
    </row>
    <row r="2202" spans="1:10" s="80" customFormat="1" ht="12.75" customHeight="1" x14ac:dyDescent="0.25">
      <c r="A2202" s="102"/>
      <c r="C2202" s="88"/>
      <c r="D2202" s="89"/>
      <c r="E2202" s="81">
        <f t="shared" si="95"/>
        <v>0</v>
      </c>
      <c r="F2202" s="81"/>
      <c r="G2202" s="82">
        <f t="shared" si="96"/>
        <v>0</v>
      </c>
      <c r="H2202" s="83">
        <f t="shared" si="97"/>
        <v>0</v>
      </c>
      <c r="I2202" s="83" t="e">
        <f t="shared" si="98"/>
        <v>#DIV/0!</v>
      </c>
      <c r="J2202" s="104" t="e">
        <f t="shared" si="99"/>
        <v>#DIV/0!</v>
      </c>
    </row>
    <row r="2203" spans="1:10" s="80" customFormat="1" ht="12.75" customHeight="1" x14ac:dyDescent="0.25">
      <c r="A2203" s="102"/>
      <c r="C2203" s="88"/>
      <c r="D2203" s="89"/>
      <c r="E2203" s="81">
        <f t="shared" si="95"/>
        <v>0</v>
      </c>
      <c r="F2203" s="81"/>
      <c r="G2203" s="82">
        <f t="shared" si="96"/>
        <v>0</v>
      </c>
      <c r="H2203" s="83">
        <f t="shared" si="97"/>
        <v>0</v>
      </c>
      <c r="I2203" s="83" t="e">
        <f t="shared" si="98"/>
        <v>#DIV/0!</v>
      </c>
      <c r="J2203" s="104" t="e">
        <f t="shared" si="99"/>
        <v>#DIV/0!</v>
      </c>
    </row>
    <row r="2204" spans="1:10" s="80" customFormat="1" ht="12.75" customHeight="1" x14ac:dyDescent="0.25">
      <c r="A2204" s="102"/>
      <c r="C2204" s="88"/>
      <c r="D2204" s="89"/>
      <c r="E2204" s="81">
        <f t="shared" si="95"/>
        <v>0</v>
      </c>
      <c r="F2204" s="81"/>
      <c r="G2204" s="82">
        <f t="shared" si="96"/>
        <v>0</v>
      </c>
      <c r="H2204" s="83">
        <f t="shared" si="97"/>
        <v>0</v>
      </c>
      <c r="I2204" s="83" t="e">
        <f t="shared" si="98"/>
        <v>#DIV/0!</v>
      </c>
      <c r="J2204" s="104" t="e">
        <f t="shared" si="99"/>
        <v>#DIV/0!</v>
      </c>
    </row>
    <row r="2205" spans="1:10" s="80" customFormat="1" ht="12.75" customHeight="1" x14ac:dyDescent="0.25">
      <c r="A2205" s="102"/>
      <c r="C2205" s="88"/>
      <c r="D2205" s="89"/>
      <c r="E2205" s="81">
        <f t="shared" si="95"/>
        <v>0</v>
      </c>
      <c r="F2205" s="81"/>
      <c r="G2205" s="82">
        <f t="shared" si="96"/>
        <v>0</v>
      </c>
      <c r="H2205" s="83">
        <f t="shared" si="97"/>
        <v>0</v>
      </c>
      <c r="I2205" s="83" t="e">
        <f t="shared" si="98"/>
        <v>#DIV/0!</v>
      </c>
      <c r="J2205" s="104" t="e">
        <f t="shared" si="99"/>
        <v>#DIV/0!</v>
      </c>
    </row>
    <row r="2206" spans="1:10" s="80" customFormat="1" ht="12.75" customHeight="1" x14ac:dyDescent="0.25">
      <c r="A2206" s="102"/>
      <c r="C2206" s="88"/>
      <c r="D2206" s="89"/>
      <c r="E2206" s="81">
        <f t="shared" si="95"/>
        <v>0</v>
      </c>
      <c r="F2206" s="81"/>
      <c r="G2206" s="82">
        <f t="shared" si="96"/>
        <v>0</v>
      </c>
      <c r="H2206" s="83">
        <f t="shared" si="97"/>
        <v>0</v>
      </c>
      <c r="I2206" s="83" t="e">
        <f t="shared" si="98"/>
        <v>#DIV/0!</v>
      </c>
      <c r="J2206" s="104" t="e">
        <f t="shared" si="99"/>
        <v>#DIV/0!</v>
      </c>
    </row>
    <row r="2207" spans="1:10" s="80" customFormat="1" ht="12.75" customHeight="1" x14ac:dyDescent="0.25">
      <c r="A2207" s="102"/>
      <c r="C2207" s="88"/>
      <c r="D2207" s="89"/>
      <c r="E2207" s="81">
        <f t="shared" si="95"/>
        <v>0</v>
      </c>
      <c r="F2207" s="81"/>
      <c r="G2207" s="82">
        <f t="shared" si="96"/>
        <v>0</v>
      </c>
      <c r="H2207" s="83">
        <f t="shared" si="97"/>
        <v>0</v>
      </c>
      <c r="I2207" s="83" t="e">
        <f t="shared" si="98"/>
        <v>#DIV/0!</v>
      </c>
      <c r="J2207" s="104" t="e">
        <f t="shared" si="99"/>
        <v>#DIV/0!</v>
      </c>
    </row>
    <row r="2208" spans="1:10" s="80" customFormat="1" ht="12.75" customHeight="1" x14ac:dyDescent="0.25">
      <c r="A2208" s="102"/>
      <c r="C2208" s="88"/>
      <c r="D2208" s="89"/>
      <c r="E2208" s="81">
        <f t="shared" si="95"/>
        <v>0</v>
      </c>
      <c r="F2208" s="81"/>
      <c r="G2208" s="82">
        <f t="shared" si="96"/>
        <v>0</v>
      </c>
      <c r="H2208" s="83">
        <f t="shared" si="97"/>
        <v>0</v>
      </c>
      <c r="I2208" s="83" t="e">
        <f t="shared" si="98"/>
        <v>#DIV/0!</v>
      </c>
      <c r="J2208" s="104" t="e">
        <f t="shared" si="99"/>
        <v>#DIV/0!</v>
      </c>
    </row>
    <row r="2209" spans="1:10" s="80" customFormat="1" ht="12.75" customHeight="1" x14ac:dyDescent="0.25">
      <c r="A2209" s="102"/>
      <c r="C2209" s="88"/>
      <c r="D2209" s="89"/>
      <c r="E2209" s="81">
        <f t="shared" si="95"/>
        <v>0</v>
      </c>
      <c r="F2209" s="81"/>
      <c r="G2209" s="82">
        <f t="shared" si="96"/>
        <v>0</v>
      </c>
      <c r="H2209" s="83">
        <f t="shared" si="97"/>
        <v>0</v>
      </c>
      <c r="I2209" s="83" t="e">
        <f t="shared" si="98"/>
        <v>#DIV/0!</v>
      </c>
      <c r="J2209" s="104" t="e">
        <f t="shared" si="99"/>
        <v>#DIV/0!</v>
      </c>
    </row>
    <row r="2210" spans="1:10" s="80" customFormat="1" ht="12.75" customHeight="1" x14ac:dyDescent="0.25">
      <c r="A2210" s="102"/>
      <c r="C2210" s="88"/>
      <c r="D2210" s="89"/>
      <c r="E2210" s="81">
        <f t="shared" si="95"/>
        <v>0</v>
      </c>
      <c r="F2210" s="81"/>
      <c r="G2210" s="82">
        <f t="shared" si="96"/>
        <v>0</v>
      </c>
      <c r="H2210" s="83">
        <f t="shared" si="97"/>
        <v>0</v>
      </c>
      <c r="I2210" s="83" t="e">
        <f t="shared" si="98"/>
        <v>#DIV/0!</v>
      </c>
      <c r="J2210" s="104" t="e">
        <f t="shared" si="99"/>
        <v>#DIV/0!</v>
      </c>
    </row>
    <row r="2211" spans="1:10" s="80" customFormat="1" ht="12.75" customHeight="1" x14ac:dyDescent="0.25">
      <c r="A2211" s="102"/>
      <c r="C2211" s="88"/>
      <c r="D2211" s="89"/>
      <c r="E2211" s="81">
        <f t="shared" si="95"/>
        <v>0</v>
      </c>
      <c r="F2211" s="81"/>
      <c r="G2211" s="82">
        <f t="shared" si="96"/>
        <v>0</v>
      </c>
      <c r="H2211" s="83">
        <f t="shared" si="97"/>
        <v>0</v>
      </c>
      <c r="I2211" s="83" t="e">
        <f t="shared" si="98"/>
        <v>#DIV/0!</v>
      </c>
      <c r="J2211" s="104" t="e">
        <f t="shared" si="99"/>
        <v>#DIV/0!</v>
      </c>
    </row>
    <row r="2212" spans="1:10" s="80" customFormat="1" ht="12.75" customHeight="1" x14ac:dyDescent="0.25">
      <c r="A2212" s="102"/>
      <c r="C2212" s="88"/>
      <c r="D2212" s="89"/>
      <c r="E2212" s="81">
        <f t="shared" si="95"/>
        <v>0</v>
      </c>
      <c r="F2212" s="81"/>
      <c r="G2212" s="82">
        <f t="shared" si="96"/>
        <v>0</v>
      </c>
      <c r="H2212" s="83">
        <f t="shared" si="97"/>
        <v>0</v>
      </c>
      <c r="I2212" s="83" t="e">
        <f t="shared" si="98"/>
        <v>#DIV/0!</v>
      </c>
      <c r="J2212" s="104" t="e">
        <f t="shared" si="99"/>
        <v>#DIV/0!</v>
      </c>
    </row>
    <row r="2213" spans="1:10" s="80" customFormat="1" ht="12.75" customHeight="1" x14ac:dyDescent="0.25">
      <c r="A2213" s="102"/>
      <c r="C2213" s="88"/>
      <c r="D2213" s="89"/>
      <c r="E2213" s="81">
        <f t="shared" si="95"/>
        <v>0</v>
      </c>
      <c r="F2213" s="81"/>
      <c r="G2213" s="82">
        <f t="shared" si="96"/>
        <v>0</v>
      </c>
      <c r="H2213" s="83">
        <f t="shared" si="97"/>
        <v>0</v>
      </c>
      <c r="I2213" s="83" t="e">
        <f t="shared" si="98"/>
        <v>#DIV/0!</v>
      </c>
      <c r="J2213" s="104" t="e">
        <f t="shared" si="99"/>
        <v>#DIV/0!</v>
      </c>
    </row>
    <row r="2214" spans="1:10" s="80" customFormat="1" ht="12.75" customHeight="1" x14ac:dyDescent="0.25">
      <c r="A2214" s="102"/>
      <c r="C2214" s="88"/>
      <c r="D2214" s="89"/>
      <c r="E2214" s="81"/>
      <c r="F2214" s="81"/>
      <c r="G2214" s="82"/>
      <c r="H2214" s="83"/>
      <c r="I2214" s="83"/>
      <c r="J2214" s="104"/>
    </row>
    <row r="2215" spans="1:10" s="80" customFormat="1" ht="12.75" customHeight="1" x14ac:dyDescent="0.25">
      <c r="A2215" s="102"/>
      <c r="D2215" s="81"/>
      <c r="E2215" s="81">
        <f>(E2198*0%)+((E2198-(E2198*0%))*0%)</f>
        <v>0</v>
      </c>
      <c r="F2215" s="81"/>
      <c r="G2215" s="90">
        <f>E2215/1.11</f>
        <v>0</v>
      </c>
      <c r="H2215" s="91">
        <f>G2215*11%</f>
        <v>0</v>
      </c>
      <c r="I2215" s="91" t="e">
        <f>G2215/B2198</f>
        <v>#DIV/0!</v>
      </c>
      <c r="J2215" s="105" t="e">
        <f>H2215/B2198</f>
        <v>#DIV/0!</v>
      </c>
    </row>
    <row r="2216" spans="1:10" s="80" customFormat="1" ht="12.75" customHeight="1" x14ac:dyDescent="0.25">
      <c r="A2216" s="102"/>
      <c r="D2216" s="81" t="s">
        <v>23</v>
      </c>
      <c r="E2216" s="81">
        <f>E2198-E2215</f>
        <v>0</v>
      </c>
      <c r="F2216" s="81"/>
      <c r="G2216" s="82">
        <f>G2198-G2215</f>
        <v>0</v>
      </c>
      <c r="H2216" s="82">
        <f>H2198-H2215</f>
        <v>0</v>
      </c>
      <c r="I2216" s="82" t="e">
        <f>I2198-I2215</f>
        <v>#DIV/0!</v>
      </c>
      <c r="J2216" s="106" t="e">
        <f>J2198-J2215</f>
        <v>#DIV/0!</v>
      </c>
    </row>
    <row r="2217" spans="1:10" s="80" customFormat="1" ht="12.75" customHeight="1" x14ac:dyDescent="0.25">
      <c r="A2217" s="102"/>
      <c r="D2217" s="81"/>
      <c r="E2217" s="81"/>
      <c r="F2217" s="81"/>
      <c r="G2217" s="82"/>
      <c r="H2217" s="83">
        <f>G2216+H2216</f>
        <v>0</v>
      </c>
      <c r="I2217" s="83"/>
      <c r="J2217" s="104"/>
    </row>
    <row r="2218" spans="1:10" s="80" customFormat="1" ht="12.75" customHeight="1" x14ac:dyDescent="0.25">
      <c r="A2218" s="102"/>
      <c r="B2218" s="79"/>
      <c r="D2218" s="81"/>
      <c r="E2218" s="81"/>
      <c r="F2218" s="81"/>
      <c r="G2218" s="82"/>
      <c r="H2218" s="83"/>
      <c r="I2218" s="83"/>
      <c r="J2218" s="104"/>
    </row>
    <row r="2219" spans="1:10" s="80" customFormat="1" ht="12.75" customHeight="1" x14ac:dyDescent="0.25">
      <c r="A2219" s="102"/>
      <c r="B2219" s="84" t="s">
        <v>20</v>
      </c>
      <c r="C2219" s="84" t="s">
        <v>21</v>
      </c>
      <c r="D2219" s="85" t="s">
        <v>22</v>
      </c>
      <c r="E2219" s="85" t="s">
        <v>23</v>
      </c>
      <c r="F2219" s="85"/>
      <c r="G2219" s="86" t="s">
        <v>24</v>
      </c>
      <c r="H2219" s="87" t="s">
        <v>25</v>
      </c>
      <c r="I2219" s="87" t="s">
        <v>26</v>
      </c>
      <c r="J2219" s="103"/>
    </row>
    <row r="2220" spans="1:10" s="80" customFormat="1" ht="12.75" customHeight="1" x14ac:dyDescent="0.25">
      <c r="A2220" s="102"/>
      <c r="D2220" s="81"/>
      <c r="E2220" s="81"/>
      <c r="F2220" s="81"/>
      <c r="G2220" s="82"/>
      <c r="H2220" s="83"/>
      <c r="I2220" s="83"/>
      <c r="J2220" s="104"/>
    </row>
    <row r="2221" spans="1:10" s="80" customFormat="1" ht="12.75" customHeight="1" x14ac:dyDescent="0.25">
      <c r="A2221" s="107"/>
      <c r="B2221" s="108"/>
      <c r="C2221" s="109"/>
      <c r="D2221" s="110"/>
      <c r="E2221" s="110"/>
      <c r="F2221" s="110"/>
      <c r="G2221" s="111"/>
      <c r="H2221" s="112"/>
      <c r="I2221" s="112"/>
      <c r="J2221" s="113"/>
    </row>
    <row r="2223" spans="1:10" s="80" customFormat="1" ht="12.75" customHeight="1" x14ac:dyDescent="0.25">
      <c r="A2223" s="95" t="s">
        <v>1</v>
      </c>
      <c r="B2223" s="96"/>
      <c r="C2223" s="97"/>
      <c r="D2223" s="98"/>
      <c r="E2223" s="98"/>
      <c r="F2223" s="98"/>
      <c r="G2223" s="99"/>
      <c r="H2223" s="100"/>
      <c r="I2223" s="100"/>
      <c r="J2223" s="101"/>
    </row>
    <row r="2224" spans="1:10" s="80" customFormat="1" ht="12.75" customHeight="1" x14ac:dyDescent="0.25">
      <c r="A2224" s="102">
        <v>1</v>
      </c>
      <c r="B2224" s="84" t="s">
        <v>20</v>
      </c>
      <c r="C2224" s="84" t="s">
        <v>21</v>
      </c>
      <c r="D2224" s="85" t="s">
        <v>22</v>
      </c>
      <c r="E2224" s="85" t="s">
        <v>23</v>
      </c>
      <c r="F2224" s="85"/>
      <c r="G2224" s="86" t="s">
        <v>24</v>
      </c>
      <c r="H2224" s="87" t="s">
        <v>25</v>
      </c>
      <c r="I2224" s="87" t="s">
        <v>26</v>
      </c>
      <c r="J2224" s="103"/>
    </row>
    <row r="2225" spans="1:10" s="80" customFormat="1" ht="12.75" customHeight="1" x14ac:dyDescent="0.25">
      <c r="A2225" s="102"/>
      <c r="C2225" s="88"/>
      <c r="D2225" s="89"/>
      <c r="E2225" s="81">
        <f>D2225*B2225</f>
        <v>0</v>
      </c>
      <c r="F2225" s="81"/>
      <c r="G2225" s="82">
        <f>E2225/1.11</f>
        <v>0</v>
      </c>
      <c r="H2225" s="83">
        <f>G2225*11%</f>
        <v>0</v>
      </c>
      <c r="I2225" s="83" t="e">
        <f>G2225/B2225</f>
        <v>#DIV/0!</v>
      </c>
      <c r="J2225" s="104" t="e">
        <f>H2225/B2225</f>
        <v>#DIV/0!</v>
      </c>
    </row>
    <row r="2226" spans="1:10" s="80" customFormat="1" ht="12.75" customHeight="1" x14ac:dyDescent="0.25">
      <c r="A2226" s="102"/>
      <c r="C2226" s="88"/>
      <c r="D2226" s="89"/>
      <c r="E2226" s="81">
        <f t="shared" ref="E2226:E2240" si="100">D2226*B2226</f>
        <v>0</v>
      </c>
      <c r="F2226" s="81"/>
      <c r="G2226" s="82">
        <f t="shared" ref="G2226:G2240" si="101">E2226/1.11</f>
        <v>0</v>
      </c>
      <c r="H2226" s="83">
        <f t="shared" ref="H2226:H2240" si="102">G2226*11%</f>
        <v>0</v>
      </c>
      <c r="I2226" s="83" t="e">
        <f t="shared" ref="I2226:I2240" si="103">G2226/B2226</f>
        <v>#DIV/0!</v>
      </c>
      <c r="J2226" s="104" t="e">
        <f t="shared" ref="J2226:J2240" si="104">H2226/B2226</f>
        <v>#DIV/0!</v>
      </c>
    </row>
    <row r="2227" spans="1:10" s="80" customFormat="1" ht="12.75" customHeight="1" x14ac:dyDescent="0.25">
      <c r="A2227" s="102"/>
      <c r="C2227" s="88"/>
      <c r="D2227" s="89"/>
      <c r="E2227" s="81">
        <f t="shared" si="100"/>
        <v>0</v>
      </c>
      <c r="F2227" s="81"/>
      <c r="G2227" s="82">
        <f t="shared" si="101"/>
        <v>0</v>
      </c>
      <c r="H2227" s="83">
        <f t="shared" si="102"/>
        <v>0</v>
      </c>
      <c r="I2227" s="83" t="e">
        <f t="shared" si="103"/>
        <v>#DIV/0!</v>
      </c>
      <c r="J2227" s="104" t="e">
        <f t="shared" si="104"/>
        <v>#DIV/0!</v>
      </c>
    </row>
    <row r="2228" spans="1:10" s="80" customFormat="1" ht="12.75" customHeight="1" x14ac:dyDescent="0.25">
      <c r="A2228" s="102"/>
      <c r="C2228" s="88"/>
      <c r="D2228" s="89"/>
      <c r="E2228" s="81">
        <f t="shared" si="100"/>
        <v>0</v>
      </c>
      <c r="F2228" s="81"/>
      <c r="G2228" s="82">
        <f t="shared" si="101"/>
        <v>0</v>
      </c>
      <c r="H2228" s="83">
        <f t="shared" si="102"/>
        <v>0</v>
      </c>
      <c r="I2228" s="83" t="e">
        <f t="shared" si="103"/>
        <v>#DIV/0!</v>
      </c>
      <c r="J2228" s="104" t="e">
        <f t="shared" si="104"/>
        <v>#DIV/0!</v>
      </c>
    </row>
    <row r="2229" spans="1:10" s="80" customFormat="1" ht="12.75" customHeight="1" x14ac:dyDescent="0.25">
      <c r="A2229" s="102"/>
      <c r="C2229" s="88"/>
      <c r="D2229" s="89"/>
      <c r="E2229" s="81">
        <f t="shared" si="100"/>
        <v>0</v>
      </c>
      <c r="F2229" s="81"/>
      <c r="G2229" s="82">
        <f t="shared" si="101"/>
        <v>0</v>
      </c>
      <c r="H2229" s="83">
        <f t="shared" si="102"/>
        <v>0</v>
      </c>
      <c r="I2229" s="83" t="e">
        <f t="shared" si="103"/>
        <v>#DIV/0!</v>
      </c>
      <c r="J2229" s="104" t="e">
        <f t="shared" si="104"/>
        <v>#DIV/0!</v>
      </c>
    </row>
    <row r="2230" spans="1:10" s="80" customFormat="1" ht="12.75" customHeight="1" x14ac:dyDescent="0.25">
      <c r="A2230" s="102"/>
      <c r="C2230" s="88"/>
      <c r="D2230" s="89"/>
      <c r="E2230" s="81">
        <f t="shared" si="100"/>
        <v>0</v>
      </c>
      <c r="F2230" s="81"/>
      <c r="G2230" s="82">
        <f t="shared" si="101"/>
        <v>0</v>
      </c>
      <c r="H2230" s="83">
        <f t="shared" si="102"/>
        <v>0</v>
      </c>
      <c r="I2230" s="83" t="e">
        <f t="shared" si="103"/>
        <v>#DIV/0!</v>
      </c>
      <c r="J2230" s="104" t="e">
        <f t="shared" si="104"/>
        <v>#DIV/0!</v>
      </c>
    </row>
    <row r="2231" spans="1:10" s="80" customFormat="1" ht="12.75" customHeight="1" x14ac:dyDescent="0.25">
      <c r="A2231" s="102"/>
      <c r="C2231" s="88"/>
      <c r="D2231" s="89"/>
      <c r="E2231" s="81">
        <f t="shared" si="100"/>
        <v>0</v>
      </c>
      <c r="F2231" s="81"/>
      <c r="G2231" s="82">
        <f t="shared" si="101"/>
        <v>0</v>
      </c>
      <c r="H2231" s="83">
        <f t="shared" si="102"/>
        <v>0</v>
      </c>
      <c r="I2231" s="83" t="e">
        <f t="shared" si="103"/>
        <v>#DIV/0!</v>
      </c>
      <c r="J2231" s="104" t="e">
        <f t="shared" si="104"/>
        <v>#DIV/0!</v>
      </c>
    </row>
    <row r="2232" spans="1:10" s="80" customFormat="1" ht="12.75" customHeight="1" x14ac:dyDescent="0.25">
      <c r="A2232" s="102"/>
      <c r="C2232" s="88"/>
      <c r="D2232" s="89"/>
      <c r="E2232" s="81">
        <f t="shared" si="100"/>
        <v>0</v>
      </c>
      <c r="F2232" s="81"/>
      <c r="G2232" s="82">
        <f t="shared" si="101"/>
        <v>0</v>
      </c>
      <c r="H2232" s="83">
        <f t="shared" si="102"/>
        <v>0</v>
      </c>
      <c r="I2232" s="83" t="e">
        <f t="shared" si="103"/>
        <v>#DIV/0!</v>
      </c>
      <c r="J2232" s="104" t="e">
        <f t="shared" si="104"/>
        <v>#DIV/0!</v>
      </c>
    </row>
    <row r="2233" spans="1:10" s="80" customFormat="1" ht="12.75" customHeight="1" x14ac:dyDescent="0.25">
      <c r="A2233" s="102"/>
      <c r="C2233" s="88"/>
      <c r="D2233" s="89"/>
      <c r="E2233" s="81">
        <f t="shared" si="100"/>
        <v>0</v>
      </c>
      <c r="F2233" s="81"/>
      <c r="G2233" s="82">
        <f t="shared" si="101"/>
        <v>0</v>
      </c>
      <c r="H2233" s="83">
        <f t="shared" si="102"/>
        <v>0</v>
      </c>
      <c r="I2233" s="83" t="e">
        <f t="shared" si="103"/>
        <v>#DIV/0!</v>
      </c>
      <c r="J2233" s="104" t="e">
        <f t="shared" si="104"/>
        <v>#DIV/0!</v>
      </c>
    </row>
    <row r="2234" spans="1:10" s="80" customFormat="1" ht="12.75" customHeight="1" x14ac:dyDescent="0.25">
      <c r="A2234" s="102"/>
      <c r="C2234" s="88"/>
      <c r="D2234" s="89"/>
      <c r="E2234" s="81">
        <f t="shared" si="100"/>
        <v>0</v>
      </c>
      <c r="F2234" s="81"/>
      <c r="G2234" s="82">
        <f t="shared" si="101"/>
        <v>0</v>
      </c>
      <c r="H2234" s="83">
        <f t="shared" si="102"/>
        <v>0</v>
      </c>
      <c r="I2234" s="83" t="e">
        <f t="shared" si="103"/>
        <v>#DIV/0!</v>
      </c>
      <c r="J2234" s="104" t="e">
        <f t="shared" si="104"/>
        <v>#DIV/0!</v>
      </c>
    </row>
    <row r="2235" spans="1:10" s="80" customFormat="1" ht="12.75" customHeight="1" x14ac:dyDescent="0.25">
      <c r="A2235" s="102"/>
      <c r="C2235" s="88"/>
      <c r="D2235" s="89"/>
      <c r="E2235" s="81">
        <f t="shared" si="100"/>
        <v>0</v>
      </c>
      <c r="F2235" s="81"/>
      <c r="G2235" s="82">
        <f t="shared" si="101"/>
        <v>0</v>
      </c>
      <c r="H2235" s="83">
        <f t="shared" si="102"/>
        <v>0</v>
      </c>
      <c r="I2235" s="83" t="e">
        <f t="shared" si="103"/>
        <v>#DIV/0!</v>
      </c>
      <c r="J2235" s="104" t="e">
        <f t="shared" si="104"/>
        <v>#DIV/0!</v>
      </c>
    </row>
    <row r="2236" spans="1:10" s="80" customFormat="1" ht="12.75" customHeight="1" x14ac:dyDescent="0.25">
      <c r="A2236" s="102"/>
      <c r="C2236" s="88"/>
      <c r="D2236" s="89"/>
      <c r="E2236" s="81">
        <f t="shared" si="100"/>
        <v>0</v>
      </c>
      <c r="F2236" s="81"/>
      <c r="G2236" s="82">
        <f t="shared" si="101"/>
        <v>0</v>
      </c>
      <c r="H2236" s="83">
        <f t="shared" si="102"/>
        <v>0</v>
      </c>
      <c r="I2236" s="83" t="e">
        <f t="shared" si="103"/>
        <v>#DIV/0!</v>
      </c>
      <c r="J2236" s="104" t="e">
        <f t="shared" si="104"/>
        <v>#DIV/0!</v>
      </c>
    </row>
    <row r="2237" spans="1:10" s="80" customFormat="1" ht="12.75" customHeight="1" x14ac:dyDescent="0.25">
      <c r="A2237" s="102"/>
      <c r="C2237" s="88"/>
      <c r="D2237" s="89"/>
      <c r="E2237" s="81">
        <f t="shared" si="100"/>
        <v>0</v>
      </c>
      <c r="F2237" s="81"/>
      <c r="G2237" s="82">
        <f t="shared" si="101"/>
        <v>0</v>
      </c>
      <c r="H2237" s="83">
        <f t="shared" si="102"/>
        <v>0</v>
      </c>
      <c r="I2237" s="83" t="e">
        <f t="shared" si="103"/>
        <v>#DIV/0!</v>
      </c>
      <c r="J2237" s="104" t="e">
        <f t="shared" si="104"/>
        <v>#DIV/0!</v>
      </c>
    </row>
    <row r="2238" spans="1:10" s="80" customFormat="1" ht="12.75" customHeight="1" x14ac:dyDescent="0.25">
      <c r="A2238" s="102"/>
      <c r="C2238" s="88"/>
      <c r="D2238" s="89"/>
      <c r="E2238" s="81">
        <f t="shared" si="100"/>
        <v>0</v>
      </c>
      <c r="F2238" s="81"/>
      <c r="G2238" s="82">
        <f t="shared" si="101"/>
        <v>0</v>
      </c>
      <c r="H2238" s="83">
        <f t="shared" si="102"/>
        <v>0</v>
      </c>
      <c r="I2238" s="83" t="e">
        <f t="shared" si="103"/>
        <v>#DIV/0!</v>
      </c>
      <c r="J2238" s="104" t="e">
        <f t="shared" si="104"/>
        <v>#DIV/0!</v>
      </c>
    </row>
    <row r="2239" spans="1:10" s="80" customFormat="1" ht="12.75" customHeight="1" x14ac:dyDescent="0.25">
      <c r="A2239" s="102"/>
      <c r="C2239" s="88"/>
      <c r="D2239" s="89"/>
      <c r="E2239" s="81">
        <f t="shared" si="100"/>
        <v>0</v>
      </c>
      <c r="F2239" s="81"/>
      <c r="G2239" s="82">
        <f t="shared" si="101"/>
        <v>0</v>
      </c>
      <c r="H2239" s="83">
        <f t="shared" si="102"/>
        <v>0</v>
      </c>
      <c r="I2239" s="83" t="e">
        <f t="shared" si="103"/>
        <v>#DIV/0!</v>
      </c>
      <c r="J2239" s="104" t="e">
        <f t="shared" si="104"/>
        <v>#DIV/0!</v>
      </c>
    </row>
    <row r="2240" spans="1:10" s="80" customFormat="1" ht="12.75" customHeight="1" x14ac:dyDescent="0.25">
      <c r="A2240" s="102"/>
      <c r="C2240" s="88"/>
      <c r="D2240" s="89"/>
      <c r="E2240" s="81">
        <f t="shared" si="100"/>
        <v>0</v>
      </c>
      <c r="F2240" s="81"/>
      <c r="G2240" s="82">
        <f t="shared" si="101"/>
        <v>0</v>
      </c>
      <c r="H2240" s="83">
        <f t="shared" si="102"/>
        <v>0</v>
      </c>
      <c r="I2240" s="83" t="e">
        <f t="shared" si="103"/>
        <v>#DIV/0!</v>
      </c>
      <c r="J2240" s="104" t="e">
        <f t="shared" si="104"/>
        <v>#DIV/0!</v>
      </c>
    </row>
    <row r="2241" spans="1:10" s="80" customFormat="1" ht="12.75" customHeight="1" x14ac:dyDescent="0.25">
      <c r="A2241" s="102"/>
      <c r="C2241" s="88"/>
      <c r="D2241" s="89"/>
      <c r="E2241" s="81"/>
      <c r="F2241" s="81"/>
      <c r="G2241" s="82"/>
      <c r="H2241" s="83"/>
      <c r="I2241" s="83"/>
      <c r="J2241" s="104"/>
    </row>
    <row r="2242" spans="1:10" s="80" customFormat="1" ht="12.75" customHeight="1" x14ac:dyDescent="0.25">
      <c r="A2242" s="102"/>
      <c r="D2242" s="81"/>
      <c r="E2242" s="81">
        <f>(E2225*0%)+((E2225-(E2225*0%))*0%)</f>
        <v>0</v>
      </c>
      <c r="F2242" s="81"/>
      <c r="G2242" s="90">
        <f>E2242/1.11</f>
        <v>0</v>
      </c>
      <c r="H2242" s="91">
        <f>G2242*11%</f>
        <v>0</v>
      </c>
      <c r="I2242" s="91" t="e">
        <f>G2242/B2225</f>
        <v>#DIV/0!</v>
      </c>
      <c r="J2242" s="105" t="e">
        <f>H2242/B2225</f>
        <v>#DIV/0!</v>
      </c>
    </row>
    <row r="2243" spans="1:10" s="80" customFormat="1" ht="12.75" customHeight="1" x14ac:dyDescent="0.25">
      <c r="A2243" s="102"/>
      <c r="D2243" s="81" t="s">
        <v>23</v>
      </c>
      <c r="E2243" s="81">
        <f>E2225-E2242</f>
        <v>0</v>
      </c>
      <c r="F2243" s="81"/>
      <c r="G2243" s="82">
        <f>G2225-G2242</f>
        <v>0</v>
      </c>
      <c r="H2243" s="82">
        <f>H2225-H2242</f>
        <v>0</v>
      </c>
      <c r="I2243" s="82" t="e">
        <f>I2225-I2242</f>
        <v>#DIV/0!</v>
      </c>
      <c r="J2243" s="106" t="e">
        <f>J2225-J2242</f>
        <v>#DIV/0!</v>
      </c>
    </row>
    <row r="2244" spans="1:10" s="80" customFormat="1" ht="12.75" customHeight="1" x14ac:dyDescent="0.25">
      <c r="A2244" s="102"/>
      <c r="D2244" s="81"/>
      <c r="E2244" s="81"/>
      <c r="F2244" s="81"/>
      <c r="G2244" s="82"/>
      <c r="H2244" s="83">
        <f>G2243+H2243</f>
        <v>0</v>
      </c>
      <c r="I2244" s="83"/>
      <c r="J2244" s="104"/>
    </row>
    <row r="2245" spans="1:10" s="80" customFormat="1" ht="12.75" customHeight="1" x14ac:dyDescent="0.25">
      <c r="A2245" s="102"/>
      <c r="B2245" s="79"/>
      <c r="D2245" s="81"/>
      <c r="E2245" s="81"/>
      <c r="F2245" s="81"/>
      <c r="G2245" s="82"/>
      <c r="H2245" s="83"/>
      <c r="I2245" s="83"/>
      <c r="J2245" s="104"/>
    </row>
    <row r="2246" spans="1:10" s="80" customFormat="1" ht="12.75" customHeight="1" x14ac:dyDescent="0.25">
      <c r="A2246" s="102"/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3"/>
    </row>
    <row r="2247" spans="1:10" s="80" customFormat="1" ht="12.75" customHeight="1" x14ac:dyDescent="0.25">
      <c r="A2247" s="102"/>
      <c r="D2247" s="81"/>
      <c r="E2247" s="81"/>
      <c r="F2247" s="81"/>
      <c r="G2247" s="82"/>
      <c r="H2247" s="83"/>
      <c r="I2247" s="83"/>
      <c r="J2247" s="104"/>
    </row>
    <row r="2248" spans="1:10" s="80" customFormat="1" ht="12.75" customHeight="1" x14ac:dyDescent="0.25">
      <c r="A2248" s="107"/>
      <c r="B2248" s="108"/>
      <c r="C2248" s="109"/>
      <c r="D2248" s="110"/>
      <c r="E2248" s="110"/>
      <c r="F2248" s="110"/>
      <c r="G2248" s="111"/>
      <c r="H2248" s="112"/>
      <c r="I2248" s="112"/>
      <c r="J2248" s="113"/>
    </row>
    <row r="2250" spans="1:10" s="80" customFormat="1" ht="12.75" customHeight="1" x14ac:dyDescent="0.25">
      <c r="A2250" s="95" t="s">
        <v>1</v>
      </c>
      <c r="B2250" s="96"/>
      <c r="C2250" s="97"/>
      <c r="D2250" s="98"/>
      <c r="E2250" s="98"/>
      <c r="F2250" s="98"/>
      <c r="G2250" s="99"/>
      <c r="H2250" s="100"/>
      <c r="I2250" s="100"/>
      <c r="J2250" s="101"/>
    </row>
    <row r="2251" spans="1:10" s="80" customFormat="1" ht="12.75" customHeight="1" x14ac:dyDescent="0.25">
      <c r="A2251" s="102">
        <v>1</v>
      </c>
      <c r="B2251" s="84" t="s">
        <v>20</v>
      </c>
      <c r="C2251" s="84" t="s">
        <v>21</v>
      </c>
      <c r="D2251" s="85" t="s">
        <v>22</v>
      </c>
      <c r="E2251" s="85" t="s">
        <v>23</v>
      </c>
      <c r="F2251" s="85"/>
      <c r="G2251" s="86" t="s">
        <v>24</v>
      </c>
      <c r="H2251" s="87" t="s">
        <v>25</v>
      </c>
      <c r="I2251" s="87" t="s">
        <v>26</v>
      </c>
      <c r="J2251" s="103"/>
    </row>
    <row r="2252" spans="1:10" s="80" customFormat="1" ht="12.75" customHeight="1" x14ac:dyDescent="0.25">
      <c r="A2252" s="102"/>
      <c r="C2252" s="88"/>
      <c r="D2252" s="89"/>
      <c r="E2252" s="81">
        <f>D2252*B2252</f>
        <v>0</v>
      </c>
      <c r="F2252" s="81"/>
      <c r="G2252" s="82">
        <f>E2252/1.11</f>
        <v>0</v>
      </c>
      <c r="H2252" s="83">
        <f>G2252*11%</f>
        <v>0</v>
      </c>
      <c r="I2252" s="83" t="e">
        <f>G2252/B2252</f>
        <v>#DIV/0!</v>
      </c>
      <c r="J2252" s="104" t="e">
        <f>H2252/B2252</f>
        <v>#DIV/0!</v>
      </c>
    </row>
    <row r="2253" spans="1:10" s="80" customFormat="1" ht="12.75" customHeight="1" x14ac:dyDescent="0.25">
      <c r="A2253" s="102"/>
      <c r="C2253" s="88"/>
      <c r="D2253" s="89"/>
      <c r="E2253" s="81">
        <f t="shared" ref="E2253:E2267" si="105">D2253*B2253</f>
        <v>0</v>
      </c>
      <c r="F2253" s="81"/>
      <c r="G2253" s="82">
        <f t="shared" ref="G2253:G2267" si="106">E2253/1.11</f>
        <v>0</v>
      </c>
      <c r="H2253" s="83">
        <f t="shared" ref="H2253:H2267" si="107">G2253*11%</f>
        <v>0</v>
      </c>
      <c r="I2253" s="83" t="e">
        <f t="shared" ref="I2253:I2267" si="108">G2253/B2253</f>
        <v>#DIV/0!</v>
      </c>
      <c r="J2253" s="104" t="e">
        <f t="shared" ref="J2253:J2267" si="109">H2253/B2253</f>
        <v>#DIV/0!</v>
      </c>
    </row>
    <row r="2254" spans="1:10" s="80" customFormat="1" ht="12.75" customHeight="1" x14ac:dyDescent="0.25">
      <c r="A2254" s="102"/>
      <c r="C2254" s="88"/>
      <c r="D2254" s="89"/>
      <c r="E2254" s="81">
        <f t="shared" si="105"/>
        <v>0</v>
      </c>
      <c r="F2254" s="81"/>
      <c r="G2254" s="82">
        <f t="shared" si="106"/>
        <v>0</v>
      </c>
      <c r="H2254" s="83">
        <f t="shared" si="107"/>
        <v>0</v>
      </c>
      <c r="I2254" s="83" t="e">
        <f t="shared" si="108"/>
        <v>#DIV/0!</v>
      </c>
      <c r="J2254" s="104" t="e">
        <f t="shared" si="109"/>
        <v>#DIV/0!</v>
      </c>
    </row>
    <row r="2255" spans="1:10" s="80" customFormat="1" ht="12.75" customHeight="1" x14ac:dyDescent="0.25">
      <c r="A2255" s="102"/>
      <c r="C2255" s="88"/>
      <c r="D2255" s="89"/>
      <c r="E2255" s="81">
        <f t="shared" si="105"/>
        <v>0</v>
      </c>
      <c r="F2255" s="81"/>
      <c r="G2255" s="82">
        <f t="shared" si="106"/>
        <v>0</v>
      </c>
      <c r="H2255" s="83">
        <f t="shared" si="107"/>
        <v>0</v>
      </c>
      <c r="I2255" s="83" t="e">
        <f t="shared" si="108"/>
        <v>#DIV/0!</v>
      </c>
      <c r="J2255" s="104" t="e">
        <f t="shared" si="109"/>
        <v>#DIV/0!</v>
      </c>
    </row>
    <row r="2256" spans="1:10" s="80" customFormat="1" ht="12.75" customHeight="1" x14ac:dyDescent="0.25">
      <c r="A2256" s="102"/>
      <c r="C2256" s="88"/>
      <c r="D2256" s="89"/>
      <c r="E2256" s="81">
        <f t="shared" si="105"/>
        <v>0</v>
      </c>
      <c r="F2256" s="81"/>
      <c r="G2256" s="82">
        <f t="shared" si="106"/>
        <v>0</v>
      </c>
      <c r="H2256" s="83">
        <f t="shared" si="107"/>
        <v>0</v>
      </c>
      <c r="I2256" s="83" t="e">
        <f t="shared" si="108"/>
        <v>#DIV/0!</v>
      </c>
      <c r="J2256" s="104" t="e">
        <f t="shared" si="109"/>
        <v>#DIV/0!</v>
      </c>
    </row>
    <row r="2257" spans="1:10" s="80" customFormat="1" ht="12.75" customHeight="1" x14ac:dyDescent="0.25">
      <c r="A2257" s="102"/>
      <c r="C2257" s="88"/>
      <c r="D2257" s="89"/>
      <c r="E2257" s="81">
        <f t="shared" si="105"/>
        <v>0</v>
      </c>
      <c r="F2257" s="81"/>
      <c r="G2257" s="82">
        <f t="shared" si="106"/>
        <v>0</v>
      </c>
      <c r="H2257" s="83">
        <f t="shared" si="107"/>
        <v>0</v>
      </c>
      <c r="I2257" s="83" t="e">
        <f t="shared" si="108"/>
        <v>#DIV/0!</v>
      </c>
      <c r="J2257" s="104" t="e">
        <f t="shared" si="109"/>
        <v>#DIV/0!</v>
      </c>
    </row>
    <row r="2258" spans="1:10" s="80" customFormat="1" ht="12.75" customHeight="1" x14ac:dyDescent="0.25">
      <c r="A2258" s="102"/>
      <c r="C2258" s="88"/>
      <c r="D2258" s="89"/>
      <c r="E2258" s="81">
        <f t="shared" si="105"/>
        <v>0</v>
      </c>
      <c r="F2258" s="81"/>
      <c r="G2258" s="82">
        <f t="shared" si="106"/>
        <v>0</v>
      </c>
      <c r="H2258" s="83">
        <f t="shared" si="107"/>
        <v>0</v>
      </c>
      <c r="I2258" s="83" t="e">
        <f t="shared" si="108"/>
        <v>#DIV/0!</v>
      </c>
      <c r="J2258" s="104" t="e">
        <f t="shared" si="109"/>
        <v>#DIV/0!</v>
      </c>
    </row>
    <row r="2259" spans="1:10" s="80" customFormat="1" ht="12.75" customHeight="1" x14ac:dyDescent="0.25">
      <c r="A2259" s="102"/>
      <c r="C2259" s="88"/>
      <c r="D2259" s="89"/>
      <c r="E2259" s="81">
        <f t="shared" si="105"/>
        <v>0</v>
      </c>
      <c r="F2259" s="81"/>
      <c r="G2259" s="82">
        <f t="shared" si="106"/>
        <v>0</v>
      </c>
      <c r="H2259" s="83">
        <f t="shared" si="107"/>
        <v>0</v>
      </c>
      <c r="I2259" s="83" t="e">
        <f t="shared" si="108"/>
        <v>#DIV/0!</v>
      </c>
      <c r="J2259" s="104" t="e">
        <f t="shared" si="109"/>
        <v>#DIV/0!</v>
      </c>
    </row>
    <row r="2260" spans="1:10" s="80" customFormat="1" ht="12.75" customHeight="1" x14ac:dyDescent="0.25">
      <c r="A2260" s="102"/>
      <c r="C2260" s="88"/>
      <c r="D2260" s="89"/>
      <c r="E2260" s="81">
        <f t="shared" si="105"/>
        <v>0</v>
      </c>
      <c r="F2260" s="81"/>
      <c r="G2260" s="82">
        <f t="shared" si="106"/>
        <v>0</v>
      </c>
      <c r="H2260" s="83">
        <f t="shared" si="107"/>
        <v>0</v>
      </c>
      <c r="I2260" s="83" t="e">
        <f t="shared" si="108"/>
        <v>#DIV/0!</v>
      </c>
      <c r="J2260" s="104" t="e">
        <f t="shared" si="109"/>
        <v>#DIV/0!</v>
      </c>
    </row>
    <row r="2261" spans="1:10" s="80" customFormat="1" ht="12.75" customHeight="1" x14ac:dyDescent="0.25">
      <c r="A2261" s="102"/>
      <c r="C2261" s="88"/>
      <c r="D2261" s="89"/>
      <c r="E2261" s="81">
        <f t="shared" si="105"/>
        <v>0</v>
      </c>
      <c r="F2261" s="81"/>
      <c r="G2261" s="82">
        <f t="shared" si="106"/>
        <v>0</v>
      </c>
      <c r="H2261" s="83">
        <f t="shared" si="107"/>
        <v>0</v>
      </c>
      <c r="I2261" s="83" t="e">
        <f t="shared" si="108"/>
        <v>#DIV/0!</v>
      </c>
      <c r="J2261" s="104" t="e">
        <f t="shared" si="109"/>
        <v>#DIV/0!</v>
      </c>
    </row>
    <row r="2262" spans="1:10" s="80" customFormat="1" ht="12.75" customHeight="1" x14ac:dyDescent="0.25">
      <c r="A2262" s="102"/>
      <c r="C2262" s="88"/>
      <c r="D2262" s="89"/>
      <c r="E2262" s="81">
        <f t="shared" si="105"/>
        <v>0</v>
      </c>
      <c r="F2262" s="81"/>
      <c r="G2262" s="82">
        <f t="shared" si="106"/>
        <v>0</v>
      </c>
      <c r="H2262" s="83">
        <f t="shared" si="107"/>
        <v>0</v>
      </c>
      <c r="I2262" s="83" t="e">
        <f t="shared" si="108"/>
        <v>#DIV/0!</v>
      </c>
      <c r="J2262" s="104" t="e">
        <f t="shared" si="109"/>
        <v>#DIV/0!</v>
      </c>
    </row>
    <row r="2263" spans="1:10" s="80" customFormat="1" ht="12.75" customHeight="1" x14ac:dyDescent="0.25">
      <c r="A2263" s="102"/>
      <c r="C2263" s="88"/>
      <c r="D2263" s="89"/>
      <c r="E2263" s="81">
        <f t="shared" si="105"/>
        <v>0</v>
      </c>
      <c r="F2263" s="81"/>
      <c r="G2263" s="82">
        <f t="shared" si="106"/>
        <v>0</v>
      </c>
      <c r="H2263" s="83">
        <f t="shared" si="107"/>
        <v>0</v>
      </c>
      <c r="I2263" s="83" t="e">
        <f t="shared" si="108"/>
        <v>#DIV/0!</v>
      </c>
      <c r="J2263" s="104" t="e">
        <f t="shared" si="109"/>
        <v>#DIV/0!</v>
      </c>
    </row>
    <row r="2264" spans="1:10" s="80" customFormat="1" ht="12.75" customHeight="1" x14ac:dyDescent="0.25">
      <c r="A2264" s="102"/>
      <c r="C2264" s="88"/>
      <c r="D2264" s="89"/>
      <c r="E2264" s="81">
        <f t="shared" si="105"/>
        <v>0</v>
      </c>
      <c r="F2264" s="81"/>
      <c r="G2264" s="82">
        <f t="shared" si="106"/>
        <v>0</v>
      </c>
      <c r="H2264" s="83">
        <f t="shared" si="107"/>
        <v>0</v>
      </c>
      <c r="I2264" s="83" t="e">
        <f t="shared" si="108"/>
        <v>#DIV/0!</v>
      </c>
      <c r="J2264" s="104" t="e">
        <f t="shared" si="109"/>
        <v>#DIV/0!</v>
      </c>
    </row>
    <row r="2265" spans="1:10" s="80" customFormat="1" ht="12.75" customHeight="1" x14ac:dyDescent="0.25">
      <c r="A2265" s="102"/>
      <c r="C2265" s="88"/>
      <c r="D2265" s="89"/>
      <c r="E2265" s="81">
        <f t="shared" si="105"/>
        <v>0</v>
      </c>
      <c r="F2265" s="81"/>
      <c r="G2265" s="82">
        <f t="shared" si="106"/>
        <v>0</v>
      </c>
      <c r="H2265" s="83">
        <f t="shared" si="107"/>
        <v>0</v>
      </c>
      <c r="I2265" s="83" t="e">
        <f t="shared" si="108"/>
        <v>#DIV/0!</v>
      </c>
      <c r="J2265" s="104" t="e">
        <f t="shared" si="109"/>
        <v>#DIV/0!</v>
      </c>
    </row>
    <row r="2266" spans="1:10" s="80" customFormat="1" ht="12.75" customHeight="1" x14ac:dyDescent="0.25">
      <c r="A2266" s="102"/>
      <c r="C2266" s="88"/>
      <c r="D2266" s="89"/>
      <c r="E2266" s="81">
        <f t="shared" si="105"/>
        <v>0</v>
      </c>
      <c r="F2266" s="81"/>
      <c r="G2266" s="82">
        <f t="shared" si="106"/>
        <v>0</v>
      </c>
      <c r="H2266" s="83">
        <f t="shared" si="107"/>
        <v>0</v>
      </c>
      <c r="I2266" s="83" t="e">
        <f t="shared" si="108"/>
        <v>#DIV/0!</v>
      </c>
      <c r="J2266" s="104" t="e">
        <f t="shared" si="109"/>
        <v>#DIV/0!</v>
      </c>
    </row>
    <row r="2267" spans="1:10" s="80" customFormat="1" ht="12.75" customHeight="1" x14ac:dyDescent="0.25">
      <c r="A2267" s="102"/>
      <c r="C2267" s="88"/>
      <c r="D2267" s="89"/>
      <c r="E2267" s="81">
        <f t="shared" si="105"/>
        <v>0</v>
      </c>
      <c r="F2267" s="81"/>
      <c r="G2267" s="82">
        <f t="shared" si="106"/>
        <v>0</v>
      </c>
      <c r="H2267" s="83">
        <f t="shared" si="107"/>
        <v>0</v>
      </c>
      <c r="I2267" s="83" t="e">
        <f t="shared" si="108"/>
        <v>#DIV/0!</v>
      </c>
      <c r="J2267" s="104" t="e">
        <f t="shared" si="109"/>
        <v>#DIV/0!</v>
      </c>
    </row>
    <row r="2268" spans="1:10" s="80" customFormat="1" ht="12.75" customHeight="1" x14ac:dyDescent="0.25">
      <c r="A2268" s="102"/>
      <c r="C2268" s="88"/>
      <c r="D2268" s="89"/>
      <c r="E2268" s="81"/>
      <c r="F2268" s="81"/>
      <c r="G2268" s="82"/>
      <c r="H2268" s="83"/>
      <c r="I2268" s="83"/>
      <c r="J2268" s="104"/>
    </row>
    <row r="2269" spans="1:10" s="80" customFormat="1" ht="12.75" customHeight="1" x14ac:dyDescent="0.25">
      <c r="A2269" s="102"/>
      <c r="D2269" s="81"/>
      <c r="E2269" s="81">
        <f>(E2252*0%)+((E2252-(E2252*0%))*0%)</f>
        <v>0</v>
      </c>
      <c r="F2269" s="81"/>
      <c r="G2269" s="90">
        <f>E2269/1.11</f>
        <v>0</v>
      </c>
      <c r="H2269" s="91">
        <f>G2269*11%</f>
        <v>0</v>
      </c>
      <c r="I2269" s="91" t="e">
        <f>G2269/B2252</f>
        <v>#DIV/0!</v>
      </c>
      <c r="J2269" s="105" t="e">
        <f>H2269/B2252</f>
        <v>#DIV/0!</v>
      </c>
    </row>
    <row r="2270" spans="1:10" s="80" customFormat="1" ht="12.75" customHeight="1" x14ac:dyDescent="0.25">
      <c r="A2270" s="102"/>
      <c r="D2270" s="81" t="s">
        <v>23</v>
      </c>
      <c r="E2270" s="81">
        <f>E2252-E2269</f>
        <v>0</v>
      </c>
      <c r="F2270" s="81"/>
      <c r="G2270" s="82">
        <f>G2252-G2269</f>
        <v>0</v>
      </c>
      <c r="H2270" s="82">
        <f>H2252-H2269</f>
        <v>0</v>
      </c>
      <c r="I2270" s="82" t="e">
        <f>I2252-I2269</f>
        <v>#DIV/0!</v>
      </c>
      <c r="J2270" s="106" t="e">
        <f>J2252-J2269</f>
        <v>#DIV/0!</v>
      </c>
    </row>
    <row r="2271" spans="1:10" s="80" customFormat="1" ht="12.75" customHeight="1" x14ac:dyDescent="0.25">
      <c r="A2271" s="102"/>
      <c r="D2271" s="81"/>
      <c r="E2271" s="81"/>
      <c r="F2271" s="81"/>
      <c r="G2271" s="82"/>
      <c r="H2271" s="83">
        <f>G2270+H2270</f>
        <v>0</v>
      </c>
      <c r="I2271" s="83"/>
      <c r="J2271" s="104"/>
    </row>
    <row r="2272" spans="1:10" s="80" customFormat="1" ht="12.75" customHeight="1" x14ac:dyDescent="0.25">
      <c r="A2272" s="102"/>
      <c r="B2272" s="79"/>
      <c r="D2272" s="81"/>
      <c r="E2272" s="81"/>
      <c r="F2272" s="81"/>
      <c r="G2272" s="82"/>
      <c r="H2272" s="83"/>
      <c r="I2272" s="83"/>
      <c r="J2272" s="104"/>
    </row>
    <row r="2273" spans="1:10" s="80" customFormat="1" ht="12.75" customHeight="1" x14ac:dyDescent="0.25">
      <c r="A2273" s="102"/>
      <c r="B2273" s="84" t="s">
        <v>20</v>
      </c>
      <c r="C2273" s="84" t="s">
        <v>21</v>
      </c>
      <c r="D2273" s="85" t="s">
        <v>22</v>
      </c>
      <c r="E2273" s="85" t="s">
        <v>23</v>
      </c>
      <c r="F2273" s="85"/>
      <c r="G2273" s="86" t="s">
        <v>24</v>
      </c>
      <c r="H2273" s="87" t="s">
        <v>25</v>
      </c>
      <c r="I2273" s="87" t="s">
        <v>26</v>
      </c>
      <c r="J2273" s="103"/>
    </row>
    <row r="2274" spans="1:10" s="80" customFormat="1" ht="12.75" customHeight="1" x14ac:dyDescent="0.25">
      <c r="A2274" s="102"/>
      <c r="D2274" s="81"/>
      <c r="E2274" s="81"/>
      <c r="F2274" s="81"/>
      <c r="G2274" s="82"/>
      <c r="H2274" s="83"/>
      <c r="I2274" s="83"/>
      <c r="J2274" s="104"/>
    </row>
    <row r="2275" spans="1:10" s="80" customFormat="1" ht="12.75" customHeight="1" x14ac:dyDescent="0.25">
      <c r="A2275" s="107"/>
      <c r="B2275" s="108"/>
      <c r="C2275" s="109"/>
      <c r="D2275" s="110"/>
      <c r="E2275" s="110"/>
      <c r="F2275" s="110"/>
      <c r="G2275" s="111"/>
      <c r="H2275" s="112"/>
      <c r="I2275" s="112"/>
      <c r="J2275" s="113"/>
    </row>
    <row r="2277" spans="1:10" s="80" customFormat="1" ht="12.75" customHeight="1" x14ac:dyDescent="0.25">
      <c r="A2277" s="95" t="s">
        <v>1</v>
      </c>
      <c r="B2277" s="96"/>
      <c r="C2277" s="97"/>
      <c r="D2277" s="98"/>
      <c r="E2277" s="98"/>
      <c r="F2277" s="98"/>
      <c r="G2277" s="99"/>
      <c r="H2277" s="100"/>
      <c r="I2277" s="100"/>
      <c r="J2277" s="101"/>
    </row>
    <row r="2278" spans="1:10" s="80" customFormat="1" ht="12.75" customHeight="1" x14ac:dyDescent="0.25">
      <c r="A2278" s="102">
        <v>1</v>
      </c>
      <c r="B2278" s="84" t="s">
        <v>20</v>
      </c>
      <c r="C2278" s="84" t="s">
        <v>21</v>
      </c>
      <c r="D2278" s="85" t="s">
        <v>22</v>
      </c>
      <c r="E2278" s="85" t="s">
        <v>23</v>
      </c>
      <c r="F2278" s="85"/>
      <c r="G2278" s="86" t="s">
        <v>24</v>
      </c>
      <c r="H2278" s="87" t="s">
        <v>25</v>
      </c>
      <c r="I2278" s="87" t="s">
        <v>26</v>
      </c>
      <c r="J2278" s="103"/>
    </row>
    <row r="2279" spans="1:10" s="80" customFormat="1" ht="12.75" customHeight="1" x14ac:dyDescent="0.25">
      <c r="A2279" s="102"/>
      <c r="C2279" s="88"/>
      <c r="D2279" s="89"/>
      <c r="E2279" s="81">
        <f>D2279*B2279</f>
        <v>0</v>
      </c>
      <c r="F2279" s="81"/>
      <c r="G2279" s="82">
        <f>E2279/1.11</f>
        <v>0</v>
      </c>
      <c r="H2279" s="83">
        <f>G2279*11%</f>
        <v>0</v>
      </c>
      <c r="I2279" s="83" t="e">
        <f>G2279/B2279</f>
        <v>#DIV/0!</v>
      </c>
      <c r="J2279" s="104" t="e">
        <f>H2279/B2279</f>
        <v>#DIV/0!</v>
      </c>
    </row>
    <row r="2280" spans="1:10" s="80" customFormat="1" ht="12.75" customHeight="1" x14ac:dyDescent="0.25">
      <c r="A2280" s="102"/>
      <c r="C2280" s="88"/>
      <c r="D2280" s="89"/>
      <c r="E2280" s="81">
        <f t="shared" ref="E2280:E2294" si="110">D2280*B2280</f>
        <v>0</v>
      </c>
      <c r="F2280" s="81"/>
      <c r="G2280" s="82">
        <f t="shared" ref="G2280:G2294" si="111">E2280/1.11</f>
        <v>0</v>
      </c>
      <c r="H2280" s="83">
        <f t="shared" ref="H2280:H2294" si="112">G2280*11%</f>
        <v>0</v>
      </c>
      <c r="I2280" s="83" t="e">
        <f t="shared" ref="I2280:I2294" si="113">G2280/B2280</f>
        <v>#DIV/0!</v>
      </c>
      <c r="J2280" s="104" t="e">
        <f t="shared" ref="J2280:J2294" si="114">H2280/B2280</f>
        <v>#DIV/0!</v>
      </c>
    </row>
    <row r="2281" spans="1:10" s="80" customFormat="1" ht="12.75" customHeight="1" x14ac:dyDescent="0.25">
      <c r="A2281" s="102"/>
      <c r="C2281" s="88"/>
      <c r="D2281" s="89"/>
      <c r="E2281" s="81">
        <f t="shared" si="110"/>
        <v>0</v>
      </c>
      <c r="F2281" s="81"/>
      <c r="G2281" s="82">
        <f t="shared" si="111"/>
        <v>0</v>
      </c>
      <c r="H2281" s="83">
        <f t="shared" si="112"/>
        <v>0</v>
      </c>
      <c r="I2281" s="83" t="e">
        <f t="shared" si="113"/>
        <v>#DIV/0!</v>
      </c>
      <c r="J2281" s="104" t="e">
        <f t="shared" si="114"/>
        <v>#DIV/0!</v>
      </c>
    </row>
    <row r="2282" spans="1:10" s="80" customFormat="1" ht="12.75" customHeight="1" x14ac:dyDescent="0.25">
      <c r="A2282" s="102"/>
      <c r="C2282" s="88"/>
      <c r="D2282" s="89"/>
      <c r="E2282" s="81">
        <f t="shared" si="110"/>
        <v>0</v>
      </c>
      <c r="F2282" s="81"/>
      <c r="G2282" s="82">
        <f t="shared" si="111"/>
        <v>0</v>
      </c>
      <c r="H2282" s="83">
        <f t="shared" si="112"/>
        <v>0</v>
      </c>
      <c r="I2282" s="83" t="e">
        <f t="shared" si="113"/>
        <v>#DIV/0!</v>
      </c>
      <c r="J2282" s="104" t="e">
        <f t="shared" si="114"/>
        <v>#DIV/0!</v>
      </c>
    </row>
    <row r="2283" spans="1:10" s="80" customFormat="1" ht="12.75" customHeight="1" x14ac:dyDescent="0.25">
      <c r="A2283" s="102"/>
      <c r="C2283" s="88"/>
      <c r="D2283" s="89"/>
      <c r="E2283" s="81">
        <f t="shared" si="110"/>
        <v>0</v>
      </c>
      <c r="F2283" s="81"/>
      <c r="G2283" s="82">
        <f t="shared" si="111"/>
        <v>0</v>
      </c>
      <c r="H2283" s="83">
        <f t="shared" si="112"/>
        <v>0</v>
      </c>
      <c r="I2283" s="83" t="e">
        <f t="shared" si="113"/>
        <v>#DIV/0!</v>
      </c>
      <c r="J2283" s="104" t="e">
        <f t="shared" si="114"/>
        <v>#DIV/0!</v>
      </c>
    </row>
    <row r="2284" spans="1:10" s="80" customFormat="1" ht="12.75" customHeight="1" x14ac:dyDescent="0.25">
      <c r="A2284" s="102"/>
      <c r="C2284" s="88"/>
      <c r="D2284" s="89"/>
      <c r="E2284" s="81">
        <f t="shared" si="110"/>
        <v>0</v>
      </c>
      <c r="F2284" s="81"/>
      <c r="G2284" s="82">
        <f t="shared" si="111"/>
        <v>0</v>
      </c>
      <c r="H2284" s="83">
        <f t="shared" si="112"/>
        <v>0</v>
      </c>
      <c r="I2284" s="83" t="e">
        <f t="shared" si="113"/>
        <v>#DIV/0!</v>
      </c>
      <c r="J2284" s="104" t="e">
        <f t="shared" si="114"/>
        <v>#DIV/0!</v>
      </c>
    </row>
    <row r="2285" spans="1:10" s="80" customFormat="1" ht="12.75" customHeight="1" x14ac:dyDescent="0.25">
      <c r="A2285" s="102"/>
      <c r="C2285" s="88"/>
      <c r="D2285" s="89"/>
      <c r="E2285" s="81">
        <f t="shared" si="110"/>
        <v>0</v>
      </c>
      <c r="F2285" s="81"/>
      <c r="G2285" s="82">
        <f t="shared" si="111"/>
        <v>0</v>
      </c>
      <c r="H2285" s="83">
        <f t="shared" si="112"/>
        <v>0</v>
      </c>
      <c r="I2285" s="83" t="e">
        <f t="shared" si="113"/>
        <v>#DIV/0!</v>
      </c>
      <c r="J2285" s="104" t="e">
        <f t="shared" si="114"/>
        <v>#DIV/0!</v>
      </c>
    </row>
    <row r="2286" spans="1:10" s="80" customFormat="1" ht="12.75" customHeight="1" x14ac:dyDescent="0.25">
      <c r="A2286" s="102"/>
      <c r="C2286" s="88"/>
      <c r="D2286" s="89"/>
      <c r="E2286" s="81">
        <f t="shared" si="110"/>
        <v>0</v>
      </c>
      <c r="F2286" s="81"/>
      <c r="G2286" s="82">
        <f t="shared" si="111"/>
        <v>0</v>
      </c>
      <c r="H2286" s="83">
        <f t="shared" si="112"/>
        <v>0</v>
      </c>
      <c r="I2286" s="83" t="e">
        <f t="shared" si="113"/>
        <v>#DIV/0!</v>
      </c>
      <c r="J2286" s="104" t="e">
        <f t="shared" si="114"/>
        <v>#DIV/0!</v>
      </c>
    </row>
    <row r="2287" spans="1:10" s="80" customFormat="1" ht="12.75" customHeight="1" x14ac:dyDescent="0.25">
      <c r="A2287" s="102"/>
      <c r="C2287" s="88"/>
      <c r="D2287" s="89"/>
      <c r="E2287" s="81">
        <f t="shared" si="110"/>
        <v>0</v>
      </c>
      <c r="F2287" s="81"/>
      <c r="G2287" s="82">
        <f t="shared" si="111"/>
        <v>0</v>
      </c>
      <c r="H2287" s="83">
        <f t="shared" si="112"/>
        <v>0</v>
      </c>
      <c r="I2287" s="83" t="e">
        <f t="shared" si="113"/>
        <v>#DIV/0!</v>
      </c>
      <c r="J2287" s="104" t="e">
        <f t="shared" si="114"/>
        <v>#DIV/0!</v>
      </c>
    </row>
    <row r="2288" spans="1:10" s="80" customFormat="1" ht="12.75" customHeight="1" x14ac:dyDescent="0.25">
      <c r="A2288" s="102"/>
      <c r="C2288" s="88"/>
      <c r="D2288" s="89"/>
      <c r="E2288" s="81">
        <f t="shared" si="110"/>
        <v>0</v>
      </c>
      <c r="F2288" s="81"/>
      <c r="G2288" s="82">
        <f t="shared" si="111"/>
        <v>0</v>
      </c>
      <c r="H2288" s="83">
        <f t="shared" si="112"/>
        <v>0</v>
      </c>
      <c r="I2288" s="83" t="e">
        <f t="shared" si="113"/>
        <v>#DIV/0!</v>
      </c>
      <c r="J2288" s="104" t="e">
        <f t="shared" si="114"/>
        <v>#DIV/0!</v>
      </c>
    </row>
    <row r="2289" spans="1:10" s="80" customFormat="1" ht="12.75" customHeight="1" x14ac:dyDescent="0.25">
      <c r="A2289" s="102"/>
      <c r="C2289" s="88"/>
      <c r="D2289" s="89"/>
      <c r="E2289" s="81">
        <f t="shared" si="110"/>
        <v>0</v>
      </c>
      <c r="F2289" s="81"/>
      <c r="G2289" s="82">
        <f t="shared" si="111"/>
        <v>0</v>
      </c>
      <c r="H2289" s="83">
        <f t="shared" si="112"/>
        <v>0</v>
      </c>
      <c r="I2289" s="83" t="e">
        <f t="shared" si="113"/>
        <v>#DIV/0!</v>
      </c>
      <c r="J2289" s="104" t="e">
        <f t="shared" si="114"/>
        <v>#DIV/0!</v>
      </c>
    </row>
    <row r="2290" spans="1:10" s="80" customFormat="1" ht="12.75" customHeight="1" x14ac:dyDescent="0.25">
      <c r="A2290" s="102"/>
      <c r="C2290" s="88"/>
      <c r="D2290" s="89"/>
      <c r="E2290" s="81">
        <f t="shared" si="110"/>
        <v>0</v>
      </c>
      <c r="F2290" s="81"/>
      <c r="G2290" s="82">
        <f t="shared" si="111"/>
        <v>0</v>
      </c>
      <c r="H2290" s="83">
        <f t="shared" si="112"/>
        <v>0</v>
      </c>
      <c r="I2290" s="83" t="e">
        <f t="shared" si="113"/>
        <v>#DIV/0!</v>
      </c>
      <c r="J2290" s="104" t="e">
        <f t="shared" si="114"/>
        <v>#DIV/0!</v>
      </c>
    </row>
    <row r="2291" spans="1:10" s="80" customFormat="1" ht="12.75" customHeight="1" x14ac:dyDescent="0.25">
      <c r="A2291" s="102"/>
      <c r="C2291" s="88"/>
      <c r="D2291" s="89"/>
      <c r="E2291" s="81">
        <f t="shared" si="110"/>
        <v>0</v>
      </c>
      <c r="F2291" s="81"/>
      <c r="G2291" s="82">
        <f t="shared" si="111"/>
        <v>0</v>
      </c>
      <c r="H2291" s="83">
        <f t="shared" si="112"/>
        <v>0</v>
      </c>
      <c r="I2291" s="83" t="e">
        <f t="shared" si="113"/>
        <v>#DIV/0!</v>
      </c>
      <c r="J2291" s="104" t="e">
        <f t="shared" si="114"/>
        <v>#DIV/0!</v>
      </c>
    </row>
    <row r="2292" spans="1:10" s="80" customFormat="1" ht="12.75" customHeight="1" x14ac:dyDescent="0.25">
      <c r="A2292" s="102"/>
      <c r="C2292" s="88"/>
      <c r="D2292" s="89"/>
      <c r="E2292" s="81">
        <f t="shared" si="110"/>
        <v>0</v>
      </c>
      <c r="F2292" s="81"/>
      <c r="G2292" s="82">
        <f t="shared" si="111"/>
        <v>0</v>
      </c>
      <c r="H2292" s="83">
        <f t="shared" si="112"/>
        <v>0</v>
      </c>
      <c r="I2292" s="83" t="e">
        <f t="shared" si="113"/>
        <v>#DIV/0!</v>
      </c>
      <c r="J2292" s="104" t="e">
        <f t="shared" si="114"/>
        <v>#DIV/0!</v>
      </c>
    </row>
    <row r="2293" spans="1:10" s="80" customFormat="1" ht="12.75" customHeight="1" x14ac:dyDescent="0.25">
      <c r="A2293" s="102"/>
      <c r="C2293" s="88"/>
      <c r="D2293" s="89"/>
      <c r="E2293" s="81">
        <f t="shared" si="110"/>
        <v>0</v>
      </c>
      <c r="F2293" s="81"/>
      <c r="G2293" s="82">
        <f t="shared" si="111"/>
        <v>0</v>
      </c>
      <c r="H2293" s="83">
        <f t="shared" si="112"/>
        <v>0</v>
      </c>
      <c r="I2293" s="83" t="e">
        <f t="shared" si="113"/>
        <v>#DIV/0!</v>
      </c>
      <c r="J2293" s="104" t="e">
        <f t="shared" si="114"/>
        <v>#DIV/0!</v>
      </c>
    </row>
    <row r="2294" spans="1:10" s="80" customFormat="1" ht="12.75" customHeight="1" x14ac:dyDescent="0.25">
      <c r="A2294" s="102"/>
      <c r="C2294" s="88"/>
      <c r="D2294" s="89"/>
      <c r="E2294" s="81">
        <f t="shared" si="110"/>
        <v>0</v>
      </c>
      <c r="F2294" s="81"/>
      <c r="G2294" s="82">
        <f t="shared" si="111"/>
        <v>0</v>
      </c>
      <c r="H2294" s="83">
        <f t="shared" si="112"/>
        <v>0</v>
      </c>
      <c r="I2294" s="83" t="e">
        <f t="shared" si="113"/>
        <v>#DIV/0!</v>
      </c>
      <c r="J2294" s="104" t="e">
        <f t="shared" si="114"/>
        <v>#DIV/0!</v>
      </c>
    </row>
    <row r="2295" spans="1:10" s="80" customFormat="1" ht="12.75" customHeight="1" x14ac:dyDescent="0.25">
      <c r="A2295" s="102"/>
      <c r="C2295" s="88"/>
      <c r="D2295" s="89"/>
      <c r="E2295" s="81"/>
      <c r="F2295" s="81"/>
      <c r="G2295" s="82"/>
      <c r="H2295" s="83"/>
      <c r="I2295" s="83"/>
      <c r="J2295" s="104"/>
    </row>
    <row r="2296" spans="1:10" s="80" customFormat="1" ht="12.75" customHeight="1" x14ac:dyDescent="0.25">
      <c r="A2296" s="102"/>
      <c r="D2296" s="81"/>
      <c r="E2296" s="81">
        <f>(E2279*0%)+((E2279-(E2279*0%))*0%)</f>
        <v>0</v>
      </c>
      <c r="F2296" s="81"/>
      <c r="G2296" s="90">
        <f>E2296/1.11</f>
        <v>0</v>
      </c>
      <c r="H2296" s="91">
        <f>G2296*11%</f>
        <v>0</v>
      </c>
      <c r="I2296" s="91" t="e">
        <f>G2296/B2279</f>
        <v>#DIV/0!</v>
      </c>
      <c r="J2296" s="105" t="e">
        <f>H2296/B2279</f>
        <v>#DIV/0!</v>
      </c>
    </row>
    <row r="2297" spans="1:10" s="80" customFormat="1" ht="12.75" customHeight="1" x14ac:dyDescent="0.25">
      <c r="A2297" s="102"/>
      <c r="D2297" s="81" t="s">
        <v>23</v>
      </c>
      <c r="E2297" s="81">
        <f>E2279-E2296</f>
        <v>0</v>
      </c>
      <c r="F2297" s="81"/>
      <c r="G2297" s="82">
        <f>G2279-G2296</f>
        <v>0</v>
      </c>
      <c r="H2297" s="82">
        <f>H2279-H2296</f>
        <v>0</v>
      </c>
      <c r="I2297" s="82" t="e">
        <f>I2279-I2296</f>
        <v>#DIV/0!</v>
      </c>
      <c r="J2297" s="106" t="e">
        <f>J2279-J2296</f>
        <v>#DIV/0!</v>
      </c>
    </row>
    <row r="2298" spans="1:10" s="80" customFormat="1" ht="12.75" customHeight="1" x14ac:dyDescent="0.25">
      <c r="A2298" s="102"/>
      <c r="D2298" s="81"/>
      <c r="E2298" s="81"/>
      <c r="F2298" s="81"/>
      <c r="G2298" s="82"/>
      <c r="H2298" s="83">
        <f>G2297+H2297</f>
        <v>0</v>
      </c>
      <c r="I2298" s="83"/>
      <c r="J2298" s="104"/>
    </row>
    <row r="2299" spans="1:10" s="80" customFormat="1" ht="12.75" customHeight="1" x14ac:dyDescent="0.25">
      <c r="A2299" s="102"/>
      <c r="B2299" s="79"/>
      <c r="D2299" s="81"/>
      <c r="E2299" s="81"/>
      <c r="F2299" s="81"/>
      <c r="G2299" s="82"/>
      <c r="H2299" s="83"/>
      <c r="I2299" s="83"/>
      <c r="J2299" s="104"/>
    </row>
    <row r="2300" spans="1:10" s="80" customFormat="1" ht="12.75" customHeight="1" x14ac:dyDescent="0.25">
      <c r="A2300" s="102"/>
      <c r="B2300" s="84" t="s">
        <v>20</v>
      </c>
      <c r="C2300" s="84" t="s">
        <v>21</v>
      </c>
      <c r="D2300" s="85" t="s">
        <v>22</v>
      </c>
      <c r="E2300" s="85" t="s">
        <v>23</v>
      </c>
      <c r="F2300" s="85"/>
      <c r="G2300" s="86" t="s">
        <v>24</v>
      </c>
      <c r="H2300" s="87" t="s">
        <v>25</v>
      </c>
      <c r="I2300" s="87" t="s">
        <v>26</v>
      </c>
      <c r="J2300" s="103"/>
    </row>
    <row r="2301" spans="1:10" s="80" customFormat="1" ht="12.75" customHeight="1" x14ac:dyDescent="0.25">
      <c r="A2301" s="102"/>
      <c r="D2301" s="81"/>
      <c r="E2301" s="81"/>
      <c r="F2301" s="81"/>
      <c r="G2301" s="82"/>
      <c r="H2301" s="83"/>
      <c r="I2301" s="83"/>
      <c r="J2301" s="104"/>
    </row>
    <row r="2302" spans="1:10" s="80" customFormat="1" ht="12.75" customHeight="1" x14ac:dyDescent="0.25">
      <c r="A2302" s="107"/>
      <c r="B2302" s="108"/>
      <c r="C2302" s="109"/>
      <c r="D2302" s="110"/>
      <c r="E2302" s="110"/>
      <c r="F2302" s="110"/>
      <c r="G2302" s="111"/>
      <c r="H2302" s="112"/>
      <c r="I2302" s="112"/>
      <c r="J2302" s="113"/>
    </row>
    <row r="2304" spans="1:10" s="80" customFormat="1" ht="12.75" customHeight="1" x14ac:dyDescent="0.25">
      <c r="A2304" s="95" t="s">
        <v>1</v>
      </c>
      <c r="B2304" s="96"/>
      <c r="C2304" s="97"/>
      <c r="D2304" s="98"/>
      <c r="E2304" s="98"/>
      <c r="F2304" s="98"/>
      <c r="G2304" s="99"/>
      <c r="H2304" s="100"/>
      <c r="I2304" s="100"/>
      <c r="J2304" s="101"/>
    </row>
    <row r="2305" spans="1:10" s="80" customFormat="1" ht="12.75" customHeight="1" x14ac:dyDescent="0.25">
      <c r="A2305" s="102">
        <v>1</v>
      </c>
      <c r="B2305" s="84" t="s">
        <v>20</v>
      </c>
      <c r="C2305" s="84" t="s">
        <v>21</v>
      </c>
      <c r="D2305" s="85" t="s">
        <v>22</v>
      </c>
      <c r="E2305" s="85" t="s">
        <v>23</v>
      </c>
      <c r="F2305" s="85"/>
      <c r="G2305" s="86" t="s">
        <v>24</v>
      </c>
      <c r="H2305" s="87" t="s">
        <v>25</v>
      </c>
      <c r="I2305" s="87" t="s">
        <v>26</v>
      </c>
      <c r="J2305" s="103"/>
    </row>
    <row r="2306" spans="1:10" s="80" customFormat="1" ht="12.75" customHeight="1" x14ac:dyDescent="0.25">
      <c r="A2306" s="102"/>
      <c r="C2306" s="88"/>
      <c r="D2306" s="89"/>
      <c r="E2306" s="81">
        <f>D2306*B2306</f>
        <v>0</v>
      </c>
      <c r="F2306" s="81"/>
      <c r="G2306" s="82">
        <f>E2306/1.11</f>
        <v>0</v>
      </c>
      <c r="H2306" s="83">
        <f>G2306*11%</f>
        <v>0</v>
      </c>
      <c r="I2306" s="83" t="e">
        <f>G2306/B2306</f>
        <v>#DIV/0!</v>
      </c>
      <c r="J2306" s="104" t="e">
        <f>H2306/B2306</f>
        <v>#DIV/0!</v>
      </c>
    </row>
    <row r="2307" spans="1:10" s="80" customFormat="1" ht="12.75" customHeight="1" x14ac:dyDescent="0.25">
      <c r="A2307" s="102"/>
      <c r="C2307" s="88"/>
      <c r="D2307" s="89"/>
      <c r="E2307" s="81">
        <f t="shared" ref="E2307:E2321" si="115">D2307*B2307</f>
        <v>0</v>
      </c>
      <c r="F2307" s="81"/>
      <c r="G2307" s="82">
        <f t="shared" ref="G2307:G2321" si="116">E2307/1.11</f>
        <v>0</v>
      </c>
      <c r="H2307" s="83">
        <f t="shared" ref="H2307:H2321" si="117">G2307*11%</f>
        <v>0</v>
      </c>
      <c r="I2307" s="83" t="e">
        <f t="shared" ref="I2307:I2321" si="118">G2307/B2307</f>
        <v>#DIV/0!</v>
      </c>
      <c r="J2307" s="104" t="e">
        <f t="shared" ref="J2307:J2321" si="119">H2307/B2307</f>
        <v>#DIV/0!</v>
      </c>
    </row>
    <row r="2308" spans="1:10" s="80" customFormat="1" ht="12.75" customHeight="1" x14ac:dyDescent="0.25">
      <c r="A2308" s="102"/>
      <c r="C2308" s="88"/>
      <c r="D2308" s="89"/>
      <c r="E2308" s="81">
        <f t="shared" si="115"/>
        <v>0</v>
      </c>
      <c r="F2308" s="81"/>
      <c r="G2308" s="82">
        <f t="shared" si="116"/>
        <v>0</v>
      </c>
      <c r="H2308" s="83">
        <f t="shared" si="117"/>
        <v>0</v>
      </c>
      <c r="I2308" s="83" t="e">
        <f t="shared" si="118"/>
        <v>#DIV/0!</v>
      </c>
      <c r="J2308" s="104" t="e">
        <f t="shared" si="119"/>
        <v>#DIV/0!</v>
      </c>
    </row>
    <row r="2309" spans="1:10" s="80" customFormat="1" ht="12.75" customHeight="1" x14ac:dyDescent="0.25">
      <c r="A2309" s="102"/>
      <c r="C2309" s="88"/>
      <c r="D2309" s="89"/>
      <c r="E2309" s="81">
        <f t="shared" si="115"/>
        <v>0</v>
      </c>
      <c r="F2309" s="81"/>
      <c r="G2309" s="82">
        <f t="shared" si="116"/>
        <v>0</v>
      </c>
      <c r="H2309" s="83">
        <f t="shared" si="117"/>
        <v>0</v>
      </c>
      <c r="I2309" s="83" t="e">
        <f t="shared" si="118"/>
        <v>#DIV/0!</v>
      </c>
      <c r="J2309" s="104" t="e">
        <f t="shared" si="119"/>
        <v>#DIV/0!</v>
      </c>
    </row>
    <row r="2310" spans="1:10" s="80" customFormat="1" ht="12.75" customHeight="1" x14ac:dyDescent="0.25">
      <c r="A2310" s="102"/>
      <c r="C2310" s="88"/>
      <c r="D2310" s="89"/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4" t="e">
        <f t="shared" si="119"/>
        <v>#DIV/0!</v>
      </c>
    </row>
    <row r="2311" spans="1:10" s="80" customFormat="1" ht="12.75" customHeight="1" x14ac:dyDescent="0.25">
      <c r="A2311" s="102"/>
      <c r="C2311" s="88"/>
      <c r="D2311" s="89"/>
      <c r="E2311" s="81">
        <f t="shared" si="115"/>
        <v>0</v>
      </c>
      <c r="F2311" s="81"/>
      <c r="G2311" s="82">
        <f t="shared" si="116"/>
        <v>0</v>
      </c>
      <c r="H2311" s="83">
        <f t="shared" si="117"/>
        <v>0</v>
      </c>
      <c r="I2311" s="83" t="e">
        <f t="shared" si="118"/>
        <v>#DIV/0!</v>
      </c>
      <c r="J2311" s="104" t="e">
        <f t="shared" si="119"/>
        <v>#DIV/0!</v>
      </c>
    </row>
    <row r="2312" spans="1:10" s="80" customFormat="1" ht="12.75" customHeight="1" x14ac:dyDescent="0.25">
      <c r="A2312" s="102"/>
      <c r="C2312" s="88"/>
      <c r="D2312" s="89"/>
      <c r="E2312" s="81">
        <f t="shared" si="115"/>
        <v>0</v>
      </c>
      <c r="F2312" s="81"/>
      <c r="G2312" s="82">
        <f t="shared" si="116"/>
        <v>0</v>
      </c>
      <c r="H2312" s="83">
        <f t="shared" si="117"/>
        <v>0</v>
      </c>
      <c r="I2312" s="83" t="e">
        <f t="shared" si="118"/>
        <v>#DIV/0!</v>
      </c>
      <c r="J2312" s="104" t="e">
        <f t="shared" si="119"/>
        <v>#DIV/0!</v>
      </c>
    </row>
    <row r="2313" spans="1:10" s="80" customFormat="1" ht="12.75" customHeight="1" x14ac:dyDescent="0.25">
      <c r="A2313" s="102"/>
      <c r="C2313" s="88"/>
      <c r="D2313" s="89"/>
      <c r="E2313" s="81">
        <f t="shared" si="115"/>
        <v>0</v>
      </c>
      <c r="F2313" s="81"/>
      <c r="G2313" s="82">
        <f t="shared" si="116"/>
        <v>0</v>
      </c>
      <c r="H2313" s="83">
        <f t="shared" si="117"/>
        <v>0</v>
      </c>
      <c r="I2313" s="83" t="e">
        <f t="shared" si="118"/>
        <v>#DIV/0!</v>
      </c>
      <c r="J2313" s="104" t="e">
        <f t="shared" si="119"/>
        <v>#DIV/0!</v>
      </c>
    </row>
    <row r="2314" spans="1:10" s="80" customFormat="1" ht="12.75" customHeight="1" x14ac:dyDescent="0.25">
      <c r="A2314" s="102"/>
      <c r="C2314" s="88"/>
      <c r="D2314" s="89"/>
      <c r="E2314" s="81">
        <f t="shared" si="115"/>
        <v>0</v>
      </c>
      <c r="F2314" s="81"/>
      <c r="G2314" s="82">
        <f t="shared" si="116"/>
        <v>0</v>
      </c>
      <c r="H2314" s="83">
        <f t="shared" si="117"/>
        <v>0</v>
      </c>
      <c r="I2314" s="83" t="e">
        <f t="shared" si="118"/>
        <v>#DIV/0!</v>
      </c>
      <c r="J2314" s="104" t="e">
        <f t="shared" si="119"/>
        <v>#DIV/0!</v>
      </c>
    </row>
    <row r="2315" spans="1:10" s="80" customFormat="1" ht="12.75" customHeight="1" x14ac:dyDescent="0.25">
      <c r="A2315" s="102"/>
      <c r="C2315" s="88"/>
      <c r="D2315" s="89"/>
      <c r="E2315" s="81">
        <f t="shared" si="115"/>
        <v>0</v>
      </c>
      <c r="F2315" s="81"/>
      <c r="G2315" s="82">
        <f t="shared" si="116"/>
        <v>0</v>
      </c>
      <c r="H2315" s="83">
        <f t="shared" si="117"/>
        <v>0</v>
      </c>
      <c r="I2315" s="83" t="e">
        <f t="shared" si="118"/>
        <v>#DIV/0!</v>
      </c>
      <c r="J2315" s="104" t="e">
        <f t="shared" si="119"/>
        <v>#DIV/0!</v>
      </c>
    </row>
    <row r="2316" spans="1:10" s="80" customFormat="1" ht="12.75" customHeight="1" x14ac:dyDescent="0.25">
      <c r="A2316" s="102"/>
      <c r="C2316" s="88"/>
      <c r="D2316" s="89"/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4" t="e">
        <f t="shared" si="119"/>
        <v>#DIV/0!</v>
      </c>
    </row>
    <row r="2317" spans="1:10" s="80" customFormat="1" ht="12.75" customHeight="1" x14ac:dyDescent="0.25">
      <c r="A2317" s="102"/>
      <c r="C2317" s="88"/>
      <c r="D2317" s="89"/>
      <c r="E2317" s="81">
        <f t="shared" si="115"/>
        <v>0</v>
      </c>
      <c r="F2317" s="81"/>
      <c r="G2317" s="82">
        <f t="shared" si="116"/>
        <v>0</v>
      </c>
      <c r="H2317" s="83">
        <f t="shared" si="117"/>
        <v>0</v>
      </c>
      <c r="I2317" s="83" t="e">
        <f t="shared" si="118"/>
        <v>#DIV/0!</v>
      </c>
      <c r="J2317" s="104" t="e">
        <f t="shared" si="119"/>
        <v>#DIV/0!</v>
      </c>
    </row>
    <row r="2318" spans="1:10" s="80" customFormat="1" ht="12.75" customHeight="1" x14ac:dyDescent="0.25">
      <c r="A2318" s="102"/>
      <c r="C2318" s="88"/>
      <c r="D2318" s="89"/>
      <c r="E2318" s="81">
        <f t="shared" si="115"/>
        <v>0</v>
      </c>
      <c r="F2318" s="81"/>
      <c r="G2318" s="82">
        <f t="shared" si="116"/>
        <v>0</v>
      </c>
      <c r="H2318" s="83">
        <f t="shared" si="117"/>
        <v>0</v>
      </c>
      <c r="I2318" s="83" t="e">
        <f t="shared" si="118"/>
        <v>#DIV/0!</v>
      </c>
      <c r="J2318" s="104" t="e">
        <f t="shared" si="119"/>
        <v>#DIV/0!</v>
      </c>
    </row>
    <row r="2319" spans="1:10" s="80" customFormat="1" ht="12.75" customHeight="1" x14ac:dyDescent="0.25">
      <c r="A2319" s="102"/>
      <c r="C2319" s="88"/>
      <c r="D2319" s="89"/>
      <c r="E2319" s="81">
        <f t="shared" si="115"/>
        <v>0</v>
      </c>
      <c r="F2319" s="81"/>
      <c r="G2319" s="82">
        <f t="shared" si="116"/>
        <v>0</v>
      </c>
      <c r="H2319" s="83">
        <f t="shared" si="117"/>
        <v>0</v>
      </c>
      <c r="I2319" s="83" t="e">
        <f t="shared" si="118"/>
        <v>#DIV/0!</v>
      </c>
      <c r="J2319" s="104" t="e">
        <f t="shared" si="119"/>
        <v>#DIV/0!</v>
      </c>
    </row>
    <row r="2320" spans="1:10" s="80" customFormat="1" ht="12.75" customHeight="1" x14ac:dyDescent="0.25">
      <c r="A2320" s="102"/>
      <c r="C2320" s="88"/>
      <c r="D2320" s="89"/>
      <c r="E2320" s="81">
        <f t="shared" si="115"/>
        <v>0</v>
      </c>
      <c r="F2320" s="81"/>
      <c r="G2320" s="82">
        <f t="shared" si="116"/>
        <v>0</v>
      </c>
      <c r="H2320" s="83">
        <f t="shared" si="117"/>
        <v>0</v>
      </c>
      <c r="I2320" s="83" t="e">
        <f t="shared" si="118"/>
        <v>#DIV/0!</v>
      </c>
      <c r="J2320" s="104" t="e">
        <f t="shared" si="119"/>
        <v>#DIV/0!</v>
      </c>
    </row>
    <row r="2321" spans="1:10" s="80" customFormat="1" ht="12.75" customHeight="1" x14ac:dyDescent="0.25">
      <c r="A2321" s="102"/>
      <c r="C2321" s="88"/>
      <c r="D2321" s="89"/>
      <c r="E2321" s="81">
        <f t="shared" si="115"/>
        <v>0</v>
      </c>
      <c r="F2321" s="81"/>
      <c r="G2321" s="82">
        <f t="shared" si="116"/>
        <v>0</v>
      </c>
      <c r="H2321" s="83">
        <f t="shared" si="117"/>
        <v>0</v>
      </c>
      <c r="I2321" s="83" t="e">
        <f t="shared" si="118"/>
        <v>#DIV/0!</v>
      </c>
      <c r="J2321" s="104" t="e">
        <f t="shared" si="119"/>
        <v>#DIV/0!</v>
      </c>
    </row>
    <row r="2322" spans="1:10" s="80" customFormat="1" ht="12.75" customHeight="1" x14ac:dyDescent="0.25">
      <c r="A2322" s="102"/>
      <c r="C2322" s="88"/>
      <c r="D2322" s="89"/>
      <c r="E2322" s="81"/>
      <c r="F2322" s="81"/>
      <c r="G2322" s="82"/>
      <c r="H2322" s="83"/>
      <c r="I2322" s="83"/>
      <c r="J2322" s="104"/>
    </row>
    <row r="2323" spans="1:10" s="80" customFormat="1" ht="12.75" customHeight="1" x14ac:dyDescent="0.25">
      <c r="A2323" s="102"/>
      <c r="D2323" s="81"/>
      <c r="E2323" s="81">
        <f>(E2306*0%)+((E2306-(E2306*0%))*0%)</f>
        <v>0</v>
      </c>
      <c r="F2323" s="81"/>
      <c r="G2323" s="90">
        <f>E2323/1.11</f>
        <v>0</v>
      </c>
      <c r="H2323" s="91">
        <f>G2323*11%</f>
        <v>0</v>
      </c>
      <c r="I2323" s="91" t="e">
        <f>G2323/B2306</f>
        <v>#DIV/0!</v>
      </c>
      <c r="J2323" s="105" t="e">
        <f>H2323/B2306</f>
        <v>#DIV/0!</v>
      </c>
    </row>
    <row r="2324" spans="1:10" s="80" customFormat="1" ht="12.75" customHeight="1" x14ac:dyDescent="0.25">
      <c r="A2324" s="102"/>
      <c r="D2324" s="81" t="s">
        <v>23</v>
      </c>
      <c r="E2324" s="81">
        <f>E2306-E2323</f>
        <v>0</v>
      </c>
      <c r="F2324" s="81"/>
      <c r="G2324" s="82">
        <f>G2306-G2323</f>
        <v>0</v>
      </c>
      <c r="H2324" s="82">
        <f>H2306-H2323</f>
        <v>0</v>
      </c>
      <c r="I2324" s="82" t="e">
        <f>I2306-I2323</f>
        <v>#DIV/0!</v>
      </c>
      <c r="J2324" s="106" t="e">
        <f>J2306-J2323</f>
        <v>#DIV/0!</v>
      </c>
    </row>
    <row r="2325" spans="1:10" s="80" customFormat="1" ht="12.75" customHeight="1" x14ac:dyDescent="0.25">
      <c r="A2325" s="102"/>
      <c r="D2325" s="81"/>
      <c r="E2325" s="81"/>
      <c r="F2325" s="81"/>
      <c r="G2325" s="82"/>
      <c r="H2325" s="83">
        <f>G2324+H2324</f>
        <v>0</v>
      </c>
      <c r="I2325" s="83"/>
      <c r="J2325" s="104"/>
    </row>
    <row r="2326" spans="1:10" s="80" customFormat="1" ht="12.75" customHeight="1" x14ac:dyDescent="0.25">
      <c r="A2326" s="102"/>
      <c r="B2326" s="79"/>
      <c r="D2326" s="81"/>
      <c r="E2326" s="81"/>
      <c r="F2326" s="81"/>
      <c r="G2326" s="82"/>
      <c r="H2326" s="83"/>
      <c r="I2326" s="83"/>
      <c r="J2326" s="104"/>
    </row>
    <row r="2327" spans="1:10" s="80" customFormat="1" ht="12.75" customHeight="1" x14ac:dyDescent="0.25">
      <c r="A2327" s="102"/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3"/>
    </row>
    <row r="2328" spans="1:10" s="80" customFormat="1" ht="12.75" customHeight="1" x14ac:dyDescent="0.25">
      <c r="A2328" s="102"/>
      <c r="D2328" s="81"/>
      <c r="E2328" s="81"/>
      <c r="F2328" s="81"/>
      <c r="G2328" s="82"/>
      <c r="H2328" s="83"/>
      <c r="I2328" s="83"/>
      <c r="J2328" s="104"/>
    </row>
    <row r="2329" spans="1:10" s="80" customFormat="1" ht="12.75" customHeight="1" x14ac:dyDescent="0.25">
      <c r="A2329" s="107"/>
      <c r="B2329" s="108"/>
      <c r="C2329" s="109"/>
      <c r="D2329" s="110"/>
      <c r="E2329" s="110"/>
      <c r="F2329" s="110"/>
      <c r="G2329" s="111"/>
      <c r="H2329" s="112"/>
      <c r="I2329" s="112"/>
      <c r="J2329" s="113"/>
    </row>
    <row r="2331" spans="1:10" s="80" customFormat="1" ht="12.75" customHeight="1" x14ac:dyDescent="0.25">
      <c r="A2331" s="95" t="s">
        <v>1</v>
      </c>
      <c r="B2331" s="96"/>
      <c r="C2331" s="97"/>
      <c r="D2331" s="98"/>
      <c r="E2331" s="98"/>
      <c r="F2331" s="98"/>
      <c r="G2331" s="99"/>
      <c r="H2331" s="100"/>
      <c r="I2331" s="100"/>
      <c r="J2331" s="101"/>
    </row>
    <row r="2332" spans="1:10" s="80" customFormat="1" ht="12.75" customHeight="1" x14ac:dyDescent="0.25">
      <c r="A2332" s="102">
        <v>1</v>
      </c>
      <c r="B2332" s="84" t="s">
        <v>20</v>
      </c>
      <c r="C2332" s="84" t="s">
        <v>21</v>
      </c>
      <c r="D2332" s="85" t="s">
        <v>22</v>
      </c>
      <c r="E2332" s="85" t="s">
        <v>23</v>
      </c>
      <c r="F2332" s="85"/>
      <c r="G2332" s="86" t="s">
        <v>24</v>
      </c>
      <c r="H2332" s="87" t="s">
        <v>25</v>
      </c>
      <c r="I2332" s="87" t="s">
        <v>26</v>
      </c>
      <c r="J2332" s="103"/>
    </row>
    <row r="2333" spans="1:10" s="80" customFormat="1" ht="12.75" customHeight="1" x14ac:dyDescent="0.25">
      <c r="A2333" s="102"/>
      <c r="C2333" s="88"/>
      <c r="D2333" s="89"/>
      <c r="E2333" s="81">
        <f>D2333*B2333</f>
        <v>0</v>
      </c>
      <c r="F2333" s="81"/>
      <c r="G2333" s="82">
        <f>E2333/1.11</f>
        <v>0</v>
      </c>
      <c r="H2333" s="83">
        <f>G2333*11%</f>
        <v>0</v>
      </c>
      <c r="I2333" s="83" t="e">
        <f>G2333/B2333</f>
        <v>#DIV/0!</v>
      </c>
      <c r="J2333" s="104" t="e">
        <f>H2333/B2333</f>
        <v>#DIV/0!</v>
      </c>
    </row>
    <row r="2334" spans="1:10" s="80" customFormat="1" ht="12.75" customHeight="1" x14ac:dyDescent="0.25">
      <c r="A2334" s="102"/>
      <c r="C2334" s="88"/>
      <c r="D2334" s="89"/>
      <c r="E2334" s="81">
        <f t="shared" ref="E2334:E2348" si="120">D2334*B2334</f>
        <v>0</v>
      </c>
      <c r="F2334" s="81"/>
      <c r="G2334" s="82">
        <f t="shared" ref="G2334:G2348" si="121">E2334/1.11</f>
        <v>0</v>
      </c>
      <c r="H2334" s="83">
        <f t="shared" ref="H2334:H2348" si="122">G2334*11%</f>
        <v>0</v>
      </c>
      <c r="I2334" s="83" t="e">
        <f t="shared" ref="I2334:I2348" si="123">G2334/B2334</f>
        <v>#DIV/0!</v>
      </c>
      <c r="J2334" s="104" t="e">
        <f t="shared" ref="J2334:J2348" si="124">H2334/B2334</f>
        <v>#DIV/0!</v>
      </c>
    </row>
    <row r="2335" spans="1:10" s="80" customFormat="1" ht="12.75" customHeight="1" x14ac:dyDescent="0.25">
      <c r="A2335" s="102"/>
      <c r="C2335" s="88"/>
      <c r="D2335" s="89"/>
      <c r="E2335" s="81">
        <f t="shared" si="120"/>
        <v>0</v>
      </c>
      <c r="F2335" s="81"/>
      <c r="G2335" s="82">
        <f t="shared" si="121"/>
        <v>0</v>
      </c>
      <c r="H2335" s="83">
        <f t="shared" si="122"/>
        <v>0</v>
      </c>
      <c r="I2335" s="83" t="e">
        <f t="shared" si="123"/>
        <v>#DIV/0!</v>
      </c>
      <c r="J2335" s="104" t="e">
        <f t="shared" si="124"/>
        <v>#DIV/0!</v>
      </c>
    </row>
    <row r="2336" spans="1:10" s="80" customFormat="1" ht="12.75" customHeight="1" x14ac:dyDescent="0.25">
      <c r="A2336" s="102"/>
      <c r="C2336" s="88"/>
      <c r="D2336" s="89"/>
      <c r="E2336" s="81">
        <f t="shared" si="120"/>
        <v>0</v>
      </c>
      <c r="F2336" s="81"/>
      <c r="G2336" s="82">
        <f t="shared" si="121"/>
        <v>0</v>
      </c>
      <c r="H2336" s="83">
        <f t="shared" si="122"/>
        <v>0</v>
      </c>
      <c r="I2336" s="83" t="e">
        <f t="shared" si="123"/>
        <v>#DIV/0!</v>
      </c>
      <c r="J2336" s="104" t="e">
        <f t="shared" si="124"/>
        <v>#DIV/0!</v>
      </c>
    </row>
    <row r="2337" spans="1:10" s="80" customFormat="1" ht="12.75" customHeight="1" x14ac:dyDescent="0.25">
      <c r="A2337" s="102"/>
      <c r="C2337" s="88"/>
      <c r="D2337" s="89"/>
      <c r="E2337" s="81">
        <f t="shared" si="120"/>
        <v>0</v>
      </c>
      <c r="F2337" s="81"/>
      <c r="G2337" s="82">
        <f t="shared" si="121"/>
        <v>0</v>
      </c>
      <c r="H2337" s="83">
        <f t="shared" si="122"/>
        <v>0</v>
      </c>
      <c r="I2337" s="83" t="e">
        <f t="shared" si="123"/>
        <v>#DIV/0!</v>
      </c>
      <c r="J2337" s="104" t="e">
        <f t="shared" si="124"/>
        <v>#DIV/0!</v>
      </c>
    </row>
    <row r="2338" spans="1:10" s="80" customFormat="1" ht="12.75" customHeight="1" x14ac:dyDescent="0.25">
      <c r="A2338" s="102"/>
      <c r="C2338" s="88"/>
      <c r="D2338" s="89"/>
      <c r="E2338" s="81">
        <f t="shared" si="120"/>
        <v>0</v>
      </c>
      <c r="F2338" s="81"/>
      <c r="G2338" s="82">
        <f t="shared" si="121"/>
        <v>0</v>
      </c>
      <c r="H2338" s="83">
        <f t="shared" si="122"/>
        <v>0</v>
      </c>
      <c r="I2338" s="83" t="e">
        <f t="shared" si="123"/>
        <v>#DIV/0!</v>
      </c>
      <c r="J2338" s="104" t="e">
        <f t="shared" si="124"/>
        <v>#DIV/0!</v>
      </c>
    </row>
    <row r="2339" spans="1:10" s="80" customFormat="1" ht="12.75" customHeight="1" x14ac:dyDescent="0.25">
      <c r="A2339" s="102"/>
      <c r="C2339" s="88"/>
      <c r="D2339" s="89"/>
      <c r="E2339" s="81">
        <f t="shared" si="120"/>
        <v>0</v>
      </c>
      <c r="F2339" s="81"/>
      <c r="G2339" s="82">
        <f t="shared" si="121"/>
        <v>0</v>
      </c>
      <c r="H2339" s="83">
        <f t="shared" si="122"/>
        <v>0</v>
      </c>
      <c r="I2339" s="83" t="e">
        <f t="shared" si="123"/>
        <v>#DIV/0!</v>
      </c>
      <c r="J2339" s="104" t="e">
        <f t="shared" si="124"/>
        <v>#DIV/0!</v>
      </c>
    </row>
    <row r="2340" spans="1:10" s="80" customFormat="1" ht="12.75" customHeight="1" x14ac:dyDescent="0.25">
      <c r="A2340" s="102"/>
      <c r="C2340" s="88"/>
      <c r="D2340" s="89"/>
      <c r="E2340" s="81">
        <f t="shared" si="120"/>
        <v>0</v>
      </c>
      <c r="F2340" s="81"/>
      <c r="G2340" s="82">
        <f t="shared" si="121"/>
        <v>0</v>
      </c>
      <c r="H2340" s="83">
        <f t="shared" si="122"/>
        <v>0</v>
      </c>
      <c r="I2340" s="83" t="e">
        <f t="shared" si="123"/>
        <v>#DIV/0!</v>
      </c>
      <c r="J2340" s="104" t="e">
        <f t="shared" si="124"/>
        <v>#DIV/0!</v>
      </c>
    </row>
    <row r="2341" spans="1:10" s="80" customFormat="1" ht="12.75" customHeight="1" x14ac:dyDescent="0.25">
      <c r="A2341" s="102"/>
      <c r="C2341" s="88"/>
      <c r="D2341" s="89"/>
      <c r="E2341" s="81">
        <f t="shared" si="120"/>
        <v>0</v>
      </c>
      <c r="F2341" s="81"/>
      <c r="G2341" s="82">
        <f t="shared" si="121"/>
        <v>0</v>
      </c>
      <c r="H2341" s="83">
        <f t="shared" si="122"/>
        <v>0</v>
      </c>
      <c r="I2341" s="83" t="e">
        <f t="shared" si="123"/>
        <v>#DIV/0!</v>
      </c>
      <c r="J2341" s="104" t="e">
        <f t="shared" si="124"/>
        <v>#DIV/0!</v>
      </c>
    </row>
    <row r="2342" spans="1:10" s="80" customFormat="1" ht="12.75" customHeight="1" x14ac:dyDescent="0.25">
      <c r="A2342" s="102"/>
      <c r="C2342" s="88"/>
      <c r="D2342" s="89"/>
      <c r="E2342" s="81">
        <f t="shared" si="120"/>
        <v>0</v>
      </c>
      <c r="F2342" s="81"/>
      <c r="G2342" s="82">
        <f t="shared" si="121"/>
        <v>0</v>
      </c>
      <c r="H2342" s="83">
        <f t="shared" si="122"/>
        <v>0</v>
      </c>
      <c r="I2342" s="83" t="e">
        <f t="shared" si="123"/>
        <v>#DIV/0!</v>
      </c>
      <c r="J2342" s="104" t="e">
        <f t="shared" si="124"/>
        <v>#DIV/0!</v>
      </c>
    </row>
    <row r="2343" spans="1:10" s="80" customFormat="1" ht="12.75" customHeight="1" x14ac:dyDescent="0.25">
      <c r="A2343" s="102"/>
      <c r="C2343" s="88"/>
      <c r="D2343" s="89"/>
      <c r="E2343" s="81">
        <f t="shared" si="120"/>
        <v>0</v>
      </c>
      <c r="F2343" s="81"/>
      <c r="G2343" s="82">
        <f t="shared" si="121"/>
        <v>0</v>
      </c>
      <c r="H2343" s="83">
        <f t="shared" si="122"/>
        <v>0</v>
      </c>
      <c r="I2343" s="83" t="e">
        <f t="shared" si="123"/>
        <v>#DIV/0!</v>
      </c>
      <c r="J2343" s="104" t="e">
        <f t="shared" si="124"/>
        <v>#DIV/0!</v>
      </c>
    </row>
    <row r="2344" spans="1:10" s="80" customFormat="1" ht="12.75" customHeight="1" x14ac:dyDescent="0.25">
      <c r="A2344" s="102"/>
      <c r="C2344" s="88"/>
      <c r="D2344" s="89"/>
      <c r="E2344" s="81">
        <f t="shared" si="120"/>
        <v>0</v>
      </c>
      <c r="F2344" s="81"/>
      <c r="G2344" s="82">
        <f t="shared" si="121"/>
        <v>0</v>
      </c>
      <c r="H2344" s="83">
        <f t="shared" si="122"/>
        <v>0</v>
      </c>
      <c r="I2344" s="83" t="e">
        <f t="shared" si="123"/>
        <v>#DIV/0!</v>
      </c>
      <c r="J2344" s="104" t="e">
        <f t="shared" si="124"/>
        <v>#DIV/0!</v>
      </c>
    </row>
    <row r="2345" spans="1:10" s="80" customFormat="1" ht="12.75" customHeight="1" x14ac:dyDescent="0.25">
      <c r="A2345" s="102"/>
      <c r="C2345" s="88"/>
      <c r="D2345" s="89"/>
      <c r="E2345" s="81">
        <f t="shared" si="120"/>
        <v>0</v>
      </c>
      <c r="F2345" s="81"/>
      <c r="G2345" s="82">
        <f t="shared" si="121"/>
        <v>0</v>
      </c>
      <c r="H2345" s="83">
        <f t="shared" si="122"/>
        <v>0</v>
      </c>
      <c r="I2345" s="83" t="e">
        <f t="shared" si="123"/>
        <v>#DIV/0!</v>
      </c>
      <c r="J2345" s="104" t="e">
        <f t="shared" si="124"/>
        <v>#DIV/0!</v>
      </c>
    </row>
    <row r="2346" spans="1:10" s="80" customFormat="1" ht="12.75" customHeight="1" x14ac:dyDescent="0.25">
      <c r="A2346" s="102"/>
      <c r="C2346" s="88"/>
      <c r="D2346" s="89"/>
      <c r="E2346" s="81">
        <f t="shared" si="120"/>
        <v>0</v>
      </c>
      <c r="F2346" s="81"/>
      <c r="G2346" s="82">
        <f t="shared" si="121"/>
        <v>0</v>
      </c>
      <c r="H2346" s="83">
        <f t="shared" si="122"/>
        <v>0</v>
      </c>
      <c r="I2346" s="83" t="e">
        <f t="shared" si="123"/>
        <v>#DIV/0!</v>
      </c>
      <c r="J2346" s="104" t="e">
        <f t="shared" si="124"/>
        <v>#DIV/0!</v>
      </c>
    </row>
    <row r="2347" spans="1:10" s="80" customFormat="1" ht="12.75" customHeight="1" x14ac:dyDescent="0.25">
      <c r="A2347" s="102"/>
      <c r="C2347" s="88"/>
      <c r="D2347" s="89"/>
      <c r="E2347" s="81">
        <f t="shared" si="120"/>
        <v>0</v>
      </c>
      <c r="F2347" s="81"/>
      <c r="G2347" s="82">
        <f t="shared" si="121"/>
        <v>0</v>
      </c>
      <c r="H2347" s="83">
        <f t="shared" si="122"/>
        <v>0</v>
      </c>
      <c r="I2347" s="83" t="e">
        <f t="shared" si="123"/>
        <v>#DIV/0!</v>
      </c>
      <c r="J2347" s="104" t="e">
        <f t="shared" si="124"/>
        <v>#DIV/0!</v>
      </c>
    </row>
    <row r="2348" spans="1:10" s="80" customFormat="1" ht="12.75" customHeight="1" x14ac:dyDescent="0.25">
      <c r="A2348" s="102"/>
      <c r="C2348" s="88"/>
      <c r="D2348" s="89"/>
      <c r="E2348" s="81">
        <f t="shared" si="120"/>
        <v>0</v>
      </c>
      <c r="F2348" s="81"/>
      <c r="G2348" s="82">
        <f t="shared" si="121"/>
        <v>0</v>
      </c>
      <c r="H2348" s="83">
        <f t="shared" si="122"/>
        <v>0</v>
      </c>
      <c r="I2348" s="83" t="e">
        <f t="shared" si="123"/>
        <v>#DIV/0!</v>
      </c>
      <c r="J2348" s="104" t="e">
        <f t="shared" si="124"/>
        <v>#DIV/0!</v>
      </c>
    </row>
    <row r="2349" spans="1:10" s="80" customFormat="1" ht="12.75" customHeight="1" x14ac:dyDescent="0.25">
      <c r="A2349" s="102"/>
      <c r="C2349" s="88"/>
      <c r="D2349" s="89"/>
      <c r="E2349" s="81"/>
      <c r="F2349" s="81"/>
      <c r="G2349" s="82"/>
      <c r="H2349" s="83"/>
      <c r="I2349" s="83"/>
      <c r="J2349" s="104"/>
    </row>
    <row r="2350" spans="1:10" s="80" customFormat="1" ht="12.75" customHeight="1" x14ac:dyDescent="0.25">
      <c r="A2350" s="102"/>
      <c r="D2350" s="81"/>
      <c r="E2350" s="81">
        <f>(E2333*0%)+((E2333-(E2333*0%))*0%)</f>
        <v>0</v>
      </c>
      <c r="F2350" s="81"/>
      <c r="G2350" s="90">
        <f>E2350/1.11</f>
        <v>0</v>
      </c>
      <c r="H2350" s="91">
        <f>G2350*11%</f>
        <v>0</v>
      </c>
      <c r="I2350" s="91" t="e">
        <f>G2350/B2333</f>
        <v>#DIV/0!</v>
      </c>
      <c r="J2350" s="105" t="e">
        <f>H2350/B2333</f>
        <v>#DIV/0!</v>
      </c>
    </row>
    <row r="2351" spans="1:10" s="80" customFormat="1" ht="12.75" customHeight="1" x14ac:dyDescent="0.25">
      <c r="A2351" s="102"/>
      <c r="D2351" s="81" t="s">
        <v>23</v>
      </c>
      <c r="E2351" s="81">
        <f>E2333-E2350</f>
        <v>0</v>
      </c>
      <c r="F2351" s="81"/>
      <c r="G2351" s="82">
        <f>G2333-G2350</f>
        <v>0</v>
      </c>
      <c r="H2351" s="82">
        <f>H2333-H2350</f>
        <v>0</v>
      </c>
      <c r="I2351" s="82" t="e">
        <f>I2333-I2350</f>
        <v>#DIV/0!</v>
      </c>
      <c r="J2351" s="106" t="e">
        <f>J2333-J2350</f>
        <v>#DIV/0!</v>
      </c>
    </row>
    <row r="2352" spans="1:10" s="80" customFormat="1" ht="12.75" customHeight="1" x14ac:dyDescent="0.25">
      <c r="A2352" s="102"/>
      <c r="D2352" s="81"/>
      <c r="E2352" s="81"/>
      <c r="F2352" s="81"/>
      <c r="G2352" s="82"/>
      <c r="H2352" s="83">
        <f>G2351+H2351</f>
        <v>0</v>
      </c>
      <c r="I2352" s="83"/>
      <c r="J2352" s="104"/>
    </row>
    <row r="2353" spans="1:10" s="80" customFormat="1" ht="12.75" customHeight="1" x14ac:dyDescent="0.25">
      <c r="A2353" s="102"/>
      <c r="B2353" s="79"/>
      <c r="D2353" s="81"/>
      <c r="E2353" s="81"/>
      <c r="F2353" s="81"/>
      <c r="G2353" s="82"/>
      <c r="H2353" s="83"/>
      <c r="I2353" s="83"/>
      <c r="J2353" s="104"/>
    </row>
    <row r="2354" spans="1:10" s="80" customFormat="1" ht="12.75" customHeight="1" x14ac:dyDescent="0.25">
      <c r="A2354" s="102"/>
      <c r="B2354" s="84" t="s">
        <v>20</v>
      </c>
      <c r="C2354" s="84" t="s">
        <v>21</v>
      </c>
      <c r="D2354" s="85" t="s">
        <v>22</v>
      </c>
      <c r="E2354" s="85" t="s">
        <v>23</v>
      </c>
      <c r="F2354" s="85"/>
      <c r="G2354" s="86" t="s">
        <v>24</v>
      </c>
      <c r="H2354" s="87" t="s">
        <v>25</v>
      </c>
      <c r="I2354" s="87" t="s">
        <v>26</v>
      </c>
      <c r="J2354" s="103"/>
    </row>
    <row r="2355" spans="1:10" s="80" customFormat="1" ht="12.75" customHeight="1" x14ac:dyDescent="0.25">
      <c r="A2355" s="102"/>
      <c r="D2355" s="81"/>
      <c r="E2355" s="81"/>
      <c r="F2355" s="81"/>
      <c r="G2355" s="82"/>
      <c r="H2355" s="83"/>
      <c r="I2355" s="83"/>
      <c r="J2355" s="104"/>
    </row>
    <row r="2356" spans="1:10" s="80" customFormat="1" ht="12.75" customHeight="1" x14ac:dyDescent="0.25">
      <c r="A2356" s="107"/>
      <c r="B2356" s="108"/>
      <c r="C2356" s="109"/>
      <c r="D2356" s="110"/>
      <c r="E2356" s="110"/>
      <c r="F2356" s="110"/>
      <c r="G2356" s="111"/>
      <c r="H2356" s="112"/>
      <c r="I2356" s="112"/>
      <c r="J2356" s="113"/>
    </row>
    <row r="2358" spans="1:10" s="80" customFormat="1" ht="12.75" customHeight="1" x14ac:dyDescent="0.25">
      <c r="A2358" s="95" t="s">
        <v>1</v>
      </c>
      <c r="B2358" s="96"/>
      <c r="C2358" s="97"/>
      <c r="D2358" s="98"/>
      <c r="E2358" s="98"/>
      <c r="F2358" s="98"/>
      <c r="G2358" s="99"/>
      <c r="H2358" s="100"/>
      <c r="I2358" s="100"/>
      <c r="J2358" s="101"/>
    </row>
    <row r="2359" spans="1:10" s="80" customFormat="1" ht="12.75" customHeight="1" x14ac:dyDescent="0.25">
      <c r="A2359" s="102">
        <v>1</v>
      </c>
      <c r="B2359" s="84" t="s">
        <v>20</v>
      </c>
      <c r="C2359" s="84" t="s">
        <v>21</v>
      </c>
      <c r="D2359" s="85" t="s">
        <v>22</v>
      </c>
      <c r="E2359" s="85" t="s">
        <v>23</v>
      </c>
      <c r="F2359" s="85"/>
      <c r="G2359" s="86" t="s">
        <v>24</v>
      </c>
      <c r="H2359" s="87" t="s">
        <v>25</v>
      </c>
      <c r="I2359" s="87" t="s">
        <v>26</v>
      </c>
      <c r="J2359" s="103"/>
    </row>
    <row r="2360" spans="1:10" s="80" customFormat="1" ht="12.75" customHeight="1" x14ac:dyDescent="0.25">
      <c r="A2360" s="102"/>
      <c r="C2360" s="88"/>
      <c r="D2360" s="89"/>
      <c r="E2360" s="81">
        <f>D2360*B2360</f>
        <v>0</v>
      </c>
      <c r="F2360" s="81"/>
      <c r="G2360" s="82">
        <f>E2360/1.11</f>
        <v>0</v>
      </c>
      <c r="H2360" s="83">
        <f>G2360*11%</f>
        <v>0</v>
      </c>
      <c r="I2360" s="83" t="e">
        <f>G2360/B2360</f>
        <v>#DIV/0!</v>
      </c>
      <c r="J2360" s="104" t="e">
        <f>H2360/B2360</f>
        <v>#DIV/0!</v>
      </c>
    </row>
    <row r="2361" spans="1:10" s="80" customFormat="1" ht="12.75" customHeight="1" x14ac:dyDescent="0.25">
      <c r="A2361" s="102"/>
      <c r="C2361" s="88"/>
      <c r="D2361" s="89"/>
      <c r="E2361" s="81">
        <f t="shared" ref="E2361:E2375" si="125">D2361*B2361</f>
        <v>0</v>
      </c>
      <c r="F2361" s="81"/>
      <c r="G2361" s="82">
        <f t="shared" ref="G2361:G2375" si="126">E2361/1.11</f>
        <v>0</v>
      </c>
      <c r="H2361" s="83">
        <f t="shared" ref="H2361:H2375" si="127">G2361*11%</f>
        <v>0</v>
      </c>
      <c r="I2361" s="83" t="e">
        <f t="shared" ref="I2361:I2375" si="128">G2361/B2361</f>
        <v>#DIV/0!</v>
      </c>
      <c r="J2361" s="104" t="e">
        <f t="shared" ref="J2361:J2375" si="129">H2361/B2361</f>
        <v>#DIV/0!</v>
      </c>
    </row>
    <row r="2362" spans="1:10" s="80" customFormat="1" ht="12.75" customHeight="1" x14ac:dyDescent="0.25">
      <c r="A2362" s="102"/>
      <c r="C2362" s="88"/>
      <c r="D2362" s="89"/>
      <c r="E2362" s="81">
        <f t="shared" si="125"/>
        <v>0</v>
      </c>
      <c r="F2362" s="81"/>
      <c r="G2362" s="82">
        <f t="shared" si="126"/>
        <v>0</v>
      </c>
      <c r="H2362" s="83">
        <f t="shared" si="127"/>
        <v>0</v>
      </c>
      <c r="I2362" s="83" t="e">
        <f t="shared" si="128"/>
        <v>#DIV/0!</v>
      </c>
      <c r="J2362" s="104" t="e">
        <f t="shared" si="129"/>
        <v>#DIV/0!</v>
      </c>
    </row>
    <row r="2363" spans="1:10" s="80" customFormat="1" ht="12.75" customHeight="1" x14ac:dyDescent="0.25">
      <c r="A2363" s="102"/>
      <c r="C2363" s="88"/>
      <c r="D2363" s="89"/>
      <c r="E2363" s="81">
        <f t="shared" si="125"/>
        <v>0</v>
      </c>
      <c r="F2363" s="81"/>
      <c r="G2363" s="82">
        <f t="shared" si="126"/>
        <v>0</v>
      </c>
      <c r="H2363" s="83">
        <f t="shared" si="127"/>
        <v>0</v>
      </c>
      <c r="I2363" s="83" t="e">
        <f t="shared" si="128"/>
        <v>#DIV/0!</v>
      </c>
      <c r="J2363" s="104" t="e">
        <f t="shared" si="129"/>
        <v>#DIV/0!</v>
      </c>
    </row>
    <row r="2364" spans="1:10" s="80" customFormat="1" ht="12.75" customHeight="1" x14ac:dyDescent="0.25">
      <c r="A2364" s="102"/>
      <c r="C2364" s="88"/>
      <c r="D2364" s="89"/>
      <c r="E2364" s="81">
        <f t="shared" si="125"/>
        <v>0</v>
      </c>
      <c r="F2364" s="81"/>
      <c r="G2364" s="82">
        <f t="shared" si="126"/>
        <v>0</v>
      </c>
      <c r="H2364" s="83">
        <f t="shared" si="127"/>
        <v>0</v>
      </c>
      <c r="I2364" s="83" t="e">
        <f t="shared" si="128"/>
        <v>#DIV/0!</v>
      </c>
      <c r="J2364" s="104" t="e">
        <f t="shared" si="129"/>
        <v>#DIV/0!</v>
      </c>
    </row>
    <row r="2365" spans="1:10" s="80" customFormat="1" ht="12.75" customHeight="1" x14ac:dyDescent="0.25">
      <c r="A2365" s="102"/>
      <c r="C2365" s="88"/>
      <c r="D2365" s="89"/>
      <c r="E2365" s="81">
        <f t="shared" si="125"/>
        <v>0</v>
      </c>
      <c r="F2365" s="81"/>
      <c r="G2365" s="82">
        <f t="shared" si="126"/>
        <v>0</v>
      </c>
      <c r="H2365" s="83">
        <f t="shared" si="127"/>
        <v>0</v>
      </c>
      <c r="I2365" s="83" t="e">
        <f t="shared" si="128"/>
        <v>#DIV/0!</v>
      </c>
      <c r="J2365" s="104" t="e">
        <f t="shared" si="129"/>
        <v>#DIV/0!</v>
      </c>
    </row>
    <row r="2366" spans="1:10" s="80" customFormat="1" ht="12.75" customHeight="1" x14ac:dyDescent="0.25">
      <c r="A2366" s="102"/>
      <c r="C2366" s="88"/>
      <c r="D2366" s="89"/>
      <c r="E2366" s="81">
        <f t="shared" si="125"/>
        <v>0</v>
      </c>
      <c r="F2366" s="81"/>
      <c r="G2366" s="82">
        <f t="shared" si="126"/>
        <v>0</v>
      </c>
      <c r="H2366" s="83">
        <f t="shared" si="127"/>
        <v>0</v>
      </c>
      <c r="I2366" s="83" t="e">
        <f t="shared" si="128"/>
        <v>#DIV/0!</v>
      </c>
      <c r="J2366" s="104" t="e">
        <f t="shared" si="129"/>
        <v>#DIV/0!</v>
      </c>
    </row>
    <row r="2367" spans="1:10" s="80" customFormat="1" ht="12.75" customHeight="1" x14ac:dyDescent="0.25">
      <c r="A2367" s="102"/>
      <c r="C2367" s="88"/>
      <c r="D2367" s="89"/>
      <c r="E2367" s="81">
        <f t="shared" si="125"/>
        <v>0</v>
      </c>
      <c r="F2367" s="81"/>
      <c r="G2367" s="82">
        <f t="shared" si="126"/>
        <v>0</v>
      </c>
      <c r="H2367" s="83">
        <f t="shared" si="127"/>
        <v>0</v>
      </c>
      <c r="I2367" s="83" t="e">
        <f t="shared" si="128"/>
        <v>#DIV/0!</v>
      </c>
      <c r="J2367" s="104" t="e">
        <f t="shared" si="129"/>
        <v>#DIV/0!</v>
      </c>
    </row>
    <row r="2368" spans="1:10" s="80" customFormat="1" ht="12.75" customHeight="1" x14ac:dyDescent="0.25">
      <c r="A2368" s="102"/>
      <c r="C2368" s="88"/>
      <c r="D2368" s="89"/>
      <c r="E2368" s="81">
        <f t="shared" si="125"/>
        <v>0</v>
      </c>
      <c r="F2368" s="81"/>
      <c r="G2368" s="82">
        <f t="shared" si="126"/>
        <v>0</v>
      </c>
      <c r="H2368" s="83">
        <f t="shared" si="127"/>
        <v>0</v>
      </c>
      <c r="I2368" s="83" t="e">
        <f t="shared" si="128"/>
        <v>#DIV/0!</v>
      </c>
      <c r="J2368" s="104" t="e">
        <f t="shared" si="129"/>
        <v>#DIV/0!</v>
      </c>
    </row>
    <row r="2369" spans="1:10" s="80" customFormat="1" ht="12.75" customHeight="1" x14ac:dyDescent="0.25">
      <c r="A2369" s="102"/>
      <c r="C2369" s="88"/>
      <c r="D2369" s="89"/>
      <c r="E2369" s="81">
        <f t="shared" si="125"/>
        <v>0</v>
      </c>
      <c r="F2369" s="81"/>
      <c r="G2369" s="82">
        <f t="shared" si="126"/>
        <v>0</v>
      </c>
      <c r="H2369" s="83">
        <f t="shared" si="127"/>
        <v>0</v>
      </c>
      <c r="I2369" s="83" t="e">
        <f t="shared" si="128"/>
        <v>#DIV/0!</v>
      </c>
      <c r="J2369" s="104" t="e">
        <f t="shared" si="129"/>
        <v>#DIV/0!</v>
      </c>
    </row>
    <row r="2370" spans="1:10" s="80" customFormat="1" ht="12.75" customHeight="1" x14ac:dyDescent="0.25">
      <c r="A2370" s="102"/>
      <c r="C2370" s="88"/>
      <c r="D2370" s="89"/>
      <c r="E2370" s="81">
        <f t="shared" si="125"/>
        <v>0</v>
      </c>
      <c r="F2370" s="81"/>
      <c r="G2370" s="82">
        <f t="shared" si="126"/>
        <v>0</v>
      </c>
      <c r="H2370" s="83">
        <f t="shared" si="127"/>
        <v>0</v>
      </c>
      <c r="I2370" s="83" t="e">
        <f t="shared" si="128"/>
        <v>#DIV/0!</v>
      </c>
      <c r="J2370" s="104" t="e">
        <f t="shared" si="129"/>
        <v>#DIV/0!</v>
      </c>
    </row>
    <row r="2371" spans="1:10" s="80" customFormat="1" ht="12.75" customHeight="1" x14ac:dyDescent="0.25">
      <c r="A2371" s="102"/>
      <c r="C2371" s="88"/>
      <c r="D2371" s="89"/>
      <c r="E2371" s="81">
        <f t="shared" si="125"/>
        <v>0</v>
      </c>
      <c r="F2371" s="81"/>
      <c r="G2371" s="82">
        <f t="shared" si="126"/>
        <v>0</v>
      </c>
      <c r="H2371" s="83">
        <f t="shared" si="127"/>
        <v>0</v>
      </c>
      <c r="I2371" s="83" t="e">
        <f t="shared" si="128"/>
        <v>#DIV/0!</v>
      </c>
      <c r="J2371" s="104" t="e">
        <f t="shared" si="129"/>
        <v>#DIV/0!</v>
      </c>
    </row>
    <row r="2372" spans="1:10" s="80" customFormat="1" ht="12.75" customHeight="1" x14ac:dyDescent="0.25">
      <c r="A2372" s="102"/>
      <c r="C2372" s="88"/>
      <c r="D2372" s="89"/>
      <c r="E2372" s="81">
        <f t="shared" si="125"/>
        <v>0</v>
      </c>
      <c r="F2372" s="81"/>
      <c r="G2372" s="82">
        <f t="shared" si="126"/>
        <v>0</v>
      </c>
      <c r="H2372" s="83">
        <f t="shared" si="127"/>
        <v>0</v>
      </c>
      <c r="I2372" s="83" t="e">
        <f t="shared" si="128"/>
        <v>#DIV/0!</v>
      </c>
      <c r="J2372" s="104" t="e">
        <f t="shared" si="129"/>
        <v>#DIV/0!</v>
      </c>
    </row>
    <row r="2373" spans="1:10" s="80" customFormat="1" ht="12.75" customHeight="1" x14ac:dyDescent="0.25">
      <c r="A2373" s="102"/>
      <c r="C2373" s="88"/>
      <c r="D2373" s="89"/>
      <c r="E2373" s="81">
        <f t="shared" si="125"/>
        <v>0</v>
      </c>
      <c r="F2373" s="81"/>
      <c r="G2373" s="82">
        <f t="shared" si="126"/>
        <v>0</v>
      </c>
      <c r="H2373" s="83">
        <f t="shared" si="127"/>
        <v>0</v>
      </c>
      <c r="I2373" s="83" t="e">
        <f t="shared" si="128"/>
        <v>#DIV/0!</v>
      </c>
      <c r="J2373" s="104" t="e">
        <f t="shared" si="129"/>
        <v>#DIV/0!</v>
      </c>
    </row>
    <row r="2374" spans="1:10" s="80" customFormat="1" ht="12.75" customHeight="1" x14ac:dyDescent="0.25">
      <c r="A2374" s="102"/>
      <c r="C2374" s="88"/>
      <c r="D2374" s="89"/>
      <c r="E2374" s="81">
        <f t="shared" si="125"/>
        <v>0</v>
      </c>
      <c r="F2374" s="81"/>
      <c r="G2374" s="82">
        <f t="shared" si="126"/>
        <v>0</v>
      </c>
      <c r="H2374" s="83">
        <f t="shared" si="127"/>
        <v>0</v>
      </c>
      <c r="I2374" s="83" t="e">
        <f t="shared" si="128"/>
        <v>#DIV/0!</v>
      </c>
      <c r="J2374" s="104" t="e">
        <f t="shared" si="129"/>
        <v>#DIV/0!</v>
      </c>
    </row>
    <row r="2375" spans="1:10" s="80" customFormat="1" ht="12.75" customHeight="1" x14ac:dyDescent="0.25">
      <c r="A2375" s="102"/>
      <c r="C2375" s="88"/>
      <c r="D2375" s="89"/>
      <c r="E2375" s="81">
        <f t="shared" si="125"/>
        <v>0</v>
      </c>
      <c r="F2375" s="81"/>
      <c r="G2375" s="82">
        <f t="shared" si="126"/>
        <v>0</v>
      </c>
      <c r="H2375" s="83">
        <f t="shared" si="127"/>
        <v>0</v>
      </c>
      <c r="I2375" s="83" t="e">
        <f t="shared" si="128"/>
        <v>#DIV/0!</v>
      </c>
      <c r="J2375" s="104" t="e">
        <f t="shared" si="129"/>
        <v>#DIV/0!</v>
      </c>
    </row>
    <row r="2376" spans="1:10" s="80" customFormat="1" ht="12.75" customHeight="1" x14ac:dyDescent="0.25">
      <c r="A2376" s="102"/>
      <c r="C2376" s="88"/>
      <c r="D2376" s="89"/>
      <c r="E2376" s="81"/>
      <c r="F2376" s="81"/>
      <c r="G2376" s="82"/>
      <c r="H2376" s="83"/>
      <c r="I2376" s="83"/>
      <c r="J2376" s="104"/>
    </row>
    <row r="2377" spans="1:10" s="80" customFormat="1" ht="12.75" customHeight="1" x14ac:dyDescent="0.25">
      <c r="A2377" s="102"/>
      <c r="D2377" s="81"/>
      <c r="E2377" s="81">
        <f>(E2360*0%)+((E2360-(E2360*0%))*0%)</f>
        <v>0</v>
      </c>
      <c r="F2377" s="81"/>
      <c r="G2377" s="90">
        <f>E2377/1.11</f>
        <v>0</v>
      </c>
      <c r="H2377" s="91">
        <f>G2377*11%</f>
        <v>0</v>
      </c>
      <c r="I2377" s="91" t="e">
        <f>G2377/B2360</f>
        <v>#DIV/0!</v>
      </c>
      <c r="J2377" s="105" t="e">
        <f>H2377/B2360</f>
        <v>#DIV/0!</v>
      </c>
    </row>
    <row r="2378" spans="1:10" s="80" customFormat="1" ht="12.75" customHeight="1" x14ac:dyDescent="0.25">
      <c r="A2378" s="102"/>
      <c r="D2378" s="81" t="s">
        <v>23</v>
      </c>
      <c r="E2378" s="81">
        <f>E2360-E2377</f>
        <v>0</v>
      </c>
      <c r="F2378" s="81"/>
      <c r="G2378" s="82">
        <f>G2360-G2377</f>
        <v>0</v>
      </c>
      <c r="H2378" s="82">
        <f>H2360-H2377</f>
        <v>0</v>
      </c>
      <c r="I2378" s="82" t="e">
        <f>I2360-I2377</f>
        <v>#DIV/0!</v>
      </c>
      <c r="J2378" s="106" t="e">
        <f>J2360-J2377</f>
        <v>#DIV/0!</v>
      </c>
    </row>
    <row r="2379" spans="1:10" s="80" customFormat="1" ht="12.75" customHeight="1" x14ac:dyDescent="0.25">
      <c r="A2379" s="102"/>
      <c r="D2379" s="81"/>
      <c r="E2379" s="81"/>
      <c r="F2379" s="81"/>
      <c r="G2379" s="82"/>
      <c r="H2379" s="83">
        <f>G2378+H2378</f>
        <v>0</v>
      </c>
      <c r="I2379" s="83"/>
      <c r="J2379" s="104"/>
    </row>
    <row r="2380" spans="1:10" s="80" customFormat="1" ht="12.75" customHeight="1" x14ac:dyDescent="0.25">
      <c r="A2380" s="102"/>
      <c r="B2380" s="79"/>
      <c r="D2380" s="81"/>
      <c r="E2380" s="81"/>
      <c r="F2380" s="81"/>
      <c r="G2380" s="82"/>
      <c r="H2380" s="83"/>
      <c r="I2380" s="83"/>
      <c r="J2380" s="104"/>
    </row>
    <row r="2381" spans="1:10" s="80" customFormat="1" ht="12.75" customHeight="1" x14ac:dyDescent="0.25">
      <c r="A2381" s="102"/>
      <c r="B2381" s="84" t="s">
        <v>20</v>
      </c>
      <c r="C2381" s="84" t="s">
        <v>21</v>
      </c>
      <c r="D2381" s="85" t="s">
        <v>22</v>
      </c>
      <c r="E2381" s="85" t="s">
        <v>23</v>
      </c>
      <c r="F2381" s="85"/>
      <c r="G2381" s="86" t="s">
        <v>24</v>
      </c>
      <c r="H2381" s="87" t="s">
        <v>25</v>
      </c>
      <c r="I2381" s="87" t="s">
        <v>26</v>
      </c>
      <c r="J2381" s="103"/>
    </row>
    <row r="2382" spans="1:10" s="80" customFormat="1" ht="12.75" customHeight="1" x14ac:dyDescent="0.25">
      <c r="A2382" s="102"/>
      <c r="D2382" s="81"/>
      <c r="E2382" s="81"/>
      <c r="F2382" s="81"/>
      <c r="G2382" s="82"/>
      <c r="H2382" s="83"/>
      <c r="I2382" s="83"/>
      <c r="J2382" s="104"/>
    </row>
    <row r="2383" spans="1:10" s="80" customFormat="1" ht="12.75" customHeight="1" x14ac:dyDescent="0.25">
      <c r="A2383" s="107"/>
      <c r="B2383" s="108"/>
      <c r="C2383" s="109"/>
      <c r="D2383" s="110"/>
      <c r="E2383" s="110"/>
      <c r="F2383" s="110"/>
      <c r="G2383" s="111"/>
      <c r="H2383" s="112"/>
      <c r="I2383" s="112"/>
      <c r="J2383" s="113"/>
    </row>
    <row r="2385" spans="1:10" s="80" customFormat="1" ht="12.75" customHeight="1" x14ac:dyDescent="0.25">
      <c r="A2385" s="95" t="s">
        <v>1</v>
      </c>
      <c r="B2385" s="96"/>
      <c r="C2385" s="97"/>
      <c r="D2385" s="98"/>
      <c r="E2385" s="98"/>
      <c r="F2385" s="98"/>
      <c r="G2385" s="99"/>
      <c r="H2385" s="100"/>
      <c r="I2385" s="100"/>
      <c r="J2385" s="101"/>
    </row>
    <row r="2386" spans="1:10" s="80" customFormat="1" ht="12.75" customHeight="1" x14ac:dyDescent="0.25">
      <c r="A2386" s="102">
        <v>1</v>
      </c>
      <c r="B2386" s="84" t="s">
        <v>20</v>
      </c>
      <c r="C2386" s="84" t="s">
        <v>21</v>
      </c>
      <c r="D2386" s="85" t="s">
        <v>22</v>
      </c>
      <c r="E2386" s="85" t="s">
        <v>23</v>
      </c>
      <c r="F2386" s="85"/>
      <c r="G2386" s="86" t="s">
        <v>24</v>
      </c>
      <c r="H2386" s="87" t="s">
        <v>25</v>
      </c>
      <c r="I2386" s="87" t="s">
        <v>26</v>
      </c>
      <c r="J2386" s="103"/>
    </row>
    <row r="2387" spans="1:10" s="80" customFormat="1" ht="12.75" customHeight="1" x14ac:dyDescent="0.25">
      <c r="A2387" s="102"/>
      <c r="C2387" s="88"/>
      <c r="D2387" s="89"/>
      <c r="E2387" s="81">
        <f>D2387*B2387</f>
        <v>0</v>
      </c>
      <c r="F2387" s="81"/>
      <c r="G2387" s="82">
        <f>E2387/1.11</f>
        <v>0</v>
      </c>
      <c r="H2387" s="83">
        <f>G2387*11%</f>
        <v>0</v>
      </c>
      <c r="I2387" s="83" t="e">
        <f>G2387/B2387</f>
        <v>#DIV/0!</v>
      </c>
      <c r="J2387" s="104" t="e">
        <f>H2387/B2387</f>
        <v>#DIV/0!</v>
      </c>
    </row>
    <row r="2388" spans="1:10" s="80" customFormat="1" ht="12.75" customHeight="1" x14ac:dyDescent="0.25">
      <c r="A2388" s="102"/>
      <c r="C2388" s="88"/>
      <c r="D2388" s="89"/>
      <c r="E2388" s="81">
        <f t="shared" ref="E2388:E2402" si="130">D2388*B2388</f>
        <v>0</v>
      </c>
      <c r="F2388" s="81"/>
      <c r="G2388" s="82">
        <f t="shared" ref="G2388:G2402" si="131">E2388/1.11</f>
        <v>0</v>
      </c>
      <c r="H2388" s="83">
        <f t="shared" ref="H2388:H2402" si="132">G2388*11%</f>
        <v>0</v>
      </c>
      <c r="I2388" s="83" t="e">
        <f t="shared" ref="I2388:I2402" si="133">G2388/B2388</f>
        <v>#DIV/0!</v>
      </c>
      <c r="J2388" s="104" t="e">
        <f t="shared" ref="J2388:J2402" si="134">H2388/B2388</f>
        <v>#DIV/0!</v>
      </c>
    </row>
    <row r="2389" spans="1:10" s="80" customFormat="1" ht="12.75" customHeight="1" x14ac:dyDescent="0.25">
      <c r="A2389" s="102"/>
      <c r="C2389" s="88"/>
      <c r="D2389" s="89"/>
      <c r="E2389" s="81">
        <f t="shared" si="130"/>
        <v>0</v>
      </c>
      <c r="F2389" s="81"/>
      <c r="G2389" s="82">
        <f t="shared" si="131"/>
        <v>0</v>
      </c>
      <c r="H2389" s="83">
        <f t="shared" si="132"/>
        <v>0</v>
      </c>
      <c r="I2389" s="83" t="e">
        <f t="shared" si="133"/>
        <v>#DIV/0!</v>
      </c>
      <c r="J2389" s="104" t="e">
        <f t="shared" si="134"/>
        <v>#DIV/0!</v>
      </c>
    </row>
    <row r="2390" spans="1:10" s="80" customFormat="1" ht="12.75" customHeight="1" x14ac:dyDescent="0.25">
      <c r="A2390" s="102"/>
      <c r="C2390" s="88"/>
      <c r="D2390" s="89"/>
      <c r="E2390" s="81">
        <f t="shared" si="130"/>
        <v>0</v>
      </c>
      <c r="F2390" s="81"/>
      <c r="G2390" s="82">
        <f t="shared" si="131"/>
        <v>0</v>
      </c>
      <c r="H2390" s="83">
        <f t="shared" si="132"/>
        <v>0</v>
      </c>
      <c r="I2390" s="83" t="e">
        <f t="shared" si="133"/>
        <v>#DIV/0!</v>
      </c>
      <c r="J2390" s="104" t="e">
        <f t="shared" si="134"/>
        <v>#DIV/0!</v>
      </c>
    </row>
    <row r="2391" spans="1:10" s="80" customFormat="1" ht="12.75" customHeight="1" x14ac:dyDescent="0.25">
      <c r="A2391" s="102"/>
      <c r="C2391" s="88"/>
      <c r="D2391" s="89"/>
      <c r="E2391" s="81">
        <f t="shared" si="130"/>
        <v>0</v>
      </c>
      <c r="F2391" s="81"/>
      <c r="G2391" s="82">
        <f t="shared" si="131"/>
        <v>0</v>
      </c>
      <c r="H2391" s="83">
        <f t="shared" si="132"/>
        <v>0</v>
      </c>
      <c r="I2391" s="83" t="e">
        <f t="shared" si="133"/>
        <v>#DIV/0!</v>
      </c>
      <c r="J2391" s="104" t="e">
        <f t="shared" si="134"/>
        <v>#DIV/0!</v>
      </c>
    </row>
    <row r="2392" spans="1:10" s="80" customFormat="1" ht="12.75" customHeight="1" x14ac:dyDescent="0.25">
      <c r="A2392" s="102"/>
      <c r="C2392" s="88"/>
      <c r="D2392" s="89"/>
      <c r="E2392" s="81">
        <f t="shared" si="130"/>
        <v>0</v>
      </c>
      <c r="F2392" s="81"/>
      <c r="G2392" s="82">
        <f t="shared" si="131"/>
        <v>0</v>
      </c>
      <c r="H2392" s="83">
        <f t="shared" si="132"/>
        <v>0</v>
      </c>
      <c r="I2392" s="83" t="e">
        <f t="shared" si="133"/>
        <v>#DIV/0!</v>
      </c>
      <c r="J2392" s="104" t="e">
        <f t="shared" si="134"/>
        <v>#DIV/0!</v>
      </c>
    </row>
    <row r="2393" spans="1:10" s="80" customFormat="1" ht="12.75" customHeight="1" x14ac:dyDescent="0.25">
      <c r="A2393" s="102"/>
      <c r="C2393" s="88"/>
      <c r="D2393" s="89"/>
      <c r="E2393" s="81">
        <f t="shared" si="130"/>
        <v>0</v>
      </c>
      <c r="F2393" s="81"/>
      <c r="G2393" s="82">
        <f t="shared" si="131"/>
        <v>0</v>
      </c>
      <c r="H2393" s="83">
        <f t="shared" si="132"/>
        <v>0</v>
      </c>
      <c r="I2393" s="83" t="e">
        <f t="shared" si="133"/>
        <v>#DIV/0!</v>
      </c>
      <c r="J2393" s="104" t="e">
        <f t="shared" si="134"/>
        <v>#DIV/0!</v>
      </c>
    </row>
    <row r="2394" spans="1:10" s="80" customFormat="1" ht="12.75" customHeight="1" x14ac:dyDescent="0.25">
      <c r="A2394" s="102"/>
      <c r="C2394" s="88"/>
      <c r="D2394" s="89"/>
      <c r="E2394" s="81">
        <f t="shared" si="130"/>
        <v>0</v>
      </c>
      <c r="F2394" s="81"/>
      <c r="G2394" s="82">
        <f t="shared" si="131"/>
        <v>0</v>
      </c>
      <c r="H2394" s="83">
        <f t="shared" si="132"/>
        <v>0</v>
      </c>
      <c r="I2394" s="83" t="e">
        <f t="shared" si="133"/>
        <v>#DIV/0!</v>
      </c>
      <c r="J2394" s="104" t="e">
        <f t="shared" si="134"/>
        <v>#DIV/0!</v>
      </c>
    </row>
    <row r="2395" spans="1:10" s="80" customFormat="1" ht="12.75" customHeight="1" x14ac:dyDescent="0.25">
      <c r="A2395" s="102"/>
      <c r="C2395" s="88"/>
      <c r="D2395" s="89"/>
      <c r="E2395" s="81">
        <f t="shared" si="130"/>
        <v>0</v>
      </c>
      <c r="F2395" s="81"/>
      <c r="G2395" s="82">
        <f t="shared" si="131"/>
        <v>0</v>
      </c>
      <c r="H2395" s="83">
        <f t="shared" si="132"/>
        <v>0</v>
      </c>
      <c r="I2395" s="83" t="e">
        <f t="shared" si="133"/>
        <v>#DIV/0!</v>
      </c>
      <c r="J2395" s="104" t="e">
        <f t="shared" si="134"/>
        <v>#DIV/0!</v>
      </c>
    </row>
    <row r="2396" spans="1:10" s="80" customFormat="1" ht="12.75" customHeight="1" x14ac:dyDescent="0.25">
      <c r="A2396" s="102"/>
      <c r="C2396" s="88"/>
      <c r="D2396" s="89"/>
      <c r="E2396" s="81">
        <f t="shared" si="130"/>
        <v>0</v>
      </c>
      <c r="F2396" s="81"/>
      <c r="G2396" s="82">
        <f t="shared" si="131"/>
        <v>0</v>
      </c>
      <c r="H2396" s="83">
        <f t="shared" si="132"/>
        <v>0</v>
      </c>
      <c r="I2396" s="83" t="e">
        <f t="shared" si="133"/>
        <v>#DIV/0!</v>
      </c>
      <c r="J2396" s="104" t="e">
        <f t="shared" si="134"/>
        <v>#DIV/0!</v>
      </c>
    </row>
    <row r="2397" spans="1:10" s="80" customFormat="1" ht="12.75" customHeight="1" x14ac:dyDescent="0.25">
      <c r="A2397" s="102"/>
      <c r="C2397" s="88"/>
      <c r="D2397" s="89"/>
      <c r="E2397" s="81">
        <f t="shared" si="130"/>
        <v>0</v>
      </c>
      <c r="F2397" s="81"/>
      <c r="G2397" s="82">
        <f t="shared" si="131"/>
        <v>0</v>
      </c>
      <c r="H2397" s="83">
        <f t="shared" si="132"/>
        <v>0</v>
      </c>
      <c r="I2397" s="83" t="e">
        <f t="shared" si="133"/>
        <v>#DIV/0!</v>
      </c>
      <c r="J2397" s="104" t="e">
        <f t="shared" si="134"/>
        <v>#DIV/0!</v>
      </c>
    </row>
    <row r="2398" spans="1:10" s="80" customFormat="1" ht="12.75" customHeight="1" x14ac:dyDescent="0.25">
      <c r="A2398" s="102"/>
      <c r="C2398" s="88"/>
      <c r="D2398" s="89"/>
      <c r="E2398" s="81">
        <f t="shared" si="130"/>
        <v>0</v>
      </c>
      <c r="F2398" s="81"/>
      <c r="G2398" s="82">
        <f t="shared" si="131"/>
        <v>0</v>
      </c>
      <c r="H2398" s="83">
        <f t="shared" si="132"/>
        <v>0</v>
      </c>
      <c r="I2398" s="83" t="e">
        <f t="shared" si="133"/>
        <v>#DIV/0!</v>
      </c>
      <c r="J2398" s="104" t="e">
        <f t="shared" si="134"/>
        <v>#DIV/0!</v>
      </c>
    </row>
    <row r="2399" spans="1:10" s="80" customFormat="1" ht="12.75" customHeight="1" x14ac:dyDescent="0.25">
      <c r="A2399" s="102"/>
      <c r="C2399" s="88"/>
      <c r="D2399" s="89"/>
      <c r="E2399" s="81">
        <f t="shared" si="130"/>
        <v>0</v>
      </c>
      <c r="F2399" s="81"/>
      <c r="G2399" s="82">
        <f t="shared" si="131"/>
        <v>0</v>
      </c>
      <c r="H2399" s="83">
        <f t="shared" si="132"/>
        <v>0</v>
      </c>
      <c r="I2399" s="83" t="e">
        <f t="shared" si="133"/>
        <v>#DIV/0!</v>
      </c>
      <c r="J2399" s="104" t="e">
        <f t="shared" si="134"/>
        <v>#DIV/0!</v>
      </c>
    </row>
    <row r="2400" spans="1:10" s="80" customFormat="1" ht="12.75" customHeight="1" x14ac:dyDescent="0.25">
      <c r="A2400" s="102"/>
      <c r="C2400" s="88"/>
      <c r="D2400" s="89"/>
      <c r="E2400" s="81">
        <f t="shared" si="130"/>
        <v>0</v>
      </c>
      <c r="F2400" s="81"/>
      <c r="G2400" s="82">
        <f t="shared" si="131"/>
        <v>0</v>
      </c>
      <c r="H2400" s="83">
        <f t="shared" si="132"/>
        <v>0</v>
      </c>
      <c r="I2400" s="83" t="e">
        <f t="shared" si="133"/>
        <v>#DIV/0!</v>
      </c>
      <c r="J2400" s="104" t="e">
        <f t="shared" si="134"/>
        <v>#DIV/0!</v>
      </c>
    </row>
    <row r="2401" spans="1:10" s="80" customFormat="1" ht="12.75" customHeight="1" x14ac:dyDescent="0.25">
      <c r="A2401" s="102"/>
      <c r="C2401" s="88"/>
      <c r="D2401" s="89"/>
      <c r="E2401" s="81">
        <f t="shared" si="130"/>
        <v>0</v>
      </c>
      <c r="F2401" s="81"/>
      <c r="G2401" s="82">
        <f t="shared" si="131"/>
        <v>0</v>
      </c>
      <c r="H2401" s="83">
        <f t="shared" si="132"/>
        <v>0</v>
      </c>
      <c r="I2401" s="83" t="e">
        <f t="shared" si="133"/>
        <v>#DIV/0!</v>
      </c>
      <c r="J2401" s="104" t="e">
        <f t="shared" si="134"/>
        <v>#DIV/0!</v>
      </c>
    </row>
    <row r="2402" spans="1:10" s="80" customFormat="1" ht="12.75" customHeight="1" x14ac:dyDescent="0.25">
      <c r="A2402" s="102"/>
      <c r="C2402" s="88"/>
      <c r="D2402" s="89"/>
      <c r="E2402" s="81">
        <f t="shared" si="130"/>
        <v>0</v>
      </c>
      <c r="F2402" s="81"/>
      <c r="G2402" s="82">
        <f t="shared" si="131"/>
        <v>0</v>
      </c>
      <c r="H2402" s="83">
        <f t="shared" si="132"/>
        <v>0</v>
      </c>
      <c r="I2402" s="83" t="e">
        <f t="shared" si="133"/>
        <v>#DIV/0!</v>
      </c>
      <c r="J2402" s="104" t="e">
        <f t="shared" si="134"/>
        <v>#DIV/0!</v>
      </c>
    </row>
    <row r="2403" spans="1:10" s="80" customFormat="1" ht="12.75" customHeight="1" x14ac:dyDescent="0.25">
      <c r="A2403" s="102"/>
      <c r="C2403" s="88"/>
      <c r="D2403" s="89"/>
      <c r="E2403" s="81"/>
      <c r="F2403" s="81"/>
      <c r="G2403" s="82"/>
      <c r="H2403" s="83"/>
      <c r="I2403" s="83"/>
      <c r="J2403" s="104"/>
    </row>
    <row r="2404" spans="1:10" s="80" customFormat="1" ht="12.75" customHeight="1" x14ac:dyDescent="0.25">
      <c r="A2404" s="102"/>
      <c r="D2404" s="81"/>
      <c r="E2404" s="81">
        <f>(E2387*0%)+((E2387-(E2387*0%))*0%)</f>
        <v>0</v>
      </c>
      <c r="F2404" s="81"/>
      <c r="G2404" s="90">
        <f>E2404/1.11</f>
        <v>0</v>
      </c>
      <c r="H2404" s="91">
        <f>G2404*11%</f>
        <v>0</v>
      </c>
      <c r="I2404" s="91" t="e">
        <f>G2404/B2387</f>
        <v>#DIV/0!</v>
      </c>
      <c r="J2404" s="105" t="e">
        <f>H2404/B2387</f>
        <v>#DIV/0!</v>
      </c>
    </row>
    <row r="2405" spans="1:10" s="80" customFormat="1" ht="12.75" customHeight="1" x14ac:dyDescent="0.25">
      <c r="A2405" s="102"/>
      <c r="D2405" s="81" t="s">
        <v>23</v>
      </c>
      <c r="E2405" s="81">
        <f>E2387-E2404</f>
        <v>0</v>
      </c>
      <c r="F2405" s="81"/>
      <c r="G2405" s="82">
        <f>G2387-G2404</f>
        <v>0</v>
      </c>
      <c r="H2405" s="82">
        <f>H2387-H2404</f>
        <v>0</v>
      </c>
      <c r="I2405" s="82" t="e">
        <f>I2387-I2404</f>
        <v>#DIV/0!</v>
      </c>
      <c r="J2405" s="106" t="e">
        <f>J2387-J2404</f>
        <v>#DIV/0!</v>
      </c>
    </row>
    <row r="2406" spans="1:10" s="80" customFormat="1" ht="12.75" customHeight="1" x14ac:dyDescent="0.25">
      <c r="A2406" s="102"/>
      <c r="D2406" s="81"/>
      <c r="E2406" s="81"/>
      <c r="F2406" s="81"/>
      <c r="G2406" s="82"/>
      <c r="H2406" s="83">
        <f>G2405+H2405</f>
        <v>0</v>
      </c>
      <c r="I2406" s="83"/>
      <c r="J2406" s="104"/>
    </row>
    <row r="2407" spans="1:10" s="80" customFormat="1" ht="12.75" customHeight="1" x14ac:dyDescent="0.25">
      <c r="A2407" s="102"/>
      <c r="B2407" s="79"/>
      <c r="D2407" s="81"/>
      <c r="E2407" s="81"/>
      <c r="F2407" s="81"/>
      <c r="G2407" s="82"/>
      <c r="H2407" s="83"/>
      <c r="I2407" s="83"/>
      <c r="J2407" s="104"/>
    </row>
    <row r="2408" spans="1:10" s="80" customFormat="1" ht="12.75" customHeight="1" x14ac:dyDescent="0.25">
      <c r="A2408" s="102"/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3"/>
    </row>
    <row r="2409" spans="1:10" s="80" customFormat="1" ht="12.75" customHeight="1" x14ac:dyDescent="0.25">
      <c r="A2409" s="102"/>
      <c r="D2409" s="81"/>
      <c r="E2409" s="81"/>
      <c r="F2409" s="81"/>
      <c r="G2409" s="82"/>
      <c r="H2409" s="83"/>
      <c r="I2409" s="83"/>
      <c r="J2409" s="104"/>
    </row>
    <row r="2410" spans="1:10" s="80" customFormat="1" ht="12.75" customHeight="1" x14ac:dyDescent="0.25">
      <c r="A2410" s="107"/>
      <c r="B2410" s="108"/>
      <c r="C2410" s="109"/>
      <c r="D2410" s="110"/>
      <c r="E2410" s="110"/>
      <c r="F2410" s="110"/>
      <c r="G2410" s="111"/>
      <c r="H2410" s="112"/>
      <c r="I2410" s="112"/>
      <c r="J2410" s="113"/>
    </row>
    <row r="2412" spans="1:10" s="80" customFormat="1" ht="12.75" customHeight="1" x14ac:dyDescent="0.25">
      <c r="A2412" s="95" t="s">
        <v>1</v>
      </c>
      <c r="B2412" s="96"/>
      <c r="C2412" s="97"/>
      <c r="D2412" s="98"/>
      <c r="E2412" s="98"/>
      <c r="F2412" s="98"/>
      <c r="G2412" s="99"/>
      <c r="H2412" s="100"/>
      <c r="I2412" s="100"/>
      <c r="J2412" s="101"/>
    </row>
    <row r="2413" spans="1:10" s="80" customFormat="1" ht="12.75" customHeight="1" x14ac:dyDescent="0.25">
      <c r="A2413" s="102">
        <v>1</v>
      </c>
      <c r="B2413" s="84" t="s">
        <v>20</v>
      </c>
      <c r="C2413" s="84" t="s">
        <v>21</v>
      </c>
      <c r="D2413" s="85" t="s">
        <v>22</v>
      </c>
      <c r="E2413" s="85" t="s">
        <v>23</v>
      </c>
      <c r="F2413" s="85"/>
      <c r="G2413" s="86" t="s">
        <v>24</v>
      </c>
      <c r="H2413" s="87" t="s">
        <v>25</v>
      </c>
      <c r="I2413" s="87" t="s">
        <v>26</v>
      </c>
      <c r="J2413" s="103"/>
    </row>
    <row r="2414" spans="1:10" s="80" customFormat="1" ht="12.75" customHeight="1" x14ac:dyDescent="0.25">
      <c r="A2414" s="102"/>
      <c r="C2414" s="88"/>
      <c r="D2414" s="89"/>
      <c r="E2414" s="81">
        <f>D2414*B2414</f>
        <v>0</v>
      </c>
      <c r="F2414" s="81"/>
      <c r="G2414" s="82">
        <f>E2414/1.11</f>
        <v>0</v>
      </c>
      <c r="H2414" s="83">
        <f>G2414*11%</f>
        <v>0</v>
      </c>
      <c r="I2414" s="83" t="e">
        <f>G2414/B2414</f>
        <v>#DIV/0!</v>
      </c>
      <c r="J2414" s="104" t="e">
        <f>H2414/B2414</f>
        <v>#DIV/0!</v>
      </c>
    </row>
    <row r="2415" spans="1:10" s="80" customFormat="1" ht="12.75" customHeight="1" x14ac:dyDescent="0.25">
      <c r="A2415" s="102"/>
      <c r="C2415" s="88"/>
      <c r="D2415" s="89"/>
      <c r="E2415" s="81">
        <f t="shared" ref="E2415:E2429" si="135">D2415*B2415</f>
        <v>0</v>
      </c>
      <c r="F2415" s="81"/>
      <c r="G2415" s="82">
        <f t="shared" ref="G2415:G2429" si="136">E2415/1.11</f>
        <v>0</v>
      </c>
      <c r="H2415" s="83">
        <f t="shared" ref="H2415:H2429" si="137">G2415*11%</f>
        <v>0</v>
      </c>
      <c r="I2415" s="83" t="e">
        <f t="shared" ref="I2415:I2429" si="138">G2415/B2415</f>
        <v>#DIV/0!</v>
      </c>
      <c r="J2415" s="104" t="e">
        <f t="shared" ref="J2415:J2429" si="139">H2415/B2415</f>
        <v>#DIV/0!</v>
      </c>
    </row>
    <row r="2416" spans="1:10" s="80" customFormat="1" ht="12.75" customHeight="1" x14ac:dyDescent="0.25">
      <c r="A2416" s="102"/>
      <c r="C2416" s="88"/>
      <c r="D2416" s="89"/>
      <c r="E2416" s="81">
        <f t="shared" si="135"/>
        <v>0</v>
      </c>
      <c r="F2416" s="81"/>
      <c r="G2416" s="82">
        <f t="shared" si="136"/>
        <v>0</v>
      </c>
      <c r="H2416" s="83">
        <f t="shared" si="137"/>
        <v>0</v>
      </c>
      <c r="I2416" s="83" t="e">
        <f t="shared" si="138"/>
        <v>#DIV/0!</v>
      </c>
      <c r="J2416" s="104" t="e">
        <f t="shared" si="139"/>
        <v>#DIV/0!</v>
      </c>
    </row>
    <row r="2417" spans="1:10" s="80" customFormat="1" ht="12.75" customHeight="1" x14ac:dyDescent="0.25">
      <c r="A2417" s="102"/>
      <c r="C2417" s="88"/>
      <c r="D2417" s="89"/>
      <c r="E2417" s="81">
        <f t="shared" si="135"/>
        <v>0</v>
      </c>
      <c r="F2417" s="81"/>
      <c r="G2417" s="82">
        <f t="shared" si="136"/>
        <v>0</v>
      </c>
      <c r="H2417" s="83">
        <f t="shared" si="137"/>
        <v>0</v>
      </c>
      <c r="I2417" s="83" t="e">
        <f t="shared" si="138"/>
        <v>#DIV/0!</v>
      </c>
      <c r="J2417" s="104" t="e">
        <f t="shared" si="139"/>
        <v>#DIV/0!</v>
      </c>
    </row>
    <row r="2418" spans="1:10" s="80" customFormat="1" ht="12.75" customHeight="1" x14ac:dyDescent="0.25">
      <c r="A2418" s="102"/>
      <c r="C2418" s="88"/>
      <c r="D2418" s="89"/>
      <c r="E2418" s="81">
        <f t="shared" si="135"/>
        <v>0</v>
      </c>
      <c r="F2418" s="81"/>
      <c r="G2418" s="82">
        <f t="shared" si="136"/>
        <v>0</v>
      </c>
      <c r="H2418" s="83">
        <f t="shared" si="137"/>
        <v>0</v>
      </c>
      <c r="I2418" s="83" t="e">
        <f t="shared" si="138"/>
        <v>#DIV/0!</v>
      </c>
      <c r="J2418" s="104" t="e">
        <f t="shared" si="139"/>
        <v>#DIV/0!</v>
      </c>
    </row>
    <row r="2419" spans="1:10" s="80" customFormat="1" ht="12.75" customHeight="1" x14ac:dyDescent="0.25">
      <c r="A2419" s="102"/>
      <c r="C2419" s="88"/>
      <c r="D2419" s="89"/>
      <c r="E2419" s="81">
        <f t="shared" si="135"/>
        <v>0</v>
      </c>
      <c r="F2419" s="81"/>
      <c r="G2419" s="82">
        <f t="shared" si="136"/>
        <v>0</v>
      </c>
      <c r="H2419" s="83">
        <f t="shared" si="137"/>
        <v>0</v>
      </c>
      <c r="I2419" s="83" t="e">
        <f t="shared" si="138"/>
        <v>#DIV/0!</v>
      </c>
      <c r="J2419" s="104" t="e">
        <f t="shared" si="139"/>
        <v>#DIV/0!</v>
      </c>
    </row>
    <row r="2420" spans="1:10" s="80" customFormat="1" ht="12.75" customHeight="1" x14ac:dyDescent="0.25">
      <c r="A2420" s="102"/>
      <c r="C2420" s="88"/>
      <c r="D2420" s="89"/>
      <c r="E2420" s="81">
        <f t="shared" si="135"/>
        <v>0</v>
      </c>
      <c r="F2420" s="81"/>
      <c r="G2420" s="82">
        <f t="shared" si="136"/>
        <v>0</v>
      </c>
      <c r="H2420" s="83">
        <f t="shared" si="137"/>
        <v>0</v>
      </c>
      <c r="I2420" s="83" t="e">
        <f t="shared" si="138"/>
        <v>#DIV/0!</v>
      </c>
      <c r="J2420" s="104" t="e">
        <f t="shared" si="139"/>
        <v>#DIV/0!</v>
      </c>
    </row>
    <row r="2421" spans="1:10" s="80" customFormat="1" ht="12.75" customHeight="1" x14ac:dyDescent="0.25">
      <c r="A2421" s="102"/>
      <c r="C2421" s="88"/>
      <c r="D2421" s="89"/>
      <c r="E2421" s="81">
        <f t="shared" si="135"/>
        <v>0</v>
      </c>
      <c r="F2421" s="81"/>
      <c r="G2421" s="82">
        <f t="shared" si="136"/>
        <v>0</v>
      </c>
      <c r="H2421" s="83">
        <f t="shared" si="137"/>
        <v>0</v>
      </c>
      <c r="I2421" s="83" t="e">
        <f t="shared" si="138"/>
        <v>#DIV/0!</v>
      </c>
      <c r="J2421" s="104" t="e">
        <f t="shared" si="139"/>
        <v>#DIV/0!</v>
      </c>
    </row>
    <row r="2422" spans="1:10" s="80" customFormat="1" ht="12.75" customHeight="1" x14ac:dyDescent="0.25">
      <c r="A2422" s="102"/>
      <c r="C2422" s="88"/>
      <c r="D2422" s="89"/>
      <c r="E2422" s="81">
        <f t="shared" si="135"/>
        <v>0</v>
      </c>
      <c r="F2422" s="81"/>
      <c r="G2422" s="82">
        <f t="shared" si="136"/>
        <v>0</v>
      </c>
      <c r="H2422" s="83">
        <f t="shared" si="137"/>
        <v>0</v>
      </c>
      <c r="I2422" s="83" t="e">
        <f t="shared" si="138"/>
        <v>#DIV/0!</v>
      </c>
      <c r="J2422" s="104" t="e">
        <f t="shared" si="139"/>
        <v>#DIV/0!</v>
      </c>
    </row>
    <row r="2423" spans="1:10" s="80" customFormat="1" ht="12.75" customHeight="1" x14ac:dyDescent="0.25">
      <c r="A2423" s="102"/>
      <c r="C2423" s="88"/>
      <c r="D2423" s="89"/>
      <c r="E2423" s="81">
        <f t="shared" si="135"/>
        <v>0</v>
      </c>
      <c r="F2423" s="81"/>
      <c r="G2423" s="82">
        <f t="shared" si="136"/>
        <v>0</v>
      </c>
      <c r="H2423" s="83">
        <f t="shared" si="137"/>
        <v>0</v>
      </c>
      <c r="I2423" s="83" t="e">
        <f t="shared" si="138"/>
        <v>#DIV/0!</v>
      </c>
      <c r="J2423" s="104" t="e">
        <f t="shared" si="139"/>
        <v>#DIV/0!</v>
      </c>
    </row>
    <row r="2424" spans="1:10" s="80" customFormat="1" ht="12.75" customHeight="1" x14ac:dyDescent="0.25">
      <c r="A2424" s="102"/>
      <c r="C2424" s="88"/>
      <c r="D2424" s="89"/>
      <c r="E2424" s="81">
        <f t="shared" si="135"/>
        <v>0</v>
      </c>
      <c r="F2424" s="81"/>
      <c r="G2424" s="82">
        <f t="shared" si="136"/>
        <v>0</v>
      </c>
      <c r="H2424" s="83">
        <f t="shared" si="137"/>
        <v>0</v>
      </c>
      <c r="I2424" s="83" t="e">
        <f t="shared" si="138"/>
        <v>#DIV/0!</v>
      </c>
      <c r="J2424" s="104" t="e">
        <f t="shared" si="139"/>
        <v>#DIV/0!</v>
      </c>
    </row>
    <row r="2425" spans="1:10" s="80" customFormat="1" ht="12.75" customHeight="1" x14ac:dyDescent="0.25">
      <c r="A2425" s="102"/>
      <c r="C2425" s="88"/>
      <c r="D2425" s="89"/>
      <c r="E2425" s="81">
        <f t="shared" si="135"/>
        <v>0</v>
      </c>
      <c r="F2425" s="81"/>
      <c r="G2425" s="82">
        <f t="shared" si="136"/>
        <v>0</v>
      </c>
      <c r="H2425" s="83">
        <f t="shared" si="137"/>
        <v>0</v>
      </c>
      <c r="I2425" s="83" t="e">
        <f t="shared" si="138"/>
        <v>#DIV/0!</v>
      </c>
      <c r="J2425" s="104" t="e">
        <f t="shared" si="139"/>
        <v>#DIV/0!</v>
      </c>
    </row>
    <row r="2426" spans="1:10" s="80" customFormat="1" ht="12.75" customHeight="1" x14ac:dyDescent="0.25">
      <c r="A2426" s="102"/>
      <c r="C2426" s="88"/>
      <c r="D2426" s="89"/>
      <c r="E2426" s="81">
        <f t="shared" si="135"/>
        <v>0</v>
      </c>
      <c r="F2426" s="81"/>
      <c r="G2426" s="82">
        <f t="shared" si="136"/>
        <v>0</v>
      </c>
      <c r="H2426" s="83">
        <f t="shared" si="137"/>
        <v>0</v>
      </c>
      <c r="I2426" s="83" t="e">
        <f t="shared" si="138"/>
        <v>#DIV/0!</v>
      </c>
      <c r="J2426" s="104" t="e">
        <f t="shared" si="139"/>
        <v>#DIV/0!</v>
      </c>
    </row>
    <row r="2427" spans="1:10" s="80" customFormat="1" ht="12.75" customHeight="1" x14ac:dyDescent="0.25">
      <c r="A2427" s="102"/>
      <c r="C2427" s="88"/>
      <c r="D2427" s="89"/>
      <c r="E2427" s="81">
        <f t="shared" si="135"/>
        <v>0</v>
      </c>
      <c r="F2427" s="81"/>
      <c r="G2427" s="82">
        <f t="shared" si="136"/>
        <v>0</v>
      </c>
      <c r="H2427" s="83">
        <f t="shared" si="137"/>
        <v>0</v>
      </c>
      <c r="I2427" s="83" t="e">
        <f t="shared" si="138"/>
        <v>#DIV/0!</v>
      </c>
      <c r="J2427" s="104" t="e">
        <f t="shared" si="139"/>
        <v>#DIV/0!</v>
      </c>
    </row>
    <row r="2428" spans="1:10" s="80" customFormat="1" ht="12.75" customHeight="1" x14ac:dyDescent="0.25">
      <c r="A2428" s="102"/>
      <c r="C2428" s="88"/>
      <c r="D2428" s="89"/>
      <c r="E2428" s="81">
        <f t="shared" si="135"/>
        <v>0</v>
      </c>
      <c r="F2428" s="81"/>
      <c r="G2428" s="82">
        <f t="shared" si="136"/>
        <v>0</v>
      </c>
      <c r="H2428" s="83">
        <f t="shared" si="137"/>
        <v>0</v>
      </c>
      <c r="I2428" s="83" t="e">
        <f t="shared" si="138"/>
        <v>#DIV/0!</v>
      </c>
      <c r="J2428" s="104" t="e">
        <f t="shared" si="139"/>
        <v>#DIV/0!</v>
      </c>
    </row>
    <row r="2429" spans="1:10" s="80" customFormat="1" ht="12.75" customHeight="1" x14ac:dyDescent="0.25">
      <c r="A2429" s="102"/>
      <c r="C2429" s="88"/>
      <c r="D2429" s="89"/>
      <c r="E2429" s="81">
        <f t="shared" si="135"/>
        <v>0</v>
      </c>
      <c r="F2429" s="81"/>
      <c r="G2429" s="82">
        <f t="shared" si="136"/>
        <v>0</v>
      </c>
      <c r="H2429" s="83">
        <f t="shared" si="137"/>
        <v>0</v>
      </c>
      <c r="I2429" s="83" t="e">
        <f t="shared" si="138"/>
        <v>#DIV/0!</v>
      </c>
      <c r="J2429" s="104" t="e">
        <f t="shared" si="139"/>
        <v>#DIV/0!</v>
      </c>
    </row>
    <row r="2430" spans="1:10" s="80" customFormat="1" ht="12.75" customHeight="1" x14ac:dyDescent="0.25">
      <c r="A2430" s="102"/>
      <c r="C2430" s="88"/>
      <c r="D2430" s="89"/>
      <c r="E2430" s="81"/>
      <c r="F2430" s="81"/>
      <c r="G2430" s="82"/>
      <c r="H2430" s="83"/>
      <c r="I2430" s="83"/>
      <c r="J2430" s="104"/>
    </row>
    <row r="2431" spans="1:10" s="80" customFormat="1" ht="12.75" customHeight="1" x14ac:dyDescent="0.25">
      <c r="A2431" s="102"/>
      <c r="D2431" s="81"/>
      <c r="E2431" s="81">
        <f>(E2414*0%)+((E2414-(E2414*0%))*0%)</f>
        <v>0</v>
      </c>
      <c r="F2431" s="81"/>
      <c r="G2431" s="90">
        <f>E2431/1.11</f>
        <v>0</v>
      </c>
      <c r="H2431" s="91">
        <f>G2431*11%</f>
        <v>0</v>
      </c>
      <c r="I2431" s="91" t="e">
        <f>G2431/B2414</f>
        <v>#DIV/0!</v>
      </c>
      <c r="J2431" s="105" t="e">
        <f>H2431/B2414</f>
        <v>#DIV/0!</v>
      </c>
    </row>
    <row r="2432" spans="1:10" s="80" customFormat="1" ht="12.75" customHeight="1" x14ac:dyDescent="0.25">
      <c r="A2432" s="102"/>
      <c r="D2432" s="81" t="s">
        <v>23</v>
      </c>
      <c r="E2432" s="81">
        <f>E2414-E2431</f>
        <v>0</v>
      </c>
      <c r="F2432" s="81"/>
      <c r="G2432" s="82">
        <f>G2414-G2431</f>
        <v>0</v>
      </c>
      <c r="H2432" s="82">
        <f>H2414-H2431</f>
        <v>0</v>
      </c>
      <c r="I2432" s="82" t="e">
        <f>I2414-I2431</f>
        <v>#DIV/0!</v>
      </c>
      <c r="J2432" s="106" t="e">
        <f>J2414-J2431</f>
        <v>#DIV/0!</v>
      </c>
    </row>
    <row r="2433" spans="1:10" s="80" customFormat="1" ht="12.75" customHeight="1" x14ac:dyDescent="0.25">
      <c r="A2433" s="102"/>
      <c r="D2433" s="81"/>
      <c r="E2433" s="81"/>
      <c r="F2433" s="81"/>
      <c r="G2433" s="82"/>
      <c r="H2433" s="83">
        <f>G2432+H2432</f>
        <v>0</v>
      </c>
      <c r="I2433" s="83"/>
      <c r="J2433" s="104"/>
    </row>
    <row r="2434" spans="1:10" s="80" customFormat="1" ht="12.75" customHeight="1" x14ac:dyDescent="0.25">
      <c r="A2434" s="102"/>
      <c r="B2434" s="79"/>
      <c r="D2434" s="81"/>
      <c r="E2434" s="81"/>
      <c r="F2434" s="81"/>
      <c r="G2434" s="82"/>
      <c r="H2434" s="83"/>
      <c r="I2434" s="83"/>
      <c r="J2434" s="104"/>
    </row>
    <row r="2435" spans="1:10" s="80" customFormat="1" ht="12.75" customHeight="1" x14ac:dyDescent="0.25">
      <c r="A2435" s="102"/>
      <c r="B2435" s="84" t="s">
        <v>20</v>
      </c>
      <c r="C2435" s="84" t="s">
        <v>21</v>
      </c>
      <c r="D2435" s="85" t="s">
        <v>22</v>
      </c>
      <c r="E2435" s="85" t="s">
        <v>23</v>
      </c>
      <c r="F2435" s="85"/>
      <c r="G2435" s="86" t="s">
        <v>24</v>
      </c>
      <c r="H2435" s="87" t="s">
        <v>25</v>
      </c>
      <c r="I2435" s="87" t="s">
        <v>26</v>
      </c>
      <c r="J2435" s="103"/>
    </row>
    <row r="2436" spans="1:10" s="80" customFormat="1" ht="12.75" customHeight="1" x14ac:dyDescent="0.25">
      <c r="A2436" s="102"/>
      <c r="D2436" s="81"/>
      <c r="E2436" s="81"/>
      <c r="F2436" s="81"/>
      <c r="G2436" s="82"/>
      <c r="H2436" s="83"/>
      <c r="I2436" s="83"/>
      <c r="J2436" s="104"/>
    </row>
    <row r="2437" spans="1:10" s="80" customFormat="1" ht="12.75" customHeight="1" x14ac:dyDescent="0.25">
      <c r="A2437" s="107"/>
      <c r="B2437" s="108"/>
      <c r="C2437" s="109"/>
      <c r="D2437" s="110"/>
      <c r="E2437" s="110"/>
      <c r="F2437" s="110"/>
      <c r="G2437" s="111"/>
      <c r="H2437" s="112"/>
      <c r="I2437" s="112"/>
      <c r="J2437" s="113"/>
    </row>
    <row r="2439" spans="1:10" s="80" customFormat="1" ht="12.75" customHeight="1" x14ac:dyDescent="0.25">
      <c r="A2439" s="95" t="s">
        <v>1</v>
      </c>
      <c r="B2439" s="96"/>
      <c r="C2439" s="97"/>
      <c r="D2439" s="98"/>
      <c r="E2439" s="98"/>
      <c r="F2439" s="98"/>
      <c r="G2439" s="99"/>
      <c r="H2439" s="100"/>
      <c r="I2439" s="100"/>
      <c r="J2439" s="101"/>
    </row>
    <row r="2440" spans="1:10" s="80" customFormat="1" ht="12.75" customHeight="1" x14ac:dyDescent="0.25">
      <c r="A2440" s="102">
        <v>1</v>
      </c>
      <c r="B2440" s="84" t="s">
        <v>20</v>
      </c>
      <c r="C2440" s="84" t="s">
        <v>21</v>
      </c>
      <c r="D2440" s="85" t="s">
        <v>22</v>
      </c>
      <c r="E2440" s="85" t="s">
        <v>23</v>
      </c>
      <c r="F2440" s="85"/>
      <c r="G2440" s="86" t="s">
        <v>24</v>
      </c>
      <c r="H2440" s="87" t="s">
        <v>25</v>
      </c>
      <c r="I2440" s="87" t="s">
        <v>26</v>
      </c>
      <c r="J2440" s="103"/>
    </row>
    <row r="2441" spans="1:10" s="80" customFormat="1" ht="12.75" customHeight="1" x14ac:dyDescent="0.25">
      <c r="A2441" s="102"/>
      <c r="C2441" s="88"/>
      <c r="D2441" s="89"/>
      <c r="E2441" s="81">
        <f>D2441*B2441</f>
        <v>0</v>
      </c>
      <c r="F2441" s="81"/>
      <c r="G2441" s="82">
        <f>E2441/1.11</f>
        <v>0</v>
      </c>
      <c r="H2441" s="83">
        <f>G2441*11%</f>
        <v>0</v>
      </c>
      <c r="I2441" s="83" t="e">
        <f>G2441/B2441</f>
        <v>#DIV/0!</v>
      </c>
      <c r="J2441" s="104" t="e">
        <f>H2441/B2441</f>
        <v>#DIV/0!</v>
      </c>
    </row>
    <row r="2442" spans="1:10" s="80" customFormat="1" ht="12.75" customHeight="1" x14ac:dyDescent="0.25">
      <c r="A2442" s="102"/>
      <c r="C2442" s="88"/>
      <c r="D2442" s="89"/>
      <c r="E2442" s="81">
        <f t="shared" ref="E2442:E2456" si="140">D2442*B2442</f>
        <v>0</v>
      </c>
      <c r="F2442" s="81"/>
      <c r="G2442" s="82">
        <f t="shared" ref="G2442:G2456" si="141">E2442/1.11</f>
        <v>0</v>
      </c>
      <c r="H2442" s="83">
        <f t="shared" ref="H2442:H2456" si="142">G2442*11%</f>
        <v>0</v>
      </c>
      <c r="I2442" s="83" t="e">
        <f t="shared" ref="I2442:I2456" si="143">G2442/B2442</f>
        <v>#DIV/0!</v>
      </c>
      <c r="J2442" s="104" t="e">
        <f t="shared" ref="J2442:J2456" si="144">H2442/B2442</f>
        <v>#DIV/0!</v>
      </c>
    </row>
    <row r="2443" spans="1:10" s="80" customFormat="1" ht="12.75" customHeight="1" x14ac:dyDescent="0.25">
      <c r="A2443" s="102"/>
      <c r="C2443" s="88"/>
      <c r="D2443" s="89"/>
      <c r="E2443" s="81">
        <f t="shared" si="140"/>
        <v>0</v>
      </c>
      <c r="F2443" s="81"/>
      <c r="G2443" s="82">
        <f t="shared" si="141"/>
        <v>0</v>
      </c>
      <c r="H2443" s="83">
        <f t="shared" si="142"/>
        <v>0</v>
      </c>
      <c r="I2443" s="83" t="e">
        <f t="shared" si="143"/>
        <v>#DIV/0!</v>
      </c>
      <c r="J2443" s="104" t="e">
        <f t="shared" si="144"/>
        <v>#DIV/0!</v>
      </c>
    </row>
    <row r="2444" spans="1:10" s="80" customFormat="1" ht="12.75" customHeight="1" x14ac:dyDescent="0.25">
      <c r="A2444" s="102"/>
      <c r="C2444" s="88"/>
      <c r="D2444" s="89"/>
      <c r="E2444" s="81">
        <f t="shared" si="140"/>
        <v>0</v>
      </c>
      <c r="F2444" s="81"/>
      <c r="G2444" s="82">
        <f t="shared" si="141"/>
        <v>0</v>
      </c>
      <c r="H2444" s="83">
        <f t="shared" si="142"/>
        <v>0</v>
      </c>
      <c r="I2444" s="83" t="e">
        <f t="shared" si="143"/>
        <v>#DIV/0!</v>
      </c>
      <c r="J2444" s="104" t="e">
        <f t="shared" si="144"/>
        <v>#DIV/0!</v>
      </c>
    </row>
    <row r="2445" spans="1:10" s="80" customFormat="1" ht="12.75" customHeight="1" x14ac:dyDescent="0.25">
      <c r="A2445" s="102"/>
      <c r="C2445" s="88"/>
      <c r="D2445" s="89"/>
      <c r="E2445" s="81">
        <f t="shared" si="140"/>
        <v>0</v>
      </c>
      <c r="F2445" s="81"/>
      <c r="G2445" s="82">
        <f t="shared" si="141"/>
        <v>0</v>
      </c>
      <c r="H2445" s="83">
        <f t="shared" si="142"/>
        <v>0</v>
      </c>
      <c r="I2445" s="83" t="e">
        <f t="shared" si="143"/>
        <v>#DIV/0!</v>
      </c>
      <c r="J2445" s="104" t="e">
        <f t="shared" si="144"/>
        <v>#DIV/0!</v>
      </c>
    </row>
    <row r="2446" spans="1:10" s="80" customFormat="1" ht="12.75" customHeight="1" x14ac:dyDescent="0.25">
      <c r="A2446" s="102"/>
      <c r="C2446" s="88"/>
      <c r="D2446" s="89"/>
      <c r="E2446" s="81">
        <f t="shared" si="140"/>
        <v>0</v>
      </c>
      <c r="F2446" s="81"/>
      <c r="G2446" s="82">
        <f t="shared" si="141"/>
        <v>0</v>
      </c>
      <c r="H2446" s="83">
        <f t="shared" si="142"/>
        <v>0</v>
      </c>
      <c r="I2446" s="83" t="e">
        <f t="shared" si="143"/>
        <v>#DIV/0!</v>
      </c>
      <c r="J2446" s="104" t="e">
        <f t="shared" si="144"/>
        <v>#DIV/0!</v>
      </c>
    </row>
    <row r="2447" spans="1:10" s="80" customFormat="1" ht="12.75" customHeight="1" x14ac:dyDescent="0.25">
      <c r="A2447" s="102"/>
      <c r="C2447" s="88"/>
      <c r="D2447" s="89"/>
      <c r="E2447" s="81">
        <f t="shared" si="140"/>
        <v>0</v>
      </c>
      <c r="F2447" s="81"/>
      <c r="G2447" s="82">
        <f t="shared" si="141"/>
        <v>0</v>
      </c>
      <c r="H2447" s="83">
        <f t="shared" si="142"/>
        <v>0</v>
      </c>
      <c r="I2447" s="83" t="e">
        <f t="shared" si="143"/>
        <v>#DIV/0!</v>
      </c>
      <c r="J2447" s="104" t="e">
        <f t="shared" si="144"/>
        <v>#DIV/0!</v>
      </c>
    </row>
    <row r="2448" spans="1:10" s="80" customFormat="1" ht="12.75" customHeight="1" x14ac:dyDescent="0.25">
      <c r="A2448" s="102"/>
      <c r="C2448" s="88"/>
      <c r="D2448" s="89"/>
      <c r="E2448" s="81">
        <f t="shared" si="140"/>
        <v>0</v>
      </c>
      <c r="F2448" s="81"/>
      <c r="G2448" s="82">
        <f t="shared" si="141"/>
        <v>0</v>
      </c>
      <c r="H2448" s="83">
        <f t="shared" si="142"/>
        <v>0</v>
      </c>
      <c r="I2448" s="83" t="e">
        <f t="shared" si="143"/>
        <v>#DIV/0!</v>
      </c>
      <c r="J2448" s="104" t="e">
        <f t="shared" si="144"/>
        <v>#DIV/0!</v>
      </c>
    </row>
    <row r="2449" spans="1:10" s="80" customFormat="1" ht="12.75" customHeight="1" x14ac:dyDescent="0.25">
      <c r="A2449" s="102"/>
      <c r="C2449" s="88"/>
      <c r="D2449" s="89"/>
      <c r="E2449" s="81">
        <f t="shared" si="140"/>
        <v>0</v>
      </c>
      <c r="F2449" s="81"/>
      <c r="G2449" s="82">
        <f t="shared" si="141"/>
        <v>0</v>
      </c>
      <c r="H2449" s="83">
        <f t="shared" si="142"/>
        <v>0</v>
      </c>
      <c r="I2449" s="83" t="e">
        <f t="shared" si="143"/>
        <v>#DIV/0!</v>
      </c>
      <c r="J2449" s="104" t="e">
        <f t="shared" si="144"/>
        <v>#DIV/0!</v>
      </c>
    </row>
    <row r="2450" spans="1:10" s="80" customFormat="1" ht="12.75" customHeight="1" x14ac:dyDescent="0.25">
      <c r="A2450" s="102"/>
      <c r="C2450" s="88"/>
      <c r="D2450" s="89"/>
      <c r="E2450" s="81">
        <f t="shared" si="140"/>
        <v>0</v>
      </c>
      <c r="F2450" s="81"/>
      <c r="G2450" s="82">
        <f t="shared" si="141"/>
        <v>0</v>
      </c>
      <c r="H2450" s="83">
        <f t="shared" si="142"/>
        <v>0</v>
      </c>
      <c r="I2450" s="83" t="e">
        <f t="shared" si="143"/>
        <v>#DIV/0!</v>
      </c>
      <c r="J2450" s="104" t="e">
        <f t="shared" si="144"/>
        <v>#DIV/0!</v>
      </c>
    </row>
    <row r="2451" spans="1:10" s="80" customFormat="1" ht="12.75" customHeight="1" x14ac:dyDescent="0.25">
      <c r="A2451" s="102"/>
      <c r="C2451" s="88"/>
      <c r="D2451" s="89"/>
      <c r="E2451" s="81">
        <f t="shared" si="140"/>
        <v>0</v>
      </c>
      <c r="F2451" s="81"/>
      <c r="G2451" s="82">
        <f t="shared" si="141"/>
        <v>0</v>
      </c>
      <c r="H2451" s="83">
        <f t="shared" si="142"/>
        <v>0</v>
      </c>
      <c r="I2451" s="83" t="e">
        <f t="shared" si="143"/>
        <v>#DIV/0!</v>
      </c>
      <c r="J2451" s="104" t="e">
        <f t="shared" si="144"/>
        <v>#DIV/0!</v>
      </c>
    </row>
    <row r="2452" spans="1:10" s="80" customFormat="1" ht="12.75" customHeight="1" x14ac:dyDescent="0.25">
      <c r="A2452" s="102"/>
      <c r="C2452" s="88"/>
      <c r="D2452" s="89"/>
      <c r="E2452" s="81">
        <f t="shared" si="140"/>
        <v>0</v>
      </c>
      <c r="F2452" s="81"/>
      <c r="G2452" s="82">
        <f t="shared" si="141"/>
        <v>0</v>
      </c>
      <c r="H2452" s="83">
        <f t="shared" si="142"/>
        <v>0</v>
      </c>
      <c r="I2452" s="83" t="e">
        <f t="shared" si="143"/>
        <v>#DIV/0!</v>
      </c>
      <c r="J2452" s="104" t="e">
        <f t="shared" si="144"/>
        <v>#DIV/0!</v>
      </c>
    </row>
    <row r="2453" spans="1:10" s="80" customFormat="1" ht="12.75" customHeight="1" x14ac:dyDescent="0.25">
      <c r="A2453" s="102"/>
      <c r="C2453" s="88"/>
      <c r="D2453" s="89"/>
      <c r="E2453" s="81">
        <f t="shared" si="140"/>
        <v>0</v>
      </c>
      <c r="F2453" s="81"/>
      <c r="G2453" s="82">
        <f t="shared" si="141"/>
        <v>0</v>
      </c>
      <c r="H2453" s="83">
        <f t="shared" si="142"/>
        <v>0</v>
      </c>
      <c r="I2453" s="83" t="e">
        <f t="shared" si="143"/>
        <v>#DIV/0!</v>
      </c>
      <c r="J2453" s="104" t="e">
        <f t="shared" si="144"/>
        <v>#DIV/0!</v>
      </c>
    </row>
    <row r="2454" spans="1:10" s="80" customFormat="1" ht="12.75" customHeight="1" x14ac:dyDescent="0.25">
      <c r="A2454" s="102"/>
      <c r="C2454" s="88"/>
      <c r="D2454" s="89"/>
      <c r="E2454" s="81">
        <f t="shared" si="140"/>
        <v>0</v>
      </c>
      <c r="F2454" s="81"/>
      <c r="G2454" s="82">
        <f t="shared" si="141"/>
        <v>0</v>
      </c>
      <c r="H2454" s="83">
        <f t="shared" si="142"/>
        <v>0</v>
      </c>
      <c r="I2454" s="83" t="e">
        <f t="shared" si="143"/>
        <v>#DIV/0!</v>
      </c>
      <c r="J2454" s="104" t="e">
        <f t="shared" si="144"/>
        <v>#DIV/0!</v>
      </c>
    </row>
    <row r="2455" spans="1:10" s="80" customFormat="1" ht="12.75" customHeight="1" x14ac:dyDescent="0.25">
      <c r="A2455" s="102"/>
      <c r="C2455" s="88"/>
      <c r="D2455" s="89"/>
      <c r="E2455" s="81">
        <f t="shared" si="140"/>
        <v>0</v>
      </c>
      <c r="F2455" s="81"/>
      <c r="G2455" s="82">
        <f t="shared" si="141"/>
        <v>0</v>
      </c>
      <c r="H2455" s="83">
        <f t="shared" si="142"/>
        <v>0</v>
      </c>
      <c r="I2455" s="83" t="e">
        <f t="shared" si="143"/>
        <v>#DIV/0!</v>
      </c>
      <c r="J2455" s="104" t="e">
        <f t="shared" si="144"/>
        <v>#DIV/0!</v>
      </c>
    </row>
    <row r="2456" spans="1:10" s="80" customFormat="1" ht="12.75" customHeight="1" x14ac:dyDescent="0.25">
      <c r="A2456" s="102"/>
      <c r="C2456" s="88"/>
      <c r="D2456" s="89"/>
      <c r="E2456" s="81">
        <f t="shared" si="140"/>
        <v>0</v>
      </c>
      <c r="F2456" s="81"/>
      <c r="G2456" s="82">
        <f t="shared" si="141"/>
        <v>0</v>
      </c>
      <c r="H2456" s="83">
        <f t="shared" si="142"/>
        <v>0</v>
      </c>
      <c r="I2456" s="83" t="e">
        <f t="shared" si="143"/>
        <v>#DIV/0!</v>
      </c>
      <c r="J2456" s="104" t="e">
        <f t="shared" si="144"/>
        <v>#DIV/0!</v>
      </c>
    </row>
    <row r="2457" spans="1:10" s="80" customFormat="1" ht="12.75" customHeight="1" x14ac:dyDescent="0.25">
      <c r="A2457" s="102"/>
      <c r="C2457" s="88"/>
      <c r="D2457" s="89"/>
      <c r="E2457" s="81"/>
      <c r="F2457" s="81"/>
      <c r="G2457" s="82"/>
      <c r="H2457" s="83"/>
      <c r="I2457" s="83"/>
      <c r="J2457" s="104"/>
    </row>
    <row r="2458" spans="1:10" s="80" customFormat="1" ht="12.75" customHeight="1" x14ac:dyDescent="0.25">
      <c r="A2458" s="102"/>
      <c r="D2458" s="81"/>
      <c r="E2458" s="81">
        <f>(E2441*0%)+((E2441-(E2441*0%))*0%)</f>
        <v>0</v>
      </c>
      <c r="F2458" s="81"/>
      <c r="G2458" s="90">
        <f>E2458/1.11</f>
        <v>0</v>
      </c>
      <c r="H2458" s="91">
        <f>G2458*11%</f>
        <v>0</v>
      </c>
      <c r="I2458" s="91" t="e">
        <f>G2458/B2441</f>
        <v>#DIV/0!</v>
      </c>
      <c r="J2458" s="105" t="e">
        <f>H2458/B2441</f>
        <v>#DIV/0!</v>
      </c>
    </row>
    <row r="2459" spans="1:10" s="80" customFormat="1" ht="12.75" customHeight="1" x14ac:dyDescent="0.25">
      <c r="A2459" s="102"/>
      <c r="D2459" s="81" t="s">
        <v>23</v>
      </c>
      <c r="E2459" s="81">
        <f>E2441-E2458</f>
        <v>0</v>
      </c>
      <c r="F2459" s="81"/>
      <c r="G2459" s="82">
        <f>G2441-G2458</f>
        <v>0</v>
      </c>
      <c r="H2459" s="82">
        <f>H2441-H2458</f>
        <v>0</v>
      </c>
      <c r="I2459" s="82" t="e">
        <f>I2441-I2458</f>
        <v>#DIV/0!</v>
      </c>
      <c r="J2459" s="106" t="e">
        <f>J2441-J2458</f>
        <v>#DIV/0!</v>
      </c>
    </row>
    <row r="2460" spans="1:10" s="80" customFormat="1" ht="12.75" customHeight="1" x14ac:dyDescent="0.25">
      <c r="A2460" s="102"/>
      <c r="D2460" s="81"/>
      <c r="E2460" s="81"/>
      <c r="F2460" s="81"/>
      <c r="G2460" s="82"/>
      <c r="H2460" s="83">
        <f>G2459+H2459</f>
        <v>0</v>
      </c>
      <c r="I2460" s="83"/>
      <c r="J2460" s="104"/>
    </row>
    <row r="2461" spans="1:10" s="80" customFormat="1" ht="12.75" customHeight="1" x14ac:dyDescent="0.25">
      <c r="A2461" s="102"/>
      <c r="B2461" s="79"/>
      <c r="D2461" s="81"/>
      <c r="E2461" s="81"/>
      <c r="F2461" s="81"/>
      <c r="G2461" s="82"/>
      <c r="H2461" s="83"/>
      <c r="I2461" s="83"/>
      <c r="J2461" s="104"/>
    </row>
    <row r="2462" spans="1:10" s="80" customFormat="1" ht="12.75" customHeight="1" x14ac:dyDescent="0.25">
      <c r="A2462" s="102"/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3"/>
    </row>
    <row r="2463" spans="1:10" s="80" customFormat="1" ht="12.75" customHeight="1" x14ac:dyDescent="0.25">
      <c r="A2463" s="102"/>
      <c r="D2463" s="81"/>
      <c r="E2463" s="81"/>
      <c r="F2463" s="81"/>
      <c r="G2463" s="82"/>
      <c r="H2463" s="83"/>
      <c r="I2463" s="83"/>
      <c r="J2463" s="104"/>
    </row>
    <row r="2464" spans="1:10" s="80" customFormat="1" ht="12.75" customHeight="1" x14ac:dyDescent="0.25">
      <c r="A2464" s="107"/>
      <c r="B2464" s="108"/>
      <c r="C2464" s="109"/>
      <c r="D2464" s="110"/>
      <c r="E2464" s="110"/>
      <c r="F2464" s="110"/>
      <c r="G2464" s="111"/>
      <c r="H2464" s="112"/>
      <c r="I2464" s="112"/>
      <c r="J2464" s="113"/>
    </row>
    <row r="2466" spans="1:10" s="80" customFormat="1" ht="12.75" customHeight="1" x14ac:dyDescent="0.25">
      <c r="A2466" s="95" t="s">
        <v>1</v>
      </c>
      <c r="B2466" s="96"/>
      <c r="C2466" s="97"/>
      <c r="D2466" s="98"/>
      <c r="E2466" s="98"/>
      <c r="F2466" s="98"/>
      <c r="G2466" s="99"/>
      <c r="H2466" s="100"/>
      <c r="I2466" s="100"/>
      <c r="J2466" s="101"/>
    </row>
    <row r="2467" spans="1:10" s="80" customFormat="1" ht="12.75" customHeight="1" x14ac:dyDescent="0.25">
      <c r="A2467" s="102">
        <v>1</v>
      </c>
      <c r="B2467" s="84" t="s">
        <v>20</v>
      </c>
      <c r="C2467" s="84" t="s">
        <v>21</v>
      </c>
      <c r="D2467" s="85" t="s">
        <v>22</v>
      </c>
      <c r="E2467" s="85" t="s">
        <v>23</v>
      </c>
      <c r="F2467" s="85"/>
      <c r="G2467" s="86" t="s">
        <v>24</v>
      </c>
      <c r="H2467" s="87" t="s">
        <v>25</v>
      </c>
      <c r="I2467" s="87" t="s">
        <v>26</v>
      </c>
      <c r="J2467" s="103"/>
    </row>
    <row r="2468" spans="1:10" s="80" customFormat="1" ht="12.75" customHeight="1" x14ac:dyDescent="0.25">
      <c r="A2468" s="102"/>
      <c r="C2468" s="88"/>
      <c r="D2468" s="89"/>
      <c r="E2468" s="81">
        <f>D2468*B2468</f>
        <v>0</v>
      </c>
      <c r="F2468" s="81"/>
      <c r="G2468" s="82">
        <f>E2468/1.11</f>
        <v>0</v>
      </c>
      <c r="H2468" s="83">
        <f>G2468*11%</f>
        <v>0</v>
      </c>
      <c r="I2468" s="83" t="e">
        <f>G2468/B2468</f>
        <v>#DIV/0!</v>
      </c>
      <c r="J2468" s="104" t="e">
        <f>H2468/B2468</f>
        <v>#DIV/0!</v>
      </c>
    </row>
    <row r="2469" spans="1:10" s="80" customFormat="1" ht="12.75" customHeight="1" x14ac:dyDescent="0.25">
      <c r="A2469" s="102"/>
      <c r="C2469" s="88"/>
      <c r="D2469" s="89"/>
      <c r="E2469" s="81">
        <f t="shared" ref="E2469:E2483" si="145">D2469*B2469</f>
        <v>0</v>
      </c>
      <c r="F2469" s="81"/>
      <c r="G2469" s="82">
        <f t="shared" ref="G2469:G2483" si="146">E2469/1.11</f>
        <v>0</v>
      </c>
      <c r="H2469" s="83">
        <f t="shared" ref="H2469:H2483" si="147">G2469*11%</f>
        <v>0</v>
      </c>
      <c r="I2469" s="83" t="e">
        <f t="shared" ref="I2469:I2483" si="148">G2469/B2469</f>
        <v>#DIV/0!</v>
      </c>
      <c r="J2469" s="104" t="e">
        <f t="shared" ref="J2469:J2483" si="149">H2469/B2469</f>
        <v>#DIV/0!</v>
      </c>
    </row>
    <row r="2470" spans="1:10" s="80" customFormat="1" ht="12.75" customHeight="1" x14ac:dyDescent="0.25">
      <c r="A2470" s="102"/>
      <c r="C2470" s="88"/>
      <c r="D2470" s="89"/>
      <c r="E2470" s="81">
        <f t="shared" si="145"/>
        <v>0</v>
      </c>
      <c r="F2470" s="81"/>
      <c r="G2470" s="82">
        <f t="shared" si="146"/>
        <v>0</v>
      </c>
      <c r="H2470" s="83">
        <f t="shared" si="147"/>
        <v>0</v>
      </c>
      <c r="I2470" s="83" t="e">
        <f t="shared" si="148"/>
        <v>#DIV/0!</v>
      </c>
      <c r="J2470" s="104" t="e">
        <f t="shared" si="149"/>
        <v>#DIV/0!</v>
      </c>
    </row>
    <row r="2471" spans="1:10" s="80" customFormat="1" ht="12.75" customHeight="1" x14ac:dyDescent="0.25">
      <c r="A2471" s="102"/>
      <c r="C2471" s="88"/>
      <c r="D2471" s="89"/>
      <c r="E2471" s="81">
        <f t="shared" si="145"/>
        <v>0</v>
      </c>
      <c r="F2471" s="81"/>
      <c r="G2471" s="82">
        <f t="shared" si="146"/>
        <v>0</v>
      </c>
      <c r="H2471" s="83">
        <f t="shared" si="147"/>
        <v>0</v>
      </c>
      <c r="I2471" s="83" t="e">
        <f t="shared" si="148"/>
        <v>#DIV/0!</v>
      </c>
      <c r="J2471" s="104" t="e">
        <f t="shared" si="149"/>
        <v>#DIV/0!</v>
      </c>
    </row>
    <row r="2472" spans="1:10" s="80" customFormat="1" ht="12.75" customHeight="1" x14ac:dyDescent="0.25">
      <c r="A2472" s="102"/>
      <c r="C2472" s="88"/>
      <c r="D2472" s="89"/>
      <c r="E2472" s="81">
        <f t="shared" si="145"/>
        <v>0</v>
      </c>
      <c r="F2472" s="81"/>
      <c r="G2472" s="82">
        <f t="shared" si="146"/>
        <v>0</v>
      </c>
      <c r="H2472" s="83">
        <f t="shared" si="147"/>
        <v>0</v>
      </c>
      <c r="I2472" s="83" t="e">
        <f t="shared" si="148"/>
        <v>#DIV/0!</v>
      </c>
      <c r="J2472" s="104" t="e">
        <f t="shared" si="149"/>
        <v>#DIV/0!</v>
      </c>
    </row>
    <row r="2473" spans="1:10" s="80" customFormat="1" ht="12.75" customHeight="1" x14ac:dyDescent="0.25">
      <c r="A2473" s="102"/>
      <c r="C2473" s="88"/>
      <c r="D2473" s="89"/>
      <c r="E2473" s="81">
        <f t="shared" si="145"/>
        <v>0</v>
      </c>
      <c r="F2473" s="81"/>
      <c r="G2473" s="82">
        <f t="shared" si="146"/>
        <v>0</v>
      </c>
      <c r="H2473" s="83">
        <f t="shared" si="147"/>
        <v>0</v>
      </c>
      <c r="I2473" s="83" t="e">
        <f t="shared" si="148"/>
        <v>#DIV/0!</v>
      </c>
      <c r="J2473" s="104" t="e">
        <f t="shared" si="149"/>
        <v>#DIV/0!</v>
      </c>
    </row>
    <row r="2474" spans="1:10" s="80" customFormat="1" ht="12.75" customHeight="1" x14ac:dyDescent="0.25">
      <c r="A2474" s="102"/>
      <c r="C2474" s="88"/>
      <c r="D2474" s="89"/>
      <c r="E2474" s="81">
        <f t="shared" si="145"/>
        <v>0</v>
      </c>
      <c r="F2474" s="81"/>
      <c r="G2474" s="82">
        <f t="shared" si="146"/>
        <v>0</v>
      </c>
      <c r="H2474" s="83">
        <f t="shared" si="147"/>
        <v>0</v>
      </c>
      <c r="I2474" s="83" t="e">
        <f t="shared" si="148"/>
        <v>#DIV/0!</v>
      </c>
      <c r="J2474" s="104" t="e">
        <f t="shared" si="149"/>
        <v>#DIV/0!</v>
      </c>
    </row>
    <row r="2475" spans="1:10" s="80" customFormat="1" ht="12.75" customHeight="1" x14ac:dyDescent="0.25">
      <c r="A2475" s="102"/>
      <c r="C2475" s="88"/>
      <c r="D2475" s="89"/>
      <c r="E2475" s="81">
        <f t="shared" si="145"/>
        <v>0</v>
      </c>
      <c r="F2475" s="81"/>
      <c r="G2475" s="82">
        <f t="shared" si="146"/>
        <v>0</v>
      </c>
      <c r="H2475" s="83">
        <f t="shared" si="147"/>
        <v>0</v>
      </c>
      <c r="I2475" s="83" t="e">
        <f t="shared" si="148"/>
        <v>#DIV/0!</v>
      </c>
      <c r="J2475" s="104" t="e">
        <f t="shared" si="149"/>
        <v>#DIV/0!</v>
      </c>
    </row>
    <row r="2476" spans="1:10" s="80" customFormat="1" ht="12.75" customHeight="1" x14ac:dyDescent="0.25">
      <c r="A2476" s="102"/>
      <c r="C2476" s="88"/>
      <c r="D2476" s="89"/>
      <c r="E2476" s="81">
        <f t="shared" si="145"/>
        <v>0</v>
      </c>
      <c r="F2476" s="81"/>
      <c r="G2476" s="82">
        <f t="shared" si="146"/>
        <v>0</v>
      </c>
      <c r="H2476" s="83">
        <f t="shared" si="147"/>
        <v>0</v>
      </c>
      <c r="I2476" s="83" t="e">
        <f t="shared" si="148"/>
        <v>#DIV/0!</v>
      </c>
      <c r="J2476" s="104" t="e">
        <f t="shared" si="149"/>
        <v>#DIV/0!</v>
      </c>
    </row>
    <row r="2477" spans="1:10" s="80" customFormat="1" ht="12.75" customHeight="1" x14ac:dyDescent="0.25">
      <c r="A2477" s="102"/>
      <c r="C2477" s="88"/>
      <c r="D2477" s="89"/>
      <c r="E2477" s="81">
        <f t="shared" si="145"/>
        <v>0</v>
      </c>
      <c r="F2477" s="81"/>
      <c r="G2477" s="82">
        <f t="shared" si="146"/>
        <v>0</v>
      </c>
      <c r="H2477" s="83">
        <f t="shared" si="147"/>
        <v>0</v>
      </c>
      <c r="I2477" s="83" t="e">
        <f t="shared" si="148"/>
        <v>#DIV/0!</v>
      </c>
      <c r="J2477" s="104" t="e">
        <f t="shared" si="149"/>
        <v>#DIV/0!</v>
      </c>
    </row>
    <row r="2478" spans="1:10" s="80" customFormat="1" ht="12.75" customHeight="1" x14ac:dyDescent="0.25">
      <c r="A2478" s="102"/>
      <c r="C2478" s="88"/>
      <c r="D2478" s="89"/>
      <c r="E2478" s="81">
        <f t="shared" si="145"/>
        <v>0</v>
      </c>
      <c r="F2478" s="81"/>
      <c r="G2478" s="82">
        <f t="shared" si="146"/>
        <v>0</v>
      </c>
      <c r="H2478" s="83">
        <f t="shared" si="147"/>
        <v>0</v>
      </c>
      <c r="I2478" s="83" t="e">
        <f t="shared" si="148"/>
        <v>#DIV/0!</v>
      </c>
      <c r="J2478" s="104" t="e">
        <f t="shared" si="149"/>
        <v>#DIV/0!</v>
      </c>
    </row>
    <row r="2479" spans="1:10" s="80" customFormat="1" ht="12.75" customHeight="1" x14ac:dyDescent="0.25">
      <c r="A2479" s="102"/>
      <c r="C2479" s="88"/>
      <c r="D2479" s="89"/>
      <c r="E2479" s="81">
        <f t="shared" si="145"/>
        <v>0</v>
      </c>
      <c r="F2479" s="81"/>
      <c r="G2479" s="82">
        <f t="shared" si="146"/>
        <v>0</v>
      </c>
      <c r="H2479" s="83">
        <f t="shared" si="147"/>
        <v>0</v>
      </c>
      <c r="I2479" s="83" t="e">
        <f t="shared" si="148"/>
        <v>#DIV/0!</v>
      </c>
      <c r="J2479" s="104" t="e">
        <f t="shared" si="149"/>
        <v>#DIV/0!</v>
      </c>
    </row>
    <row r="2480" spans="1:10" s="80" customFormat="1" ht="12.75" customHeight="1" x14ac:dyDescent="0.25">
      <c r="A2480" s="102"/>
      <c r="C2480" s="88"/>
      <c r="D2480" s="89"/>
      <c r="E2480" s="81">
        <f t="shared" si="145"/>
        <v>0</v>
      </c>
      <c r="F2480" s="81"/>
      <c r="G2480" s="82">
        <f t="shared" si="146"/>
        <v>0</v>
      </c>
      <c r="H2480" s="83">
        <f t="shared" si="147"/>
        <v>0</v>
      </c>
      <c r="I2480" s="83" t="e">
        <f t="shared" si="148"/>
        <v>#DIV/0!</v>
      </c>
      <c r="J2480" s="104" t="e">
        <f t="shared" si="149"/>
        <v>#DIV/0!</v>
      </c>
    </row>
    <row r="2481" spans="1:10" s="80" customFormat="1" ht="12.75" customHeight="1" x14ac:dyDescent="0.25">
      <c r="A2481" s="102"/>
      <c r="C2481" s="88"/>
      <c r="D2481" s="89"/>
      <c r="E2481" s="81">
        <f t="shared" si="145"/>
        <v>0</v>
      </c>
      <c r="F2481" s="81"/>
      <c r="G2481" s="82">
        <f t="shared" si="146"/>
        <v>0</v>
      </c>
      <c r="H2481" s="83">
        <f t="shared" si="147"/>
        <v>0</v>
      </c>
      <c r="I2481" s="83" t="e">
        <f t="shared" si="148"/>
        <v>#DIV/0!</v>
      </c>
      <c r="J2481" s="104" t="e">
        <f t="shared" si="149"/>
        <v>#DIV/0!</v>
      </c>
    </row>
    <row r="2482" spans="1:10" s="80" customFormat="1" ht="12.75" customHeight="1" x14ac:dyDescent="0.25">
      <c r="A2482" s="102"/>
      <c r="C2482" s="88"/>
      <c r="D2482" s="89"/>
      <c r="E2482" s="81">
        <f t="shared" si="145"/>
        <v>0</v>
      </c>
      <c r="F2482" s="81"/>
      <c r="G2482" s="82">
        <f t="shared" si="146"/>
        <v>0</v>
      </c>
      <c r="H2482" s="83">
        <f t="shared" si="147"/>
        <v>0</v>
      </c>
      <c r="I2482" s="83" t="e">
        <f t="shared" si="148"/>
        <v>#DIV/0!</v>
      </c>
      <c r="J2482" s="104" t="e">
        <f t="shared" si="149"/>
        <v>#DIV/0!</v>
      </c>
    </row>
    <row r="2483" spans="1:10" s="80" customFormat="1" ht="12.75" customHeight="1" x14ac:dyDescent="0.25">
      <c r="A2483" s="102"/>
      <c r="C2483" s="88"/>
      <c r="D2483" s="89"/>
      <c r="E2483" s="81">
        <f t="shared" si="145"/>
        <v>0</v>
      </c>
      <c r="F2483" s="81"/>
      <c r="G2483" s="82">
        <f t="shared" si="146"/>
        <v>0</v>
      </c>
      <c r="H2483" s="83">
        <f t="shared" si="147"/>
        <v>0</v>
      </c>
      <c r="I2483" s="83" t="e">
        <f t="shared" si="148"/>
        <v>#DIV/0!</v>
      </c>
      <c r="J2483" s="104" t="e">
        <f t="shared" si="149"/>
        <v>#DIV/0!</v>
      </c>
    </row>
    <row r="2484" spans="1:10" s="80" customFormat="1" ht="12.75" customHeight="1" x14ac:dyDescent="0.25">
      <c r="A2484" s="102"/>
      <c r="C2484" s="88"/>
      <c r="D2484" s="89"/>
      <c r="E2484" s="81"/>
      <c r="F2484" s="81"/>
      <c r="G2484" s="82"/>
      <c r="H2484" s="83"/>
      <c r="I2484" s="83"/>
      <c r="J2484" s="104"/>
    </row>
    <row r="2485" spans="1:10" s="80" customFormat="1" ht="12.75" customHeight="1" x14ac:dyDescent="0.25">
      <c r="A2485" s="102"/>
      <c r="D2485" s="81"/>
      <c r="E2485" s="81">
        <f>(E2468*0%)+((E2468-(E2468*0%))*0%)</f>
        <v>0</v>
      </c>
      <c r="F2485" s="81"/>
      <c r="G2485" s="90">
        <f>E2485/1.11</f>
        <v>0</v>
      </c>
      <c r="H2485" s="91">
        <f>G2485*11%</f>
        <v>0</v>
      </c>
      <c r="I2485" s="91" t="e">
        <f>G2485/B2468</f>
        <v>#DIV/0!</v>
      </c>
      <c r="J2485" s="105" t="e">
        <f>H2485/B2468</f>
        <v>#DIV/0!</v>
      </c>
    </row>
    <row r="2486" spans="1:10" s="80" customFormat="1" ht="12.75" customHeight="1" x14ac:dyDescent="0.25">
      <c r="A2486" s="102"/>
      <c r="D2486" s="81" t="s">
        <v>23</v>
      </c>
      <c r="E2486" s="81">
        <f>E2468-E2485</f>
        <v>0</v>
      </c>
      <c r="F2486" s="81"/>
      <c r="G2486" s="82">
        <f>G2468-G2485</f>
        <v>0</v>
      </c>
      <c r="H2486" s="82">
        <f>H2468-H2485</f>
        <v>0</v>
      </c>
      <c r="I2486" s="82" t="e">
        <f>I2468-I2485</f>
        <v>#DIV/0!</v>
      </c>
      <c r="J2486" s="106" t="e">
        <f>J2468-J2485</f>
        <v>#DIV/0!</v>
      </c>
    </row>
    <row r="2487" spans="1:10" s="80" customFormat="1" ht="12.75" customHeight="1" x14ac:dyDescent="0.25">
      <c r="A2487" s="102"/>
      <c r="D2487" s="81"/>
      <c r="E2487" s="81"/>
      <c r="F2487" s="81"/>
      <c r="G2487" s="82"/>
      <c r="H2487" s="83">
        <f>G2486+H2486</f>
        <v>0</v>
      </c>
      <c r="I2487" s="83"/>
      <c r="J2487" s="104"/>
    </row>
    <row r="2488" spans="1:10" s="80" customFormat="1" ht="12.75" customHeight="1" x14ac:dyDescent="0.25">
      <c r="A2488" s="102"/>
      <c r="B2488" s="79"/>
      <c r="D2488" s="81"/>
      <c r="E2488" s="81"/>
      <c r="F2488" s="81"/>
      <c r="G2488" s="82"/>
      <c r="H2488" s="83"/>
      <c r="I2488" s="83"/>
      <c r="J2488" s="104"/>
    </row>
    <row r="2489" spans="1:10" s="80" customFormat="1" ht="12.75" customHeight="1" x14ac:dyDescent="0.25">
      <c r="A2489" s="102"/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3"/>
    </row>
    <row r="2490" spans="1:10" s="80" customFormat="1" ht="12.75" customHeight="1" x14ac:dyDescent="0.25">
      <c r="A2490" s="102"/>
      <c r="D2490" s="81"/>
      <c r="E2490" s="81"/>
      <c r="F2490" s="81"/>
      <c r="G2490" s="82"/>
      <c r="H2490" s="83"/>
      <c r="I2490" s="83"/>
      <c r="J2490" s="104"/>
    </row>
    <row r="2491" spans="1:10" s="80" customFormat="1" ht="12.75" customHeight="1" x14ac:dyDescent="0.25">
      <c r="A2491" s="107"/>
      <c r="B2491" s="108"/>
      <c r="C2491" s="109"/>
      <c r="D2491" s="110"/>
      <c r="E2491" s="110"/>
      <c r="F2491" s="110"/>
      <c r="G2491" s="111"/>
      <c r="H2491" s="112"/>
      <c r="I2491" s="112"/>
      <c r="J2491" s="113"/>
    </row>
    <row r="2493" spans="1:10" s="80" customFormat="1" ht="12.75" customHeight="1" x14ac:dyDescent="0.25">
      <c r="A2493" s="95" t="s">
        <v>1</v>
      </c>
      <c r="B2493" s="96"/>
      <c r="C2493" s="97"/>
      <c r="D2493" s="98"/>
      <c r="E2493" s="98"/>
      <c r="F2493" s="98"/>
      <c r="G2493" s="99"/>
      <c r="H2493" s="100"/>
      <c r="I2493" s="100"/>
      <c r="J2493" s="101"/>
    </row>
    <row r="2494" spans="1:10" s="80" customFormat="1" ht="12.75" customHeight="1" x14ac:dyDescent="0.25">
      <c r="A2494" s="102">
        <v>1</v>
      </c>
      <c r="B2494" s="84" t="s">
        <v>20</v>
      </c>
      <c r="C2494" s="84" t="s">
        <v>21</v>
      </c>
      <c r="D2494" s="85" t="s">
        <v>22</v>
      </c>
      <c r="E2494" s="85" t="s">
        <v>23</v>
      </c>
      <c r="F2494" s="85"/>
      <c r="G2494" s="86" t="s">
        <v>24</v>
      </c>
      <c r="H2494" s="87" t="s">
        <v>25</v>
      </c>
      <c r="I2494" s="87" t="s">
        <v>26</v>
      </c>
      <c r="J2494" s="103"/>
    </row>
    <row r="2495" spans="1:10" s="80" customFormat="1" ht="12.75" customHeight="1" x14ac:dyDescent="0.25">
      <c r="A2495" s="102"/>
      <c r="C2495" s="88"/>
      <c r="D2495" s="89"/>
      <c r="E2495" s="81">
        <f>D2495*B2495</f>
        <v>0</v>
      </c>
      <c r="F2495" s="81"/>
      <c r="G2495" s="82">
        <f>E2495/1.11</f>
        <v>0</v>
      </c>
      <c r="H2495" s="83">
        <f>G2495*11%</f>
        <v>0</v>
      </c>
      <c r="I2495" s="83" t="e">
        <f>G2495/B2495</f>
        <v>#DIV/0!</v>
      </c>
      <c r="J2495" s="104" t="e">
        <f>H2495/B2495</f>
        <v>#DIV/0!</v>
      </c>
    </row>
    <row r="2496" spans="1:10" s="80" customFormat="1" ht="12.75" customHeight="1" x14ac:dyDescent="0.25">
      <c r="A2496" s="102"/>
      <c r="C2496" s="88"/>
      <c r="D2496" s="89"/>
      <c r="E2496" s="81">
        <f t="shared" ref="E2496:E2510" si="150">D2496*B2496</f>
        <v>0</v>
      </c>
      <c r="F2496" s="81"/>
      <c r="G2496" s="82">
        <f t="shared" ref="G2496:G2510" si="151">E2496/1.11</f>
        <v>0</v>
      </c>
      <c r="H2496" s="83">
        <f t="shared" ref="H2496:H2510" si="152">G2496*11%</f>
        <v>0</v>
      </c>
      <c r="I2496" s="83" t="e">
        <f t="shared" ref="I2496:I2510" si="153">G2496/B2496</f>
        <v>#DIV/0!</v>
      </c>
      <c r="J2496" s="104" t="e">
        <f t="shared" ref="J2496:J2510" si="154">H2496/B2496</f>
        <v>#DIV/0!</v>
      </c>
    </row>
    <row r="2497" spans="1:10" s="80" customFormat="1" ht="12.75" customHeight="1" x14ac:dyDescent="0.25">
      <c r="A2497" s="102"/>
      <c r="C2497" s="88"/>
      <c r="D2497" s="89"/>
      <c r="E2497" s="81">
        <f t="shared" si="150"/>
        <v>0</v>
      </c>
      <c r="F2497" s="81"/>
      <c r="G2497" s="82">
        <f t="shared" si="151"/>
        <v>0</v>
      </c>
      <c r="H2497" s="83">
        <f t="shared" si="152"/>
        <v>0</v>
      </c>
      <c r="I2497" s="83" t="e">
        <f t="shared" si="153"/>
        <v>#DIV/0!</v>
      </c>
      <c r="J2497" s="104" t="e">
        <f t="shared" si="154"/>
        <v>#DIV/0!</v>
      </c>
    </row>
    <row r="2498" spans="1:10" s="80" customFormat="1" ht="12.75" customHeight="1" x14ac:dyDescent="0.25">
      <c r="A2498" s="102"/>
      <c r="C2498" s="88"/>
      <c r="D2498" s="89"/>
      <c r="E2498" s="81">
        <f t="shared" si="150"/>
        <v>0</v>
      </c>
      <c r="F2498" s="81"/>
      <c r="G2498" s="82">
        <f t="shared" si="151"/>
        <v>0</v>
      </c>
      <c r="H2498" s="83">
        <f t="shared" si="152"/>
        <v>0</v>
      </c>
      <c r="I2498" s="83" t="e">
        <f t="shared" si="153"/>
        <v>#DIV/0!</v>
      </c>
      <c r="J2498" s="104" t="e">
        <f t="shared" si="154"/>
        <v>#DIV/0!</v>
      </c>
    </row>
    <row r="2499" spans="1:10" s="80" customFormat="1" ht="12.75" customHeight="1" x14ac:dyDescent="0.25">
      <c r="A2499" s="102"/>
      <c r="C2499" s="88"/>
      <c r="D2499" s="89"/>
      <c r="E2499" s="81">
        <f t="shared" si="150"/>
        <v>0</v>
      </c>
      <c r="F2499" s="81"/>
      <c r="G2499" s="82">
        <f t="shared" si="151"/>
        <v>0</v>
      </c>
      <c r="H2499" s="83">
        <f t="shared" si="152"/>
        <v>0</v>
      </c>
      <c r="I2499" s="83" t="e">
        <f t="shared" si="153"/>
        <v>#DIV/0!</v>
      </c>
      <c r="J2499" s="104" t="e">
        <f t="shared" si="154"/>
        <v>#DIV/0!</v>
      </c>
    </row>
    <row r="2500" spans="1:10" s="80" customFormat="1" ht="12.75" customHeight="1" x14ac:dyDescent="0.25">
      <c r="A2500" s="102"/>
      <c r="C2500" s="88"/>
      <c r="D2500" s="89"/>
      <c r="E2500" s="81">
        <f t="shared" si="150"/>
        <v>0</v>
      </c>
      <c r="F2500" s="81"/>
      <c r="G2500" s="82">
        <f t="shared" si="151"/>
        <v>0</v>
      </c>
      <c r="H2500" s="83">
        <f t="shared" si="152"/>
        <v>0</v>
      </c>
      <c r="I2500" s="83" t="e">
        <f t="shared" si="153"/>
        <v>#DIV/0!</v>
      </c>
      <c r="J2500" s="104" t="e">
        <f t="shared" si="154"/>
        <v>#DIV/0!</v>
      </c>
    </row>
    <row r="2501" spans="1:10" s="80" customFormat="1" ht="12.75" customHeight="1" x14ac:dyDescent="0.25">
      <c r="A2501" s="102"/>
      <c r="C2501" s="88"/>
      <c r="D2501" s="89"/>
      <c r="E2501" s="81">
        <f t="shared" si="150"/>
        <v>0</v>
      </c>
      <c r="F2501" s="81"/>
      <c r="G2501" s="82">
        <f t="shared" si="151"/>
        <v>0</v>
      </c>
      <c r="H2501" s="83">
        <f t="shared" si="152"/>
        <v>0</v>
      </c>
      <c r="I2501" s="83" t="e">
        <f t="shared" si="153"/>
        <v>#DIV/0!</v>
      </c>
      <c r="J2501" s="104" t="e">
        <f t="shared" si="154"/>
        <v>#DIV/0!</v>
      </c>
    </row>
    <row r="2502" spans="1:10" s="80" customFormat="1" ht="12.75" customHeight="1" x14ac:dyDescent="0.25">
      <c r="A2502" s="102"/>
      <c r="C2502" s="88"/>
      <c r="D2502" s="89"/>
      <c r="E2502" s="81">
        <f t="shared" si="150"/>
        <v>0</v>
      </c>
      <c r="F2502" s="81"/>
      <c r="G2502" s="82">
        <f t="shared" si="151"/>
        <v>0</v>
      </c>
      <c r="H2502" s="83">
        <f t="shared" si="152"/>
        <v>0</v>
      </c>
      <c r="I2502" s="83" t="e">
        <f t="shared" si="153"/>
        <v>#DIV/0!</v>
      </c>
      <c r="J2502" s="104" t="e">
        <f t="shared" si="154"/>
        <v>#DIV/0!</v>
      </c>
    </row>
    <row r="2503" spans="1:10" s="80" customFormat="1" ht="12.75" customHeight="1" x14ac:dyDescent="0.25">
      <c r="A2503" s="102"/>
      <c r="C2503" s="88"/>
      <c r="D2503" s="89"/>
      <c r="E2503" s="81">
        <f t="shared" si="150"/>
        <v>0</v>
      </c>
      <c r="F2503" s="81"/>
      <c r="G2503" s="82">
        <f t="shared" si="151"/>
        <v>0</v>
      </c>
      <c r="H2503" s="83">
        <f t="shared" si="152"/>
        <v>0</v>
      </c>
      <c r="I2503" s="83" t="e">
        <f t="shared" si="153"/>
        <v>#DIV/0!</v>
      </c>
      <c r="J2503" s="104" t="e">
        <f t="shared" si="154"/>
        <v>#DIV/0!</v>
      </c>
    </row>
    <row r="2504" spans="1:10" s="80" customFormat="1" ht="12.75" customHeight="1" x14ac:dyDescent="0.25">
      <c r="A2504" s="102"/>
      <c r="C2504" s="88"/>
      <c r="D2504" s="89"/>
      <c r="E2504" s="81">
        <f t="shared" si="150"/>
        <v>0</v>
      </c>
      <c r="F2504" s="81"/>
      <c r="G2504" s="82">
        <f t="shared" si="151"/>
        <v>0</v>
      </c>
      <c r="H2504" s="83">
        <f t="shared" si="152"/>
        <v>0</v>
      </c>
      <c r="I2504" s="83" t="e">
        <f t="shared" si="153"/>
        <v>#DIV/0!</v>
      </c>
      <c r="J2504" s="104" t="e">
        <f t="shared" si="154"/>
        <v>#DIV/0!</v>
      </c>
    </row>
    <row r="2505" spans="1:10" s="80" customFormat="1" ht="12.75" customHeight="1" x14ac:dyDescent="0.25">
      <c r="A2505" s="102"/>
      <c r="C2505" s="88"/>
      <c r="D2505" s="89"/>
      <c r="E2505" s="81">
        <f t="shared" si="150"/>
        <v>0</v>
      </c>
      <c r="F2505" s="81"/>
      <c r="G2505" s="82">
        <f t="shared" si="151"/>
        <v>0</v>
      </c>
      <c r="H2505" s="83">
        <f t="shared" si="152"/>
        <v>0</v>
      </c>
      <c r="I2505" s="83" t="e">
        <f t="shared" si="153"/>
        <v>#DIV/0!</v>
      </c>
      <c r="J2505" s="104" t="e">
        <f t="shared" si="154"/>
        <v>#DIV/0!</v>
      </c>
    </row>
    <row r="2506" spans="1:10" s="80" customFormat="1" ht="12.75" customHeight="1" x14ac:dyDescent="0.25">
      <c r="A2506" s="102"/>
      <c r="C2506" s="88"/>
      <c r="D2506" s="89"/>
      <c r="E2506" s="81">
        <f t="shared" si="150"/>
        <v>0</v>
      </c>
      <c r="F2506" s="81"/>
      <c r="G2506" s="82">
        <f t="shared" si="151"/>
        <v>0</v>
      </c>
      <c r="H2506" s="83">
        <f t="shared" si="152"/>
        <v>0</v>
      </c>
      <c r="I2506" s="83" t="e">
        <f t="shared" si="153"/>
        <v>#DIV/0!</v>
      </c>
      <c r="J2506" s="104" t="e">
        <f t="shared" si="154"/>
        <v>#DIV/0!</v>
      </c>
    </row>
    <row r="2507" spans="1:10" s="80" customFormat="1" ht="12.75" customHeight="1" x14ac:dyDescent="0.25">
      <c r="A2507" s="102"/>
      <c r="C2507" s="88"/>
      <c r="D2507" s="89"/>
      <c r="E2507" s="81">
        <f t="shared" si="150"/>
        <v>0</v>
      </c>
      <c r="F2507" s="81"/>
      <c r="G2507" s="82">
        <f t="shared" si="151"/>
        <v>0</v>
      </c>
      <c r="H2507" s="83">
        <f t="shared" si="152"/>
        <v>0</v>
      </c>
      <c r="I2507" s="83" t="e">
        <f t="shared" si="153"/>
        <v>#DIV/0!</v>
      </c>
      <c r="J2507" s="104" t="e">
        <f t="shared" si="154"/>
        <v>#DIV/0!</v>
      </c>
    </row>
    <row r="2508" spans="1:10" s="80" customFormat="1" ht="12.75" customHeight="1" x14ac:dyDescent="0.25">
      <c r="A2508" s="102"/>
      <c r="C2508" s="88"/>
      <c r="D2508" s="89"/>
      <c r="E2508" s="81">
        <f t="shared" si="150"/>
        <v>0</v>
      </c>
      <c r="F2508" s="81"/>
      <c r="G2508" s="82">
        <f t="shared" si="151"/>
        <v>0</v>
      </c>
      <c r="H2508" s="83">
        <f t="shared" si="152"/>
        <v>0</v>
      </c>
      <c r="I2508" s="83" t="e">
        <f t="shared" si="153"/>
        <v>#DIV/0!</v>
      </c>
      <c r="J2508" s="104" t="e">
        <f t="shared" si="154"/>
        <v>#DIV/0!</v>
      </c>
    </row>
    <row r="2509" spans="1:10" s="80" customFormat="1" ht="12.75" customHeight="1" x14ac:dyDescent="0.25">
      <c r="A2509" s="102"/>
      <c r="C2509" s="88"/>
      <c r="D2509" s="89"/>
      <c r="E2509" s="81">
        <f t="shared" si="150"/>
        <v>0</v>
      </c>
      <c r="F2509" s="81"/>
      <c r="G2509" s="82">
        <f t="shared" si="151"/>
        <v>0</v>
      </c>
      <c r="H2509" s="83">
        <f t="shared" si="152"/>
        <v>0</v>
      </c>
      <c r="I2509" s="83" t="e">
        <f t="shared" si="153"/>
        <v>#DIV/0!</v>
      </c>
      <c r="J2509" s="104" t="e">
        <f t="shared" si="154"/>
        <v>#DIV/0!</v>
      </c>
    </row>
    <row r="2510" spans="1:10" s="80" customFormat="1" ht="12.75" customHeight="1" x14ac:dyDescent="0.25">
      <c r="A2510" s="102"/>
      <c r="C2510" s="88"/>
      <c r="D2510" s="89"/>
      <c r="E2510" s="81">
        <f t="shared" si="150"/>
        <v>0</v>
      </c>
      <c r="F2510" s="81"/>
      <c r="G2510" s="82">
        <f t="shared" si="151"/>
        <v>0</v>
      </c>
      <c r="H2510" s="83">
        <f t="shared" si="152"/>
        <v>0</v>
      </c>
      <c r="I2510" s="83" t="e">
        <f t="shared" si="153"/>
        <v>#DIV/0!</v>
      </c>
      <c r="J2510" s="104" t="e">
        <f t="shared" si="154"/>
        <v>#DIV/0!</v>
      </c>
    </row>
    <row r="2511" spans="1:10" s="80" customFormat="1" ht="12.75" customHeight="1" x14ac:dyDescent="0.25">
      <c r="A2511" s="102"/>
      <c r="C2511" s="88"/>
      <c r="D2511" s="89"/>
      <c r="E2511" s="81"/>
      <c r="F2511" s="81"/>
      <c r="G2511" s="82"/>
      <c r="H2511" s="83"/>
      <c r="I2511" s="83"/>
      <c r="J2511" s="104"/>
    </row>
    <row r="2512" spans="1:10" s="80" customFormat="1" ht="12.75" customHeight="1" x14ac:dyDescent="0.25">
      <c r="A2512" s="102"/>
      <c r="D2512" s="81"/>
      <c r="E2512" s="81">
        <f>(E2495*0%)+((E2495-(E2495*0%))*0%)</f>
        <v>0</v>
      </c>
      <c r="F2512" s="81"/>
      <c r="G2512" s="90">
        <f>E2512/1.11</f>
        <v>0</v>
      </c>
      <c r="H2512" s="91">
        <f>G2512*11%</f>
        <v>0</v>
      </c>
      <c r="I2512" s="91" t="e">
        <f>G2512/B2495</f>
        <v>#DIV/0!</v>
      </c>
      <c r="J2512" s="105" t="e">
        <f>H2512/B2495</f>
        <v>#DIV/0!</v>
      </c>
    </row>
    <row r="2513" spans="1:10" s="80" customFormat="1" ht="12.75" customHeight="1" x14ac:dyDescent="0.25">
      <c r="A2513" s="102"/>
      <c r="D2513" s="81" t="s">
        <v>23</v>
      </c>
      <c r="E2513" s="81">
        <f>E2495-E2512</f>
        <v>0</v>
      </c>
      <c r="F2513" s="81"/>
      <c r="G2513" s="82">
        <f>G2495-G2512</f>
        <v>0</v>
      </c>
      <c r="H2513" s="82">
        <f>H2495-H2512</f>
        <v>0</v>
      </c>
      <c r="I2513" s="82" t="e">
        <f>I2495-I2512</f>
        <v>#DIV/0!</v>
      </c>
      <c r="J2513" s="106" t="e">
        <f>J2495-J2512</f>
        <v>#DIV/0!</v>
      </c>
    </row>
    <row r="2514" spans="1:10" s="80" customFormat="1" ht="12.75" customHeight="1" x14ac:dyDescent="0.25">
      <c r="A2514" s="102"/>
      <c r="D2514" s="81"/>
      <c r="E2514" s="81"/>
      <c r="F2514" s="81"/>
      <c r="G2514" s="82"/>
      <c r="H2514" s="83">
        <f>G2513+H2513</f>
        <v>0</v>
      </c>
      <c r="I2514" s="83"/>
      <c r="J2514" s="104"/>
    </row>
    <row r="2515" spans="1:10" s="80" customFormat="1" ht="12.75" customHeight="1" x14ac:dyDescent="0.25">
      <c r="A2515" s="102"/>
      <c r="B2515" s="79"/>
      <c r="D2515" s="81"/>
      <c r="E2515" s="81"/>
      <c r="F2515" s="81"/>
      <c r="G2515" s="82"/>
      <c r="H2515" s="83"/>
      <c r="I2515" s="83"/>
      <c r="J2515" s="104"/>
    </row>
    <row r="2516" spans="1:10" s="80" customFormat="1" ht="12.75" customHeight="1" x14ac:dyDescent="0.25">
      <c r="A2516" s="102"/>
      <c r="B2516" s="84" t="s">
        <v>20</v>
      </c>
      <c r="C2516" s="84" t="s">
        <v>21</v>
      </c>
      <c r="D2516" s="85" t="s">
        <v>22</v>
      </c>
      <c r="E2516" s="85" t="s">
        <v>23</v>
      </c>
      <c r="F2516" s="85"/>
      <c r="G2516" s="86" t="s">
        <v>24</v>
      </c>
      <c r="H2516" s="87" t="s">
        <v>25</v>
      </c>
      <c r="I2516" s="87" t="s">
        <v>26</v>
      </c>
      <c r="J2516" s="103"/>
    </row>
    <row r="2517" spans="1:10" s="80" customFormat="1" ht="12.75" customHeight="1" x14ac:dyDescent="0.25">
      <c r="A2517" s="102"/>
      <c r="D2517" s="81"/>
      <c r="E2517" s="81"/>
      <c r="F2517" s="81"/>
      <c r="G2517" s="82"/>
      <c r="H2517" s="83"/>
      <c r="I2517" s="83"/>
      <c r="J2517" s="104"/>
    </row>
    <row r="2518" spans="1:10" s="80" customFormat="1" ht="12.75" customHeight="1" x14ac:dyDescent="0.25">
      <c r="A2518" s="107"/>
      <c r="B2518" s="108"/>
      <c r="C2518" s="109"/>
      <c r="D2518" s="110"/>
      <c r="E2518" s="110"/>
      <c r="F2518" s="110"/>
      <c r="G2518" s="111"/>
      <c r="H2518" s="112"/>
      <c r="I2518" s="112"/>
      <c r="J2518" s="113"/>
    </row>
    <row r="2520" spans="1:10" s="80" customFormat="1" ht="12.75" customHeight="1" x14ac:dyDescent="0.25">
      <c r="A2520" s="95" t="s">
        <v>1</v>
      </c>
      <c r="B2520" s="96"/>
      <c r="C2520" s="97"/>
      <c r="D2520" s="98"/>
      <c r="E2520" s="98"/>
      <c r="F2520" s="98"/>
      <c r="G2520" s="99"/>
      <c r="H2520" s="100"/>
      <c r="I2520" s="100"/>
      <c r="J2520" s="101"/>
    </row>
    <row r="2521" spans="1:10" s="80" customFormat="1" ht="12.75" customHeight="1" x14ac:dyDescent="0.25">
      <c r="A2521" s="102">
        <v>1</v>
      </c>
      <c r="B2521" s="84" t="s">
        <v>20</v>
      </c>
      <c r="C2521" s="84" t="s">
        <v>21</v>
      </c>
      <c r="D2521" s="85" t="s">
        <v>22</v>
      </c>
      <c r="E2521" s="85" t="s">
        <v>23</v>
      </c>
      <c r="F2521" s="85"/>
      <c r="G2521" s="86" t="s">
        <v>24</v>
      </c>
      <c r="H2521" s="87" t="s">
        <v>25</v>
      </c>
      <c r="I2521" s="87" t="s">
        <v>26</v>
      </c>
      <c r="J2521" s="103"/>
    </row>
    <row r="2522" spans="1:10" s="80" customFormat="1" ht="12.75" customHeight="1" x14ac:dyDescent="0.25">
      <c r="A2522" s="102"/>
      <c r="C2522" s="88"/>
      <c r="D2522" s="89"/>
      <c r="E2522" s="81">
        <f>D2522*B2522</f>
        <v>0</v>
      </c>
      <c r="F2522" s="81"/>
      <c r="G2522" s="82">
        <f>E2522/1.11</f>
        <v>0</v>
      </c>
      <c r="H2522" s="83">
        <f>G2522*11%</f>
        <v>0</v>
      </c>
      <c r="I2522" s="83" t="e">
        <f>G2522/B2522</f>
        <v>#DIV/0!</v>
      </c>
      <c r="J2522" s="104" t="e">
        <f>H2522/B2522</f>
        <v>#DIV/0!</v>
      </c>
    </row>
    <row r="2523" spans="1:10" s="80" customFormat="1" ht="12.75" customHeight="1" x14ac:dyDescent="0.25">
      <c r="A2523" s="102"/>
      <c r="C2523" s="88"/>
      <c r="D2523" s="89"/>
      <c r="E2523" s="81">
        <f t="shared" ref="E2523:E2537" si="155">D2523*B2523</f>
        <v>0</v>
      </c>
      <c r="F2523" s="81"/>
      <c r="G2523" s="82">
        <f t="shared" ref="G2523:G2537" si="156">E2523/1.11</f>
        <v>0</v>
      </c>
      <c r="H2523" s="83">
        <f t="shared" ref="H2523:H2537" si="157">G2523*11%</f>
        <v>0</v>
      </c>
      <c r="I2523" s="83" t="e">
        <f t="shared" ref="I2523:I2537" si="158">G2523/B2523</f>
        <v>#DIV/0!</v>
      </c>
      <c r="J2523" s="104" t="e">
        <f t="shared" ref="J2523:J2537" si="159">H2523/B2523</f>
        <v>#DIV/0!</v>
      </c>
    </row>
    <row r="2524" spans="1:10" s="80" customFormat="1" ht="12.75" customHeight="1" x14ac:dyDescent="0.25">
      <c r="A2524" s="102"/>
      <c r="C2524" s="88"/>
      <c r="D2524" s="89"/>
      <c r="E2524" s="81">
        <f t="shared" si="155"/>
        <v>0</v>
      </c>
      <c r="F2524" s="81"/>
      <c r="G2524" s="82">
        <f t="shared" si="156"/>
        <v>0</v>
      </c>
      <c r="H2524" s="83">
        <f t="shared" si="157"/>
        <v>0</v>
      </c>
      <c r="I2524" s="83" t="e">
        <f t="shared" si="158"/>
        <v>#DIV/0!</v>
      </c>
      <c r="J2524" s="104" t="e">
        <f t="shared" si="159"/>
        <v>#DIV/0!</v>
      </c>
    </row>
    <row r="2525" spans="1:10" s="80" customFormat="1" ht="12.75" customHeight="1" x14ac:dyDescent="0.25">
      <c r="A2525" s="102"/>
      <c r="C2525" s="88"/>
      <c r="D2525" s="89"/>
      <c r="E2525" s="81">
        <f t="shared" si="155"/>
        <v>0</v>
      </c>
      <c r="F2525" s="81"/>
      <c r="G2525" s="82">
        <f t="shared" si="156"/>
        <v>0</v>
      </c>
      <c r="H2525" s="83">
        <f t="shared" si="157"/>
        <v>0</v>
      </c>
      <c r="I2525" s="83" t="e">
        <f t="shared" si="158"/>
        <v>#DIV/0!</v>
      </c>
      <c r="J2525" s="104" t="e">
        <f t="shared" si="159"/>
        <v>#DIV/0!</v>
      </c>
    </row>
    <row r="2526" spans="1:10" s="80" customFormat="1" ht="12.75" customHeight="1" x14ac:dyDescent="0.25">
      <c r="A2526" s="102"/>
      <c r="C2526" s="88"/>
      <c r="D2526" s="89"/>
      <c r="E2526" s="81">
        <f t="shared" si="155"/>
        <v>0</v>
      </c>
      <c r="F2526" s="81"/>
      <c r="G2526" s="82">
        <f t="shared" si="156"/>
        <v>0</v>
      </c>
      <c r="H2526" s="83">
        <f t="shared" si="157"/>
        <v>0</v>
      </c>
      <c r="I2526" s="83" t="e">
        <f t="shared" si="158"/>
        <v>#DIV/0!</v>
      </c>
      <c r="J2526" s="104" t="e">
        <f t="shared" si="159"/>
        <v>#DIV/0!</v>
      </c>
    </row>
    <row r="2527" spans="1:10" s="80" customFormat="1" ht="12.75" customHeight="1" x14ac:dyDescent="0.25">
      <c r="A2527" s="102"/>
      <c r="C2527" s="88"/>
      <c r="D2527" s="89"/>
      <c r="E2527" s="81">
        <f t="shared" si="155"/>
        <v>0</v>
      </c>
      <c r="F2527" s="81"/>
      <c r="G2527" s="82">
        <f t="shared" si="156"/>
        <v>0</v>
      </c>
      <c r="H2527" s="83">
        <f t="shared" si="157"/>
        <v>0</v>
      </c>
      <c r="I2527" s="83" t="e">
        <f t="shared" si="158"/>
        <v>#DIV/0!</v>
      </c>
      <c r="J2527" s="104" t="e">
        <f t="shared" si="159"/>
        <v>#DIV/0!</v>
      </c>
    </row>
    <row r="2528" spans="1:10" s="80" customFormat="1" ht="12.75" customHeight="1" x14ac:dyDescent="0.25">
      <c r="A2528" s="102"/>
      <c r="C2528" s="88"/>
      <c r="D2528" s="89"/>
      <c r="E2528" s="81">
        <f t="shared" si="155"/>
        <v>0</v>
      </c>
      <c r="F2528" s="81"/>
      <c r="G2528" s="82">
        <f t="shared" si="156"/>
        <v>0</v>
      </c>
      <c r="H2528" s="83">
        <f t="shared" si="157"/>
        <v>0</v>
      </c>
      <c r="I2528" s="83" t="e">
        <f t="shared" si="158"/>
        <v>#DIV/0!</v>
      </c>
      <c r="J2528" s="104" t="e">
        <f t="shared" si="159"/>
        <v>#DIV/0!</v>
      </c>
    </row>
    <row r="2529" spans="1:10" s="80" customFormat="1" ht="12.75" customHeight="1" x14ac:dyDescent="0.25">
      <c r="A2529" s="102"/>
      <c r="C2529" s="88"/>
      <c r="D2529" s="89"/>
      <c r="E2529" s="81">
        <f t="shared" si="155"/>
        <v>0</v>
      </c>
      <c r="F2529" s="81"/>
      <c r="G2529" s="82">
        <f t="shared" si="156"/>
        <v>0</v>
      </c>
      <c r="H2529" s="83">
        <f t="shared" si="157"/>
        <v>0</v>
      </c>
      <c r="I2529" s="83" t="e">
        <f t="shared" si="158"/>
        <v>#DIV/0!</v>
      </c>
      <c r="J2529" s="104" t="e">
        <f t="shared" si="159"/>
        <v>#DIV/0!</v>
      </c>
    </row>
    <row r="2530" spans="1:10" s="80" customFormat="1" ht="12.75" customHeight="1" x14ac:dyDescent="0.25">
      <c r="A2530" s="102"/>
      <c r="C2530" s="88"/>
      <c r="D2530" s="89"/>
      <c r="E2530" s="81">
        <f t="shared" si="155"/>
        <v>0</v>
      </c>
      <c r="F2530" s="81"/>
      <c r="G2530" s="82">
        <f t="shared" si="156"/>
        <v>0</v>
      </c>
      <c r="H2530" s="83">
        <f t="shared" si="157"/>
        <v>0</v>
      </c>
      <c r="I2530" s="83" t="e">
        <f t="shared" si="158"/>
        <v>#DIV/0!</v>
      </c>
      <c r="J2530" s="104" t="e">
        <f t="shared" si="159"/>
        <v>#DIV/0!</v>
      </c>
    </row>
    <row r="2531" spans="1:10" s="80" customFormat="1" ht="12.75" customHeight="1" x14ac:dyDescent="0.25">
      <c r="A2531" s="102"/>
      <c r="C2531" s="88"/>
      <c r="D2531" s="89"/>
      <c r="E2531" s="81">
        <f t="shared" si="155"/>
        <v>0</v>
      </c>
      <c r="F2531" s="81"/>
      <c r="G2531" s="82">
        <f t="shared" si="156"/>
        <v>0</v>
      </c>
      <c r="H2531" s="83">
        <f t="shared" si="157"/>
        <v>0</v>
      </c>
      <c r="I2531" s="83" t="e">
        <f t="shared" si="158"/>
        <v>#DIV/0!</v>
      </c>
      <c r="J2531" s="104" t="e">
        <f t="shared" si="159"/>
        <v>#DIV/0!</v>
      </c>
    </row>
    <row r="2532" spans="1:10" s="80" customFormat="1" ht="12.75" customHeight="1" x14ac:dyDescent="0.25">
      <c r="A2532" s="102"/>
      <c r="C2532" s="88"/>
      <c r="D2532" s="89"/>
      <c r="E2532" s="81">
        <f t="shared" si="155"/>
        <v>0</v>
      </c>
      <c r="F2532" s="81"/>
      <c r="G2532" s="82">
        <f t="shared" si="156"/>
        <v>0</v>
      </c>
      <c r="H2532" s="83">
        <f t="shared" si="157"/>
        <v>0</v>
      </c>
      <c r="I2532" s="83" t="e">
        <f t="shared" si="158"/>
        <v>#DIV/0!</v>
      </c>
      <c r="J2532" s="104" t="e">
        <f t="shared" si="159"/>
        <v>#DIV/0!</v>
      </c>
    </row>
    <row r="2533" spans="1:10" s="80" customFormat="1" ht="12.75" customHeight="1" x14ac:dyDescent="0.25">
      <c r="A2533" s="102"/>
      <c r="C2533" s="88"/>
      <c r="D2533" s="89"/>
      <c r="E2533" s="81">
        <f t="shared" si="155"/>
        <v>0</v>
      </c>
      <c r="F2533" s="81"/>
      <c r="G2533" s="82">
        <f t="shared" si="156"/>
        <v>0</v>
      </c>
      <c r="H2533" s="83">
        <f t="shared" si="157"/>
        <v>0</v>
      </c>
      <c r="I2533" s="83" t="e">
        <f t="shared" si="158"/>
        <v>#DIV/0!</v>
      </c>
      <c r="J2533" s="104" t="e">
        <f t="shared" si="159"/>
        <v>#DIV/0!</v>
      </c>
    </row>
    <row r="2534" spans="1:10" s="80" customFormat="1" ht="12.75" customHeight="1" x14ac:dyDescent="0.25">
      <c r="A2534" s="102"/>
      <c r="C2534" s="88"/>
      <c r="D2534" s="89"/>
      <c r="E2534" s="81">
        <f t="shared" si="155"/>
        <v>0</v>
      </c>
      <c r="F2534" s="81"/>
      <c r="G2534" s="82">
        <f t="shared" si="156"/>
        <v>0</v>
      </c>
      <c r="H2534" s="83">
        <f t="shared" si="157"/>
        <v>0</v>
      </c>
      <c r="I2534" s="83" t="e">
        <f t="shared" si="158"/>
        <v>#DIV/0!</v>
      </c>
      <c r="J2534" s="104" t="e">
        <f t="shared" si="159"/>
        <v>#DIV/0!</v>
      </c>
    </row>
    <row r="2535" spans="1:10" s="80" customFormat="1" ht="12.75" customHeight="1" x14ac:dyDescent="0.25">
      <c r="A2535" s="102"/>
      <c r="C2535" s="88"/>
      <c r="D2535" s="89"/>
      <c r="E2535" s="81">
        <f t="shared" si="155"/>
        <v>0</v>
      </c>
      <c r="F2535" s="81"/>
      <c r="G2535" s="82">
        <f t="shared" si="156"/>
        <v>0</v>
      </c>
      <c r="H2535" s="83">
        <f t="shared" si="157"/>
        <v>0</v>
      </c>
      <c r="I2535" s="83" t="e">
        <f t="shared" si="158"/>
        <v>#DIV/0!</v>
      </c>
      <c r="J2535" s="104" t="e">
        <f t="shared" si="159"/>
        <v>#DIV/0!</v>
      </c>
    </row>
    <row r="2536" spans="1:10" s="80" customFormat="1" ht="12.75" customHeight="1" x14ac:dyDescent="0.25">
      <c r="A2536" s="102"/>
      <c r="C2536" s="88"/>
      <c r="D2536" s="89"/>
      <c r="E2536" s="81">
        <f t="shared" si="155"/>
        <v>0</v>
      </c>
      <c r="F2536" s="81"/>
      <c r="G2536" s="82">
        <f t="shared" si="156"/>
        <v>0</v>
      </c>
      <c r="H2536" s="83">
        <f t="shared" si="157"/>
        <v>0</v>
      </c>
      <c r="I2536" s="83" t="e">
        <f t="shared" si="158"/>
        <v>#DIV/0!</v>
      </c>
      <c r="J2536" s="104" t="e">
        <f t="shared" si="159"/>
        <v>#DIV/0!</v>
      </c>
    </row>
    <row r="2537" spans="1:10" s="80" customFormat="1" ht="12.75" customHeight="1" x14ac:dyDescent="0.25">
      <c r="A2537" s="102"/>
      <c r="C2537" s="88"/>
      <c r="D2537" s="89"/>
      <c r="E2537" s="81">
        <f t="shared" si="155"/>
        <v>0</v>
      </c>
      <c r="F2537" s="81"/>
      <c r="G2537" s="82">
        <f t="shared" si="156"/>
        <v>0</v>
      </c>
      <c r="H2537" s="83">
        <f t="shared" si="157"/>
        <v>0</v>
      </c>
      <c r="I2537" s="83" t="e">
        <f t="shared" si="158"/>
        <v>#DIV/0!</v>
      </c>
      <c r="J2537" s="104" t="e">
        <f t="shared" si="159"/>
        <v>#DIV/0!</v>
      </c>
    </row>
    <row r="2538" spans="1:10" s="80" customFormat="1" ht="12.75" customHeight="1" x14ac:dyDescent="0.25">
      <c r="A2538" s="102"/>
      <c r="C2538" s="88"/>
      <c r="D2538" s="89"/>
      <c r="E2538" s="81"/>
      <c r="F2538" s="81"/>
      <c r="G2538" s="82"/>
      <c r="H2538" s="83"/>
      <c r="I2538" s="83"/>
      <c r="J2538" s="104"/>
    </row>
    <row r="2539" spans="1:10" s="80" customFormat="1" ht="12.75" customHeight="1" x14ac:dyDescent="0.25">
      <c r="A2539" s="102"/>
      <c r="D2539" s="81"/>
      <c r="E2539" s="81">
        <f>(E2522*0%)+((E2522-(E2522*0%))*0%)</f>
        <v>0</v>
      </c>
      <c r="F2539" s="81"/>
      <c r="G2539" s="90">
        <f>E2539/1.11</f>
        <v>0</v>
      </c>
      <c r="H2539" s="91">
        <f>G2539*11%</f>
        <v>0</v>
      </c>
      <c r="I2539" s="91" t="e">
        <f>G2539/B2522</f>
        <v>#DIV/0!</v>
      </c>
      <c r="J2539" s="105" t="e">
        <f>H2539/B2522</f>
        <v>#DIV/0!</v>
      </c>
    </row>
    <row r="2540" spans="1:10" s="80" customFormat="1" ht="12.75" customHeight="1" x14ac:dyDescent="0.25">
      <c r="A2540" s="102"/>
      <c r="D2540" s="81" t="s">
        <v>23</v>
      </c>
      <c r="E2540" s="81">
        <f>E2522-E2539</f>
        <v>0</v>
      </c>
      <c r="F2540" s="81"/>
      <c r="G2540" s="82">
        <f>G2522-G2539</f>
        <v>0</v>
      </c>
      <c r="H2540" s="82">
        <f>H2522-H2539</f>
        <v>0</v>
      </c>
      <c r="I2540" s="82" t="e">
        <f>I2522-I2539</f>
        <v>#DIV/0!</v>
      </c>
      <c r="J2540" s="106" t="e">
        <f>J2522-J2539</f>
        <v>#DIV/0!</v>
      </c>
    </row>
    <row r="2541" spans="1:10" s="80" customFormat="1" ht="12.75" customHeight="1" x14ac:dyDescent="0.25">
      <c r="A2541" s="102"/>
      <c r="D2541" s="81"/>
      <c r="E2541" s="81"/>
      <c r="F2541" s="81"/>
      <c r="G2541" s="82"/>
      <c r="H2541" s="83">
        <f>G2540+H2540</f>
        <v>0</v>
      </c>
      <c r="I2541" s="83"/>
      <c r="J2541" s="104"/>
    </row>
    <row r="2542" spans="1:10" s="80" customFormat="1" ht="12.75" customHeight="1" x14ac:dyDescent="0.25">
      <c r="A2542" s="102"/>
      <c r="B2542" s="79"/>
      <c r="D2542" s="81"/>
      <c r="E2542" s="81"/>
      <c r="F2542" s="81"/>
      <c r="G2542" s="82"/>
      <c r="H2542" s="83"/>
      <c r="I2542" s="83"/>
      <c r="J2542" s="104"/>
    </row>
    <row r="2543" spans="1:10" s="80" customFormat="1" ht="12.75" customHeight="1" x14ac:dyDescent="0.25">
      <c r="A2543" s="102"/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3"/>
    </row>
    <row r="2544" spans="1:10" s="80" customFormat="1" ht="12.75" customHeight="1" x14ac:dyDescent="0.25">
      <c r="A2544" s="102"/>
      <c r="D2544" s="81"/>
      <c r="E2544" s="81"/>
      <c r="F2544" s="81"/>
      <c r="G2544" s="82"/>
      <c r="H2544" s="83"/>
      <c r="I2544" s="83"/>
      <c r="J2544" s="104"/>
    </row>
    <row r="2545" spans="1:10" s="80" customFormat="1" ht="12.75" customHeight="1" x14ac:dyDescent="0.25">
      <c r="A2545" s="107"/>
      <c r="B2545" s="108"/>
      <c r="C2545" s="109"/>
      <c r="D2545" s="110"/>
      <c r="E2545" s="110"/>
      <c r="F2545" s="110"/>
      <c r="G2545" s="111"/>
      <c r="H2545" s="112"/>
      <c r="I2545" s="112"/>
      <c r="J2545" s="113"/>
    </row>
    <row r="2547" spans="1:10" s="80" customFormat="1" ht="12.75" customHeight="1" x14ac:dyDescent="0.25">
      <c r="A2547" s="95" t="s">
        <v>1</v>
      </c>
      <c r="B2547" s="96"/>
      <c r="C2547" s="97"/>
      <c r="D2547" s="98"/>
      <c r="E2547" s="98"/>
      <c r="F2547" s="98"/>
      <c r="G2547" s="99"/>
      <c r="H2547" s="100"/>
      <c r="I2547" s="100"/>
      <c r="J2547" s="101"/>
    </row>
    <row r="2548" spans="1:10" s="80" customFormat="1" ht="12.75" customHeight="1" x14ac:dyDescent="0.25">
      <c r="A2548" s="102">
        <v>1</v>
      </c>
      <c r="B2548" s="84" t="s">
        <v>20</v>
      </c>
      <c r="C2548" s="84" t="s">
        <v>21</v>
      </c>
      <c r="D2548" s="85" t="s">
        <v>22</v>
      </c>
      <c r="E2548" s="85" t="s">
        <v>23</v>
      </c>
      <c r="F2548" s="85"/>
      <c r="G2548" s="86" t="s">
        <v>24</v>
      </c>
      <c r="H2548" s="87" t="s">
        <v>25</v>
      </c>
      <c r="I2548" s="87" t="s">
        <v>26</v>
      </c>
      <c r="J2548" s="103"/>
    </row>
    <row r="2549" spans="1:10" s="80" customFormat="1" ht="12.75" customHeight="1" x14ac:dyDescent="0.25">
      <c r="A2549" s="102"/>
      <c r="C2549" s="88"/>
      <c r="D2549" s="89"/>
      <c r="E2549" s="81">
        <f>D2549*B2549</f>
        <v>0</v>
      </c>
      <c r="F2549" s="81"/>
      <c r="G2549" s="82">
        <f>E2549/1.11</f>
        <v>0</v>
      </c>
      <c r="H2549" s="83">
        <f>G2549*11%</f>
        <v>0</v>
      </c>
      <c r="I2549" s="83" t="e">
        <f>G2549/B2549</f>
        <v>#DIV/0!</v>
      </c>
      <c r="J2549" s="104" t="e">
        <f>H2549/B2549</f>
        <v>#DIV/0!</v>
      </c>
    </row>
    <row r="2550" spans="1:10" s="80" customFormat="1" ht="12.75" customHeight="1" x14ac:dyDescent="0.25">
      <c r="A2550" s="102"/>
      <c r="C2550" s="88"/>
      <c r="D2550" s="89"/>
      <c r="E2550" s="81">
        <f t="shared" ref="E2550:E2564" si="160">D2550*B2550</f>
        <v>0</v>
      </c>
      <c r="F2550" s="81"/>
      <c r="G2550" s="82">
        <f t="shared" ref="G2550:G2564" si="161">E2550/1.11</f>
        <v>0</v>
      </c>
      <c r="H2550" s="83">
        <f t="shared" ref="H2550:H2564" si="162">G2550*11%</f>
        <v>0</v>
      </c>
      <c r="I2550" s="83" t="e">
        <f t="shared" ref="I2550:I2564" si="163">G2550/B2550</f>
        <v>#DIV/0!</v>
      </c>
      <c r="J2550" s="104" t="e">
        <f t="shared" ref="J2550:J2564" si="164">H2550/B2550</f>
        <v>#DIV/0!</v>
      </c>
    </row>
    <row r="2551" spans="1:10" s="80" customFormat="1" ht="12.75" customHeight="1" x14ac:dyDescent="0.25">
      <c r="A2551" s="102"/>
      <c r="C2551" s="88"/>
      <c r="D2551" s="89"/>
      <c r="E2551" s="81">
        <f t="shared" si="160"/>
        <v>0</v>
      </c>
      <c r="F2551" s="81"/>
      <c r="G2551" s="82">
        <f t="shared" si="161"/>
        <v>0</v>
      </c>
      <c r="H2551" s="83">
        <f t="shared" si="162"/>
        <v>0</v>
      </c>
      <c r="I2551" s="83" t="e">
        <f t="shared" si="163"/>
        <v>#DIV/0!</v>
      </c>
      <c r="J2551" s="104" t="e">
        <f t="shared" si="164"/>
        <v>#DIV/0!</v>
      </c>
    </row>
    <row r="2552" spans="1:10" s="80" customFormat="1" ht="12.75" customHeight="1" x14ac:dyDescent="0.25">
      <c r="A2552" s="102"/>
      <c r="C2552" s="88"/>
      <c r="D2552" s="89"/>
      <c r="E2552" s="81">
        <f t="shared" si="160"/>
        <v>0</v>
      </c>
      <c r="F2552" s="81"/>
      <c r="G2552" s="82">
        <f t="shared" si="161"/>
        <v>0</v>
      </c>
      <c r="H2552" s="83">
        <f t="shared" si="162"/>
        <v>0</v>
      </c>
      <c r="I2552" s="83" t="e">
        <f t="shared" si="163"/>
        <v>#DIV/0!</v>
      </c>
      <c r="J2552" s="104" t="e">
        <f t="shared" si="164"/>
        <v>#DIV/0!</v>
      </c>
    </row>
    <row r="2553" spans="1:10" s="80" customFormat="1" ht="12.75" customHeight="1" x14ac:dyDescent="0.25">
      <c r="A2553" s="102"/>
      <c r="C2553" s="88"/>
      <c r="D2553" s="89"/>
      <c r="E2553" s="81">
        <f t="shared" si="160"/>
        <v>0</v>
      </c>
      <c r="F2553" s="81"/>
      <c r="G2553" s="82">
        <f t="shared" si="161"/>
        <v>0</v>
      </c>
      <c r="H2553" s="83">
        <f t="shared" si="162"/>
        <v>0</v>
      </c>
      <c r="I2553" s="83" t="e">
        <f t="shared" si="163"/>
        <v>#DIV/0!</v>
      </c>
      <c r="J2553" s="104" t="e">
        <f t="shared" si="164"/>
        <v>#DIV/0!</v>
      </c>
    </row>
    <row r="2554" spans="1:10" s="80" customFormat="1" ht="12.75" customHeight="1" x14ac:dyDescent="0.25">
      <c r="A2554" s="102"/>
      <c r="C2554" s="88"/>
      <c r="D2554" s="89"/>
      <c r="E2554" s="81">
        <f t="shared" si="160"/>
        <v>0</v>
      </c>
      <c r="F2554" s="81"/>
      <c r="G2554" s="82">
        <f t="shared" si="161"/>
        <v>0</v>
      </c>
      <c r="H2554" s="83">
        <f t="shared" si="162"/>
        <v>0</v>
      </c>
      <c r="I2554" s="83" t="e">
        <f t="shared" si="163"/>
        <v>#DIV/0!</v>
      </c>
      <c r="J2554" s="104" t="e">
        <f t="shared" si="164"/>
        <v>#DIV/0!</v>
      </c>
    </row>
    <row r="2555" spans="1:10" s="80" customFormat="1" ht="12.75" customHeight="1" x14ac:dyDescent="0.25">
      <c r="A2555" s="102"/>
      <c r="C2555" s="88"/>
      <c r="D2555" s="89"/>
      <c r="E2555" s="81">
        <f t="shared" si="160"/>
        <v>0</v>
      </c>
      <c r="F2555" s="81"/>
      <c r="G2555" s="82">
        <f t="shared" si="161"/>
        <v>0</v>
      </c>
      <c r="H2555" s="83">
        <f t="shared" si="162"/>
        <v>0</v>
      </c>
      <c r="I2555" s="83" t="e">
        <f t="shared" si="163"/>
        <v>#DIV/0!</v>
      </c>
      <c r="J2555" s="104" t="e">
        <f t="shared" si="164"/>
        <v>#DIV/0!</v>
      </c>
    </row>
    <row r="2556" spans="1:10" s="80" customFormat="1" ht="12.75" customHeight="1" x14ac:dyDescent="0.25">
      <c r="A2556" s="102"/>
      <c r="C2556" s="88"/>
      <c r="D2556" s="89"/>
      <c r="E2556" s="81">
        <f t="shared" si="160"/>
        <v>0</v>
      </c>
      <c r="F2556" s="81"/>
      <c r="G2556" s="82">
        <f t="shared" si="161"/>
        <v>0</v>
      </c>
      <c r="H2556" s="83">
        <f t="shared" si="162"/>
        <v>0</v>
      </c>
      <c r="I2556" s="83" t="e">
        <f t="shared" si="163"/>
        <v>#DIV/0!</v>
      </c>
      <c r="J2556" s="104" t="e">
        <f t="shared" si="164"/>
        <v>#DIV/0!</v>
      </c>
    </row>
    <row r="2557" spans="1:10" s="80" customFormat="1" ht="12.75" customHeight="1" x14ac:dyDescent="0.25">
      <c r="A2557" s="102"/>
      <c r="C2557" s="88"/>
      <c r="D2557" s="89"/>
      <c r="E2557" s="81">
        <f t="shared" si="160"/>
        <v>0</v>
      </c>
      <c r="F2557" s="81"/>
      <c r="G2557" s="82">
        <f t="shared" si="161"/>
        <v>0</v>
      </c>
      <c r="H2557" s="83">
        <f t="shared" si="162"/>
        <v>0</v>
      </c>
      <c r="I2557" s="83" t="e">
        <f t="shared" si="163"/>
        <v>#DIV/0!</v>
      </c>
      <c r="J2557" s="104" t="e">
        <f t="shared" si="164"/>
        <v>#DIV/0!</v>
      </c>
    </row>
    <row r="2558" spans="1:10" s="80" customFormat="1" ht="12.75" customHeight="1" x14ac:dyDescent="0.25">
      <c r="A2558" s="102"/>
      <c r="C2558" s="88"/>
      <c r="D2558" s="89"/>
      <c r="E2558" s="81">
        <f t="shared" si="160"/>
        <v>0</v>
      </c>
      <c r="F2558" s="81"/>
      <c r="G2558" s="82">
        <f t="shared" si="161"/>
        <v>0</v>
      </c>
      <c r="H2558" s="83">
        <f t="shared" si="162"/>
        <v>0</v>
      </c>
      <c r="I2558" s="83" t="e">
        <f t="shared" si="163"/>
        <v>#DIV/0!</v>
      </c>
      <c r="J2558" s="104" t="e">
        <f t="shared" si="164"/>
        <v>#DIV/0!</v>
      </c>
    </row>
    <row r="2559" spans="1:10" s="80" customFormat="1" ht="12.75" customHeight="1" x14ac:dyDescent="0.25">
      <c r="A2559" s="102"/>
      <c r="C2559" s="88"/>
      <c r="D2559" s="89"/>
      <c r="E2559" s="81">
        <f t="shared" si="160"/>
        <v>0</v>
      </c>
      <c r="F2559" s="81"/>
      <c r="G2559" s="82">
        <f t="shared" si="161"/>
        <v>0</v>
      </c>
      <c r="H2559" s="83">
        <f t="shared" si="162"/>
        <v>0</v>
      </c>
      <c r="I2559" s="83" t="e">
        <f t="shared" si="163"/>
        <v>#DIV/0!</v>
      </c>
      <c r="J2559" s="104" t="e">
        <f t="shared" si="164"/>
        <v>#DIV/0!</v>
      </c>
    </row>
    <row r="2560" spans="1:10" s="80" customFormat="1" ht="12.75" customHeight="1" x14ac:dyDescent="0.25">
      <c r="A2560" s="102"/>
      <c r="C2560" s="88"/>
      <c r="D2560" s="89"/>
      <c r="E2560" s="81">
        <f t="shared" si="160"/>
        <v>0</v>
      </c>
      <c r="F2560" s="81"/>
      <c r="G2560" s="82">
        <f t="shared" si="161"/>
        <v>0</v>
      </c>
      <c r="H2560" s="83">
        <f t="shared" si="162"/>
        <v>0</v>
      </c>
      <c r="I2560" s="83" t="e">
        <f t="shared" si="163"/>
        <v>#DIV/0!</v>
      </c>
      <c r="J2560" s="104" t="e">
        <f t="shared" si="164"/>
        <v>#DIV/0!</v>
      </c>
    </row>
    <row r="2561" spans="1:10" s="80" customFormat="1" ht="12.75" customHeight="1" x14ac:dyDescent="0.25">
      <c r="A2561" s="102"/>
      <c r="C2561" s="88"/>
      <c r="D2561" s="89"/>
      <c r="E2561" s="81">
        <f t="shared" si="160"/>
        <v>0</v>
      </c>
      <c r="F2561" s="81"/>
      <c r="G2561" s="82">
        <f t="shared" si="161"/>
        <v>0</v>
      </c>
      <c r="H2561" s="83">
        <f t="shared" si="162"/>
        <v>0</v>
      </c>
      <c r="I2561" s="83" t="e">
        <f t="shared" si="163"/>
        <v>#DIV/0!</v>
      </c>
      <c r="J2561" s="104" t="e">
        <f t="shared" si="164"/>
        <v>#DIV/0!</v>
      </c>
    </row>
    <row r="2562" spans="1:10" s="80" customFormat="1" ht="12.75" customHeight="1" x14ac:dyDescent="0.25">
      <c r="A2562" s="102"/>
      <c r="C2562" s="88"/>
      <c r="D2562" s="89"/>
      <c r="E2562" s="81">
        <f t="shared" si="160"/>
        <v>0</v>
      </c>
      <c r="F2562" s="81"/>
      <c r="G2562" s="82">
        <f t="shared" si="161"/>
        <v>0</v>
      </c>
      <c r="H2562" s="83">
        <f t="shared" si="162"/>
        <v>0</v>
      </c>
      <c r="I2562" s="83" t="e">
        <f t="shared" si="163"/>
        <v>#DIV/0!</v>
      </c>
      <c r="J2562" s="104" t="e">
        <f t="shared" si="164"/>
        <v>#DIV/0!</v>
      </c>
    </row>
    <row r="2563" spans="1:10" s="80" customFormat="1" ht="12.75" customHeight="1" x14ac:dyDescent="0.25">
      <c r="A2563" s="102"/>
      <c r="C2563" s="88"/>
      <c r="D2563" s="89"/>
      <c r="E2563" s="81">
        <f t="shared" si="160"/>
        <v>0</v>
      </c>
      <c r="F2563" s="81"/>
      <c r="G2563" s="82">
        <f t="shared" si="161"/>
        <v>0</v>
      </c>
      <c r="H2563" s="83">
        <f t="shared" si="162"/>
        <v>0</v>
      </c>
      <c r="I2563" s="83" t="e">
        <f t="shared" si="163"/>
        <v>#DIV/0!</v>
      </c>
      <c r="J2563" s="104" t="e">
        <f t="shared" si="164"/>
        <v>#DIV/0!</v>
      </c>
    </row>
    <row r="2564" spans="1:10" s="80" customFormat="1" ht="12.75" customHeight="1" x14ac:dyDescent="0.25">
      <c r="A2564" s="102"/>
      <c r="C2564" s="88"/>
      <c r="D2564" s="89"/>
      <c r="E2564" s="81">
        <f t="shared" si="160"/>
        <v>0</v>
      </c>
      <c r="F2564" s="81"/>
      <c r="G2564" s="82">
        <f t="shared" si="161"/>
        <v>0</v>
      </c>
      <c r="H2564" s="83">
        <f t="shared" si="162"/>
        <v>0</v>
      </c>
      <c r="I2564" s="83" t="e">
        <f t="shared" si="163"/>
        <v>#DIV/0!</v>
      </c>
      <c r="J2564" s="104" t="e">
        <f t="shared" si="164"/>
        <v>#DIV/0!</v>
      </c>
    </row>
    <row r="2565" spans="1:10" s="80" customFormat="1" ht="12.75" customHeight="1" x14ac:dyDescent="0.25">
      <c r="A2565" s="102"/>
      <c r="C2565" s="88"/>
      <c r="D2565" s="89"/>
      <c r="E2565" s="81"/>
      <c r="F2565" s="81"/>
      <c r="G2565" s="82"/>
      <c r="H2565" s="83"/>
      <c r="I2565" s="83"/>
      <c r="J2565" s="104"/>
    </row>
    <row r="2566" spans="1:10" s="80" customFormat="1" ht="12.75" customHeight="1" x14ac:dyDescent="0.25">
      <c r="A2566" s="102"/>
      <c r="D2566" s="81"/>
      <c r="E2566" s="81">
        <f>(E2549*0%)+((E2549-(E2549*0%))*0%)</f>
        <v>0</v>
      </c>
      <c r="F2566" s="81"/>
      <c r="G2566" s="90">
        <f>E2566/1.11</f>
        <v>0</v>
      </c>
      <c r="H2566" s="91">
        <f>G2566*11%</f>
        <v>0</v>
      </c>
      <c r="I2566" s="91" t="e">
        <f>G2566/B2549</f>
        <v>#DIV/0!</v>
      </c>
      <c r="J2566" s="105" t="e">
        <f>H2566/B2549</f>
        <v>#DIV/0!</v>
      </c>
    </row>
    <row r="2567" spans="1:10" s="80" customFormat="1" ht="12.75" customHeight="1" x14ac:dyDescent="0.25">
      <c r="A2567" s="102"/>
      <c r="D2567" s="81" t="s">
        <v>23</v>
      </c>
      <c r="E2567" s="81">
        <f>E2549-E2566</f>
        <v>0</v>
      </c>
      <c r="F2567" s="81"/>
      <c r="G2567" s="82">
        <f>G2549-G2566</f>
        <v>0</v>
      </c>
      <c r="H2567" s="82">
        <f>H2549-H2566</f>
        <v>0</v>
      </c>
      <c r="I2567" s="82" t="e">
        <f>I2549-I2566</f>
        <v>#DIV/0!</v>
      </c>
      <c r="J2567" s="106" t="e">
        <f>J2549-J2566</f>
        <v>#DIV/0!</v>
      </c>
    </row>
    <row r="2568" spans="1:10" s="80" customFormat="1" ht="12.75" customHeight="1" x14ac:dyDescent="0.25">
      <c r="A2568" s="102"/>
      <c r="D2568" s="81"/>
      <c r="E2568" s="81"/>
      <c r="F2568" s="81"/>
      <c r="G2568" s="82"/>
      <c r="H2568" s="83">
        <f>G2567+H2567</f>
        <v>0</v>
      </c>
      <c r="I2568" s="83"/>
      <c r="J2568" s="104"/>
    </row>
    <row r="2569" spans="1:10" s="80" customFormat="1" ht="12.75" customHeight="1" x14ac:dyDescent="0.25">
      <c r="A2569" s="102"/>
      <c r="B2569" s="79"/>
      <c r="D2569" s="81"/>
      <c r="E2569" s="81"/>
      <c r="F2569" s="81"/>
      <c r="G2569" s="82"/>
      <c r="H2569" s="83"/>
      <c r="I2569" s="83"/>
      <c r="J2569" s="104"/>
    </row>
    <row r="2570" spans="1:10" s="80" customFormat="1" ht="12.75" customHeight="1" x14ac:dyDescent="0.25">
      <c r="A2570" s="102"/>
      <c r="B2570" s="84" t="s">
        <v>20</v>
      </c>
      <c r="C2570" s="84" t="s">
        <v>21</v>
      </c>
      <c r="D2570" s="85" t="s">
        <v>22</v>
      </c>
      <c r="E2570" s="85" t="s">
        <v>23</v>
      </c>
      <c r="F2570" s="85"/>
      <c r="G2570" s="86" t="s">
        <v>24</v>
      </c>
      <c r="H2570" s="87" t="s">
        <v>25</v>
      </c>
      <c r="I2570" s="87" t="s">
        <v>26</v>
      </c>
      <c r="J2570" s="103"/>
    </row>
    <row r="2571" spans="1:10" s="80" customFormat="1" ht="12.75" customHeight="1" x14ac:dyDescent="0.25">
      <c r="A2571" s="102"/>
      <c r="D2571" s="81"/>
      <c r="E2571" s="81"/>
      <c r="F2571" s="81"/>
      <c r="G2571" s="82"/>
      <c r="H2571" s="83"/>
      <c r="I2571" s="83"/>
      <c r="J2571" s="104"/>
    </row>
    <row r="2572" spans="1:10" s="80" customFormat="1" ht="12.75" customHeight="1" x14ac:dyDescent="0.25">
      <c r="A2572" s="107"/>
      <c r="B2572" s="108"/>
      <c r="C2572" s="109"/>
      <c r="D2572" s="110"/>
      <c r="E2572" s="110"/>
      <c r="F2572" s="110"/>
      <c r="G2572" s="111"/>
      <c r="H2572" s="112"/>
      <c r="I2572" s="112"/>
      <c r="J2572" s="113"/>
    </row>
    <row r="2574" spans="1:10" s="80" customFormat="1" ht="12.75" customHeight="1" x14ac:dyDescent="0.25">
      <c r="A2574" s="95" t="s">
        <v>1</v>
      </c>
      <c r="B2574" s="96"/>
      <c r="C2574" s="97"/>
      <c r="D2574" s="98"/>
      <c r="E2574" s="98"/>
      <c r="F2574" s="98"/>
      <c r="G2574" s="99"/>
      <c r="H2574" s="100"/>
      <c r="I2574" s="100"/>
      <c r="J2574" s="101"/>
    </row>
    <row r="2575" spans="1:10" s="80" customFormat="1" ht="12.75" customHeight="1" x14ac:dyDescent="0.25">
      <c r="A2575" s="102">
        <v>1</v>
      </c>
      <c r="B2575" s="84" t="s">
        <v>20</v>
      </c>
      <c r="C2575" s="84" t="s">
        <v>21</v>
      </c>
      <c r="D2575" s="85" t="s">
        <v>22</v>
      </c>
      <c r="E2575" s="85" t="s">
        <v>23</v>
      </c>
      <c r="F2575" s="85"/>
      <c r="G2575" s="86" t="s">
        <v>24</v>
      </c>
      <c r="H2575" s="87" t="s">
        <v>25</v>
      </c>
      <c r="I2575" s="87" t="s">
        <v>26</v>
      </c>
      <c r="J2575" s="103"/>
    </row>
    <row r="2576" spans="1:10" s="80" customFormat="1" ht="12.75" customHeight="1" x14ac:dyDescent="0.25">
      <c r="A2576" s="102"/>
      <c r="C2576" s="88"/>
      <c r="D2576" s="89"/>
      <c r="E2576" s="81">
        <f>D2576*B2576</f>
        <v>0</v>
      </c>
      <c r="F2576" s="81"/>
      <c r="G2576" s="82">
        <f>E2576/1.11</f>
        <v>0</v>
      </c>
      <c r="H2576" s="83">
        <f>G2576*11%</f>
        <v>0</v>
      </c>
      <c r="I2576" s="83" t="e">
        <f>G2576/B2576</f>
        <v>#DIV/0!</v>
      </c>
      <c r="J2576" s="104" t="e">
        <f>H2576/B2576</f>
        <v>#DIV/0!</v>
      </c>
    </row>
    <row r="2577" spans="1:10" s="80" customFormat="1" ht="12.75" customHeight="1" x14ac:dyDescent="0.25">
      <c r="A2577" s="102"/>
      <c r="C2577" s="88"/>
      <c r="D2577" s="89"/>
      <c r="E2577" s="81">
        <f t="shared" ref="E2577:E2591" si="165">D2577*B2577</f>
        <v>0</v>
      </c>
      <c r="F2577" s="81"/>
      <c r="G2577" s="82">
        <f t="shared" ref="G2577:G2591" si="166">E2577/1.11</f>
        <v>0</v>
      </c>
      <c r="H2577" s="83">
        <f t="shared" ref="H2577:H2591" si="167">G2577*11%</f>
        <v>0</v>
      </c>
      <c r="I2577" s="83" t="e">
        <f t="shared" ref="I2577:I2591" si="168">G2577/B2577</f>
        <v>#DIV/0!</v>
      </c>
      <c r="J2577" s="104" t="e">
        <f t="shared" ref="J2577:J2591" si="169">H2577/B2577</f>
        <v>#DIV/0!</v>
      </c>
    </row>
    <row r="2578" spans="1:10" s="80" customFormat="1" ht="12.75" customHeight="1" x14ac:dyDescent="0.25">
      <c r="A2578" s="102"/>
      <c r="C2578" s="88"/>
      <c r="D2578" s="89"/>
      <c r="E2578" s="81">
        <f t="shared" si="165"/>
        <v>0</v>
      </c>
      <c r="F2578" s="81"/>
      <c r="G2578" s="82">
        <f t="shared" si="166"/>
        <v>0</v>
      </c>
      <c r="H2578" s="83">
        <f t="shared" si="167"/>
        <v>0</v>
      </c>
      <c r="I2578" s="83" t="e">
        <f t="shared" si="168"/>
        <v>#DIV/0!</v>
      </c>
      <c r="J2578" s="104" t="e">
        <f t="shared" si="169"/>
        <v>#DIV/0!</v>
      </c>
    </row>
    <row r="2579" spans="1:10" s="80" customFormat="1" ht="12.75" customHeight="1" x14ac:dyDescent="0.25">
      <c r="A2579" s="102"/>
      <c r="C2579" s="88"/>
      <c r="D2579" s="89"/>
      <c r="E2579" s="81">
        <f t="shared" si="165"/>
        <v>0</v>
      </c>
      <c r="F2579" s="81"/>
      <c r="G2579" s="82">
        <f t="shared" si="166"/>
        <v>0</v>
      </c>
      <c r="H2579" s="83">
        <f t="shared" si="167"/>
        <v>0</v>
      </c>
      <c r="I2579" s="83" t="e">
        <f t="shared" si="168"/>
        <v>#DIV/0!</v>
      </c>
      <c r="J2579" s="104" t="e">
        <f t="shared" si="169"/>
        <v>#DIV/0!</v>
      </c>
    </row>
    <row r="2580" spans="1:10" s="80" customFormat="1" ht="12.75" customHeight="1" x14ac:dyDescent="0.25">
      <c r="A2580" s="102"/>
      <c r="C2580" s="88"/>
      <c r="D2580" s="89"/>
      <c r="E2580" s="81">
        <f t="shared" si="165"/>
        <v>0</v>
      </c>
      <c r="F2580" s="81"/>
      <c r="G2580" s="82">
        <f t="shared" si="166"/>
        <v>0</v>
      </c>
      <c r="H2580" s="83">
        <f t="shared" si="167"/>
        <v>0</v>
      </c>
      <c r="I2580" s="83" t="e">
        <f t="shared" si="168"/>
        <v>#DIV/0!</v>
      </c>
      <c r="J2580" s="104" t="e">
        <f t="shared" si="169"/>
        <v>#DIV/0!</v>
      </c>
    </row>
    <row r="2581" spans="1:10" s="80" customFormat="1" ht="12.75" customHeight="1" x14ac:dyDescent="0.25">
      <c r="A2581" s="102"/>
      <c r="C2581" s="88"/>
      <c r="D2581" s="89"/>
      <c r="E2581" s="81">
        <f t="shared" si="165"/>
        <v>0</v>
      </c>
      <c r="F2581" s="81"/>
      <c r="G2581" s="82">
        <f t="shared" si="166"/>
        <v>0</v>
      </c>
      <c r="H2581" s="83">
        <f t="shared" si="167"/>
        <v>0</v>
      </c>
      <c r="I2581" s="83" t="e">
        <f t="shared" si="168"/>
        <v>#DIV/0!</v>
      </c>
      <c r="J2581" s="104" t="e">
        <f t="shared" si="169"/>
        <v>#DIV/0!</v>
      </c>
    </row>
    <row r="2582" spans="1:10" s="80" customFormat="1" ht="12.75" customHeight="1" x14ac:dyDescent="0.25">
      <c r="A2582" s="102"/>
      <c r="C2582" s="88"/>
      <c r="D2582" s="89"/>
      <c r="E2582" s="81">
        <f t="shared" si="165"/>
        <v>0</v>
      </c>
      <c r="F2582" s="81"/>
      <c r="G2582" s="82">
        <f t="shared" si="166"/>
        <v>0</v>
      </c>
      <c r="H2582" s="83">
        <f t="shared" si="167"/>
        <v>0</v>
      </c>
      <c r="I2582" s="83" t="e">
        <f t="shared" si="168"/>
        <v>#DIV/0!</v>
      </c>
      <c r="J2582" s="104" t="e">
        <f t="shared" si="169"/>
        <v>#DIV/0!</v>
      </c>
    </row>
    <row r="2583" spans="1:10" s="80" customFormat="1" ht="12.75" customHeight="1" x14ac:dyDescent="0.25">
      <c r="A2583" s="102"/>
      <c r="C2583" s="88"/>
      <c r="D2583" s="89"/>
      <c r="E2583" s="81">
        <f t="shared" si="165"/>
        <v>0</v>
      </c>
      <c r="F2583" s="81"/>
      <c r="G2583" s="82">
        <f t="shared" si="166"/>
        <v>0</v>
      </c>
      <c r="H2583" s="83">
        <f t="shared" si="167"/>
        <v>0</v>
      </c>
      <c r="I2583" s="83" t="e">
        <f t="shared" si="168"/>
        <v>#DIV/0!</v>
      </c>
      <c r="J2583" s="104" t="e">
        <f t="shared" si="169"/>
        <v>#DIV/0!</v>
      </c>
    </row>
    <row r="2584" spans="1:10" s="80" customFormat="1" ht="12.75" customHeight="1" x14ac:dyDescent="0.25">
      <c r="A2584" s="102"/>
      <c r="C2584" s="88"/>
      <c r="D2584" s="89"/>
      <c r="E2584" s="81">
        <f t="shared" si="165"/>
        <v>0</v>
      </c>
      <c r="F2584" s="81"/>
      <c r="G2584" s="82">
        <f t="shared" si="166"/>
        <v>0</v>
      </c>
      <c r="H2584" s="83">
        <f t="shared" si="167"/>
        <v>0</v>
      </c>
      <c r="I2584" s="83" t="e">
        <f t="shared" si="168"/>
        <v>#DIV/0!</v>
      </c>
      <c r="J2584" s="104" t="e">
        <f t="shared" si="169"/>
        <v>#DIV/0!</v>
      </c>
    </row>
    <row r="2585" spans="1:10" s="80" customFormat="1" ht="12.75" customHeight="1" x14ac:dyDescent="0.25">
      <c r="A2585" s="102"/>
      <c r="C2585" s="88"/>
      <c r="D2585" s="89"/>
      <c r="E2585" s="81">
        <f t="shared" si="165"/>
        <v>0</v>
      </c>
      <c r="F2585" s="81"/>
      <c r="G2585" s="82">
        <f t="shared" si="166"/>
        <v>0</v>
      </c>
      <c r="H2585" s="83">
        <f t="shared" si="167"/>
        <v>0</v>
      </c>
      <c r="I2585" s="83" t="e">
        <f t="shared" si="168"/>
        <v>#DIV/0!</v>
      </c>
      <c r="J2585" s="104" t="e">
        <f t="shared" si="169"/>
        <v>#DIV/0!</v>
      </c>
    </row>
    <row r="2586" spans="1:10" s="80" customFormat="1" ht="12.75" customHeight="1" x14ac:dyDescent="0.25">
      <c r="A2586" s="102"/>
      <c r="C2586" s="88"/>
      <c r="D2586" s="89"/>
      <c r="E2586" s="81">
        <f t="shared" si="165"/>
        <v>0</v>
      </c>
      <c r="F2586" s="81"/>
      <c r="G2586" s="82">
        <f t="shared" si="166"/>
        <v>0</v>
      </c>
      <c r="H2586" s="83">
        <f t="shared" si="167"/>
        <v>0</v>
      </c>
      <c r="I2586" s="83" t="e">
        <f t="shared" si="168"/>
        <v>#DIV/0!</v>
      </c>
      <c r="J2586" s="104" t="e">
        <f t="shared" si="169"/>
        <v>#DIV/0!</v>
      </c>
    </row>
    <row r="2587" spans="1:10" s="80" customFormat="1" ht="12.75" customHeight="1" x14ac:dyDescent="0.25">
      <c r="A2587" s="102"/>
      <c r="C2587" s="88"/>
      <c r="D2587" s="89"/>
      <c r="E2587" s="81">
        <f t="shared" si="165"/>
        <v>0</v>
      </c>
      <c r="F2587" s="81"/>
      <c r="G2587" s="82">
        <f t="shared" si="166"/>
        <v>0</v>
      </c>
      <c r="H2587" s="83">
        <f t="shared" si="167"/>
        <v>0</v>
      </c>
      <c r="I2587" s="83" t="e">
        <f t="shared" si="168"/>
        <v>#DIV/0!</v>
      </c>
      <c r="J2587" s="104" t="e">
        <f t="shared" si="169"/>
        <v>#DIV/0!</v>
      </c>
    </row>
    <row r="2588" spans="1:10" s="80" customFormat="1" ht="12.75" customHeight="1" x14ac:dyDescent="0.25">
      <c r="A2588" s="102"/>
      <c r="C2588" s="88"/>
      <c r="D2588" s="89"/>
      <c r="E2588" s="81">
        <f t="shared" si="165"/>
        <v>0</v>
      </c>
      <c r="F2588" s="81"/>
      <c r="G2588" s="82">
        <f t="shared" si="166"/>
        <v>0</v>
      </c>
      <c r="H2588" s="83">
        <f t="shared" si="167"/>
        <v>0</v>
      </c>
      <c r="I2588" s="83" t="e">
        <f t="shared" si="168"/>
        <v>#DIV/0!</v>
      </c>
      <c r="J2588" s="104" t="e">
        <f t="shared" si="169"/>
        <v>#DIV/0!</v>
      </c>
    </row>
    <row r="2589" spans="1:10" s="80" customFormat="1" ht="12.75" customHeight="1" x14ac:dyDescent="0.25">
      <c r="A2589" s="102"/>
      <c r="C2589" s="88"/>
      <c r="D2589" s="89"/>
      <c r="E2589" s="81">
        <f t="shared" si="165"/>
        <v>0</v>
      </c>
      <c r="F2589" s="81"/>
      <c r="G2589" s="82">
        <f t="shared" si="166"/>
        <v>0</v>
      </c>
      <c r="H2589" s="83">
        <f t="shared" si="167"/>
        <v>0</v>
      </c>
      <c r="I2589" s="83" t="e">
        <f t="shared" si="168"/>
        <v>#DIV/0!</v>
      </c>
      <c r="J2589" s="104" t="e">
        <f t="shared" si="169"/>
        <v>#DIV/0!</v>
      </c>
    </row>
    <row r="2590" spans="1:10" s="80" customFormat="1" ht="12.75" customHeight="1" x14ac:dyDescent="0.25">
      <c r="A2590" s="102"/>
      <c r="C2590" s="88"/>
      <c r="D2590" s="89"/>
      <c r="E2590" s="81">
        <f t="shared" si="165"/>
        <v>0</v>
      </c>
      <c r="F2590" s="81"/>
      <c r="G2590" s="82">
        <f t="shared" si="166"/>
        <v>0</v>
      </c>
      <c r="H2590" s="83">
        <f t="shared" si="167"/>
        <v>0</v>
      </c>
      <c r="I2590" s="83" t="e">
        <f t="shared" si="168"/>
        <v>#DIV/0!</v>
      </c>
      <c r="J2590" s="104" t="e">
        <f t="shared" si="169"/>
        <v>#DIV/0!</v>
      </c>
    </row>
    <row r="2591" spans="1:10" s="80" customFormat="1" ht="12.75" customHeight="1" x14ac:dyDescent="0.25">
      <c r="A2591" s="102"/>
      <c r="C2591" s="88"/>
      <c r="D2591" s="89"/>
      <c r="E2591" s="81">
        <f t="shared" si="165"/>
        <v>0</v>
      </c>
      <c r="F2591" s="81"/>
      <c r="G2591" s="82">
        <f t="shared" si="166"/>
        <v>0</v>
      </c>
      <c r="H2591" s="83">
        <f t="shared" si="167"/>
        <v>0</v>
      </c>
      <c r="I2591" s="83" t="e">
        <f t="shared" si="168"/>
        <v>#DIV/0!</v>
      </c>
      <c r="J2591" s="104" t="e">
        <f t="shared" si="169"/>
        <v>#DIV/0!</v>
      </c>
    </row>
    <row r="2592" spans="1:10" s="80" customFormat="1" ht="12.75" customHeight="1" x14ac:dyDescent="0.25">
      <c r="A2592" s="102"/>
      <c r="C2592" s="88"/>
      <c r="D2592" s="89"/>
      <c r="E2592" s="81"/>
      <c r="F2592" s="81"/>
      <c r="G2592" s="82"/>
      <c r="H2592" s="83"/>
      <c r="I2592" s="83"/>
      <c r="J2592" s="104"/>
    </row>
    <row r="2593" spans="1:10" s="80" customFormat="1" ht="12.75" customHeight="1" x14ac:dyDescent="0.25">
      <c r="A2593" s="102"/>
      <c r="D2593" s="81"/>
      <c r="E2593" s="81">
        <f>(E2576*0%)+((E2576-(E2576*0%))*0%)</f>
        <v>0</v>
      </c>
      <c r="F2593" s="81"/>
      <c r="G2593" s="90">
        <f>E2593/1.11</f>
        <v>0</v>
      </c>
      <c r="H2593" s="91">
        <f>G2593*11%</f>
        <v>0</v>
      </c>
      <c r="I2593" s="91" t="e">
        <f>G2593/B2576</f>
        <v>#DIV/0!</v>
      </c>
      <c r="J2593" s="105" t="e">
        <f>H2593/B2576</f>
        <v>#DIV/0!</v>
      </c>
    </row>
    <row r="2594" spans="1:10" s="80" customFormat="1" ht="12.75" customHeight="1" x14ac:dyDescent="0.25">
      <c r="A2594" s="102"/>
      <c r="D2594" s="81" t="s">
        <v>23</v>
      </c>
      <c r="E2594" s="81">
        <f>E2576-E2593</f>
        <v>0</v>
      </c>
      <c r="F2594" s="81"/>
      <c r="G2594" s="82">
        <f>G2576-G2593</f>
        <v>0</v>
      </c>
      <c r="H2594" s="82">
        <f>H2576-H2593</f>
        <v>0</v>
      </c>
      <c r="I2594" s="82" t="e">
        <f>I2576-I2593</f>
        <v>#DIV/0!</v>
      </c>
      <c r="J2594" s="106" t="e">
        <f>J2576-J2593</f>
        <v>#DIV/0!</v>
      </c>
    </row>
    <row r="2595" spans="1:10" s="80" customFormat="1" ht="12.75" customHeight="1" x14ac:dyDescent="0.25">
      <c r="A2595" s="102"/>
      <c r="D2595" s="81"/>
      <c r="E2595" s="81"/>
      <c r="F2595" s="81"/>
      <c r="G2595" s="82"/>
      <c r="H2595" s="83">
        <f>G2594+H2594</f>
        <v>0</v>
      </c>
      <c r="I2595" s="83"/>
      <c r="J2595" s="104"/>
    </row>
    <row r="2596" spans="1:10" s="80" customFormat="1" ht="12.75" customHeight="1" x14ac:dyDescent="0.25">
      <c r="A2596" s="102"/>
      <c r="B2596" s="79"/>
      <c r="D2596" s="81"/>
      <c r="E2596" s="81"/>
      <c r="F2596" s="81"/>
      <c r="G2596" s="82"/>
      <c r="H2596" s="83"/>
      <c r="I2596" s="83"/>
      <c r="J2596" s="104"/>
    </row>
    <row r="2597" spans="1:10" s="80" customFormat="1" ht="12.75" customHeight="1" x14ac:dyDescent="0.25">
      <c r="A2597" s="102"/>
      <c r="B2597" s="84" t="s">
        <v>20</v>
      </c>
      <c r="C2597" s="84" t="s">
        <v>21</v>
      </c>
      <c r="D2597" s="85" t="s">
        <v>22</v>
      </c>
      <c r="E2597" s="85" t="s">
        <v>23</v>
      </c>
      <c r="F2597" s="85"/>
      <c r="G2597" s="86" t="s">
        <v>24</v>
      </c>
      <c r="H2597" s="87" t="s">
        <v>25</v>
      </c>
      <c r="I2597" s="87" t="s">
        <v>26</v>
      </c>
      <c r="J2597" s="103"/>
    </row>
    <row r="2598" spans="1:10" s="80" customFormat="1" ht="12.75" customHeight="1" x14ac:dyDescent="0.25">
      <c r="A2598" s="102"/>
      <c r="D2598" s="81"/>
      <c r="E2598" s="81"/>
      <c r="F2598" s="81"/>
      <c r="G2598" s="82"/>
      <c r="H2598" s="83"/>
      <c r="I2598" s="83"/>
      <c r="J2598" s="104"/>
    </row>
    <row r="2599" spans="1:10" s="80" customFormat="1" ht="12.75" customHeight="1" x14ac:dyDescent="0.25">
      <c r="A2599" s="107"/>
      <c r="B2599" s="108"/>
      <c r="C2599" s="109"/>
      <c r="D2599" s="110"/>
      <c r="E2599" s="110"/>
      <c r="F2599" s="110"/>
      <c r="G2599" s="111"/>
      <c r="H2599" s="112"/>
      <c r="I2599" s="112"/>
      <c r="J2599" s="113"/>
    </row>
    <row r="2601" spans="1:10" s="80" customFormat="1" ht="12.75" customHeight="1" x14ac:dyDescent="0.25">
      <c r="A2601" s="95" t="s">
        <v>1</v>
      </c>
      <c r="B2601" s="96"/>
      <c r="C2601" s="97"/>
      <c r="D2601" s="98"/>
      <c r="E2601" s="98"/>
      <c r="F2601" s="98"/>
      <c r="G2601" s="99"/>
      <c r="H2601" s="100"/>
      <c r="I2601" s="100"/>
      <c r="J2601" s="101"/>
    </row>
    <row r="2602" spans="1:10" s="80" customFormat="1" ht="12.75" customHeight="1" x14ac:dyDescent="0.25">
      <c r="A2602" s="102">
        <v>1</v>
      </c>
      <c r="B2602" s="84" t="s">
        <v>20</v>
      </c>
      <c r="C2602" s="84" t="s">
        <v>21</v>
      </c>
      <c r="D2602" s="85" t="s">
        <v>22</v>
      </c>
      <c r="E2602" s="85" t="s">
        <v>23</v>
      </c>
      <c r="F2602" s="85"/>
      <c r="G2602" s="86" t="s">
        <v>24</v>
      </c>
      <c r="H2602" s="87" t="s">
        <v>25</v>
      </c>
      <c r="I2602" s="87" t="s">
        <v>26</v>
      </c>
      <c r="J2602" s="103"/>
    </row>
    <row r="2603" spans="1:10" s="80" customFormat="1" ht="12.75" customHeight="1" x14ac:dyDescent="0.25">
      <c r="A2603" s="102"/>
      <c r="C2603" s="88"/>
      <c r="D2603" s="89"/>
      <c r="E2603" s="81">
        <f>D2603*B2603</f>
        <v>0</v>
      </c>
      <c r="F2603" s="81"/>
      <c r="G2603" s="82">
        <f>E2603/1.11</f>
        <v>0</v>
      </c>
      <c r="H2603" s="83">
        <f>G2603*11%</f>
        <v>0</v>
      </c>
      <c r="I2603" s="83" t="e">
        <f>G2603/B2603</f>
        <v>#DIV/0!</v>
      </c>
      <c r="J2603" s="104" t="e">
        <f>H2603/B2603</f>
        <v>#DIV/0!</v>
      </c>
    </row>
    <row r="2604" spans="1:10" s="80" customFormat="1" ht="12.75" customHeight="1" x14ac:dyDescent="0.25">
      <c r="A2604" s="102"/>
      <c r="C2604" s="88"/>
      <c r="D2604" s="89"/>
      <c r="E2604" s="81">
        <f t="shared" ref="E2604:E2618" si="170">D2604*B2604</f>
        <v>0</v>
      </c>
      <c r="F2604" s="81"/>
      <c r="G2604" s="82">
        <f t="shared" ref="G2604:G2618" si="171">E2604/1.11</f>
        <v>0</v>
      </c>
      <c r="H2604" s="83">
        <f t="shared" ref="H2604:H2618" si="172">G2604*11%</f>
        <v>0</v>
      </c>
      <c r="I2604" s="83" t="e">
        <f t="shared" ref="I2604:I2618" si="173">G2604/B2604</f>
        <v>#DIV/0!</v>
      </c>
      <c r="J2604" s="104" t="e">
        <f t="shared" ref="J2604:J2618" si="174">H2604/B2604</f>
        <v>#DIV/0!</v>
      </c>
    </row>
    <row r="2605" spans="1:10" s="80" customFormat="1" ht="12.75" customHeight="1" x14ac:dyDescent="0.25">
      <c r="A2605" s="102"/>
      <c r="C2605" s="88"/>
      <c r="D2605" s="89"/>
      <c r="E2605" s="81">
        <f t="shared" si="170"/>
        <v>0</v>
      </c>
      <c r="F2605" s="81"/>
      <c r="G2605" s="82">
        <f t="shared" si="171"/>
        <v>0</v>
      </c>
      <c r="H2605" s="83">
        <f t="shared" si="172"/>
        <v>0</v>
      </c>
      <c r="I2605" s="83" t="e">
        <f t="shared" si="173"/>
        <v>#DIV/0!</v>
      </c>
      <c r="J2605" s="104" t="e">
        <f t="shared" si="174"/>
        <v>#DIV/0!</v>
      </c>
    </row>
    <row r="2606" spans="1:10" s="80" customFormat="1" ht="12.75" customHeight="1" x14ac:dyDescent="0.25">
      <c r="A2606" s="102"/>
      <c r="C2606" s="88"/>
      <c r="D2606" s="89"/>
      <c r="E2606" s="81">
        <f t="shared" si="170"/>
        <v>0</v>
      </c>
      <c r="F2606" s="81"/>
      <c r="G2606" s="82">
        <f t="shared" si="171"/>
        <v>0</v>
      </c>
      <c r="H2606" s="83">
        <f t="shared" si="172"/>
        <v>0</v>
      </c>
      <c r="I2606" s="83" t="e">
        <f t="shared" si="173"/>
        <v>#DIV/0!</v>
      </c>
      <c r="J2606" s="104" t="e">
        <f t="shared" si="174"/>
        <v>#DIV/0!</v>
      </c>
    </row>
    <row r="2607" spans="1:10" s="80" customFormat="1" ht="12.75" customHeight="1" x14ac:dyDescent="0.25">
      <c r="A2607" s="102"/>
      <c r="C2607" s="88"/>
      <c r="D2607" s="89"/>
      <c r="E2607" s="81">
        <f t="shared" si="170"/>
        <v>0</v>
      </c>
      <c r="F2607" s="81"/>
      <c r="G2607" s="82">
        <f t="shared" si="171"/>
        <v>0</v>
      </c>
      <c r="H2607" s="83">
        <f t="shared" si="172"/>
        <v>0</v>
      </c>
      <c r="I2607" s="83" t="e">
        <f t="shared" si="173"/>
        <v>#DIV/0!</v>
      </c>
      <c r="J2607" s="104" t="e">
        <f t="shared" si="174"/>
        <v>#DIV/0!</v>
      </c>
    </row>
    <row r="2608" spans="1:10" s="80" customFormat="1" ht="12.75" customHeight="1" x14ac:dyDescent="0.25">
      <c r="A2608" s="102"/>
      <c r="C2608" s="88"/>
      <c r="D2608" s="89"/>
      <c r="E2608" s="81">
        <f t="shared" si="170"/>
        <v>0</v>
      </c>
      <c r="F2608" s="81"/>
      <c r="G2608" s="82">
        <f t="shared" si="171"/>
        <v>0</v>
      </c>
      <c r="H2608" s="83">
        <f t="shared" si="172"/>
        <v>0</v>
      </c>
      <c r="I2608" s="83" t="e">
        <f t="shared" si="173"/>
        <v>#DIV/0!</v>
      </c>
      <c r="J2608" s="104" t="e">
        <f t="shared" si="174"/>
        <v>#DIV/0!</v>
      </c>
    </row>
    <row r="2609" spans="1:10" s="80" customFormat="1" ht="12.75" customHeight="1" x14ac:dyDescent="0.25">
      <c r="A2609" s="102"/>
      <c r="C2609" s="88"/>
      <c r="D2609" s="89"/>
      <c r="E2609" s="81">
        <f t="shared" si="170"/>
        <v>0</v>
      </c>
      <c r="F2609" s="81"/>
      <c r="G2609" s="82">
        <f t="shared" si="171"/>
        <v>0</v>
      </c>
      <c r="H2609" s="83">
        <f t="shared" si="172"/>
        <v>0</v>
      </c>
      <c r="I2609" s="83" t="e">
        <f t="shared" si="173"/>
        <v>#DIV/0!</v>
      </c>
      <c r="J2609" s="104" t="e">
        <f t="shared" si="174"/>
        <v>#DIV/0!</v>
      </c>
    </row>
    <row r="2610" spans="1:10" s="80" customFormat="1" ht="12.75" customHeight="1" x14ac:dyDescent="0.25">
      <c r="A2610" s="102"/>
      <c r="C2610" s="88"/>
      <c r="D2610" s="89"/>
      <c r="E2610" s="81">
        <f t="shared" si="170"/>
        <v>0</v>
      </c>
      <c r="F2610" s="81"/>
      <c r="G2610" s="82">
        <f t="shared" si="171"/>
        <v>0</v>
      </c>
      <c r="H2610" s="83">
        <f t="shared" si="172"/>
        <v>0</v>
      </c>
      <c r="I2610" s="83" t="e">
        <f t="shared" si="173"/>
        <v>#DIV/0!</v>
      </c>
      <c r="J2610" s="104" t="e">
        <f t="shared" si="174"/>
        <v>#DIV/0!</v>
      </c>
    </row>
    <row r="2611" spans="1:10" s="80" customFormat="1" ht="12.75" customHeight="1" x14ac:dyDescent="0.25">
      <c r="A2611" s="102"/>
      <c r="C2611" s="88"/>
      <c r="D2611" s="89"/>
      <c r="E2611" s="81">
        <f t="shared" si="170"/>
        <v>0</v>
      </c>
      <c r="F2611" s="81"/>
      <c r="G2611" s="82">
        <f t="shared" si="171"/>
        <v>0</v>
      </c>
      <c r="H2611" s="83">
        <f t="shared" si="172"/>
        <v>0</v>
      </c>
      <c r="I2611" s="83" t="e">
        <f t="shared" si="173"/>
        <v>#DIV/0!</v>
      </c>
      <c r="J2611" s="104" t="e">
        <f t="shared" si="174"/>
        <v>#DIV/0!</v>
      </c>
    </row>
    <row r="2612" spans="1:10" s="80" customFormat="1" ht="12.75" customHeight="1" x14ac:dyDescent="0.25">
      <c r="A2612" s="102"/>
      <c r="C2612" s="88"/>
      <c r="D2612" s="89"/>
      <c r="E2612" s="81">
        <f t="shared" si="170"/>
        <v>0</v>
      </c>
      <c r="F2612" s="81"/>
      <c r="G2612" s="82">
        <f t="shared" si="171"/>
        <v>0</v>
      </c>
      <c r="H2612" s="83">
        <f t="shared" si="172"/>
        <v>0</v>
      </c>
      <c r="I2612" s="83" t="e">
        <f t="shared" si="173"/>
        <v>#DIV/0!</v>
      </c>
      <c r="J2612" s="104" t="e">
        <f t="shared" si="174"/>
        <v>#DIV/0!</v>
      </c>
    </row>
    <row r="2613" spans="1:10" s="80" customFormat="1" ht="12.75" customHeight="1" x14ac:dyDescent="0.25">
      <c r="A2613" s="102"/>
      <c r="C2613" s="88"/>
      <c r="D2613" s="89"/>
      <c r="E2613" s="81">
        <f t="shared" si="170"/>
        <v>0</v>
      </c>
      <c r="F2613" s="81"/>
      <c r="G2613" s="82">
        <f t="shared" si="171"/>
        <v>0</v>
      </c>
      <c r="H2613" s="83">
        <f t="shared" si="172"/>
        <v>0</v>
      </c>
      <c r="I2613" s="83" t="e">
        <f t="shared" si="173"/>
        <v>#DIV/0!</v>
      </c>
      <c r="J2613" s="104" t="e">
        <f t="shared" si="174"/>
        <v>#DIV/0!</v>
      </c>
    </row>
    <row r="2614" spans="1:10" s="80" customFormat="1" ht="12.75" customHeight="1" x14ac:dyDescent="0.25">
      <c r="A2614" s="102"/>
      <c r="C2614" s="88"/>
      <c r="D2614" s="89"/>
      <c r="E2614" s="81">
        <f t="shared" si="170"/>
        <v>0</v>
      </c>
      <c r="F2614" s="81"/>
      <c r="G2614" s="82">
        <f t="shared" si="171"/>
        <v>0</v>
      </c>
      <c r="H2614" s="83">
        <f t="shared" si="172"/>
        <v>0</v>
      </c>
      <c r="I2614" s="83" t="e">
        <f t="shared" si="173"/>
        <v>#DIV/0!</v>
      </c>
      <c r="J2614" s="104" t="e">
        <f t="shared" si="174"/>
        <v>#DIV/0!</v>
      </c>
    </row>
    <row r="2615" spans="1:10" s="80" customFormat="1" ht="12.75" customHeight="1" x14ac:dyDescent="0.25">
      <c r="A2615" s="102"/>
      <c r="C2615" s="88"/>
      <c r="D2615" s="89"/>
      <c r="E2615" s="81">
        <f t="shared" si="170"/>
        <v>0</v>
      </c>
      <c r="F2615" s="81"/>
      <c r="G2615" s="82">
        <f t="shared" si="171"/>
        <v>0</v>
      </c>
      <c r="H2615" s="83">
        <f t="shared" si="172"/>
        <v>0</v>
      </c>
      <c r="I2615" s="83" t="e">
        <f t="shared" si="173"/>
        <v>#DIV/0!</v>
      </c>
      <c r="J2615" s="104" t="e">
        <f t="shared" si="174"/>
        <v>#DIV/0!</v>
      </c>
    </row>
    <row r="2616" spans="1:10" s="80" customFormat="1" ht="12.75" customHeight="1" x14ac:dyDescent="0.25">
      <c r="A2616" s="102"/>
      <c r="C2616" s="88"/>
      <c r="D2616" s="89"/>
      <c r="E2616" s="81">
        <f t="shared" si="170"/>
        <v>0</v>
      </c>
      <c r="F2616" s="81"/>
      <c r="G2616" s="82">
        <f t="shared" si="171"/>
        <v>0</v>
      </c>
      <c r="H2616" s="83">
        <f t="shared" si="172"/>
        <v>0</v>
      </c>
      <c r="I2616" s="83" t="e">
        <f t="shared" si="173"/>
        <v>#DIV/0!</v>
      </c>
      <c r="J2616" s="104" t="e">
        <f t="shared" si="174"/>
        <v>#DIV/0!</v>
      </c>
    </row>
    <row r="2617" spans="1:10" s="80" customFormat="1" ht="12.75" customHeight="1" x14ac:dyDescent="0.25">
      <c r="A2617" s="102"/>
      <c r="C2617" s="88"/>
      <c r="D2617" s="89"/>
      <c r="E2617" s="81">
        <f t="shared" si="170"/>
        <v>0</v>
      </c>
      <c r="F2617" s="81"/>
      <c r="G2617" s="82">
        <f t="shared" si="171"/>
        <v>0</v>
      </c>
      <c r="H2617" s="83">
        <f t="shared" si="172"/>
        <v>0</v>
      </c>
      <c r="I2617" s="83" t="e">
        <f t="shared" si="173"/>
        <v>#DIV/0!</v>
      </c>
      <c r="J2617" s="104" t="e">
        <f t="shared" si="174"/>
        <v>#DIV/0!</v>
      </c>
    </row>
    <row r="2618" spans="1:10" s="80" customFormat="1" ht="12.75" customHeight="1" x14ac:dyDescent="0.25">
      <c r="A2618" s="102"/>
      <c r="C2618" s="88"/>
      <c r="D2618" s="89"/>
      <c r="E2618" s="81">
        <f t="shared" si="170"/>
        <v>0</v>
      </c>
      <c r="F2618" s="81"/>
      <c r="G2618" s="82">
        <f t="shared" si="171"/>
        <v>0</v>
      </c>
      <c r="H2618" s="83">
        <f t="shared" si="172"/>
        <v>0</v>
      </c>
      <c r="I2618" s="83" t="e">
        <f t="shared" si="173"/>
        <v>#DIV/0!</v>
      </c>
      <c r="J2618" s="104" t="e">
        <f t="shared" si="174"/>
        <v>#DIV/0!</v>
      </c>
    </row>
    <row r="2619" spans="1:10" s="80" customFormat="1" ht="12.75" customHeight="1" x14ac:dyDescent="0.25">
      <c r="A2619" s="102"/>
      <c r="C2619" s="88"/>
      <c r="D2619" s="89"/>
      <c r="E2619" s="81"/>
      <c r="F2619" s="81"/>
      <c r="G2619" s="82"/>
      <c r="H2619" s="83"/>
      <c r="I2619" s="83"/>
      <c r="J2619" s="104"/>
    </row>
    <row r="2620" spans="1:10" s="80" customFormat="1" ht="12.75" customHeight="1" x14ac:dyDescent="0.25">
      <c r="A2620" s="102"/>
      <c r="D2620" s="81"/>
      <c r="E2620" s="81">
        <f>(E2603*0%)+((E2603-(E2603*0%))*0%)</f>
        <v>0</v>
      </c>
      <c r="F2620" s="81"/>
      <c r="G2620" s="90">
        <f>E2620/1.11</f>
        <v>0</v>
      </c>
      <c r="H2620" s="91">
        <f>G2620*11%</f>
        <v>0</v>
      </c>
      <c r="I2620" s="91" t="e">
        <f>G2620/B2603</f>
        <v>#DIV/0!</v>
      </c>
      <c r="J2620" s="105" t="e">
        <f>H2620/B2603</f>
        <v>#DIV/0!</v>
      </c>
    </row>
    <row r="2621" spans="1:10" s="80" customFormat="1" ht="12.75" customHeight="1" x14ac:dyDescent="0.25">
      <c r="A2621" s="102"/>
      <c r="D2621" s="81" t="s">
        <v>23</v>
      </c>
      <c r="E2621" s="81">
        <f>E2603-E2620</f>
        <v>0</v>
      </c>
      <c r="F2621" s="81"/>
      <c r="G2621" s="82">
        <f>G2603-G2620</f>
        <v>0</v>
      </c>
      <c r="H2621" s="82">
        <f>H2603-H2620</f>
        <v>0</v>
      </c>
      <c r="I2621" s="82" t="e">
        <f>I2603-I2620</f>
        <v>#DIV/0!</v>
      </c>
      <c r="J2621" s="106" t="e">
        <f>J2603-J2620</f>
        <v>#DIV/0!</v>
      </c>
    </row>
    <row r="2622" spans="1:10" s="80" customFormat="1" ht="12.75" customHeight="1" x14ac:dyDescent="0.25">
      <c r="A2622" s="102"/>
      <c r="D2622" s="81"/>
      <c r="E2622" s="81"/>
      <c r="F2622" s="81"/>
      <c r="G2622" s="82"/>
      <c r="H2622" s="83">
        <f>G2621+H2621</f>
        <v>0</v>
      </c>
      <c r="I2622" s="83"/>
      <c r="J2622" s="104"/>
    </row>
    <row r="2623" spans="1:10" s="80" customFormat="1" ht="12.75" customHeight="1" x14ac:dyDescent="0.25">
      <c r="A2623" s="102"/>
      <c r="B2623" s="79"/>
      <c r="D2623" s="81"/>
      <c r="E2623" s="81"/>
      <c r="F2623" s="81"/>
      <c r="G2623" s="82"/>
      <c r="H2623" s="83"/>
      <c r="I2623" s="83"/>
      <c r="J2623" s="104"/>
    </row>
    <row r="2624" spans="1:10" s="80" customFormat="1" ht="12.75" customHeight="1" x14ac:dyDescent="0.25">
      <c r="A2624" s="102"/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3"/>
    </row>
    <row r="2625" spans="1:10" s="80" customFormat="1" ht="12.75" customHeight="1" x14ac:dyDescent="0.25">
      <c r="A2625" s="102"/>
      <c r="D2625" s="81"/>
      <c r="E2625" s="81"/>
      <c r="F2625" s="81"/>
      <c r="G2625" s="82"/>
      <c r="H2625" s="83"/>
      <c r="I2625" s="83"/>
      <c r="J2625" s="104"/>
    </row>
    <row r="2626" spans="1:10" s="80" customFormat="1" ht="12.75" customHeight="1" x14ac:dyDescent="0.25">
      <c r="A2626" s="107"/>
      <c r="B2626" s="108"/>
      <c r="C2626" s="109"/>
      <c r="D2626" s="110"/>
      <c r="E2626" s="110"/>
      <c r="F2626" s="110"/>
      <c r="G2626" s="111"/>
      <c r="H2626" s="112"/>
      <c r="I2626" s="112"/>
      <c r="J2626" s="113"/>
    </row>
    <row r="2628" spans="1:10" s="80" customFormat="1" ht="12.75" customHeight="1" x14ac:dyDescent="0.25">
      <c r="A2628" s="95" t="s">
        <v>1</v>
      </c>
      <c r="B2628" s="96"/>
      <c r="C2628" s="97"/>
      <c r="D2628" s="98"/>
      <c r="E2628" s="98"/>
      <c r="F2628" s="98"/>
      <c r="G2628" s="99"/>
      <c r="H2628" s="100"/>
      <c r="I2628" s="100"/>
      <c r="J2628" s="101"/>
    </row>
    <row r="2629" spans="1:10" s="80" customFormat="1" ht="12.75" customHeight="1" x14ac:dyDescent="0.25">
      <c r="A2629" s="102">
        <v>1</v>
      </c>
      <c r="B2629" s="84" t="s">
        <v>20</v>
      </c>
      <c r="C2629" s="84" t="s">
        <v>21</v>
      </c>
      <c r="D2629" s="85" t="s">
        <v>22</v>
      </c>
      <c r="E2629" s="85" t="s">
        <v>23</v>
      </c>
      <c r="F2629" s="85"/>
      <c r="G2629" s="86" t="s">
        <v>24</v>
      </c>
      <c r="H2629" s="87" t="s">
        <v>25</v>
      </c>
      <c r="I2629" s="87" t="s">
        <v>26</v>
      </c>
      <c r="J2629" s="103"/>
    </row>
    <row r="2630" spans="1:10" s="80" customFormat="1" ht="12.75" customHeight="1" x14ac:dyDescent="0.25">
      <c r="A2630" s="102"/>
      <c r="C2630" s="88"/>
      <c r="D2630" s="89"/>
      <c r="E2630" s="81">
        <f>D2630*B2630</f>
        <v>0</v>
      </c>
      <c r="F2630" s="81"/>
      <c r="G2630" s="82">
        <f>E2630/1.11</f>
        <v>0</v>
      </c>
      <c r="H2630" s="83">
        <f>G2630*11%</f>
        <v>0</v>
      </c>
      <c r="I2630" s="83" t="e">
        <f>G2630/B2630</f>
        <v>#DIV/0!</v>
      </c>
      <c r="J2630" s="104" t="e">
        <f>H2630/B2630</f>
        <v>#DIV/0!</v>
      </c>
    </row>
    <row r="2631" spans="1:10" s="80" customFormat="1" ht="12.75" customHeight="1" x14ac:dyDescent="0.25">
      <c r="A2631" s="102"/>
      <c r="C2631" s="88"/>
      <c r="D2631" s="89"/>
      <c r="E2631" s="81">
        <f t="shared" ref="E2631:E2645" si="175">D2631*B2631</f>
        <v>0</v>
      </c>
      <c r="F2631" s="81"/>
      <c r="G2631" s="82">
        <f t="shared" ref="G2631:G2645" si="176">E2631/1.11</f>
        <v>0</v>
      </c>
      <c r="H2631" s="83">
        <f t="shared" ref="H2631:H2645" si="177">G2631*11%</f>
        <v>0</v>
      </c>
      <c r="I2631" s="83" t="e">
        <f t="shared" ref="I2631:I2645" si="178">G2631/B2631</f>
        <v>#DIV/0!</v>
      </c>
      <c r="J2631" s="104" t="e">
        <f t="shared" ref="J2631:J2645" si="179">H2631/B2631</f>
        <v>#DIV/0!</v>
      </c>
    </row>
    <row r="2632" spans="1:10" s="80" customFormat="1" ht="12.75" customHeight="1" x14ac:dyDescent="0.25">
      <c r="A2632" s="102"/>
      <c r="C2632" s="88"/>
      <c r="D2632" s="89"/>
      <c r="E2632" s="81">
        <f t="shared" si="175"/>
        <v>0</v>
      </c>
      <c r="F2632" s="81"/>
      <c r="G2632" s="82">
        <f t="shared" si="176"/>
        <v>0</v>
      </c>
      <c r="H2632" s="83">
        <f t="shared" si="177"/>
        <v>0</v>
      </c>
      <c r="I2632" s="83" t="e">
        <f t="shared" si="178"/>
        <v>#DIV/0!</v>
      </c>
      <c r="J2632" s="104" t="e">
        <f t="shared" si="179"/>
        <v>#DIV/0!</v>
      </c>
    </row>
    <row r="2633" spans="1:10" s="80" customFormat="1" ht="12.75" customHeight="1" x14ac:dyDescent="0.25">
      <c r="A2633" s="102"/>
      <c r="C2633" s="88"/>
      <c r="D2633" s="89"/>
      <c r="E2633" s="81">
        <f t="shared" si="175"/>
        <v>0</v>
      </c>
      <c r="F2633" s="81"/>
      <c r="G2633" s="82">
        <f t="shared" si="176"/>
        <v>0</v>
      </c>
      <c r="H2633" s="83">
        <f t="shared" si="177"/>
        <v>0</v>
      </c>
      <c r="I2633" s="83" t="e">
        <f t="shared" si="178"/>
        <v>#DIV/0!</v>
      </c>
      <c r="J2633" s="104" t="e">
        <f t="shared" si="179"/>
        <v>#DIV/0!</v>
      </c>
    </row>
    <row r="2634" spans="1:10" s="80" customFormat="1" ht="12.75" customHeight="1" x14ac:dyDescent="0.25">
      <c r="A2634" s="102"/>
      <c r="C2634" s="88"/>
      <c r="D2634" s="89"/>
      <c r="E2634" s="81">
        <f t="shared" si="175"/>
        <v>0</v>
      </c>
      <c r="F2634" s="81"/>
      <c r="G2634" s="82">
        <f t="shared" si="176"/>
        <v>0</v>
      </c>
      <c r="H2634" s="83">
        <f t="shared" si="177"/>
        <v>0</v>
      </c>
      <c r="I2634" s="83" t="e">
        <f t="shared" si="178"/>
        <v>#DIV/0!</v>
      </c>
      <c r="J2634" s="104" t="e">
        <f t="shared" si="179"/>
        <v>#DIV/0!</v>
      </c>
    </row>
    <row r="2635" spans="1:10" s="80" customFormat="1" ht="12.75" customHeight="1" x14ac:dyDescent="0.25">
      <c r="A2635" s="102"/>
      <c r="C2635" s="88"/>
      <c r="D2635" s="89"/>
      <c r="E2635" s="81">
        <f t="shared" si="175"/>
        <v>0</v>
      </c>
      <c r="F2635" s="81"/>
      <c r="G2635" s="82">
        <f t="shared" si="176"/>
        <v>0</v>
      </c>
      <c r="H2635" s="83">
        <f t="shared" si="177"/>
        <v>0</v>
      </c>
      <c r="I2635" s="83" t="e">
        <f t="shared" si="178"/>
        <v>#DIV/0!</v>
      </c>
      <c r="J2635" s="104" t="e">
        <f t="shared" si="179"/>
        <v>#DIV/0!</v>
      </c>
    </row>
    <row r="2636" spans="1:10" s="80" customFormat="1" ht="12.75" customHeight="1" x14ac:dyDescent="0.25">
      <c r="A2636" s="102"/>
      <c r="C2636" s="88"/>
      <c r="D2636" s="89"/>
      <c r="E2636" s="81">
        <f t="shared" si="175"/>
        <v>0</v>
      </c>
      <c r="F2636" s="81"/>
      <c r="G2636" s="82">
        <f t="shared" si="176"/>
        <v>0</v>
      </c>
      <c r="H2636" s="83">
        <f t="shared" si="177"/>
        <v>0</v>
      </c>
      <c r="I2636" s="83" t="e">
        <f t="shared" si="178"/>
        <v>#DIV/0!</v>
      </c>
      <c r="J2636" s="104" t="e">
        <f t="shared" si="179"/>
        <v>#DIV/0!</v>
      </c>
    </row>
    <row r="2637" spans="1:10" s="80" customFormat="1" ht="12.75" customHeight="1" x14ac:dyDescent="0.25">
      <c r="A2637" s="102"/>
      <c r="C2637" s="88"/>
      <c r="D2637" s="89"/>
      <c r="E2637" s="81">
        <f t="shared" si="175"/>
        <v>0</v>
      </c>
      <c r="F2637" s="81"/>
      <c r="G2637" s="82">
        <f t="shared" si="176"/>
        <v>0</v>
      </c>
      <c r="H2637" s="83">
        <f t="shared" si="177"/>
        <v>0</v>
      </c>
      <c r="I2637" s="83" t="e">
        <f t="shared" si="178"/>
        <v>#DIV/0!</v>
      </c>
      <c r="J2637" s="104" t="e">
        <f t="shared" si="179"/>
        <v>#DIV/0!</v>
      </c>
    </row>
    <row r="2638" spans="1:10" s="80" customFormat="1" ht="12.75" customHeight="1" x14ac:dyDescent="0.25">
      <c r="A2638" s="102"/>
      <c r="C2638" s="88"/>
      <c r="D2638" s="89"/>
      <c r="E2638" s="81">
        <f t="shared" si="175"/>
        <v>0</v>
      </c>
      <c r="F2638" s="81"/>
      <c r="G2638" s="82">
        <f t="shared" si="176"/>
        <v>0</v>
      </c>
      <c r="H2638" s="83">
        <f t="shared" si="177"/>
        <v>0</v>
      </c>
      <c r="I2638" s="83" t="e">
        <f t="shared" si="178"/>
        <v>#DIV/0!</v>
      </c>
      <c r="J2638" s="104" t="e">
        <f t="shared" si="179"/>
        <v>#DIV/0!</v>
      </c>
    </row>
    <row r="2639" spans="1:10" s="80" customFormat="1" ht="12.75" customHeight="1" x14ac:dyDescent="0.25">
      <c r="A2639" s="102"/>
      <c r="C2639" s="88"/>
      <c r="D2639" s="89"/>
      <c r="E2639" s="81">
        <f t="shared" si="175"/>
        <v>0</v>
      </c>
      <c r="F2639" s="81"/>
      <c r="G2639" s="82">
        <f t="shared" si="176"/>
        <v>0</v>
      </c>
      <c r="H2639" s="83">
        <f t="shared" si="177"/>
        <v>0</v>
      </c>
      <c r="I2639" s="83" t="e">
        <f t="shared" si="178"/>
        <v>#DIV/0!</v>
      </c>
      <c r="J2639" s="104" t="e">
        <f t="shared" si="179"/>
        <v>#DIV/0!</v>
      </c>
    </row>
    <row r="2640" spans="1:10" s="80" customFormat="1" ht="12.75" customHeight="1" x14ac:dyDescent="0.25">
      <c r="A2640" s="102"/>
      <c r="C2640" s="88"/>
      <c r="D2640" s="89"/>
      <c r="E2640" s="81">
        <f t="shared" si="175"/>
        <v>0</v>
      </c>
      <c r="F2640" s="81"/>
      <c r="G2640" s="82">
        <f t="shared" si="176"/>
        <v>0</v>
      </c>
      <c r="H2640" s="83">
        <f t="shared" si="177"/>
        <v>0</v>
      </c>
      <c r="I2640" s="83" t="e">
        <f t="shared" si="178"/>
        <v>#DIV/0!</v>
      </c>
      <c r="J2640" s="104" t="e">
        <f t="shared" si="179"/>
        <v>#DIV/0!</v>
      </c>
    </row>
    <row r="2641" spans="1:10" s="80" customFormat="1" ht="12.75" customHeight="1" x14ac:dyDescent="0.25">
      <c r="A2641" s="102"/>
      <c r="C2641" s="88"/>
      <c r="D2641" s="89"/>
      <c r="E2641" s="81">
        <f t="shared" si="175"/>
        <v>0</v>
      </c>
      <c r="F2641" s="81"/>
      <c r="G2641" s="82">
        <f t="shared" si="176"/>
        <v>0</v>
      </c>
      <c r="H2641" s="83">
        <f t="shared" si="177"/>
        <v>0</v>
      </c>
      <c r="I2641" s="83" t="e">
        <f t="shared" si="178"/>
        <v>#DIV/0!</v>
      </c>
      <c r="J2641" s="104" t="e">
        <f t="shared" si="179"/>
        <v>#DIV/0!</v>
      </c>
    </row>
    <row r="2642" spans="1:10" s="80" customFormat="1" ht="12.75" customHeight="1" x14ac:dyDescent="0.25">
      <c r="A2642" s="102"/>
      <c r="C2642" s="88"/>
      <c r="D2642" s="89"/>
      <c r="E2642" s="81">
        <f t="shared" si="175"/>
        <v>0</v>
      </c>
      <c r="F2642" s="81"/>
      <c r="G2642" s="82">
        <f t="shared" si="176"/>
        <v>0</v>
      </c>
      <c r="H2642" s="83">
        <f t="shared" si="177"/>
        <v>0</v>
      </c>
      <c r="I2642" s="83" t="e">
        <f t="shared" si="178"/>
        <v>#DIV/0!</v>
      </c>
      <c r="J2642" s="104" t="e">
        <f t="shared" si="179"/>
        <v>#DIV/0!</v>
      </c>
    </row>
    <row r="2643" spans="1:10" s="80" customFormat="1" ht="12.75" customHeight="1" x14ac:dyDescent="0.25">
      <c r="A2643" s="102"/>
      <c r="C2643" s="88"/>
      <c r="D2643" s="89"/>
      <c r="E2643" s="81">
        <f t="shared" si="175"/>
        <v>0</v>
      </c>
      <c r="F2643" s="81"/>
      <c r="G2643" s="82">
        <f t="shared" si="176"/>
        <v>0</v>
      </c>
      <c r="H2643" s="83">
        <f t="shared" si="177"/>
        <v>0</v>
      </c>
      <c r="I2643" s="83" t="e">
        <f t="shared" si="178"/>
        <v>#DIV/0!</v>
      </c>
      <c r="J2643" s="104" t="e">
        <f t="shared" si="179"/>
        <v>#DIV/0!</v>
      </c>
    </row>
    <row r="2644" spans="1:10" s="80" customFormat="1" ht="12.75" customHeight="1" x14ac:dyDescent="0.25">
      <c r="A2644" s="102"/>
      <c r="C2644" s="88"/>
      <c r="D2644" s="89"/>
      <c r="E2644" s="81">
        <f t="shared" si="175"/>
        <v>0</v>
      </c>
      <c r="F2644" s="81"/>
      <c r="G2644" s="82">
        <f t="shared" si="176"/>
        <v>0</v>
      </c>
      <c r="H2644" s="83">
        <f t="shared" si="177"/>
        <v>0</v>
      </c>
      <c r="I2644" s="83" t="e">
        <f t="shared" si="178"/>
        <v>#DIV/0!</v>
      </c>
      <c r="J2644" s="104" t="e">
        <f t="shared" si="179"/>
        <v>#DIV/0!</v>
      </c>
    </row>
    <row r="2645" spans="1:10" s="80" customFormat="1" ht="12.75" customHeight="1" x14ac:dyDescent="0.25">
      <c r="A2645" s="102"/>
      <c r="C2645" s="88"/>
      <c r="D2645" s="89"/>
      <c r="E2645" s="81">
        <f t="shared" si="175"/>
        <v>0</v>
      </c>
      <c r="F2645" s="81"/>
      <c r="G2645" s="82">
        <f t="shared" si="176"/>
        <v>0</v>
      </c>
      <c r="H2645" s="83">
        <f t="shared" si="177"/>
        <v>0</v>
      </c>
      <c r="I2645" s="83" t="e">
        <f t="shared" si="178"/>
        <v>#DIV/0!</v>
      </c>
      <c r="J2645" s="104" t="e">
        <f t="shared" si="179"/>
        <v>#DIV/0!</v>
      </c>
    </row>
    <row r="2646" spans="1:10" s="80" customFormat="1" ht="12.75" customHeight="1" x14ac:dyDescent="0.25">
      <c r="A2646" s="102"/>
      <c r="C2646" s="88"/>
      <c r="D2646" s="89"/>
      <c r="E2646" s="81"/>
      <c r="F2646" s="81"/>
      <c r="G2646" s="82"/>
      <c r="H2646" s="83"/>
      <c r="I2646" s="83"/>
      <c r="J2646" s="104"/>
    </row>
    <row r="2647" spans="1:10" s="80" customFormat="1" ht="12.75" customHeight="1" x14ac:dyDescent="0.25">
      <c r="A2647" s="102"/>
      <c r="D2647" s="81"/>
      <c r="E2647" s="81">
        <f>(E2630*0%)+((E2630-(E2630*0%))*0%)</f>
        <v>0</v>
      </c>
      <c r="F2647" s="81"/>
      <c r="G2647" s="90">
        <f>E2647/1.11</f>
        <v>0</v>
      </c>
      <c r="H2647" s="91">
        <f>G2647*11%</f>
        <v>0</v>
      </c>
      <c r="I2647" s="91" t="e">
        <f>G2647/B2630</f>
        <v>#DIV/0!</v>
      </c>
      <c r="J2647" s="105" t="e">
        <f>H2647/B2630</f>
        <v>#DIV/0!</v>
      </c>
    </row>
    <row r="2648" spans="1:10" s="80" customFormat="1" ht="12.75" customHeight="1" x14ac:dyDescent="0.25">
      <c r="A2648" s="102"/>
      <c r="D2648" s="81" t="s">
        <v>23</v>
      </c>
      <c r="E2648" s="81">
        <f>E2630-E2647</f>
        <v>0</v>
      </c>
      <c r="F2648" s="81"/>
      <c r="G2648" s="82">
        <f>G2630-G2647</f>
        <v>0</v>
      </c>
      <c r="H2648" s="82">
        <f>H2630-H2647</f>
        <v>0</v>
      </c>
      <c r="I2648" s="82" t="e">
        <f>I2630-I2647</f>
        <v>#DIV/0!</v>
      </c>
      <c r="J2648" s="106" t="e">
        <f>J2630-J2647</f>
        <v>#DIV/0!</v>
      </c>
    </row>
    <row r="2649" spans="1:10" s="80" customFormat="1" ht="12.75" customHeight="1" x14ac:dyDescent="0.25">
      <c r="A2649" s="102"/>
      <c r="D2649" s="81"/>
      <c r="E2649" s="81"/>
      <c r="F2649" s="81"/>
      <c r="G2649" s="82"/>
      <c r="H2649" s="83">
        <f>G2648+H2648</f>
        <v>0</v>
      </c>
      <c r="I2649" s="83"/>
      <c r="J2649" s="104"/>
    </row>
    <row r="2650" spans="1:10" s="80" customFormat="1" ht="12.75" customHeight="1" x14ac:dyDescent="0.25">
      <c r="A2650" s="102"/>
      <c r="B2650" s="79"/>
      <c r="D2650" s="81"/>
      <c r="E2650" s="81"/>
      <c r="F2650" s="81"/>
      <c r="G2650" s="82"/>
      <c r="H2650" s="83"/>
      <c r="I2650" s="83"/>
      <c r="J2650" s="104"/>
    </row>
    <row r="2651" spans="1:10" s="80" customFormat="1" ht="12.75" customHeight="1" x14ac:dyDescent="0.25">
      <c r="A2651" s="102"/>
      <c r="B2651" s="84" t="s">
        <v>20</v>
      </c>
      <c r="C2651" s="84" t="s">
        <v>21</v>
      </c>
      <c r="D2651" s="85" t="s">
        <v>22</v>
      </c>
      <c r="E2651" s="85" t="s">
        <v>23</v>
      </c>
      <c r="F2651" s="85"/>
      <c r="G2651" s="86" t="s">
        <v>24</v>
      </c>
      <c r="H2651" s="87" t="s">
        <v>25</v>
      </c>
      <c r="I2651" s="87" t="s">
        <v>26</v>
      </c>
      <c r="J2651" s="103"/>
    </row>
    <row r="2652" spans="1:10" s="80" customFormat="1" ht="12.75" customHeight="1" x14ac:dyDescent="0.25">
      <c r="A2652" s="102"/>
      <c r="D2652" s="81"/>
      <c r="E2652" s="81"/>
      <c r="F2652" s="81"/>
      <c r="G2652" s="82"/>
      <c r="H2652" s="83"/>
      <c r="I2652" s="83"/>
      <c r="J2652" s="104"/>
    </row>
    <row r="2653" spans="1:10" s="80" customFormat="1" ht="12.75" customHeight="1" x14ac:dyDescent="0.25">
      <c r="A2653" s="107"/>
      <c r="B2653" s="108"/>
      <c r="C2653" s="109"/>
      <c r="D2653" s="110"/>
      <c r="E2653" s="110"/>
      <c r="F2653" s="110"/>
      <c r="G2653" s="111"/>
      <c r="H2653" s="112"/>
      <c r="I2653" s="112"/>
      <c r="J2653" s="113"/>
    </row>
    <row r="2655" spans="1:10" s="80" customFormat="1" ht="12.75" customHeight="1" x14ac:dyDescent="0.25">
      <c r="A2655" s="95" t="s">
        <v>1</v>
      </c>
      <c r="B2655" s="96"/>
      <c r="C2655" s="97"/>
      <c r="D2655" s="98"/>
      <c r="E2655" s="98"/>
      <c r="F2655" s="98"/>
      <c r="G2655" s="99"/>
      <c r="H2655" s="100"/>
      <c r="I2655" s="100"/>
      <c r="J2655" s="101"/>
    </row>
    <row r="2656" spans="1:10" s="80" customFormat="1" ht="12.75" customHeight="1" x14ac:dyDescent="0.25">
      <c r="A2656" s="102">
        <v>1</v>
      </c>
      <c r="B2656" s="84" t="s">
        <v>20</v>
      </c>
      <c r="C2656" s="84" t="s">
        <v>21</v>
      </c>
      <c r="D2656" s="85" t="s">
        <v>22</v>
      </c>
      <c r="E2656" s="85" t="s">
        <v>23</v>
      </c>
      <c r="F2656" s="85"/>
      <c r="G2656" s="86" t="s">
        <v>24</v>
      </c>
      <c r="H2656" s="87" t="s">
        <v>25</v>
      </c>
      <c r="I2656" s="87" t="s">
        <v>26</v>
      </c>
      <c r="J2656" s="103"/>
    </row>
    <row r="2657" spans="1:10" s="80" customFormat="1" ht="12.75" customHeight="1" x14ac:dyDescent="0.25">
      <c r="A2657" s="102"/>
      <c r="C2657" s="88"/>
      <c r="D2657" s="89"/>
      <c r="E2657" s="81">
        <f>D2657*B2657</f>
        <v>0</v>
      </c>
      <c r="F2657" s="81"/>
      <c r="G2657" s="82">
        <f>E2657/1.11</f>
        <v>0</v>
      </c>
      <c r="H2657" s="83">
        <f>G2657*11%</f>
        <v>0</v>
      </c>
      <c r="I2657" s="83" t="e">
        <f>G2657/B2657</f>
        <v>#DIV/0!</v>
      </c>
      <c r="J2657" s="104" t="e">
        <f>H2657/B2657</f>
        <v>#DIV/0!</v>
      </c>
    </row>
    <row r="2658" spans="1:10" s="80" customFormat="1" ht="12.75" customHeight="1" x14ac:dyDescent="0.25">
      <c r="A2658" s="102"/>
      <c r="C2658" s="88"/>
      <c r="D2658" s="89"/>
      <c r="E2658" s="81">
        <f t="shared" ref="E2658:E2672" si="180">D2658*B2658</f>
        <v>0</v>
      </c>
      <c r="F2658" s="81"/>
      <c r="G2658" s="82">
        <f t="shared" ref="G2658:G2672" si="181">E2658/1.11</f>
        <v>0</v>
      </c>
      <c r="H2658" s="83">
        <f t="shared" ref="H2658:H2672" si="182">G2658*11%</f>
        <v>0</v>
      </c>
      <c r="I2658" s="83" t="e">
        <f t="shared" ref="I2658:I2672" si="183">G2658/B2658</f>
        <v>#DIV/0!</v>
      </c>
      <c r="J2658" s="104" t="e">
        <f t="shared" ref="J2658:J2672" si="184">H2658/B2658</f>
        <v>#DIV/0!</v>
      </c>
    </row>
    <row r="2659" spans="1:10" s="80" customFormat="1" ht="12.75" customHeight="1" x14ac:dyDescent="0.25">
      <c r="A2659" s="102"/>
      <c r="C2659" s="88"/>
      <c r="D2659" s="89"/>
      <c r="E2659" s="81">
        <f t="shared" si="180"/>
        <v>0</v>
      </c>
      <c r="F2659" s="81"/>
      <c r="G2659" s="82">
        <f t="shared" si="181"/>
        <v>0</v>
      </c>
      <c r="H2659" s="83">
        <f t="shared" si="182"/>
        <v>0</v>
      </c>
      <c r="I2659" s="83" t="e">
        <f t="shared" si="183"/>
        <v>#DIV/0!</v>
      </c>
      <c r="J2659" s="104" t="e">
        <f t="shared" si="184"/>
        <v>#DIV/0!</v>
      </c>
    </row>
    <row r="2660" spans="1:10" s="80" customFormat="1" ht="12.75" customHeight="1" x14ac:dyDescent="0.25">
      <c r="A2660" s="102"/>
      <c r="C2660" s="88"/>
      <c r="D2660" s="89"/>
      <c r="E2660" s="81">
        <f t="shared" si="180"/>
        <v>0</v>
      </c>
      <c r="F2660" s="81"/>
      <c r="G2660" s="82">
        <f t="shared" si="181"/>
        <v>0</v>
      </c>
      <c r="H2660" s="83">
        <f t="shared" si="182"/>
        <v>0</v>
      </c>
      <c r="I2660" s="83" t="e">
        <f t="shared" si="183"/>
        <v>#DIV/0!</v>
      </c>
      <c r="J2660" s="104" t="e">
        <f t="shared" si="184"/>
        <v>#DIV/0!</v>
      </c>
    </row>
    <row r="2661" spans="1:10" s="80" customFormat="1" ht="12.75" customHeight="1" x14ac:dyDescent="0.25">
      <c r="A2661" s="102"/>
      <c r="C2661" s="88"/>
      <c r="D2661" s="89"/>
      <c r="E2661" s="81">
        <f t="shared" si="180"/>
        <v>0</v>
      </c>
      <c r="F2661" s="81"/>
      <c r="G2661" s="82">
        <f t="shared" si="181"/>
        <v>0</v>
      </c>
      <c r="H2661" s="83">
        <f t="shared" si="182"/>
        <v>0</v>
      </c>
      <c r="I2661" s="83" t="e">
        <f t="shared" si="183"/>
        <v>#DIV/0!</v>
      </c>
      <c r="J2661" s="104" t="e">
        <f t="shared" si="184"/>
        <v>#DIV/0!</v>
      </c>
    </row>
    <row r="2662" spans="1:10" s="80" customFormat="1" ht="12.75" customHeight="1" x14ac:dyDescent="0.25">
      <c r="A2662" s="102"/>
      <c r="C2662" s="88"/>
      <c r="D2662" s="89"/>
      <c r="E2662" s="81">
        <f t="shared" si="180"/>
        <v>0</v>
      </c>
      <c r="F2662" s="81"/>
      <c r="G2662" s="82">
        <f t="shared" si="181"/>
        <v>0</v>
      </c>
      <c r="H2662" s="83">
        <f t="shared" si="182"/>
        <v>0</v>
      </c>
      <c r="I2662" s="83" t="e">
        <f t="shared" si="183"/>
        <v>#DIV/0!</v>
      </c>
      <c r="J2662" s="104" t="e">
        <f t="shared" si="184"/>
        <v>#DIV/0!</v>
      </c>
    </row>
    <row r="2663" spans="1:10" s="80" customFormat="1" ht="12.75" customHeight="1" x14ac:dyDescent="0.25">
      <c r="A2663" s="102"/>
      <c r="C2663" s="88"/>
      <c r="D2663" s="89"/>
      <c r="E2663" s="81">
        <f t="shared" si="180"/>
        <v>0</v>
      </c>
      <c r="F2663" s="81"/>
      <c r="G2663" s="82">
        <f t="shared" si="181"/>
        <v>0</v>
      </c>
      <c r="H2663" s="83">
        <f t="shared" si="182"/>
        <v>0</v>
      </c>
      <c r="I2663" s="83" t="e">
        <f t="shared" si="183"/>
        <v>#DIV/0!</v>
      </c>
      <c r="J2663" s="104" t="e">
        <f t="shared" si="184"/>
        <v>#DIV/0!</v>
      </c>
    </row>
    <row r="2664" spans="1:10" s="80" customFormat="1" ht="12.75" customHeight="1" x14ac:dyDescent="0.25">
      <c r="A2664" s="102"/>
      <c r="C2664" s="88"/>
      <c r="D2664" s="89"/>
      <c r="E2664" s="81">
        <f t="shared" si="180"/>
        <v>0</v>
      </c>
      <c r="F2664" s="81"/>
      <c r="G2664" s="82">
        <f t="shared" si="181"/>
        <v>0</v>
      </c>
      <c r="H2664" s="83">
        <f t="shared" si="182"/>
        <v>0</v>
      </c>
      <c r="I2664" s="83" t="e">
        <f t="shared" si="183"/>
        <v>#DIV/0!</v>
      </c>
      <c r="J2664" s="104" t="e">
        <f t="shared" si="184"/>
        <v>#DIV/0!</v>
      </c>
    </row>
    <row r="2665" spans="1:10" s="80" customFormat="1" ht="12.75" customHeight="1" x14ac:dyDescent="0.25">
      <c r="A2665" s="102"/>
      <c r="C2665" s="88"/>
      <c r="D2665" s="89"/>
      <c r="E2665" s="81">
        <f t="shared" si="180"/>
        <v>0</v>
      </c>
      <c r="F2665" s="81"/>
      <c r="G2665" s="82">
        <f t="shared" si="181"/>
        <v>0</v>
      </c>
      <c r="H2665" s="83">
        <f t="shared" si="182"/>
        <v>0</v>
      </c>
      <c r="I2665" s="83" t="e">
        <f t="shared" si="183"/>
        <v>#DIV/0!</v>
      </c>
      <c r="J2665" s="104" t="e">
        <f t="shared" si="184"/>
        <v>#DIV/0!</v>
      </c>
    </row>
    <row r="2666" spans="1:10" s="80" customFormat="1" ht="12.75" customHeight="1" x14ac:dyDescent="0.25">
      <c r="A2666" s="102"/>
      <c r="C2666" s="88"/>
      <c r="D2666" s="89"/>
      <c r="E2666" s="81">
        <f t="shared" si="180"/>
        <v>0</v>
      </c>
      <c r="F2666" s="81"/>
      <c r="G2666" s="82">
        <f t="shared" si="181"/>
        <v>0</v>
      </c>
      <c r="H2666" s="83">
        <f t="shared" si="182"/>
        <v>0</v>
      </c>
      <c r="I2666" s="83" t="e">
        <f t="shared" si="183"/>
        <v>#DIV/0!</v>
      </c>
      <c r="J2666" s="104" t="e">
        <f t="shared" si="184"/>
        <v>#DIV/0!</v>
      </c>
    </row>
    <row r="2667" spans="1:10" s="80" customFormat="1" ht="12.75" customHeight="1" x14ac:dyDescent="0.25">
      <c r="A2667" s="102"/>
      <c r="C2667" s="88"/>
      <c r="D2667" s="89"/>
      <c r="E2667" s="81">
        <f t="shared" si="180"/>
        <v>0</v>
      </c>
      <c r="F2667" s="81"/>
      <c r="G2667" s="82">
        <f t="shared" si="181"/>
        <v>0</v>
      </c>
      <c r="H2667" s="83">
        <f t="shared" si="182"/>
        <v>0</v>
      </c>
      <c r="I2667" s="83" t="e">
        <f t="shared" si="183"/>
        <v>#DIV/0!</v>
      </c>
      <c r="J2667" s="104" t="e">
        <f t="shared" si="184"/>
        <v>#DIV/0!</v>
      </c>
    </row>
    <row r="2668" spans="1:10" s="80" customFormat="1" ht="12.75" customHeight="1" x14ac:dyDescent="0.25">
      <c r="A2668" s="102"/>
      <c r="C2668" s="88"/>
      <c r="D2668" s="89"/>
      <c r="E2668" s="81">
        <f t="shared" si="180"/>
        <v>0</v>
      </c>
      <c r="F2668" s="81"/>
      <c r="G2668" s="82">
        <f t="shared" si="181"/>
        <v>0</v>
      </c>
      <c r="H2668" s="83">
        <f t="shared" si="182"/>
        <v>0</v>
      </c>
      <c r="I2668" s="83" t="e">
        <f t="shared" si="183"/>
        <v>#DIV/0!</v>
      </c>
      <c r="J2668" s="104" t="e">
        <f t="shared" si="184"/>
        <v>#DIV/0!</v>
      </c>
    </row>
    <row r="2669" spans="1:10" s="80" customFormat="1" ht="12.75" customHeight="1" x14ac:dyDescent="0.25">
      <c r="A2669" s="102"/>
      <c r="C2669" s="88"/>
      <c r="D2669" s="89"/>
      <c r="E2669" s="81">
        <f t="shared" si="180"/>
        <v>0</v>
      </c>
      <c r="F2669" s="81"/>
      <c r="G2669" s="82">
        <f t="shared" si="181"/>
        <v>0</v>
      </c>
      <c r="H2669" s="83">
        <f t="shared" si="182"/>
        <v>0</v>
      </c>
      <c r="I2669" s="83" t="e">
        <f t="shared" si="183"/>
        <v>#DIV/0!</v>
      </c>
      <c r="J2669" s="104" t="e">
        <f t="shared" si="184"/>
        <v>#DIV/0!</v>
      </c>
    </row>
    <row r="2670" spans="1:10" s="80" customFormat="1" ht="12.75" customHeight="1" x14ac:dyDescent="0.25">
      <c r="A2670" s="102"/>
      <c r="C2670" s="88"/>
      <c r="D2670" s="89"/>
      <c r="E2670" s="81">
        <f t="shared" si="180"/>
        <v>0</v>
      </c>
      <c r="F2670" s="81"/>
      <c r="G2670" s="82">
        <f t="shared" si="181"/>
        <v>0</v>
      </c>
      <c r="H2670" s="83">
        <f t="shared" si="182"/>
        <v>0</v>
      </c>
      <c r="I2670" s="83" t="e">
        <f t="shared" si="183"/>
        <v>#DIV/0!</v>
      </c>
      <c r="J2670" s="104" t="e">
        <f t="shared" si="184"/>
        <v>#DIV/0!</v>
      </c>
    </row>
    <row r="2671" spans="1:10" s="80" customFormat="1" ht="12.75" customHeight="1" x14ac:dyDescent="0.25">
      <c r="A2671" s="102"/>
      <c r="C2671" s="88"/>
      <c r="D2671" s="89"/>
      <c r="E2671" s="81">
        <f t="shared" si="180"/>
        <v>0</v>
      </c>
      <c r="F2671" s="81"/>
      <c r="G2671" s="82">
        <f t="shared" si="181"/>
        <v>0</v>
      </c>
      <c r="H2671" s="83">
        <f t="shared" si="182"/>
        <v>0</v>
      </c>
      <c r="I2671" s="83" t="e">
        <f t="shared" si="183"/>
        <v>#DIV/0!</v>
      </c>
      <c r="J2671" s="104" t="e">
        <f t="shared" si="184"/>
        <v>#DIV/0!</v>
      </c>
    </row>
    <row r="2672" spans="1:10" s="80" customFormat="1" ht="12.75" customHeight="1" x14ac:dyDescent="0.25">
      <c r="A2672" s="102"/>
      <c r="C2672" s="88"/>
      <c r="D2672" s="89"/>
      <c r="E2672" s="81">
        <f t="shared" si="180"/>
        <v>0</v>
      </c>
      <c r="F2672" s="81"/>
      <c r="G2672" s="82">
        <f t="shared" si="181"/>
        <v>0</v>
      </c>
      <c r="H2672" s="83">
        <f t="shared" si="182"/>
        <v>0</v>
      </c>
      <c r="I2672" s="83" t="e">
        <f t="shared" si="183"/>
        <v>#DIV/0!</v>
      </c>
      <c r="J2672" s="104" t="e">
        <f t="shared" si="184"/>
        <v>#DIV/0!</v>
      </c>
    </row>
    <row r="2673" spans="1:10" s="80" customFormat="1" ht="12.75" customHeight="1" x14ac:dyDescent="0.25">
      <c r="A2673" s="102"/>
      <c r="C2673" s="88"/>
      <c r="D2673" s="89"/>
      <c r="E2673" s="81"/>
      <c r="F2673" s="81"/>
      <c r="G2673" s="82"/>
      <c r="H2673" s="83"/>
      <c r="I2673" s="83"/>
      <c r="J2673" s="104"/>
    </row>
    <row r="2674" spans="1:10" s="80" customFormat="1" ht="12.75" customHeight="1" x14ac:dyDescent="0.25">
      <c r="A2674" s="102"/>
      <c r="D2674" s="81"/>
      <c r="E2674" s="81">
        <f>(E2657*0%)+((E2657-(E2657*0%))*0%)</f>
        <v>0</v>
      </c>
      <c r="F2674" s="81"/>
      <c r="G2674" s="90">
        <f>E2674/1.11</f>
        <v>0</v>
      </c>
      <c r="H2674" s="91">
        <f>G2674*11%</f>
        <v>0</v>
      </c>
      <c r="I2674" s="91" t="e">
        <f>G2674/B2657</f>
        <v>#DIV/0!</v>
      </c>
      <c r="J2674" s="105" t="e">
        <f>H2674/B2657</f>
        <v>#DIV/0!</v>
      </c>
    </row>
    <row r="2675" spans="1:10" s="80" customFormat="1" ht="12.75" customHeight="1" x14ac:dyDescent="0.25">
      <c r="A2675" s="102"/>
      <c r="D2675" s="81" t="s">
        <v>23</v>
      </c>
      <c r="E2675" s="81">
        <f>E2657-E2674</f>
        <v>0</v>
      </c>
      <c r="F2675" s="81"/>
      <c r="G2675" s="82">
        <f>G2657-G2674</f>
        <v>0</v>
      </c>
      <c r="H2675" s="82">
        <f>H2657-H2674</f>
        <v>0</v>
      </c>
      <c r="I2675" s="82" t="e">
        <f>I2657-I2674</f>
        <v>#DIV/0!</v>
      </c>
      <c r="J2675" s="106" t="e">
        <f>J2657-J2674</f>
        <v>#DIV/0!</v>
      </c>
    </row>
    <row r="2676" spans="1:10" s="80" customFormat="1" ht="12.75" customHeight="1" x14ac:dyDescent="0.25">
      <c r="A2676" s="102"/>
      <c r="D2676" s="81"/>
      <c r="E2676" s="81"/>
      <c r="F2676" s="81"/>
      <c r="G2676" s="82"/>
      <c r="H2676" s="83">
        <f>G2675+H2675</f>
        <v>0</v>
      </c>
      <c r="I2676" s="83"/>
      <c r="J2676" s="104"/>
    </row>
    <row r="2677" spans="1:10" s="80" customFormat="1" ht="12.75" customHeight="1" x14ac:dyDescent="0.25">
      <c r="A2677" s="102"/>
      <c r="B2677" s="79"/>
      <c r="D2677" s="81"/>
      <c r="E2677" s="81"/>
      <c r="F2677" s="81"/>
      <c r="G2677" s="82"/>
      <c r="H2677" s="83"/>
      <c r="I2677" s="83"/>
      <c r="J2677" s="104"/>
    </row>
    <row r="2678" spans="1:10" s="80" customFormat="1" ht="12.75" customHeight="1" x14ac:dyDescent="0.25">
      <c r="A2678" s="102"/>
      <c r="B2678" s="84" t="s">
        <v>20</v>
      </c>
      <c r="C2678" s="84" t="s">
        <v>21</v>
      </c>
      <c r="D2678" s="85" t="s">
        <v>22</v>
      </c>
      <c r="E2678" s="85" t="s">
        <v>23</v>
      </c>
      <c r="F2678" s="85"/>
      <c r="G2678" s="86" t="s">
        <v>24</v>
      </c>
      <c r="H2678" s="87" t="s">
        <v>25</v>
      </c>
      <c r="I2678" s="87" t="s">
        <v>26</v>
      </c>
      <c r="J2678" s="103"/>
    </row>
    <row r="2679" spans="1:10" s="80" customFormat="1" ht="12.75" customHeight="1" x14ac:dyDescent="0.25">
      <c r="A2679" s="102"/>
      <c r="D2679" s="81"/>
      <c r="E2679" s="81"/>
      <c r="F2679" s="81"/>
      <c r="G2679" s="82"/>
      <c r="H2679" s="83"/>
      <c r="I2679" s="83"/>
      <c r="J2679" s="104"/>
    </row>
    <row r="2680" spans="1:10" s="80" customFormat="1" ht="12.75" customHeight="1" x14ac:dyDescent="0.25">
      <c r="A2680" s="107"/>
      <c r="B2680" s="108"/>
      <c r="C2680" s="109"/>
      <c r="D2680" s="110"/>
      <c r="E2680" s="110"/>
      <c r="F2680" s="110"/>
      <c r="G2680" s="111"/>
      <c r="H2680" s="112"/>
      <c r="I2680" s="112"/>
      <c r="J2680" s="113"/>
    </row>
    <row r="2682" spans="1:10" s="80" customFormat="1" ht="12.75" customHeight="1" x14ac:dyDescent="0.25">
      <c r="A2682" s="95" t="s">
        <v>1</v>
      </c>
      <c r="B2682" s="96"/>
      <c r="C2682" s="97"/>
      <c r="D2682" s="98"/>
      <c r="E2682" s="98"/>
      <c r="F2682" s="98"/>
      <c r="G2682" s="99"/>
      <c r="H2682" s="100"/>
      <c r="I2682" s="100"/>
      <c r="J2682" s="101"/>
    </row>
    <row r="2683" spans="1:10" s="80" customFormat="1" ht="12.75" customHeight="1" x14ac:dyDescent="0.25">
      <c r="A2683" s="102">
        <v>1</v>
      </c>
      <c r="B2683" s="84" t="s">
        <v>20</v>
      </c>
      <c r="C2683" s="84" t="s">
        <v>21</v>
      </c>
      <c r="D2683" s="85" t="s">
        <v>22</v>
      </c>
      <c r="E2683" s="85" t="s">
        <v>23</v>
      </c>
      <c r="F2683" s="85"/>
      <c r="G2683" s="86" t="s">
        <v>24</v>
      </c>
      <c r="H2683" s="87" t="s">
        <v>25</v>
      </c>
      <c r="I2683" s="87" t="s">
        <v>26</v>
      </c>
      <c r="J2683" s="103"/>
    </row>
    <row r="2684" spans="1:10" s="80" customFormat="1" ht="12.75" customHeight="1" x14ac:dyDescent="0.25">
      <c r="A2684" s="102"/>
      <c r="C2684" s="88"/>
      <c r="D2684" s="89"/>
      <c r="E2684" s="81">
        <f>D2684*B2684</f>
        <v>0</v>
      </c>
      <c r="F2684" s="81"/>
      <c r="G2684" s="82">
        <f>E2684/1.11</f>
        <v>0</v>
      </c>
      <c r="H2684" s="83">
        <f>G2684*11%</f>
        <v>0</v>
      </c>
      <c r="I2684" s="83" t="e">
        <f>G2684/B2684</f>
        <v>#DIV/0!</v>
      </c>
      <c r="J2684" s="104" t="e">
        <f>H2684/B2684</f>
        <v>#DIV/0!</v>
      </c>
    </row>
    <row r="2685" spans="1:10" s="80" customFormat="1" ht="12.75" customHeight="1" x14ac:dyDescent="0.25">
      <c r="A2685" s="102"/>
      <c r="C2685" s="88"/>
      <c r="D2685" s="89"/>
      <c r="E2685" s="81">
        <f t="shared" ref="E2685:E2699" si="185">D2685*B2685</f>
        <v>0</v>
      </c>
      <c r="F2685" s="81"/>
      <c r="G2685" s="82">
        <f t="shared" ref="G2685:G2699" si="186">E2685/1.11</f>
        <v>0</v>
      </c>
      <c r="H2685" s="83">
        <f t="shared" ref="H2685:H2699" si="187">G2685*11%</f>
        <v>0</v>
      </c>
      <c r="I2685" s="83" t="e">
        <f t="shared" ref="I2685:I2699" si="188">G2685/B2685</f>
        <v>#DIV/0!</v>
      </c>
      <c r="J2685" s="104" t="e">
        <f t="shared" ref="J2685:J2699" si="189">H2685/B2685</f>
        <v>#DIV/0!</v>
      </c>
    </row>
    <row r="2686" spans="1:10" s="80" customFormat="1" ht="12.75" customHeight="1" x14ac:dyDescent="0.25">
      <c r="A2686" s="102"/>
      <c r="C2686" s="88"/>
      <c r="D2686" s="89"/>
      <c r="E2686" s="81">
        <f t="shared" si="185"/>
        <v>0</v>
      </c>
      <c r="F2686" s="81"/>
      <c r="G2686" s="82">
        <f t="shared" si="186"/>
        <v>0</v>
      </c>
      <c r="H2686" s="83">
        <f t="shared" si="187"/>
        <v>0</v>
      </c>
      <c r="I2686" s="83" t="e">
        <f t="shared" si="188"/>
        <v>#DIV/0!</v>
      </c>
      <c r="J2686" s="104" t="e">
        <f t="shared" si="189"/>
        <v>#DIV/0!</v>
      </c>
    </row>
    <row r="2687" spans="1:10" s="80" customFormat="1" ht="12.75" customHeight="1" x14ac:dyDescent="0.25">
      <c r="A2687" s="102"/>
      <c r="C2687" s="88"/>
      <c r="D2687" s="89"/>
      <c r="E2687" s="81">
        <f t="shared" si="185"/>
        <v>0</v>
      </c>
      <c r="F2687" s="81"/>
      <c r="G2687" s="82">
        <f t="shared" si="186"/>
        <v>0</v>
      </c>
      <c r="H2687" s="83">
        <f t="shared" si="187"/>
        <v>0</v>
      </c>
      <c r="I2687" s="83" t="e">
        <f t="shared" si="188"/>
        <v>#DIV/0!</v>
      </c>
      <c r="J2687" s="104" t="e">
        <f t="shared" si="189"/>
        <v>#DIV/0!</v>
      </c>
    </row>
    <row r="2688" spans="1:10" s="80" customFormat="1" ht="12.75" customHeight="1" x14ac:dyDescent="0.25">
      <c r="A2688" s="102"/>
      <c r="C2688" s="88"/>
      <c r="D2688" s="89"/>
      <c r="E2688" s="81">
        <f t="shared" si="185"/>
        <v>0</v>
      </c>
      <c r="F2688" s="81"/>
      <c r="G2688" s="82">
        <f t="shared" si="186"/>
        <v>0</v>
      </c>
      <c r="H2688" s="83">
        <f t="shared" si="187"/>
        <v>0</v>
      </c>
      <c r="I2688" s="83" t="e">
        <f t="shared" si="188"/>
        <v>#DIV/0!</v>
      </c>
      <c r="J2688" s="104" t="e">
        <f t="shared" si="189"/>
        <v>#DIV/0!</v>
      </c>
    </row>
    <row r="2689" spans="1:10" s="80" customFormat="1" ht="12.75" customHeight="1" x14ac:dyDescent="0.25">
      <c r="A2689" s="102"/>
      <c r="C2689" s="88"/>
      <c r="D2689" s="89"/>
      <c r="E2689" s="81">
        <f t="shared" si="185"/>
        <v>0</v>
      </c>
      <c r="F2689" s="81"/>
      <c r="G2689" s="82">
        <f t="shared" si="186"/>
        <v>0</v>
      </c>
      <c r="H2689" s="83">
        <f t="shared" si="187"/>
        <v>0</v>
      </c>
      <c r="I2689" s="83" t="e">
        <f t="shared" si="188"/>
        <v>#DIV/0!</v>
      </c>
      <c r="J2689" s="104" t="e">
        <f t="shared" si="189"/>
        <v>#DIV/0!</v>
      </c>
    </row>
    <row r="2690" spans="1:10" s="80" customFormat="1" ht="12.75" customHeight="1" x14ac:dyDescent="0.25">
      <c r="A2690" s="102"/>
      <c r="C2690" s="88"/>
      <c r="D2690" s="89"/>
      <c r="E2690" s="81">
        <f t="shared" si="185"/>
        <v>0</v>
      </c>
      <c r="F2690" s="81"/>
      <c r="G2690" s="82">
        <f t="shared" si="186"/>
        <v>0</v>
      </c>
      <c r="H2690" s="83">
        <f t="shared" si="187"/>
        <v>0</v>
      </c>
      <c r="I2690" s="83" t="e">
        <f t="shared" si="188"/>
        <v>#DIV/0!</v>
      </c>
      <c r="J2690" s="104" t="e">
        <f t="shared" si="189"/>
        <v>#DIV/0!</v>
      </c>
    </row>
    <row r="2691" spans="1:10" s="80" customFormat="1" ht="12.75" customHeight="1" x14ac:dyDescent="0.25">
      <c r="A2691" s="102"/>
      <c r="C2691" s="88"/>
      <c r="D2691" s="89"/>
      <c r="E2691" s="81">
        <f t="shared" si="185"/>
        <v>0</v>
      </c>
      <c r="F2691" s="81"/>
      <c r="G2691" s="82">
        <f t="shared" si="186"/>
        <v>0</v>
      </c>
      <c r="H2691" s="83">
        <f t="shared" si="187"/>
        <v>0</v>
      </c>
      <c r="I2691" s="83" t="e">
        <f t="shared" si="188"/>
        <v>#DIV/0!</v>
      </c>
      <c r="J2691" s="104" t="e">
        <f t="shared" si="189"/>
        <v>#DIV/0!</v>
      </c>
    </row>
    <row r="2692" spans="1:10" s="80" customFormat="1" ht="12.75" customHeight="1" x14ac:dyDescent="0.25">
      <c r="A2692" s="102"/>
      <c r="C2692" s="88"/>
      <c r="D2692" s="89"/>
      <c r="E2692" s="81">
        <f t="shared" si="185"/>
        <v>0</v>
      </c>
      <c r="F2692" s="81"/>
      <c r="G2692" s="82">
        <f t="shared" si="186"/>
        <v>0</v>
      </c>
      <c r="H2692" s="83">
        <f t="shared" si="187"/>
        <v>0</v>
      </c>
      <c r="I2692" s="83" t="e">
        <f t="shared" si="188"/>
        <v>#DIV/0!</v>
      </c>
      <c r="J2692" s="104" t="e">
        <f t="shared" si="189"/>
        <v>#DIV/0!</v>
      </c>
    </row>
    <row r="2693" spans="1:10" s="80" customFormat="1" ht="12.75" customHeight="1" x14ac:dyDescent="0.25">
      <c r="A2693" s="102"/>
      <c r="C2693" s="88"/>
      <c r="D2693" s="89"/>
      <c r="E2693" s="81">
        <f t="shared" si="185"/>
        <v>0</v>
      </c>
      <c r="F2693" s="81"/>
      <c r="G2693" s="82">
        <f t="shared" si="186"/>
        <v>0</v>
      </c>
      <c r="H2693" s="83">
        <f t="shared" si="187"/>
        <v>0</v>
      </c>
      <c r="I2693" s="83" t="e">
        <f t="shared" si="188"/>
        <v>#DIV/0!</v>
      </c>
      <c r="J2693" s="104" t="e">
        <f t="shared" si="189"/>
        <v>#DIV/0!</v>
      </c>
    </row>
    <row r="2694" spans="1:10" s="80" customFormat="1" ht="12.75" customHeight="1" x14ac:dyDescent="0.25">
      <c r="A2694" s="102"/>
      <c r="C2694" s="88"/>
      <c r="D2694" s="89"/>
      <c r="E2694" s="81">
        <f t="shared" si="185"/>
        <v>0</v>
      </c>
      <c r="F2694" s="81"/>
      <c r="G2694" s="82">
        <f t="shared" si="186"/>
        <v>0</v>
      </c>
      <c r="H2694" s="83">
        <f t="shared" si="187"/>
        <v>0</v>
      </c>
      <c r="I2694" s="83" t="e">
        <f t="shared" si="188"/>
        <v>#DIV/0!</v>
      </c>
      <c r="J2694" s="104" t="e">
        <f t="shared" si="189"/>
        <v>#DIV/0!</v>
      </c>
    </row>
    <row r="2695" spans="1:10" s="80" customFormat="1" ht="12.75" customHeight="1" x14ac:dyDescent="0.25">
      <c r="A2695" s="102"/>
      <c r="C2695" s="88"/>
      <c r="D2695" s="89"/>
      <c r="E2695" s="81">
        <f t="shared" si="185"/>
        <v>0</v>
      </c>
      <c r="F2695" s="81"/>
      <c r="G2695" s="82">
        <f t="shared" si="186"/>
        <v>0</v>
      </c>
      <c r="H2695" s="83">
        <f t="shared" si="187"/>
        <v>0</v>
      </c>
      <c r="I2695" s="83" t="e">
        <f t="shared" si="188"/>
        <v>#DIV/0!</v>
      </c>
      <c r="J2695" s="104" t="e">
        <f t="shared" si="189"/>
        <v>#DIV/0!</v>
      </c>
    </row>
    <row r="2696" spans="1:10" s="80" customFormat="1" ht="12.75" customHeight="1" x14ac:dyDescent="0.25">
      <c r="A2696" s="102"/>
      <c r="C2696" s="88"/>
      <c r="D2696" s="89"/>
      <c r="E2696" s="81">
        <f t="shared" si="185"/>
        <v>0</v>
      </c>
      <c r="F2696" s="81"/>
      <c r="G2696" s="82">
        <f t="shared" si="186"/>
        <v>0</v>
      </c>
      <c r="H2696" s="83">
        <f t="shared" si="187"/>
        <v>0</v>
      </c>
      <c r="I2696" s="83" t="e">
        <f t="shared" si="188"/>
        <v>#DIV/0!</v>
      </c>
      <c r="J2696" s="104" t="e">
        <f t="shared" si="189"/>
        <v>#DIV/0!</v>
      </c>
    </row>
    <row r="2697" spans="1:10" s="80" customFormat="1" ht="12.75" customHeight="1" x14ac:dyDescent="0.25">
      <c r="A2697" s="102"/>
      <c r="C2697" s="88"/>
      <c r="D2697" s="89"/>
      <c r="E2697" s="81">
        <f t="shared" si="185"/>
        <v>0</v>
      </c>
      <c r="F2697" s="81"/>
      <c r="G2697" s="82">
        <f t="shared" si="186"/>
        <v>0</v>
      </c>
      <c r="H2697" s="83">
        <f t="shared" si="187"/>
        <v>0</v>
      </c>
      <c r="I2697" s="83" t="e">
        <f t="shared" si="188"/>
        <v>#DIV/0!</v>
      </c>
      <c r="J2697" s="104" t="e">
        <f t="shared" si="189"/>
        <v>#DIV/0!</v>
      </c>
    </row>
    <row r="2698" spans="1:10" s="80" customFormat="1" ht="12.75" customHeight="1" x14ac:dyDescent="0.25">
      <c r="A2698" s="102"/>
      <c r="C2698" s="88"/>
      <c r="D2698" s="89"/>
      <c r="E2698" s="81">
        <f t="shared" si="185"/>
        <v>0</v>
      </c>
      <c r="F2698" s="81"/>
      <c r="G2698" s="82">
        <f t="shared" si="186"/>
        <v>0</v>
      </c>
      <c r="H2698" s="83">
        <f t="shared" si="187"/>
        <v>0</v>
      </c>
      <c r="I2698" s="83" t="e">
        <f t="shared" si="188"/>
        <v>#DIV/0!</v>
      </c>
      <c r="J2698" s="104" t="e">
        <f t="shared" si="189"/>
        <v>#DIV/0!</v>
      </c>
    </row>
    <row r="2699" spans="1:10" s="80" customFormat="1" ht="12.75" customHeight="1" x14ac:dyDescent="0.25">
      <c r="A2699" s="102"/>
      <c r="C2699" s="88"/>
      <c r="D2699" s="89"/>
      <c r="E2699" s="81">
        <f t="shared" si="185"/>
        <v>0</v>
      </c>
      <c r="F2699" s="81"/>
      <c r="G2699" s="82">
        <f t="shared" si="186"/>
        <v>0</v>
      </c>
      <c r="H2699" s="83">
        <f t="shared" si="187"/>
        <v>0</v>
      </c>
      <c r="I2699" s="83" t="e">
        <f t="shared" si="188"/>
        <v>#DIV/0!</v>
      </c>
      <c r="J2699" s="104" t="e">
        <f t="shared" si="189"/>
        <v>#DIV/0!</v>
      </c>
    </row>
    <row r="2700" spans="1:10" s="80" customFormat="1" ht="12.75" customHeight="1" x14ac:dyDescent="0.25">
      <c r="A2700" s="102"/>
      <c r="C2700" s="88"/>
      <c r="D2700" s="89"/>
      <c r="E2700" s="81"/>
      <c r="F2700" s="81"/>
      <c r="G2700" s="82"/>
      <c r="H2700" s="83"/>
      <c r="I2700" s="83"/>
      <c r="J2700" s="104"/>
    </row>
    <row r="2701" spans="1:10" s="80" customFormat="1" ht="12.75" customHeight="1" x14ac:dyDescent="0.25">
      <c r="A2701" s="102"/>
      <c r="D2701" s="81"/>
      <c r="E2701" s="81">
        <f>(E2684*0%)+((E2684-(E2684*0%))*0%)</f>
        <v>0</v>
      </c>
      <c r="F2701" s="81"/>
      <c r="G2701" s="90">
        <f>E2701/1.11</f>
        <v>0</v>
      </c>
      <c r="H2701" s="91">
        <f>G2701*11%</f>
        <v>0</v>
      </c>
      <c r="I2701" s="91" t="e">
        <f>G2701/B2684</f>
        <v>#DIV/0!</v>
      </c>
      <c r="J2701" s="105" t="e">
        <f>H2701/B2684</f>
        <v>#DIV/0!</v>
      </c>
    </row>
    <row r="2702" spans="1:10" s="80" customFormat="1" ht="12.75" customHeight="1" x14ac:dyDescent="0.25">
      <c r="A2702" s="102"/>
      <c r="D2702" s="81" t="s">
        <v>23</v>
      </c>
      <c r="E2702" s="81">
        <f>E2684-E2701</f>
        <v>0</v>
      </c>
      <c r="F2702" s="81"/>
      <c r="G2702" s="82">
        <f>G2684-G2701</f>
        <v>0</v>
      </c>
      <c r="H2702" s="82">
        <f>H2684-H2701</f>
        <v>0</v>
      </c>
      <c r="I2702" s="82" t="e">
        <f>I2684-I2701</f>
        <v>#DIV/0!</v>
      </c>
      <c r="J2702" s="106" t="e">
        <f>J2684-J2701</f>
        <v>#DIV/0!</v>
      </c>
    </row>
    <row r="2703" spans="1:10" s="80" customFormat="1" ht="12.75" customHeight="1" x14ac:dyDescent="0.25">
      <c r="A2703" s="102"/>
      <c r="D2703" s="81"/>
      <c r="E2703" s="81"/>
      <c r="F2703" s="81"/>
      <c r="G2703" s="82"/>
      <c r="H2703" s="83">
        <f>G2702+H2702</f>
        <v>0</v>
      </c>
      <c r="I2703" s="83"/>
      <c r="J2703" s="104"/>
    </row>
    <row r="2704" spans="1:10" s="80" customFormat="1" ht="12.75" customHeight="1" x14ac:dyDescent="0.25">
      <c r="A2704" s="102"/>
      <c r="B2704" s="79"/>
      <c r="D2704" s="81"/>
      <c r="E2704" s="81"/>
      <c r="F2704" s="81"/>
      <c r="G2704" s="82"/>
      <c r="H2704" s="83"/>
      <c r="I2704" s="83"/>
      <c r="J2704" s="104"/>
    </row>
    <row r="2705" spans="1:10" s="80" customFormat="1" ht="12.75" customHeight="1" x14ac:dyDescent="0.25">
      <c r="A2705" s="102"/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3"/>
    </row>
    <row r="2706" spans="1:10" s="80" customFormat="1" ht="12.75" customHeight="1" x14ac:dyDescent="0.25">
      <c r="A2706" s="102"/>
      <c r="D2706" s="81"/>
      <c r="E2706" s="81"/>
      <c r="F2706" s="81"/>
      <c r="G2706" s="82"/>
      <c r="H2706" s="83"/>
      <c r="I2706" s="83"/>
      <c r="J2706" s="104"/>
    </row>
    <row r="2707" spans="1:10" s="80" customFormat="1" ht="12.75" customHeight="1" x14ac:dyDescent="0.25">
      <c r="A2707" s="107"/>
      <c r="B2707" s="108"/>
      <c r="C2707" s="109"/>
      <c r="D2707" s="110"/>
      <c r="E2707" s="110"/>
      <c r="F2707" s="110"/>
      <c r="G2707" s="111"/>
      <c r="H2707" s="112"/>
      <c r="I2707" s="112"/>
      <c r="J2707" s="113"/>
    </row>
    <row r="2709" spans="1:10" s="80" customFormat="1" ht="12.75" customHeight="1" x14ac:dyDescent="0.25">
      <c r="A2709" s="95" t="s">
        <v>1</v>
      </c>
      <c r="B2709" s="96"/>
      <c r="C2709" s="97"/>
      <c r="D2709" s="98"/>
      <c r="E2709" s="98"/>
      <c r="F2709" s="98"/>
      <c r="G2709" s="99"/>
      <c r="H2709" s="100"/>
      <c r="I2709" s="100"/>
      <c r="J2709" s="101"/>
    </row>
    <row r="2710" spans="1:10" s="80" customFormat="1" ht="12.75" customHeight="1" x14ac:dyDescent="0.25">
      <c r="A2710" s="102">
        <v>1</v>
      </c>
      <c r="B2710" s="84" t="s">
        <v>20</v>
      </c>
      <c r="C2710" s="84" t="s">
        <v>21</v>
      </c>
      <c r="D2710" s="85" t="s">
        <v>22</v>
      </c>
      <c r="E2710" s="85" t="s">
        <v>23</v>
      </c>
      <c r="F2710" s="85"/>
      <c r="G2710" s="86" t="s">
        <v>24</v>
      </c>
      <c r="H2710" s="87" t="s">
        <v>25</v>
      </c>
      <c r="I2710" s="87" t="s">
        <v>26</v>
      </c>
      <c r="J2710" s="103"/>
    </row>
    <row r="2711" spans="1:10" s="80" customFormat="1" ht="12.75" customHeight="1" x14ac:dyDescent="0.25">
      <c r="A2711" s="102"/>
      <c r="C2711" s="88"/>
      <c r="D2711" s="89"/>
      <c r="E2711" s="81">
        <f>D2711*B2711</f>
        <v>0</v>
      </c>
      <c r="F2711" s="81"/>
      <c r="G2711" s="82">
        <f>E2711/1.11</f>
        <v>0</v>
      </c>
      <c r="H2711" s="83">
        <f>G2711*11%</f>
        <v>0</v>
      </c>
      <c r="I2711" s="83" t="e">
        <f>G2711/B2711</f>
        <v>#DIV/0!</v>
      </c>
      <c r="J2711" s="104" t="e">
        <f>H2711/B2711</f>
        <v>#DIV/0!</v>
      </c>
    </row>
    <row r="2712" spans="1:10" s="80" customFormat="1" ht="12.75" customHeight="1" x14ac:dyDescent="0.25">
      <c r="A2712" s="102"/>
      <c r="C2712" s="88"/>
      <c r="D2712" s="89"/>
      <c r="E2712" s="81">
        <f t="shared" ref="E2712:E2726" si="190">D2712*B2712</f>
        <v>0</v>
      </c>
      <c r="F2712" s="81"/>
      <c r="G2712" s="82">
        <f t="shared" ref="G2712:G2726" si="191">E2712/1.11</f>
        <v>0</v>
      </c>
      <c r="H2712" s="83">
        <f t="shared" ref="H2712:H2726" si="192">G2712*11%</f>
        <v>0</v>
      </c>
      <c r="I2712" s="83" t="e">
        <f t="shared" ref="I2712:I2726" si="193">G2712/B2712</f>
        <v>#DIV/0!</v>
      </c>
      <c r="J2712" s="104" t="e">
        <f t="shared" ref="J2712:J2726" si="194">H2712/B2712</f>
        <v>#DIV/0!</v>
      </c>
    </row>
    <row r="2713" spans="1:10" s="80" customFormat="1" ht="12.75" customHeight="1" x14ac:dyDescent="0.25">
      <c r="A2713" s="102"/>
      <c r="C2713" s="88"/>
      <c r="D2713" s="89"/>
      <c r="E2713" s="81">
        <f t="shared" si="190"/>
        <v>0</v>
      </c>
      <c r="F2713" s="81"/>
      <c r="G2713" s="82">
        <f t="shared" si="191"/>
        <v>0</v>
      </c>
      <c r="H2713" s="83">
        <f t="shared" si="192"/>
        <v>0</v>
      </c>
      <c r="I2713" s="83" t="e">
        <f t="shared" si="193"/>
        <v>#DIV/0!</v>
      </c>
      <c r="J2713" s="104" t="e">
        <f t="shared" si="194"/>
        <v>#DIV/0!</v>
      </c>
    </row>
    <row r="2714" spans="1:10" s="80" customFormat="1" ht="12.75" customHeight="1" x14ac:dyDescent="0.25">
      <c r="A2714" s="102"/>
      <c r="C2714" s="88"/>
      <c r="D2714" s="89"/>
      <c r="E2714" s="81">
        <f t="shared" si="190"/>
        <v>0</v>
      </c>
      <c r="F2714" s="81"/>
      <c r="G2714" s="82">
        <f t="shared" si="191"/>
        <v>0</v>
      </c>
      <c r="H2714" s="83">
        <f t="shared" si="192"/>
        <v>0</v>
      </c>
      <c r="I2714" s="83" t="e">
        <f t="shared" si="193"/>
        <v>#DIV/0!</v>
      </c>
      <c r="J2714" s="104" t="e">
        <f t="shared" si="194"/>
        <v>#DIV/0!</v>
      </c>
    </row>
    <row r="2715" spans="1:10" s="80" customFormat="1" ht="12.75" customHeight="1" x14ac:dyDescent="0.25">
      <c r="A2715" s="102"/>
      <c r="C2715" s="88"/>
      <c r="D2715" s="89"/>
      <c r="E2715" s="81">
        <f t="shared" si="190"/>
        <v>0</v>
      </c>
      <c r="F2715" s="81"/>
      <c r="G2715" s="82">
        <f t="shared" si="191"/>
        <v>0</v>
      </c>
      <c r="H2715" s="83">
        <f t="shared" si="192"/>
        <v>0</v>
      </c>
      <c r="I2715" s="83" t="e">
        <f t="shared" si="193"/>
        <v>#DIV/0!</v>
      </c>
      <c r="J2715" s="104" t="e">
        <f t="shared" si="194"/>
        <v>#DIV/0!</v>
      </c>
    </row>
    <row r="2716" spans="1:10" s="80" customFormat="1" ht="12.75" customHeight="1" x14ac:dyDescent="0.25">
      <c r="A2716" s="102"/>
      <c r="C2716" s="88"/>
      <c r="D2716" s="89"/>
      <c r="E2716" s="81">
        <f t="shared" si="190"/>
        <v>0</v>
      </c>
      <c r="F2716" s="81"/>
      <c r="G2716" s="82">
        <f t="shared" si="191"/>
        <v>0</v>
      </c>
      <c r="H2716" s="83">
        <f t="shared" si="192"/>
        <v>0</v>
      </c>
      <c r="I2716" s="83" t="e">
        <f t="shared" si="193"/>
        <v>#DIV/0!</v>
      </c>
      <c r="J2716" s="104" t="e">
        <f t="shared" si="194"/>
        <v>#DIV/0!</v>
      </c>
    </row>
    <row r="2717" spans="1:10" s="80" customFormat="1" ht="12.75" customHeight="1" x14ac:dyDescent="0.25">
      <c r="A2717" s="102"/>
      <c r="C2717" s="88"/>
      <c r="D2717" s="89"/>
      <c r="E2717" s="81">
        <f t="shared" si="190"/>
        <v>0</v>
      </c>
      <c r="F2717" s="81"/>
      <c r="G2717" s="82">
        <f t="shared" si="191"/>
        <v>0</v>
      </c>
      <c r="H2717" s="83">
        <f t="shared" si="192"/>
        <v>0</v>
      </c>
      <c r="I2717" s="83" t="e">
        <f t="shared" si="193"/>
        <v>#DIV/0!</v>
      </c>
      <c r="J2717" s="104" t="e">
        <f t="shared" si="194"/>
        <v>#DIV/0!</v>
      </c>
    </row>
    <row r="2718" spans="1:10" s="80" customFormat="1" ht="12.75" customHeight="1" x14ac:dyDescent="0.25">
      <c r="A2718" s="102"/>
      <c r="C2718" s="88"/>
      <c r="D2718" s="89"/>
      <c r="E2718" s="81">
        <f t="shared" si="190"/>
        <v>0</v>
      </c>
      <c r="F2718" s="81"/>
      <c r="G2718" s="82">
        <f t="shared" si="191"/>
        <v>0</v>
      </c>
      <c r="H2718" s="83">
        <f t="shared" si="192"/>
        <v>0</v>
      </c>
      <c r="I2718" s="83" t="e">
        <f t="shared" si="193"/>
        <v>#DIV/0!</v>
      </c>
      <c r="J2718" s="104" t="e">
        <f t="shared" si="194"/>
        <v>#DIV/0!</v>
      </c>
    </row>
    <row r="2719" spans="1:10" s="80" customFormat="1" ht="12.75" customHeight="1" x14ac:dyDescent="0.25">
      <c r="A2719" s="102"/>
      <c r="C2719" s="88"/>
      <c r="D2719" s="89"/>
      <c r="E2719" s="81">
        <f t="shared" si="190"/>
        <v>0</v>
      </c>
      <c r="F2719" s="81"/>
      <c r="G2719" s="82">
        <f t="shared" si="191"/>
        <v>0</v>
      </c>
      <c r="H2719" s="83">
        <f t="shared" si="192"/>
        <v>0</v>
      </c>
      <c r="I2719" s="83" t="e">
        <f t="shared" si="193"/>
        <v>#DIV/0!</v>
      </c>
      <c r="J2719" s="104" t="e">
        <f t="shared" si="194"/>
        <v>#DIV/0!</v>
      </c>
    </row>
    <row r="2720" spans="1:10" s="80" customFormat="1" ht="12.75" customHeight="1" x14ac:dyDescent="0.25">
      <c r="A2720" s="102"/>
      <c r="C2720" s="88"/>
      <c r="D2720" s="89"/>
      <c r="E2720" s="81">
        <f t="shared" si="190"/>
        <v>0</v>
      </c>
      <c r="F2720" s="81"/>
      <c r="G2720" s="82">
        <f t="shared" si="191"/>
        <v>0</v>
      </c>
      <c r="H2720" s="83">
        <f t="shared" si="192"/>
        <v>0</v>
      </c>
      <c r="I2720" s="83" t="e">
        <f t="shared" si="193"/>
        <v>#DIV/0!</v>
      </c>
      <c r="J2720" s="104" t="e">
        <f t="shared" si="194"/>
        <v>#DIV/0!</v>
      </c>
    </row>
    <row r="2721" spans="1:10" s="80" customFormat="1" ht="12.75" customHeight="1" x14ac:dyDescent="0.25">
      <c r="A2721" s="102"/>
      <c r="C2721" s="88"/>
      <c r="D2721" s="89"/>
      <c r="E2721" s="81">
        <f t="shared" si="190"/>
        <v>0</v>
      </c>
      <c r="F2721" s="81"/>
      <c r="G2721" s="82">
        <f t="shared" si="191"/>
        <v>0</v>
      </c>
      <c r="H2721" s="83">
        <f t="shared" si="192"/>
        <v>0</v>
      </c>
      <c r="I2721" s="83" t="e">
        <f t="shared" si="193"/>
        <v>#DIV/0!</v>
      </c>
      <c r="J2721" s="104" t="e">
        <f t="shared" si="194"/>
        <v>#DIV/0!</v>
      </c>
    </row>
    <row r="2722" spans="1:10" s="80" customFormat="1" ht="12.75" customHeight="1" x14ac:dyDescent="0.25">
      <c r="A2722" s="102"/>
      <c r="C2722" s="88"/>
      <c r="D2722" s="89"/>
      <c r="E2722" s="81">
        <f t="shared" si="190"/>
        <v>0</v>
      </c>
      <c r="F2722" s="81"/>
      <c r="G2722" s="82">
        <f t="shared" si="191"/>
        <v>0</v>
      </c>
      <c r="H2722" s="83">
        <f t="shared" si="192"/>
        <v>0</v>
      </c>
      <c r="I2722" s="83" t="e">
        <f t="shared" si="193"/>
        <v>#DIV/0!</v>
      </c>
      <c r="J2722" s="104" t="e">
        <f t="shared" si="194"/>
        <v>#DIV/0!</v>
      </c>
    </row>
    <row r="2723" spans="1:10" s="80" customFormat="1" ht="12.75" customHeight="1" x14ac:dyDescent="0.25">
      <c r="A2723" s="102"/>
      <c r="C2723" s="88"/>
      <c r="D2723" s="89"/>
      <c r="E2723" s="81">
        <f t="shared" si="190"/>
        <v>0</v>
      </c>
      <c r="F2723" s="81"/>
      <c r="G2723" s="82">
        <f t="shared" si="191"/>
        <v>0</v>
      </c>
      <c r="H2723" s="83">
        <f t="shared" si="192"/>
        <v>0</v>
      </c>
      <c r="I2723" s="83" t="e">
        <f t="shared" si="193"/>
        <v>#DIV/0!</v>
      </c>
      <c r="J2723" s="104" t="e">
        <f t="shared" si="194"/>
        <v>#DIV/0!</v>
      </c>
    </row>
    <row r="2724" spans="1:10" s="80" customFormat="1" ht="12.75" customHeight="1" x14ac:dyDescent="0.25">
      <c r="A2724" s="102"/>
      <c r="C2724" s="88"/>
      <c r="D2724" s="89"/>
      <c r="E2724" s="81">
        <f t="shared" si="190"/>
        <v>0</v>
      </c>
      <c r="F2724" s="81"/>
      <c r="G2724" s="82">
        <f t="shared" si="191"/>
        <v>0</v>
      </c>
      <c r="H2724" s="83">
        <f t="shared" si="192"/>
        <v>0</v>
      </c>
      <c r="I2724" s="83" t="e">
        <f t="shared" si="193"/>
        <v>#DIV/0!</v>
      </c>
      <c r="J2724" s="104" t="e">
        <f t="shared" si="194"/>
        <v>#DIV/0!</v>
      </c>
    </row>
    <row r="2725" spans="1:10" s="80" customFormat="1" ht="12.75" customHeight="1" x14ac:dyDescent="0.25">
      <c r="A2725" s="102"/>
      <c r="C2725" s="88"/>
      <c r="D2725" s="89"/>
      <c r="E2725" s="81">
        <f t="shared" si="190"/>
        <v>0</v>
      </c>
      <c r="F2725" s="81"/>
      <c r="G2725" s="82">
        <f t="shared" si="191"/>
        <v>0</v>
      </c>
      <c r="H2725" s="83">
        <f t="shared" si="192"/>
        <v>0</v>
      </c>
      <c r="I2725" s="83" t="e">
        <f t="shared" si="193"/>
        <v>#DIV/0!</v>
      </c>
      <c r="J2725" s="104" t="e">
        <f t="shared" si="194"/>
        <v>#DIV/0!</v>
      </c>
    </row>
    <row r="2726" spans="1:10" s="80" customFormat="1" ht="12.75" customHeight="1" x14ac:dyDescent="0.25">
      <c r="A2726" s="102"/>
      <c r="C2726" s="88"/>
      <c r="D2726" s="89"/>
      <c r="E2726" s="81">
        <f t="shared" si="190"/>
        <v>0</v>
      </c>
      <c r="F2726" s="81"/>
      <c r="G2726" s="82">
        <f t="shared" si="191"/>
        <v>0</v>
      </c>
      <c r="H2726" s="83">
        <f t="shared" si="192"/>
        <v>0</v>
      </c>
      <c r="I2726" s="83" t="e">
        <f t="shared" si="193"/>
        <v>#DIV/0!</v>
      </c>
      <c r="J2726" s="104" t="e">
        <f t="shared" si="194"/>
        <v>#DIV/0!</v>
      </c>
    </row>
    <row r="2727" spans="1:10" s="80" customFormat="1" ht="12.75" customHeight="1" x14ac:dyDescent="0.25">
      <c r="A2727" s="102"/>
      <c r="C2727" s="88"/>
      <c r="D2727" s="89"/>
      <c r="E2727" s="81"/>
      <c r="F2727" s="81"/>
      <c r="G2727" s="82"/>
      <c r="H2727" s="83"/>
      <c r="I2727" s="83"/>
      <c r="J2727" s="104"/>
    </row>
    <row r="2728" spans="1:10" s="80" customFormat="1" ht="12.75" customHeight="1" x14ac:dyDescent="0.25">
      <c r="A2728" s="102"/>
      <c r="D2728" s="81"/>
      <c r="E2728" s="81">
        <f>(E2711*0%)+((E2711-(E2711*0%))*0%)</f>
        <v>0</v>
      </c>
      <c r="F2728" s="81"/>
      <c r="G2728" s="90">
        <f>E2728/1.11</f>
        <v>0</v>
      </c>
      <c r="H2728" s="91">
        <f>G2728*11%</f>
        <v>0</v>
      </c>
      <c r="I2728" s="91" t="e">
        <f>G2728/B2711</f>
        <v>#DIV/0!</v>
      </c>
      <c r="J2728" s="105" t="e">
        <f>H2728/B2711</f>
        <v>#DIV/0!</v>
      </c>
    </row>
    <row r="2729" spans="1:10" s="80" customFormat="1" ht="12.75" customHeight="1" x14ac:dyDescent="0.25">
      <c r="A2729" s="102"/>
      <c r="D2729" s="81" t="s">
        <v>23</v>
      </c>
      <c r="E2729" s="81">
        <f>E2711-E2728</f>
        <v>0</v>
      </c>
      <c r="F2729" s="81"/>
      <c r="G2729" s="82">
        <f>G2711-G2728</f>
        <v>0</v>
      </c>
      <c r="H2729" s="82">
        <f>H2711-H2728</f>
        <v>0</v>
      </c>
      <c r="I2729" s="82" t="e">
        <f>I2711-I2728</f>
        <v>#DIV/0!</v>
      </c>
      <c r="J2729" s="106" t="e">
        <f>J2711-J2728</f>
        <v>#DIV/0!</v>
      </c>
    </row>
    <row r="2730" spans="1:10" s="80" customFormat="1" ht="12.75" customHeight="1" x14ac:dyDescent="0.25">
      <c r="A2730" s="102"/>
      <c r="D2730" s="81"/>
      <c r="E2730" s="81"/>
      <c r="F2730" s="81"/>
      <c r="G2730" s="82"/>
      <c r="H2730" s="83">
        <f>G2729+H2729</f>
        <v>0</v>
      </c>
      <c r="I2730" s="83"/>
      <c r="J2730" s="104"/>
    </row>
    <row r="2731" spans="1:10" s="80" customFormat="1" ht="12.75" customHeight="1" x14ac:dyDescent="0.25">
      <c r="A2731" s="102"/>
      <c r="B2731" s="79"/>
      <c r="D2731" s="81"/>
      <c r="E2731" s="81"/>
      <c r="F2731" s="81"/>
      <c r="G2731" s="82"/>
      <c r="H2731" s="83"/>
      <c r="I2731" s="83"/>
      <c r="J2731" s="104"/>
    </row>
    <row r="2732" spans="1:10" s="80" customFormat="1" ht="12.75" customHeight="1" x14ac:dyDescent="0.25">
      <c r="A2732" s="102"/>
      <c r="B2732" s="84" t="s">
        <v>20</v>
      </c>
      <c r="C2732" s="84" t="s">
        <v>21</v>
      </c>
      <c r="D2732" s="85" t="s">
        <v>22</v>
      </c>
      <c r="E2732" s="85" t="s">
        <v>23</v>
      </c>
      <c r="F2732" s="85"/>
      <c r="G2732" s="86" t="s">
        <v>24</v>
      </c>
      <c r="H2732" s="87" t="s">
        <v>25</v>
      </c>
      <c r="I2732" s="87" t="s">
        <v>26</v>
      </c>
      <c r="J2732" s="103"/>
    </row>
    <row r="2733" spans="1:10" s="80" customFormat="1" ht="12.75" customHeight="1" x14ac:dyDescent="0.25">
      <c r="A2733" s="102"/>
      <c r="D2733" s="81"/>
      <c r="E2733" s="81"/>
      <c r="F2733" s="81"/>
      <c r="G2733" s="82"/>
      <c r="H2733" s="83"/>
      <c r="I2733" s="83"/>
      <c r="J2733" s="104"/>
    </row>
    <row r="2734" spans="1:10" s="80" customFormat="1" ht="12.75" customHeight="1" x14ac:dyDescent="0.25">
      <c r="A2734" s="107"/>
      <c r="B2734" s="108"/>
      <c r="C2734" s="109"/>
      <c r="D2734" s="110"/>
      <c r="E2734" s="110"/>
      <c r="F2734" s="110"/>
      <c r="G2734" s="111"/>
      <c r="H2734" s="112"/>
      <c r="I2734" s="112"/>
      <c r="J2734" s="113"/>
    </row>
    <row r="2736" spans="1:10" s="80" customFormat="1" ht="12.75" customHeight="1" x14ac:dyDescent="0.25">
      <c r="A2736" s="95" t="s">
        <v>1</v>
      </c>
      <c r="B2736" s="96"/>
      <c r="C2736" s="97"/>
      <c r="D2736" s="98"/>
      <c r="E2736" s="98"/>
      <c r="F2736" s="98"/>
      <c r="G2736" s="99"/>
      <c r="H2736" s="100"/>
      <c r="I2736" s="100"/>
      <c r="J2736" s="101"/>
    </row>
    <row r="2737" spans="1:10" s="80" customFormat="1" ht="12.75" customHeight="1" x14ac:dyDescent="0.25">
      <c r="A2737" s="102">
        <v>1</v>
      </c>
      <c r="B2737" s="84" t="s">
        <v>20</v>
      </c>
      <c r="C2737" s="84" t="s">
        <v>21</v>
      </c>
      <c r="D2737" s="85" t="s">
        <v>22</v>
      </c>
      <c r="E2737" s="85" t="s">
        <v>23</v>
      </c>
      <c r="F2737" s="85"/>
      <c r="G2737" s="86" t="s">
        <v>24</v>
      </c>
      <c r="H2737" s="87" t="s">
        <v>25</v>
      </c>
      <c r="I2737" s="87" t="s">
        <v>26</v>
      </c>
      <c r="J2737" s="103"/>
    </row>
    <row r="2738" spans="1:10" s="80" customFormat="1" ht="12.75" customHeight="1" x14ac:dyDescent="0.25">
      <c r="A2738" s="102"/>
      <c r="C2738" s="88"/>
      <c r="D2738" s="89"/>
      <c r="E2738" s="81">
        <f>D2738*B2738</f>
        <v>0</v>
      </c>
      <c r="F2738" s="81"/>
      <c r="G2738" s="82">
        <f>E2738/1.11</f>
        <v>0</v>
      </c>
      <c r="H2738" s="83">
        <f>G2738*11%</f>
        <v>0</v>
      </c>
      <c r="I2738" s="83" t="e">
        <f>G2738/B2738</f>
        <v>#DIV/0!</v>
      </c>
      <c r="J2738" s="104" t="e">
        <f>H2738/B2738</f>
        <v>#DIV/0!</v>
      </c>
    </row>
    <row r="2739" spans="1:10" s="80" customFormat="1" ht="12.75" customHeight="1" x14ac:dyDescent="0.25">
      <c r="A2739" s="102"/>
      <c r="C2739" s="88"/>
      <c r="D2739" s="89"/>
      <c r="E2739" s="81">
        <f t="shared" ref="E2739:E2753" si="195">D2739*B2739</f>
        <v>0</v>
      </c>
      <c r="F2739" s="81"/>
      <c r="G2739" s="82">
        <f t="shared" ref="G2739:G2753" si="196">E2739/1.11</f>
        <v>0</v>
      </c>
      <c r="H2739" s="83">
        <f t="shared" ref="H2739:H2753" si="197">G2739*11%</f>
        <v>0</v>
      </c>
      <c r="I2739" s="83" t="e">
        <f t="shared" ref="I2739:I2753" si="198">G2739/B2739</f>
        <v>#DIV/0!</v>
      </c>
      <c r="J2739" s="104" t="e">
        <f t="shared" ref="J2739:J2753" si="199">H2739/B2739</f>
        <v>#DIV/0!</v>
      </c>
    </row>
    <row r="2740" spans="1:10" s="80" customFormat="1" ht="12.75" customHeight="1" x14ac:dyDescent="0.25">
      <c r="A2740" s="102"/>
      <c r="C2740" s="88"/>
      <c r="D2740" s="89"/>
      <c r="E2740" s="81">
        <f t="shared" si="195"/>
        <v>0</v>
      </c>
      <c r="F2740" s="81"/>
      <c r="G2740" s="82">
        <f t="shared" si="196"/>
        <v>0</v>
      </c>
      <c r="H2740" s="83">
        <f t="shared" si="197"/>
        <v>0</v>
      </c>
      <c r="I2740" s="83" t="e">
        <f t="shared" si="198"/>
        <v>#DIV/0!</v>
      </c>
      <c r="J2740" s="104" t="e">
        <f t="shared" si="199"/>
        <v>#DIV/0!</v>
      </c>
    </row>
    <row r="2741" spans="1:10" s="80" customFormat="1" ht="12.75" customHeight="1" x14ac:dyDescent="0.25">
      <c r="A2741" s="102"/>
      <c r="C2741" s="88"/>
      <c r="D2741" s="89"/>
      <c r="E2741" s="81">
        <f t="shared" si="195"/>
        <v>0</v>
      </c>
      <c r="F2741" s="81"/>
      <c r="G2741" s="82">
        <f t="shared" si="196"/>
        <v>0</v>
      </c>
      <c r="H2741" s="83">
        <f t="shared" si="197"/>
        <v>0</v>
      </c>
      <c r="I2741" s="83" t="e">
        <f t="shared" si="198"/>
        <v>#DIV/0!</v>
      </c>
      <c r="J2741" s="104" t="e">
        <f t="shared" si="199"/>
        <v>#DIV/0!</v>
      </c>
    </row>
    <row r="2742" spans="1:10" s="80" customFormat="1" ht="12.75" customHeight="1" x14ac:dyDescent="0.25">
      <c r="A2742" s="102"/>
      <c r="C2742" s="88"/>
      <c r="D2742" s="89"/>
      <c r="E2742" s="81">
        <f t="shared" si="195"/>
        <v>0</v>
      </c>
      <c r="F2742" s="81"/>
      <c r="G2742" s="82">
        <f t="shared" si="196"/>
        <v>0</v>
      </c>
      <c r="H2742" s="83">
        <f t="shared" si="197"/>
        <v>0</v>
      </c>
      <c r="I2742" s="83" t="e">
        <f t="shared" si="198"/>
        <v>#DIV/0!</v>
      </c>
      <c r="J2742" s="104" t="e">
        <f t="shared" si="199"/>
        <v>#DIV/0!</v>
      </c>
    </row>
    <row r="2743" spans="1:10" s="80" customFormat="1" ht="12.75" customHeight="1" x14ac:dyDescent="0.25">
      <c r="A2743" s="102"/>
      <c r="C2743" s="88"/>
      <c r="D2743" s="89"/>
      <c r="E2743" s="81">
        <f t="shared" si="195"/>
        <v>0</v>
      </c>
      <c r="F2743" s="81"/>
      <c r="G2743" s="82">
        <f t="shared" si="196"/>
        <v>0</v>
      </c>
      <c r="H2743" s="83">
        <f t="shared" si="197"/>
        <v>0</v>
      </c>
      <c r="I2743" s="83" t="e">
        <f t="shared" si="198"/>
        <v>#DIV/0!</v>
      </c>
      <c r="J2743" s="104" t="e">
        <f t="shared" si="199"/>
        <v>#DIV/0!</v>
      </c>
    </row>
    <row r="2744" spans="1:10" s="80" customFormat="1" ht="12.75" customHeight="1" x14ac:dyDescent="0.25">
      <c r="A2744" s="102"/>
      <c r="C2744" s="88"/>
      <c r="D2744" s="89"/>
      <c r="E2744" s="81">
        <f t="shared" si="195"/>
        <v>0</v>
      </c>
      <c r="F2744" s="81"/>
      <c r="G2744" s="82">
        <f t="shared" si="196"/>
        <v>0</v>
      </c>
      <c r="H2744" s="83">
        <f t="shared" si="197"/>
        <v>0</v>
      </c>
      <c r="I2744" s="83" t="e">
        <f t="shared" si="198"/>
        <v>#DIV/0!</v>
      </c>
      <c r="J2744" s="104" t="e">
        <f t="shared" si="199"/>
        <v>#DIV/0!</v>
      </c>
    </row>
    <row r="2745" spans="1:10" s="80" customFormat="1" ht="12.75" customHeight="1" x14ac:dyDescent="0.25">
      <c r="A2745" s="102"/>
      <c r="C2745" s="88"/>
      <c r="D2745" s="89"/>
      <c r="E2745" s="81">
        <f t="shared" si="195"/>
        <v>0</v>
      </c>
      <c r="F2745" s="81"/>
      <c r="G2745" s="82">
        <f t="shared" si="196"/>
        <v>0</v>
      </c>
      <c r="H2745" s="83">
        <f t="shared" si="197"/>
        <v>0</v>
      </c>
      <c r="I2745" s="83" t="e">
        <f t="shared" si="198"/>
        <v>#DIV/0!</v>
      </c>
      <c r="J2745" s="104" t="e">
        <f t="shared" si="199"/>
        <v>#DIV/0!</v>
      </c>
    </row>
    <row r="2746" spans="1:10" s="80" customFormat="1" ht="12.75" customHeight="1" x14ac:dyDescent="0.25">
      <c r="A2746" s="102"/>
      <c r="C2746" s="88"/>
      <c r="D2746" s="89"/>
      <c r="E2746" s="81">
        <f t="shared" si="195"/>
        <v>0</v>
      </c>
      <c r="F2746" s="81"/>
      <c r="G2746" s="82">
        <f t="shared" si="196"/>
        <v>0</v>
      </c>
      <c r="H2746" s="83">
        <f t="shared" si="197"/>
        <v>0</v>
      </c>
      <c r="I2746" s="83" t="e">
        <f t="shared" si="198"/>
        <v>#DIV/0!</v>
      </c>
      <c r="J2746" s="104" t="e">
        <f t="shared" si="199"/>
        <v>#DIV/0!</v>
      </c>
    </row>
    <row r="2747" spans="1:10" s="80" customFormat="1" ht="12.75" customHeight="1" x14ac:dyDescent="0.25">
      <c r="A2747" s="102"/>
      <c r="C2747" s="88"/>
      <c r="D2747" s="89"/>
      <c r="E2747" s="81">
        <f t="shared" si="195"/>
        <v>0</v>
      </c>
      <c r="F2747" s="81"/>
      <c r="G2747" s="82">
        <f t="shared" si="196"/>
        <v>0</v>
      </c>
      <c r="H2747" s="83">
        <f t="shared" si="197"/>
        <v>0</v>
      </c>
      <c r="I2747" s="83" t="e">
        <f t="shared" si="198"/>
        <v>#DIV/0!</v>
      </c>
      <c r="J2747" s="104" t="e">
        <f t="shared" si="199"/>
        <v>#DIV/0!</v>
      </c>
    </row>
    <row r="2748" spans="1:10" s="80" customFormat="1" ht="12.75" customHeight="1" x14ac:dyDescent="0.25">
      <c r="A2748" s="102"/>
      <c r="C2748" s="88"/>
      <c r="D2748" s="89"/>
      <c r="E2748" s="81">
        <f t="shared" si="195"/>
        <v>0</v>
      </c>
      <c r="F2748" s="81"/>
      <c r="G2748" s="82">
        <f t="shared" si="196"/>
        <v>0</v>
      </c>
      <c r="H2748" s="83">
        <f t="shared" si="197"/>
        <v>0</v>
      </c>
      <c r="I2748" s="83" t="e">
        <f t="shared" si="198"/>
        <v>#DIV/0!</v>
      </c>
      <c r="J2748" s="104" t="e">
        <f t="shared" si="199"/>
        <v>#DIV/0!</v>
      </c>
    </row>
    <row r="2749" spans="1:10" s="80" customFormat="1" ht="12.75" customHeight="1" x14ac:dyDescent="0.25">
      <c r="A2749" s="102"/>
      <c r="C2749" s="88"/>
      <c r="D2749" s="89"/>
      <c r="E2749" s="81">
        <f t="shared" si="195"/>
        <v>0</v>
      </c>
      <c r="F2749" s="81"/>
      <c r="G2749" s="82">
        <f t="shared" si="196"/>
        <v>0</v>
      </c>
      <c r="H2749" s="83">
        <f t="shared" si="197"/>
        <v>0</v>
      </c>
      <c r="I2749" s="83" t="e">
        <f t="shared" si="198"/>
        <v>#DIV/0!</v>
      </c>
      <c r="J2749" s="104" t="e">
        <f t="shared" si="199"/>
        <v>#DIV/0!</v>
      </c>
    </row>
    <row r="2750" spans="1:10" s="80" customFormat="1" ht="12.75" customHeight="1" x14ac:dyDescent="0.25">
      <c r="A2750" s="102"/>
      <c r="C2750" s="88"/>
      <c r="D2750" s="89"/>
      <c r="E2750" s="81">
        <f t="shared" si="195"/>
        <v>0</v>
      </c>
      <c r="F2750" s="81"/>
      <c r="G2750" s="82">
        <f t="shared" si="196"/>
        <v>0</v>
      </c>
      <c r="H2750" s="83">
        <f t="shared" si="197"/>
        <v>0</v>
      </c>
      <c r="I2750" s="83" t="e">
        <f t="shared" si="198"/>
        <v>#DIV/0!</v>
      </c>
      <c r="J2750" s="104" t="e">
        <f t="shared" si="199"/>
        <v>#DIV/0!</v>
      </c>
    </row>
    <row r="2751" spans="1:10" s="80" customFormat="1" ht="12.75" customHeight="1" x14ac:dyDescent="0.25">
      <c r="A2751" s="102"/>
      <c r="C2751" s="88"/>
      <c r="D2751" s="89"/>
      <c r="E2751" s="81">
        <f t="shared" si="195"/>
        <v>0</v>
      </c>
      <c r="F2751" s="81"/>
      <c r="G2751" s="82">
        <f t="shared" si="196"/>
        <v>0</v>
      </c>
      <c r="H2751" s="83">
        <f t="shared" si="197"/>
        <v>0</v>
      </c>
      <c r="I2751" s="83" t="e">
        <f t="shared" si="198"/>
        <v>#DIV/0!</v>
      </c>
      <c r="J2751" s="104" t="e">
        <f t="shared" si="199"/>
        <v>#DIV/0!</v>
      </c>
    </row>
    <row r="2752" spans="1:10" s="80" customFormat="1" ht="12.75" customHeight="1" x14ac:dyDescent="0.25">
      <c r="A2752" s="102"/>
      <c r="C2752" s="88"/>
      <c r="D2752" s="89"/>
      <c r="E2752" s="81">
        <f t="shared" si="195"/>
        <v>0</v>
      </c>
      <c r="F2752" s="81"/>
      <c r="G2752" s="82">
        <f t="shared" si="196"/>
        <v>0</v>
      </c>
      <c r="H2752" s="83">
        <f t="shared" si="197"/>
        <v>0</v>
      </c>
      <c r="I2752" s="83" t="e">
        <f t="shared" si="198"/>
        <v>#DIV/0!</v>
      </c>
      <c r="J2752" s="104" t="e">
        <f t="shared" si="199"/>
        <v>#DIV/0!</v>
      </c>
    </row>
    <row r="2753" spans="1:10" s="80" customFormat="1" ht="12.75" customHeight="1" x14ac:dyDescent="0.25">
      <c r="A2753" s="102"/>
      <c r="C2753" s="88"/>
      <c r="D2753" s="89"/>
      <c r="E2753" s="81">
        <f t="shared" si="195"/>
        <v>0</v>
      </c>
      <c r="F2753" s="81"/>
      <c r="G2753" s="82">
        <f t="shared" si="196"/>
        <v>0</v>
      </c>
      <c r="H2753" s="83">
        <f t="shared" si="197"/>
        <v>0</v>
      </c>
      <c r="I2753" s="83" t="e">
        <f t="shared" si="198"/>
        <v>#DIV/0!</v>
      </c>
      <c r="J2753" s="104" t="e">
        <f t="shared" si="199"/>
        <v>#DIV/0!</v>
      </c>
    </row>
    <row r="2754" spans="1:10" s="80" customFormat="1" ht="12.75" customHeight="1" x14ac:dyDescent="0.25">
      <c r="A2754" s="102"/>
      <c r="C2754" s="88"/>
      <c r="D2754" s="89"/>
      <c r="E2754" s="81"/>
      <c r="F2754" s="81"/>
      <c r="G2754" s="82"/>
      <c r="H2754" s="83"/>
      <c r="I2754" s="83"/>
      <c r="J2754" s="104"/>
    </row>
    <row r="2755" spans="1:10" s="80" customFormat="1" ht="12.75" customHeight="1" x14ac:dyDescent="0.25">
      <c r="A2755" s="102"/>
      <c r="D2755" s="81"/>
      <c r="E2755" s="81">
        <f>(E2738*0%)+((E2738-(E2738*0%))*0%)</f>
        <v>0</v>
      </c>
      <c r="F2755" s="81"/>
      <c r="G2755" s="90">
        <f>E2755/1.11</f>
        <v>0</v>
      </c>
      <c r="H2755" s="91">
        <f>G2755*11%</f>
        <v>0</v>
      </c>
      <c r="I2755" s="91" t="e">
        <f>G2755/B2738</f>
        <v>#DIV/0!</v>
      </c>
      <c r="J2755" s="105" t="e">
        <f>H2755/B2738</f>
        <v>#DIV/0!</v>
      </c>
    </row>
    <row r="2756" spans="1:10" s="80" customFormat="1" ht="12.75" customHeight="1" x14ac:dyDescent="0.25">
      <c r="A2756" s="102"/>
      <c r="D2756" s="81" t="s">
        <v>23</v>
      </c>
      <c r="E2756" s="81">
        <f>E2738-E2755</f>
        <v>0</v>
      </c>
      <c r="F2756" s="81"/>
      <c r="G2756" s="82">
        <f>G2738-G2755</f>
        <v>0</v>
      </c>
      <c r="H2756" s="82">
        <f>H2738-H2755</f>
        <v>0</v>
      </c>
      <c r="I2756" s="82" t="e">
        <f>I2738-I2755</f>
        <v>#DIV/0!</v>
      </c>
      <c r="J2756" s="106" t="e">
        <f>J2738-J2755</f>
        <v>#DIV/0!</v>
      </c>
    </row>
    <row r="2757" spans="1:10" s="80" customFormat="1" ht="12.75" customHeight="1" x14ac:dyDescent="0.25">
      <c r="A2757" s="102"/>
      <c r="D2757" s="81"/>
      <c r="E2757" s="81"/>
      <c r="F2757" s="81"/>
      <c r="G2757" s="82"/>
      <c r="H2757" s="83">
        <f>G2756+H2756</f>
        <v>0</v>
      </c>
      <c r="I2757" s="83"/>
      <c r="J2757" s="104"/>
    </row>
    <row r="2758" spans="1:10" s="80" customFormat="1" ht="12.75" customHeight="1" x14ac:dyDescent="0.25">
      <c r="A2758" s="102"/>
      <c r="B2758" s="79"/>
      <c r="D2758" s="81"/>
      <c r="E2758" s="81"/>
      <c r="F2758" s="81"/>
      <c r="G2758" s="82"/>
      <c r="H2758" s="83"/>
      <c r="I2758" s="83"/>
      <c r="J2758" s="104"/>
    </row>
    <row r="2759" spans="1:10" s="80" customFormat="1" ht="12.75" customHeight="1" x14ac:dyDescent="0.25">
      <c r="A2759" s="102"/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3"/>
    </row>
    <row r="2760" spans="1:10" s="80" customFormat="1" ht="12.75" customHeight="1" x14ac:dyDescent="0.25">
      <c r="A2760" s="102"/>
      <c r="D2760" s="81"/>
      <c r="E2760" s="81"/>
      <c r="F2760" s="81"/>
      <c r="G2760" s="82"/>
      <c r="H2760" s="83"/>
      <c r="I2760" s="83"/>
      <c r="J2760" s="104"/>
    </row>
    <row r="2761" spans="1:10" s="80" customFormat="1" ht="12.75" customHeight="1" x14ac:dyDescent="0.25">
      <c r="A2761" s="107"/>
      <c r="B2761" s="108"/>
      <c r="C2761" s="109"/>
      <c r="D2761" s="110"/>
      <c r="E2761" s="110"/>
      <c r="F2761" s="110"/>
      <c r="G2761" s="111"/>
      <c r="H2761" s="112"/>
      <c r="I2761" s="112"/>
      <c r="J2761" s="113"/>
    </row>
    <row r="2763" spans="1:10" s="80" customFormat="1" ht="12.75" customHeight="1" x14ac:dyDescent="0.25">
      <c r="A2763" s="95" t="s">
        <v>1</v>
      </c>
      <c r="B2763" s="96"/>
      <c r="C2763" s="97"/>
      <c r="D2763" s="98"/>
      <c r="E2763" s="98"/>
      <c r="F2763" s="98"/>
      <c r="G2763" s="99"/>
      <c r="H2763" s="100"/>
      <c r="I2763" s="100"/>
      <c r="J2763" s="101"/>
    </row>
    <row r="2764" spans="1:10" s="80" customFormat="1" ht="12.75" customHeight="1" x14ac:dyDescent="0.25">
      <c r="A2764" s="102">
        <v>1</v>
      </c>
      <c r="B2764" s="84" t="s">
        <v>20</v>
      </c>
      <c r="C2764" s="84" t="s">
        <v>21</v>
      </c>
      <c r="D2764" s="85" t="s">
        <v>22</v>
      </c>
      <c r="E2764" s="85" t="s">
        <v>23</v>
      </c>
      <c r="F2764" s="85"/>
      <c r="G2764" s="86" t="s">
        <v>24</v>
      </c>
      <c r="H2764" s="87" t="s">
        <v>25</v>
      </c>
      <c r="I2764" s="87" t="s">
        <v>26</v>
      </c>
      <c r="J2764" s="103"/>
    </row>
    <row r="2765" spans="1:10" s="80" customFormat="1" ht="12.75" customHeight="1" x14ac:dyDescent="0.25">
      <c r="A2765" s="102"/>
      <c r="C2765" s="88"/>
      <c r="D2765" s="89"/>
      <c r="E2765" s="81">
        <f>D2765*B2765</f>
        <v>0</v>
      </c>
      <c r="F2765" s="81"/>
      <c r="G2765" s="82">
        <f>E2765/1.11</f>
        <v>0</v>
      </c>
      <c r="H2765" s="83">
        <f>G2765*11%</f>
        <v>0</v>
      </c>
      <c r="I2765" s="83" t="e">
        <f>G2765/B2765</f>
        <v>#DIV/0!</v>
      </c>
      <c r="J2765" s="104" t="e">
        <f>H2765/B2765</f>
        <v>#DIV/0!</v>
      </c>
    </row>
    <row r="2766" spans="1:10" s="80" customFormat="1" ht="12.75" customHeight="1" x14ac:dyDescent="0.25">
      <c r="A2766" s="102"/>
      <c r="C2766" s="88"/>
      <c r="D2766" s="89"/>
      <c r="E2766" s="81">
        <f t="shared" ref="E2766:E2780" si="200">D2766*B2766</f>
        <v>0</v>
      </c>
      <c r="F2766" s="81"/>
      <c r="G2766" s="82">
        <f t="shared" ref="G2766:G2780" si="201">E2766/1.11</f>
        <v>0</v>
      </c>
      <c r="H2766" s="83">
        <f t="shared" ref="H2766:H2780" si="202">G2766*11%</f>
        <v>0</v>
      </c>
      <c r="I2766" s="83" t="e">
        <f t="shared" ref="I2766:I2780" si="203">G2766/B2766</f>
        <v>#DIV/0!</v>
      </c>
      <c r="J2766" s="104" t="e">
        <f t="shared" ref="J2766:J2780" si="204">H2766/B2766</f>
        <v>#DIV/0!</v>
      </c>
    </row>
    <row r="2767" spans="1:10" s="80" customFormat="1" ht="12.75" customHeight="1" x14ac:dyDescent="0.25">
      <c r="A2767" s="102"/>
      <c r="C2767" s="88"/>
      <c r="D2767" s="89"/>
      <c r="E2767" s="81">
        <f t="shared" si="200"/>
        <v>0</v>
      </c>
      <c r="F2767" s="81"/>
      <c r="G2767" s="82">
        <f t="shared" si="201"/>
        <v>0</v>
      </c>
      <c r="H2767" s="83">
        <f t="shared" si="202"/>
        <v>0</v>
      </c>
      <c r="I2767" s="83" t="e">
        <f t="shared" si="203"/>
        <v>#DIV/0!</v>
      </c>
      <c r="J2767" s="104" t="e">
        <f t="shared" si="204"/>
        <v>#DIV/0!</v>
      </c>
    </row>
    <row r="2768" spans="1:10" s="80" customFormat="1" ht="12.75" customHeight="1" x14ac:dyDescent="0.25">
      <c r="A2768" s="102"/>
      <c r="C2768" s="88"/>
      <c r="D2768" s="89"/>
      <c r="E2768" s="81">
        <f t="shared" si="200"/>
        <v>0</v>
      </c>
      <c r="F2768" s="81"/>
      <c r="G2768" s="82">
        <f t="shared" si="201"/>
        <v>0</v>
      </c>
      <c r="H2768" s="83">
        <f t="shared" si="202"/>
        <v>0</v>
      </c>
      <c r="I2768" s="83" t="e">
        <f t="shared" si="203"/>
        <v>#DIV/0!</v>
      </c>
      <c r="J2768" s="104" t="e">
        <f t="shared" si="204"/>
        <v>#DIV/0!</v>
      </c>
    </row>
    <row r="2769" spans="1:10" s="80" customFormat="1" ht="12.75" customHeight="1" x14ac:dyDescent="0.25">
      <c r="A2769" s="102"/>
      <c r="C2769" s="88"/>
      <c r="D2769" s="89"/>
      <c r="E2769" s="81">
        <f t="shared" si="200"/>
        <v>0</v>
      </c>
      <c r="F2769" s="81"/>
      <c r="G2769" s="82">
        <f t="shared" si="201"/>
        <v>0</v>
      </c>
      <c r="H2769" s="83">
        <f t="shared" si="202"/>
        <v>0</v>
      </c>
      <c r="I2769" s="83" t="e">
        <f t="shared" si="203"/>
        <v>#DIV/0!</v>
      </c>
      <c r="J2769" s="104" t="e">
        <f t="shared" si="204"/>
        <v>#DIV/0!</v>
      </c>
    </row>
    <row r="2770" spans="1:10" s="80" customFormat="1" ht="12.75" customHeight="1" x14ac:dyDescent="0.25">
      <c r="A2770" s="102"/>
      <c r="C2770" s="88"/>
      <c r="D2770" s="89"/>
      <c r="E2770" s="81">
        <f t="shared" si="200"/>
        <v>0</v>
      </c>
      <c r="F2770" s="81"/>
      <c r="G2770" s="82">
        <f t="shared" si="201"/>
        <v>0</v>
      </c>
      <c r="H2770" s="83">
        <f t="shared" si="202"/>
        <v>0</v>
      </c>
      <c r="I2770" s="83" t="e">
        <f t="shared" si="203"/>
        <v>#DIV/0!</v>
      </c>
      <c r="J2770" s="104" t="e">
        <f t="shared" si="204"/>
        <v>#DIV/0!</v>
      </c>
    </row>
    <row r="2771" spans="1:10" s="80" customFormat="1" ht="12.75" customHeight="1" x14ac:dyDescent="0.25">
      <c r="A2771" s="102"/>
      <c r="C2771" s="88"/>
      <c r="D2771" s="89"/>
      <c r="E2771" s="81">
        <f t="shared" si="200"/>
        <v>0</v>
      </c>
      <c r="F2771" s="81"/>
      <c r="G2771" s="82">
        <f t="shared" si="201"/>
        <v>0</v>
      </c>
      <c r="H2771" s="83">
        <f t="shared" si="202"/>
        <v>0</v>
      </c>
      <c r="I2771" s="83" t="e">
        <f t="shared" si="203"/>
        <v>#DIV/0!</v>
      </c>
      <c r="J2771" s="104" t="e">
        <f t="shared" si="204"/>
        <v>#DIV/0!</v>
      </c>
    </row>
    <row r="2772" spans="1:10" s="80" customFormat="1" ht="12.75" customHeight="1" x14ac:dyDescent="0.25">
      <c r="A2772" s="102"/>
      <c r="C2772" s="88"/>
      <c r="D2772" s="89"/>
      <c r="E2772" s="81">
        <f t="shared" si="200"/>
        <v>0</v>
      </c>
      <c r="F2772" s="81"/>
      <c r="G2772" s="82">
        <f t="shared" si="201"/>
        <v>0</v>
      </c>
      <c r="H2772" s="83">
        <f t="shared" si="202"/>
        <v>0</v>
      </c>
      <c r="I2772" s="83" t="e">
        <f t="shared" si="203"/>
        <v>#DIV/0!</v>
      </c>
      <c r="J2772" s="104" t="e">
        <f t="shared" si="204"/>
        <v>#DIV/0!</v>
      </c>
    </row>
    <row r="2773" spans="1:10" s="80" customFormat="1" ht="12.75" customHeight="1" x14ac:dyDescent="0.25">
      <c r="A2773" s="102"/>
      <c r="C2773" s="88"/>
      <c r="D2773" s="89"/>
      <c r="E2773" s="81">
        <f t="shared" si="200"/>
        <v>0</v>
      </c>
      <c r="F2773" s="81"/>
      <c r="G2773" s="82">
        <f t="shared" si="201"/>
        <v>0</v>
      </c>
      <c r="H2773" s="83">
        <f t="shared" si="202"/>
        <v>0</v>
      </c>
      <c r="I2773" s="83" t="e">
        <f t="shared" si="203"/>
        <v>#DIV/0!</v>
      </c>
      <c r="J2773" s="104" t="e">
        <f t="shared" si="204"/>
        <v>#DIV/0!</v>
      </c>
    </row>
    <row r="2774" spans="1:10" s="80" customFormat="1" ht="12.75" customHeight="1" x14ac:dyDescent="0.25">
      <c r="A2774" s="102"/>
      <c r="C2774" s="88"/>
      <c r="D2774" s="89"/>
      <c r="E2774" s="81">
        <f t="shared" si="200"/>
        <v>0</v>
      </c>
      <c r="F2774" s="81"/>
      <c r="G2774" s="82">
        <f t="shared" si="201"/>
        <v>0</v>
      </c>
      <c r="H2774" s="83">
        <f t="shared" si="202"/>
        <v>0</v>
      </c>
      <c r="I2774" s="83" t="e">
        <f t="shared" si="203"/>
        <v>#DIV/0!</v>
      </c>
      <c r="J2774" s="104" t="e">
        <f t="shared" si="204"/>
        <v>#DIV/0!</v>
      </c>
    </row>
    <row r="2775" spans="1:10" s="80" customFormat="1" ht="12.75" customHeight="1" x14ac:dyDescent="0.25">
      <c r="A2775" s="102"/>
      <c r="C2775" s="88"/>
      <c r="D2775" s="89"/>
      <c r="E2775" s="81">
        <f t="shared" si="200"/>
        <v>0</v>
      </c>
      <c r="F2775" s="81"/>
      <c r="G2775" s="82">
        <f t="shared" si="201"/>
        <v>0</v>
      </c>
      <c r="H2775" s="83">
        <f t="shared" si="202"/>
        <v>0</v>
      </c>
      <c r="I2775" s="83" t="e">
        <f t="shared" si="203"/>
        <v>#DIV/0!</v>
      </c>
      <c r="J2775" s="104" t="e">
        <f t="shared" si="204"/>
        <v>#DIV/0!</v>
      </c>
    </row>
    <row r="2776" spans="1:10" s="80" customFormat="1" ht="12.75" customHeight="1" x14ac:dyDescent="0.25">
      <c r="A2776" s="102"/>
      <c r="C2776" s="88"/>
      <c r="D2776" s="89"/>
      <c r="E2776" s="81">
        <f t="shared" si="200"/>
        <v>0</v>
      </c>
      <c r="F2776" s="81"/>
      <c r="G2776" s="82">
        <f t="shared" si="201"/>
        <v>0</v>
      </c>
      <c r="H2776" s="83">
        <f t="shared" si="202"/>
        <v>0</v>
      </c>
      <c r="I2776" s="83" t="e">
        <f t="shared" si="203"/>
        <v>#DIV/0!</v>
      </c>
      <c r="J2776" s="104" t="e">
        <f t="shared" si="204"/>
        <v>#DIV/0!</v>
      </c>
    </row>
    <row r="2777" spans="1:10" s="80" customFormat="1" ht="12.75" customHeight="1" x14ac:dyDescent="0.25">
      <c r="A2777" s="102"/>
      <c r="C2777" s="88"/>
      <c r="D2777" s="89"/>
      <c r="E2777" s="81">
        <f t="shared" si="200"/>
        <v>0</v>
      </c>
      <c r="F2777" s="81"/>
      <c r="G2777" s="82">
        <f t="shared" si="201"/>
        <v>0</v>
      </c>
      <c r="H2777" s="83">
        <f t="shared" si="202"/>
        <v>0</v>
      </c>
      <c r="I2777" s="83" t="e">
        <f t="shared" si="203"/>
        <v>#DIV/0!</v>
      </c>
      <c r="J2777" s="104" t="e">
        <f t="shared" si="204"/>
        <v>#DIV/0!</v>
      </c>
    </row>
    <row r="2778" spans="1:10" s="80" customFormat="1" ht="12.75" customHeight="1" x14ac:dyDescent="0.25">
      <c r="A2778" s="102"/>
      <c r="C2778" s="88"/>
      <c r="D2778" s="89"/>
      <c r="E2778" s="81">
        <f t="shared" si="200"/>
        <v>0</v>
      </c>
      <c r="F2778" s="81"/>
      <c r="G2778" s="82">
        <f t="shared" si="201"/>
        <v>0</v>
      </c>
      <c r="H2778" s="83">
        <f t="shared" si="202"/>
        <v>0</v>
      </c>
      <c r="I2778" s="83" t="e">
        <f t="shared" si="203"/>
        <v>#DIV/0!</v>
      </c>
      <c r="J2778" s="104" t="e">
        <f t="shared" si="204"/>
        <v>#DIV/0!</v>
      </c>
    </row>
    <row r="2779" spans="1:10" s="80" customFormat="1" ht="12.75" customHeight="1" x14ac:dyDescent="0.25">
      <c r="A2779" s="102"/>
      <c r="C2779" s="88"/>
      <c r="D2779" s="89"/>
      <c r="E2779" s="81">
        <f t="shared" si="200"/>
        <v>0</v>
      </c>
      <c r="F2779" s="81"/>
      <c r="G2779" s="82">
        <f t="shared" si="201"/>
        <v>0</v>
      </c>
      <c r="H2779" s="83">
        <f t="shared" si="202"/>
        <v>0</v>
      </c>
      <c r="I2779" s="83" t="e">
        <f t="shared" si="203"/>
        <v>#DIV/0!</v>
      </c>
      <c r="J2779" s="104" t="e">
        <f t="shared" si="204"/>
        <v>#DIV/0!</v>
      </c>
    </row>
    <row r="2780" spans="1:10" s="80" customFormat="1" ht="12.75" customHeight="1" x14ac:dyDescent="0.25">
      <c r="A2780" s="102"/>
      <c r="C2780" s="88"/>
      <c r="D2780" s="89"/>
      <c r="E2780" s="81">
        <f t="shared" si="200"/>
        <v>0</v>
      </c>
      <c r="F2780" s="81"/>
      <c r="G2780" s="82">
        <f t="shared" si="201"/>
        <v>0</v>
      </c>
      <c r="H2780" s="83">
        <f t="shared" si="202"/>
        <v>0</v>
      </c>
      <c r="I2780" s="83" t="e">
        <f t="shared" si="203"/>
        <v>#DIV/0!</v>
      </c>
      <c r="J2780" s="104" t="e">
        <f t="shared" si="204"/>
        <v>#DIV/0!</v>
      </c>
    </row>
    <row r="2781" spans="1:10" s="80" customFormat="1" ht="12.75" customHeight="1" x14ac:dyDescent="0.25">
      <c r="A2781" s="102"/>
      <c r="C2781" s="88"/>
      <c r="D2781" s="89"/>
      <c r="E2781" s="81"/>
      <c r="F2781" s="81"/>
      <c r="G2781" s="82"/>
      <c r="H2781" s="83"/>
      <c r="I2781" s="83"/>
      <c r="J2781" s="104"/>
    </row>
    <row r="2782" spans="1:10" s="80" customFormat="1" ht="12.75" customHeight="1" x14ac:dyDescent="0.25">
      <c r="A2782" s="102"/>
      <c r="D2782" s="81"/>
      <c r="E2782" s="81">
        <f>(E2765*0%)+((E2765-(E2765*0%))*0%)</f>
        <v>0</v>
      </c>
      <c r="F2782" s="81"/>
      <c r="G2782" s="90">
        <f>E2782/1.11</f>
        <v>0</v>
      </c>
      <c r="H2782" s="91">
        <f>G2782*11%</f>
        <v>0</v>
      </c>
      <c r="I2782" s="91" t="e">
        <f>G2782/B2765</f>
        <v>#DIV/0!</v>
      </c>
      <c r="J2782" s="105" t="e">
        <f>H2782/B2765</f>
        <v>#DIV/0!</v>
      </c>
    </row>
    <row r="2783" spans="1:10" s="80" customFormat="1" ht="12.75" customHeight="1" x14ac:dyDescent="0.25">
      <c r="A2783" s="102"/>
      <c r="D2783" s="81" t="s">
        <v>23</v>
      </c>
      <c r="E2783" s="81">
        <f>E2765-E2782</f>
        <v>0</v>
      </c>
      <c r="F2783" s="81"/>
      <c r="G2783" s="82">
        <f>G2765-G2782</f>
        <v>0</v>
      </c>
      <c r="H2783" s="82">
        <f>H2765-H2782</f>
        <v>0</v>
      </c>
      <c r="I2783" s="82" t="e">
        <f>I2765-I2782</f>
        <v>#DIV/0!</v>
      </c>
      <c r="J2783" s="106" t="e">
        <f>J2765-J2782</f>
        <v>#DIV/0!</v>
      </c>
    </row>
    <row r="2784" spans="1:10" s="80" customFormat="1" ht="12.75" customHeight="1" x14ac:dyDescent="0.25">
      <c r="A2784" s="102"/>
      <c r="D2784" s="81"/>
      <c r="E2784" s="81"/>
      <c r="F2784" s="81"/>
      <c r="G2784" s="82"/>
      <c r="H2784" s="83">
        <f>G2783+H2783</f>
        <v>0</v>
      </c>
      <c r="I2784" s="83"/>
      <c r="J2784" s="104"/>
    </row>
    <row r="2785" spans="1:10" s="80" customFormat="1" ht="12.75" customHeight="1" x14ac:dyDescent="0.25">
      <c r="A2785" s="102"/>
      <c r="B2785" s="79"/>
      <c r="D2785" s="81"/>
      <c r="E2785" s="81"/>
      <c r="F2785" s="81"/>
      <c r="G2785" s="82"/>
      <c r="H2785" s="83"/>
      <c r="I2785" s="83"/>
      <c r="J2785" s="104"/>
    </row>
    <row r="2786" spans="1:10" s="80" customFormat="1" ht="12.75" customHeight="1" x14ac:dyDescent="0.25">
      <c r="A2786" s="102"/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3"/>
    </row>
    <row r="2787" spans="1:10" s="80" customFormat="1" ht="12.75" customHeight="1" x14ac:dyDescent="0.25">
      <c r="A2787" s="102"/>
      <c r="D2787" s="81"/>
      <c r="E2787" s="81"/>
      <c r="F2787" s="81"/>
      <c r="G2787" s="82"/>
      <c r="H2787" s="83"/>
      <c r="I2787" s="83"/>
      <c r="J2787" s="104"/>
    </row>
    <row r="2788" spans="1:10" s="80" customFormat="1" ht="12.75" customHeight="1" x14ac:dyDescent="0.25">
      <c r="A2788" s="107"/>
      <c r="B2788" s="108"/>
      <c r="C2788" s="109"/>
      <c r="D2788" s="110"/>
      <c r="E2788" s="110"/>
      <c r="F2788" s="110"/>
      <c r="G2788" s="111"/>
      <c r="H2788" s="112"/>
      <c r="I2788" s="112"/>
      <c r="J2788" s="1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Invoice</vt:lpstr>
      <vt:lpstr>Hitung FP Keluar</vt:lpstr>
      <vt:lpstr>kToko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2023-02-03T06:32:51Z</cp:lastPrinted>
  <dcterms:created xsi:type="dcterms:W3CDTF">2022-01-21T06:52:44Z</dcterms:created>
  <dcterms:modified xsi:type="dcterms:W3CDTF">2023-02-04T06:18:21Z</dcterms:modified>
</cp:coreProperties>
</file>