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16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I54" i="7" l="1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G54" i="7" s="1"/>
  <c r="F11" i="7"/>
</calcChain>
</file>

<file path=xl/sharedStrings.xml><?xml version="1.0" encoding="utf-8"?>
<sst xmlns="http://schemas.openxmlformats.org/spreadsheetml/2006/main" count="153" uniqueCount="71">
  <si>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</si>
  <si>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</si>
  <si>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</si>
  <si>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</si>
  <si>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</si>
  <si>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</si>
  <si>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D8</t>
  </si>
  <si>
    <t>S/C No.:</t>
  </si>
  <si>
    <t xml:space="preserve"> </t>
  </si>
  <si>
    <t>Date:</t>
  </si>
  <si>
    <t>Jul.15,2023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</si>
  <si>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</si>
  <si>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</si>
  <si>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</si>
  <si>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</si>
  <si>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</si>
  <si>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</si>
  <si>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</si>
  <si>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</si>
  <si>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</si>
  <si>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</si>
  <si>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</si>
  <si>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</si>
  <si>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QY-2023</t>
  </si>
  <si>
    <t>Pencil box</t>
  </si>
  <si>
    <t>QC-771</t>
  </si>
  <si>
    <t>DZ-0061-3</t>
  </si>
  <si>
    <t>KD-50J</t>
  </si>
  <si>
    <t>168-18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</si>
  <si>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</si>
  <si>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</si>
  <si>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</si>
  <si>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</si>
  <si>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</si>
  <si>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</si>
  <si>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</si>
  <si>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</si>
  <si>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</si>
  <si>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8894-12</t>
  </si>
  <si>
    <t>8891-12</t>
  </si>
  <si>
    <t>9999-12</t>
  </si>
  <si>
    <t>8880-12</t>
  </si>
  <si>
    <t>MS-405</t>
  </si>
  <si>
    <t>Compass</t>
  </si>
  <si>
    <t>FG-101</t>
  </si>
  <si>
    <t>Pocket</t>
  </si>
  <si>
    <t>FG-401</t>
  </si>
  <si>
    <t>DT-221</t>
  </si>
  <si>
    <t>Gel Pen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</si>
  <si>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</si>
  <si>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</si>
  <si>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</si>
  <si>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</si>
  <si>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</si>
  <si>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</si>
  <si>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</si>
  <si>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</si>
  <si>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</si>
  <si>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</si>
  <si>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GR-090</t>
  </si>
  <si>
    <t>Sharpener</t>
  </si>
  <si>
    <t>JR-8988</t>
  </si>
  <si>
    <t>NO.8807</t>
  </si>
  <si>
    <t>XH8082</t>
  </si>
  <si>
    <t>TR-3006</t>
  </si>
  <si>
    <t>ZH-243</t>
  </si>
  <si>
    <t>Ruler</t>
  </si>
  <si>
    <t>ZH-248</t>
  </si>
  <si>
    <t>ZH-231</t>
  </si>
  <si>
    <t>ZH-251</t>
  </si>
  <si>
    <t>677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</si>
</sst>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_ * #,##0.00_ ;_ * \-#,##0.00_ ;_ * &quot;-&quot;??_ ;_ @_ "/>
    <numFmt numFmtId="169" formatCode="0.00_ "/>
    <numFmt numFmtId="170" formatCode="0.0_ "/>
  </numFmts>
  <fonts count="38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indexed="8"/>
      <name val="Times New Roman Regular"/>
      <charset val="134"/>
    </font>
    <font>
      <b/>
      <sz val="12"/>
      <name val="Times New Roman Regular"/>
      <charset val="136"/>
    </font>
    <font>
      <b/>
      <sz val="11"/>
      <color theme="1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236">
    <xf numFmtId="0" fontId="0" fillId="0" borderId="0"/>
    <xf numFmtId="0" fontId="25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22" fillId="14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4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23" borderId="15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3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37" fillId="0" borderId="0"/>
    <xf numFmtId="0" fontId="18" fillId="0" borderId="7" applyNumberFormat="0" applyFill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3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37" fillId="0" borderId="0"/>
    <xf numFmtId="0" fontId="22" fillId="14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3" fillId="0" borderId="12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7" applyNumberFormat="0" applyFill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4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0" borderId="0"/>
    <xf numFmtId="0" fontId="33" fillId="2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0" borderId="0"/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22" fillId="14" borderId="9" applyNumberFormat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2" fillId="14" borderId="9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2" fillId="14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22" fillId="14" borderId="9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22" fillId="14" borderId="9" applyNumberFormat="0" applyAlignment="0" applyProtection="0">
      <alignment vertical="center"/>
    </xf>
    <xf numFmtId="0" fontId="37" fillId="0" borderId="0"/>
    <xf numFmtId="0" fontId="22" fillId="14" borderId="9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6" fillId="17" borderId="11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23" borderId="15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37" fillId="23" borderId="1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37" fillId="0" borderId="0"/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3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7" fillId="0" borderId="0"/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23" borderId="15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7" fillId="0" borderId="0"/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5" fillId="14" borderId="14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14" borderId="14" applyNumberFormat="0" applyAlignment="0" applyProtection="0">
      <alignment vertical="center"/>
    </xf>
    <xf numFmtId="0" fontId="37" fillId="0" borderId="0"/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5" fillId="0" borderId="10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7" fillId="0" borderId="0"/>
    <xf numFmtId="0" fontId="35" fillId="14" borderId="1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8" fillId="0" borderId="7" applyNumberFormat="0" applyFill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23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20" fillId="1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7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23" borderId="15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20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7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4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7" fillId="0" borderId="0"/>
    <xf numFmtId="0" fontId="28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7" fillId="0" borderId="0"/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65" fontId="34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32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7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/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615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4" xfId="0" applyFont="1" applyFill="1" applyBorder="1" applyAlignment="1" applyProtection="1">
      <alignment horizontal="center" vertical="center"/>
    </xf>
    <xf numFmtId="170" fontId="5" fillId="0" borderId="1" xfId="0" applyNumberFormat="1" applyFont="1" applyBorder="1" applyAlignment="1">
      <alignment horizontal="right" vertical="center"/>
    </xf>
    <xf numFmtId="170" fontId="10" fillId="0" borderId="1" xfId="0" applyNumberFormat="1" applyFont="1" applyFill="1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0" fontId="5" fillId="0" borderId="2" xfId="0" applyNumberFormat="1" applyFont="1" applyBorder="1" applyAlignment="1">
      <alignment horizontal="center" vertical="center"/>
    </xf>
    <xf numFmtId="165" fontId="5" fillId="0" borderId="0" xfId="8914" applyFont="1" applyAlignment="1"/>
    <xf numFmtId="0" fontId="16" fillId="0" borderId="0" xfId="0" applyFont="1"/>
    <xf numFmtId="164" fontId="10" fillId="0" borderId="1" xfId="0" applyNumberFormat="1" applyFont="1" applyFill="1" applyBorder="1" applyAlignment="1">
      <alignment horizontal="right" vertical="center"/>
    </xf>
    <xf numFmtId="169" fontId="5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Fill="1" applyBorder="1" applyAlignment="1">
      <alignment horizontal="right" vertical="center"/>
    </xf>
    <xf numFmtId="164" fontId="12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13" fillId="0" borderId="3" xfId="0" applyNumberFormat="1" applyFont="1" applyFill="1" applyBorder="1" applyAlignment="1" applyProtection="1">
      <alignment horizontal="right" vertical="center"/>
    </xf>
    <xf numFmtId="164" fontId="14" fillId="0" borderId="4" xfId="0" applyNumberFormat="1" applyFont="1" applyFill="1" applyBorder="1" applyAlignment="1" applyProtection="1">
      <alignment horizontal="right" vertical="center"/>
    </xf>
    <xf numFmtId="170" fontId="5" fillId="0" borderId="0" xfId="0" applyNumberFormat="1" applyFont="1"/>
    <xf numFmtId="169" fontId="5" fillId="0" borderId="0" xfId="0" applyNumberFormat="1" applyFont="1"/>
    <xf numFmtId="17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33"/>
    <cellStyle name="20% - 强调文字颜色 1 2 2 2 2 2 3" xfId="8696"/>
    <cellStyle name="20% - 强调文字颜色 1 2 2 2 2 2 3 2" xfId="8631"/>
    <cellStyle name="20% - 强调文字颜色 1 2 2 2 2 2 3 3" xfId="7790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8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64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9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6"/>
    <cellStyle name="20% - 强调文字颜色 1 2 3 2 2 4" xfId="7668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56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0"/>
    <cellStyle name="20% - 强调文字颜色 1 2 5 2 3" xfId="8310"/>
    <cellStyle name="20% - 强调文字颜色 1 2 5 2 3 2" xfId="538"/>
    <cellStyle name="20% - 强调文字颜色 1 2 5 2 3 3" xfId="8972"/>
    <cellStyle name="20% - 强调文字颜色 1 2 5 2 4" xfId="6968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60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0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3"/>
    <cellStyle name="20% - 强调文字颜色 1 3 2" xfId="7679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7"/>
    <cellStyle name="20% - 强调文字颜色 1 3 2 2 2 2 2 2" xfId="8934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8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80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8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8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5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2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32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69"/>
    <cellStyle name="20% - 强调文字颜色 1 3 3 6 2" xfId="7692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87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76"/>
    <cellStyle name="20% - 强调文字颜色 1 3 4 4 3 2" xfId="8251"/>
    <cellStyle name="20% - 强调文字颜色 1 3 4 4 3 3" xfId="8552"/>
    <cellStyle name="20% - 强调文字颜色 1 3 4 4 4" xfId="7747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9"/>
    <cellStyle name="20% - 强调文字颜色 1 3 4 7" xfId="7330"/>
    <cellStyle name="20% - 强调文字颜色 1 3 5" xfId="5910"/>
    <cellStyle name="20% - 强调文字颜色 1 3 5 2" xfId="894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5"/>
    <cellStyle name="20% - 强调文字颜色 1 3 6 3 3" xfId="7049"/>
    <cellStyle name="20% - 强调文字颜色 1 3 6 4" xfId="6515"/>
    <cellStyle name="20% - 强调文字颜色 1 3 7" xfId="7686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5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701"/>
    <cellStyle name="20% - 强调文字颜色 1 4 2 5" xfId="8014"/>
    <cellStyle name="20% - 强调文字颜色 1 4 2 5 2" xfId="7922"/>
    <cellStyle name="20% - 强调文字颜色 1 4 2 6" xfId="8140"/>
    <cellStyle name="20% - 强调文字颜色 1 4 2 6 2" xfId="8743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3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0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68"/>
    <cellStyle name="20% - 强调文字颜色 1 5 2 2 4 2" xfId="769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9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8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6"/>
    <cellStyle name="20% - 强调文字颜色 1 5 2 6" xfId="6830"/>
    <cellStyle name="20% - 强调文字颜色 1 5 2 6 2" xfId="8155"/>
    <cellStyle name="20% - 强调文字颜色 1 5 2 6 3" xfId="5214"/>
    <cellStyle name="20% - 强调文字颜色 1 5 2 7" xfId="8344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5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5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700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5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8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6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73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1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6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3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9"/>
    <cellStyle name="20% - 强调文字颜色 2 2 3 6" xfId="7228"/>
    <cellStyle name="20% - 强调文字颜色 2 2 3 6 2" xfId="6060"/>
    <cellStyle name="20% - 强调文字颜色 2 2 3 6 3" xfId="8003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714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0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90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79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70"/>
    <cellStyle name="20% - 强调文字颜色 2 2 9 2" xfId="3827"/>
    <cellStyle name="20% - 强调文字颜色 2 2 9 3" xfId="5768"/>
    <cellStyle name="20% - 强调文字颜色 2 3" xfId="6168"/>
    <cellStyle name="20% - 强调文字颜色 2 3 10" xfId="9179"/>
    <cellStyle name="20% - 强调文字颜色 2 3 2" xfId="7163"/>
    <cellStyle name="20% - 强调文字颜色 2 3 2 2" xfId="7864"/>
    <cellStyle name="20% - 强调文字颜色 2 3 2 2 2" xfId="8709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1"/>
    <cellStyle name="20% - 强调文字颜色 2 3 2 2 4 2" xfId="8964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07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8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5"/>
    <cellStyle name="20% - 强调文字颜色 2 3 4 6" xfId="6853"/>
    <cellStyle name="20% - 强调文字颜色 2 3 4 6 2" xfId="7791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5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7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1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8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85"/>
    <cellStyle name="20% - 强调文字颜色 2 5 4 3 3" xfId="7646"/>
    <cellStyle name="20% - 强调文字颜色 2 5 4 4" xfId="8674"/>
    <cellStyle name="20% - 强调文字颜色 2 5 5" xfId="6383"/>
    <cellStyle name="20% - 强调文字颜色 2 5 5 2" xfId="6364"/>
    <cellStyle name="20% - 强调文字颜色 2 5 5 2 2" xfId="6360"/>
    <cellStyle name="20% - 强调文字颜色 2 5 5 3" xfId="8946"/>
    <cellStyle name="20% - 强调文字颜色 2 5 5 3 2" xfId="8555"/>
    <cellStyle name="20% - 强调文字颜色 2 5 5 3 3" xfId="6453"/>
    <cellStyle name="20% - 强调文字颜色 2 5 5 4" xfId="8832"/>
    <cellStyle name="20% - 强调文字颜色 2 5 6" xfId="8445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1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2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11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4"/>
    <cellStyle name="20% - 强调文字颜色 3 2 3 3 2 2" xfId="8962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3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07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7"/>
    <cellStyle name="20% - 强调文字颜色 3 3 2 2 3 3 2" xfId="2895"/>
    <cellStyle name="20% - 强调文字颜色 3 3 2 2 3 3 3" xfId="8939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83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6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89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61"/>
    <cellStyle name="20% - 强调文字颜色 3 3 3 4 2 2" xfId="8338"/>
    <cellStyle name="20% - 强调文字颜色 3 3 3 4 3" xfId="9109"/>
    <cellStyle name="20% - 强调文字颜色 3 3 3 4 3 2" xfId="8967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6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80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39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3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8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1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677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8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5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30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86"/>
    <cellStyle name="20% - 强调文字颜色 4 3 2 2 6 2" xfId="5851"/>
    <cellStyle name="20% - 强调文字颜色 4 3 2 2 6 3" xfId="5992"/>
    <cellStyle name="20% - 强调文字颜色 4 3 2 2 7" xfId="897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5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4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37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8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3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59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55"/>
    <cellStyle name="20% - 强调文字颜色 4 5 5 3 2" xfId="6399"/>
    <cellStyle name="20% - 强调文字颜色 4 5 5 3 3" xfId="5674"/>
    <cellStyle name="20% - 强调文字颜色 4 5 5 4" xfId="8639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55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2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22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7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7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1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0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7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8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42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3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8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84"/>
    <cellStyle name="20% - 强调文字颜色 6 2 2 3 2 3" xfId="3977"/>
    <cellStyle name="20% - 强调文字颜色 6 2 2 3 2 3 2" xfId="894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5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5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7"/>
    <cellStyle name="20% - 强调文字颜色 6 2 8" xfId="8399"/>
    <cellStyle name="20% - 强调文字颜色 6 2 8 2" xfId="7737"/>
    <cellStyle name="20% - 强调文字颜色 6 2 9" xfId="9027"/>
    <cellStyle name="20% - 强调文字颜色 6 2 9 2" xfId="810"/>
    <cellStyle name="20% - 强调文字颜色 6 2 9 3" xfId="8324"/>
    <cellStyle name="20% - 强调文字颜色 6 3" xfId="8839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78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2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7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4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0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65"/>
    <cellStyle name="20% - 强调文字颜色 6 4 2 6" xfId="7564"/>
    <cellStyle name="20% - 强调文字颜色 6 4 2 6 2" xfId="8095"/>
    <cellStyle name="20% - 强调文字颜色 6 4 2 6 3" xfId="8074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9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7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1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6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8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2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2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7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35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6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2"/>
    <cellStyle name="40% - 强调文字颜色 1 3 3 2 2 4" xfId="1852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0"/>
    <cellStyle name="40% - 强调文字颜色 1 3 4 2 2 4" xfId="7141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7"/>
    <cellStyle name="40% - 强调文字颜色 1 3 9 3" xfId="8443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681"/>
    <cellStyle name="40% - 强调文字颜色 1 4 2 6 2" xfId="4060"/>
    <cellStyle name="40% - 强调文字颜色 1 4 2 6 3" xfId="4263"/>
    <cellStyle name="40% - 强调文字颜色 1 4 2 7" xfId="8453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5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1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2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10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2"/>
    <cellStyle name="40% - 强调文字颜色 2 2 2 2 2 5" xfId="8458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6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7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39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03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4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4"/>
    <cellStyle name="40% - 强调文字颜色 2 3 2 2 2 2" xfId="1323"/>
    <cellStyle name="40% - 强调文字颜色 2 3 2 2 2 2 2" xfId="805"/>
    <cellStyle name="40% - 强调文字颜色 2 3 2 2 2 2 2 2" xfId="4051"/>
    <cellStyle name="40% - 强调文字颜色 2 3 2 2 2 2 3" xfId="895"/>
    <cellStyle name="40% - 强调文字颜色 2 3 2 2 2 2 3 2" xfId="8680"/>
    <cellStyle name="40% - 强调文字颜色 2 3 2 2 2 2 3 3" xfId="7408"/>
    <cellStyle name="40% - 强调文字颜色 2 3 2 2 2 2 4" xfId="2978"/>
    <cellStyle name="40% - 强调文字颜色 2 3 2 2 2 3" xfId="1930"/>
    <cellStyle name="40% - 强调文字颜色 2 3 2 2 2 3 2" xfId="9094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9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3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8"/>
    <cellStyle name="40% - 强调文字颜色 2 3 2 5 4" xfId="2405"/>
    <cellStyle name="40% - 强调文字颜色 2 3 2 6" xfId="8837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0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1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6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75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9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3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7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81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82"/>
    <cellStyle name="40% - 强调文字颜色 2 5 2 2 2 2" xfId="8739"/>
    <cellStyle name="40% - 强调文字颜色 2 5 2 2 2 2 2" xfId="4022"/>
    <cellStyle name="40% - 强调文字颜色 2 5 2 2 2 3" xfId="7951"/>
    <cellStyle name="40% - 强调文字颜色 2 5 2 2 2 3 2" xfId="865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7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7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8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78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2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39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6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0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3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1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4"/>
    <cellStyle name="40% - 强调文字颜色 3 3 2 3 3 2" xfId="3632"/>
    <cellStyle name="40% - 强调文字颜色 3 3 2 3 4" xfId="6771"/>
    <cellStyle name="40% - 强调文字颜色 3 3 2 3 4 2" xfId="7693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72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6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1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3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2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10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501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89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5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1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50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53"/>
    <cellStyle name="40% - 强调文字颜色 4 2 2 4 2" xfId="8632"/>
    <cellStyle name="40% - 强调文字颜色 4 2 2 4 2 2" xfId="690"/>
    <cellStyle name="40% - 强调文字颜色 4 2 2 4 3" xfId="8449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2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5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0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9"/>
    <cellStyle name="40% - 强调文字颜色 4 2 7 2" xfId="5749"/>
    <cellStyle name="40% - 强调文字颜色 4 2 7 2 2" xfId="3236"/>
    <cellStyle name="40% - 强调文字颜色 4 2 7 3" xfId="8091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36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59"/>
    <cellStyle name="40% - 强调文字颜色 4 3 2 3 3" xfId="3471"/>
    <cellStyle name="40% - 强调文字颜色 4 3 2 3 3 2" xfId="8070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2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682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3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0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1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9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74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0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8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1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4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5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21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76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17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4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09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9"/>
    <cellStyle name="40% - 强调文字颜色 5 5 2 5" xfId="2457"/>
    <cellStyle name="40% - 强调文字颜色 5 5 2 5 2" xfId="2027"/>
    <cellStyle name="40% - 强调文字颜色 5 5 2 6" xfId="965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2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6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4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7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1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702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7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4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66"/>
    <cellStyle name="40% - 强调文字颜色 6 3 3 2 4" xfId="7563"/>
    <cellStyle name="40% - 强调文字颜色 6 3 3 2 4 2" xfId="8098"/>
    <cellStyle name="40% - 强调文字颜色 6 3 3 2 4 3" xfId="8075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1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1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36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7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2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4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8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53"/>
    <cellStyle name="60% - 强调文字颜色 2 2 4 2 3" xfId="2777"/>
    <cellStyle name="60% - 强调文字颜色 2 2 4 3" xfId="1938"/>
    <cellStyle name="60% - 强调文字颜色 2 2 5" xfId="814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29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47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42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5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54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6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44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71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2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13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3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6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7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0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6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31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2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80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38"/>
    <cellStyle name="60% - 强调文字颜色 5 3 3 2 3" xfId="1851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5"/>
    <cellStyle name="60% - 强调文字颜色 5 4 3" xfId="1081"/>
    <cellStyle name="60% - 强调文字颜色 5 4 3 2" xfId="8936"/>
    <cellStyle name="60% - 强调文字颜色 5 4 3 2 2" xfId="4368"/>
    <cellStyle name="60% - 强调文字颜色 5 4 3 2 3" xfId="7142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38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78"/>
    <cellStyle name="60% - 强调文字颜色 6 2 2 2 2 3" xfId="866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2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9"/>
    <cellStyle name="好 2 5" xfId="8052"/>
    <cellStyle name="好 2 5 2" xfId="715"/>
    <cellStyle name="好 2 6" xfId="483"/>
    <cellStyle name="好 3" xfId="340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14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1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05"/>
    <cellStyle name="差 3 6" xfId="7905"/>
    <cellStyle name="差 4" xfId="3614"/>
    <cellStyle name="差 4 2" xfId="8695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0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8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87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6"/>
    <cellStyle name="常规 2 2 2 3 2 2 4" xfId="1450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43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40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49"/>
    <cellStyle name="常规 2 2 2 4 2 3" xfId="8966"/>
    <cellStyle name="常规 2 2 2 4 2 3 2" xfId="7691"/>
    <cellStyle name="常规 2 2 2 4 2 4" xfId="8163"/>
    <cellStyle name="常规 2 2 2 4 3" xfId="2865"/>
    <cellStyle name="常规 2 2 2 4 3 2" xfId="8041"/>
    <cellStyle name="常规 2 2 2 4 3 2 2" xfId="6432"/>
    <cellStyle name="常规 2 2 2 4 3 3" xfId="7811"/>
    <cellStyle name="常规 2 2 2 4 4" xfId="812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56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799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72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4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4"/>
    <cellStyle name="常规 2 2 5 2 2 2 3" xfId="4663"/>
    <cellStyle name="常规 2 2 5 2 2 3" xfId="788"/>
    <cellStyle name="常规 2 2 5 2 2 3 2" xfId="1433"/>
    <cellStyle name="常规 2 2 5 2 2 4" xfId="717"/>
    <cellStyle name="常规 2 2 5 2 3" xfId="2458"/>
    <cellStyle name="常规 2 2 5 2 3 2" xfId="2028"/>
    <cellStyle name="常规 2 2 5 2 3 2 2" xfId="2162"/>
    <cellStyle name="常规 2 2 5 2 3 3" xfId="722"/>
    <cellStyle name="常规 2 2 5 2 4" xfId="971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3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9"/>
    <cellStyle name="常规 2 2 6 4 3" xfId="8411"/>
    <cellStyle name="常规 2 2 6 5" xfId="1264"/>
    <cellStyle name="常规 2 2 6 5 2" xfId="648"/>
    <cellStyle name="常规 2 2 6 6" xfId="787"/>
    <cellStyle name="常规 2 2 7" xfId="7783"/>
    <cellStyle name="常规 2 2 7 2" xfId="6"/>
    <cellStyle name="常规 2 2 7 2 2" xfId="8102"/>
    <cellStyle name="常规 2 2 7 2 2 2" xfId="8275"/>
    <cellStyle name="常规 2 2 7 2 2 2 2" xfId="208"/>
    <cellStyle name="常规 2 2 7 2 2 3" xfId="52"/>
    <cellStyle name="常规 2 2 7 2 3" xfId="646"/>
    <cellStyle name="常规 2 2 7 2 3 2" xfId="2809"/>
    <cellStyle name="常规 2 2 7 2 4" xfId="716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06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2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7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9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6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3"/>
    <cellStyle name="常规 3 2 3 3 2 2 2" xfId="8965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7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0"/>
    <cellStyle name="常规 3 2 4 3 2 2" xfId="6424"/>
    <cellStyle name="常规 3 2 4 3 3" xfId="3328"/>
    <cellStyle name="常规 3 2 4 4" xfId="1579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1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0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7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94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50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6"/>
    <cellStyle name="常规 5 2 2 2 2 2" xfId="992"/>
    <cellStyle name="常规 5 2 2 2 3" xfId="720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5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7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7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02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08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2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3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4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61"/>
    <cellStyle name="强调文字颜色 2 2 2 2 3 2" xfId="7890"/>
    <cellStyle name="强调文字颜色 2 2 2 2 4" xfId="8836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4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6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6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8"/>
    <cellStyle name="标题 1 3 2 2 2 2 2" xfId="3995"/>
    <cellStyle name="标题 1 3 2 2 2 2 3" xfId="8693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2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4"/>
    <cellStyle name="标题 1 5 2 2" xfId="1615"/>
    <cellStyle name="标题 1 5 2 2 2" xfId="691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9"/>
    <cellStyle name="标题 2 2 2" xfId="774"/>
    <cellStyle name="标题 2 2 2 2" xfId="975"/>
    <cellStyle name="标题 2 2 2 2 2" xfId="1355"/>
    <cellStyle name="标题 2 2 2 2 2 2" xfId="1350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9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8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2"/>
    <cellStyle name="标题 2 3 3 2 2 2" xfId="6161"/>
    <cellStyle name="标题 2 3 3 2 2 3" xfId="6570"/>
    <cellStyle name="标题 2 3 3 2 3" xfId="209"/>
    <cellStyle name="标题 2 3 3 3" xfId="1269"/>
    <cellStyle name="标题 2 3 3 3 2" xfId="1261"/>
    <cellStyle name="标题 2 3 3 3 3" xfId="785"/>
    <cellStyle name="标题 2 3 3 4" xfId="1257"/>
    <cellStyle name="标题 2 3 4" xfId="223"/>
    <cellStyle name="标题 2 3 4 2" xfId="1256"/>
    <cellStyle name="标题 2 3 4 2 2" xfId="1581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28"/>
    <cellStyle name="标题 2 4" xfId="4562"/>
    <cellStyle name="标题 2 4 2" xfId="5169"/>
    <cellStyle name="标题 2 4 2 2" xfId="327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88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39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9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88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3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9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4"/>
    <cellStyle name="标题 7 2 3 2" xfId="5475"/>
    <cellStyle name="标题 7 2 4" xfId="4709"/>
    <cellStyle name="标题 7 3" xfId="830"/>
    <cellStyle name="标题 7 3 2" xfId="834"/>
    <cellStyle name="标题 7 3 2 2" xfId="3068"/>
    <cellStyle name="标题 7 3 3" xfId="6922"/>
    <cellStyle name="标题 7 4" xfId="1131"/>
    <cellStyle name="标题 7 4 2" xfId="5578"/>
    <cellStyle name="标题 7 5" xfId="8963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79"/>
    <cellStyle name="检查单元格 2 4 2" xfId="5520"/>
    <cellStyle name="检查单元格 2 4 2 2" xfId="6917"/>
    <cellStyle name="检查单元格 2 4 3" xfId="3526"/>
    <cellStyle name="检查单元格 2 5" xfId="7661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86"/>
    <cellStyle name="检查单元格 3 2 3 2 2" xfId="1078"/>
    <cellStyle name="检查单元格 3 2 3 3" xfId="941"/>
    <cellStyle name="检查单元格 3 2 4" xfId="8063"/>
    <cellStyle name="检查单元格 3 2 4 2" xfId="7746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3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9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3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0"/>
    <cellStyle name="汇总 3 3" xfId="201"/>
    <cellStyle name="汇总 3 3 2" xfId="3813"/>
    <cellStyle name="汇总 3 3 2 2" xfId="8245"/>
    <cellStyle name="汇总 3 3 2 2 2" xfId="8461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5"/>
    <cellStyle name="百分比 2 2 2" xfId="26"/>
    <cellStyle name="百分比 2 2 2 2" xfId="8667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37"/>
    <cellStyle name="解释性文本 3 2 2 2 3" xfId="1655"/>
    <cellStyle name="解释性文本 3 2 2 3" xfId="8223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1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9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6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24"/>
    <cellStyle name="警告文本 2 6" xfId="2628"/>
    <cellStyle name="警告文本 3" xfId="7090"/>
    <cellStyle name="警告文本 3 2" xfId="3462"/>
    <cellStyle name="警告文本 3 2 2" xfId="2412"/>
    <cellStyle name="警告文本 3 2 2 2" xfId="8960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8"/>
    <cellStyle name="警告文本 3 2 4 2" xfId="6052"/>
    <cellStyle name="警告文本 3 2 5" xfId="8779"/>
    <cellStyle name="警告文本 3 3" xfId="8218"/>
    <cellStyle name="警告文本 3 3 2" xfId="32"/>
    <cellStyle name="警告文本 3 3 2 2" xfId="8941"/>
    <cellStyle name="警告文本 3 3 2 2 2" xfId="9117"/>
    <cellStyle name="警告文本 3 3 2 3" xfId="7385"/>
    <cellStyle name="警告文本 3 3 3" xfId="7688"/>
    <cellStyle name="警告文本 3 3 3 2" xfId="773"/>
    <cellStyle name="警告文本 3 3 4" xfId="5189"/>
    <cellStyle name="警告文本 3 4" xfId="712"/>
    <cellStyle name="警告文本 3 4 2" xfId="40"/>
    <cellStyle name="警告文本 3 4 2 2" xfId="2364"/>
    <cellStyle name="警告文本 3 4 3" xfId="369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3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3"/>
    <cellStyle name="计算 2 2 4" xfId="211"/>
    <cellStyle name="计算 2 2 4 2" xfId="627"/>
    <cellStyle name="计算 2 2 5" xfId="480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41"/>
    <cellStyle name="计算 3 2 2 3 2" xfId="817"/>
    <cellStyle name="计算 3 2 2 4" xfId="7269"/>
    <cellStyle name="计算 3 2 3" xfId="803"/>
    <cellStyle name="计算 3 2 3 2" xfId="1212"/>
    <cellStyle name="计算 3 2 3 2 2" xfId="44"/>
    <cellStyle name="计算 3 2 3 3" xfId="372"/>
    <cellStyle name="计算 3 2 4" xfId="934"/>
    <cellStyle name="计算 3 2 4 2" xfId="706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4"/>
    <cellStyle name="计算 4 2 2 2" xfId="6846"/>
    <cellStyle name="计算 4 2 2 2 2" xfId="7353"/>
    <cellStyle name="计算 4 2 2 3" xfId="6287"/>
    <cellStyle name="计算 4 2 3" xfId="6097"/>
    <cellStyle name="计算 4 2 3 2" xfId="1448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6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9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2"/>
    <cellStyle name="输入 3 2 3" xfId="8838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63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11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6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2"/>
    <cellStyle name="适中 5 2" xfId="1614"/>
    <cellStyle name="适中 5 2 2" xfId="689"/>
    <cellStyle name="适中 5 3" xfId="8450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18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4" workbookViewId="0">
      <selection activeCell="J7" sqref="J7:K7"/>
    </sheetView>
  </sheetViews>
  <sheetFormatPr defaultColWidth="9" defaultRowHeight="14.25"/>
  <cols>
    <col min="1" max="1" width="5.25" customWidth="1"/>
    <col min="2" max="2" width="12.25" customWidth="1"/>
    <col min="3" max="3" width="17" customWidth="1"/>
    <col min="4" max="4" width="11" customWidth="1"/>
    <col min="5" max="5" width="9.125" customWidth="1"/>
    <col min="6" max="6" width="10.625" customWidth="1"/>
    <col min="7" max="7" width="11" customWidth="1"/>
    <col min="8" max="8" width="8.375" customWidth="1"/>
    <col min="9" max="9" width="7.5" customWidth="1"/>
    <col min="10" max="10" width="8.75" customWidth="1"/>
    <col min="11" max="11" width="10" customWidth="1"/>
    <col min="12" max="12" width="0.125" hidden="1" customWidth="1"/>
  </cols>
  <sheetData>
    <row r="1" spans="1:12" s="1" customFormat="1" ht="23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2" s="2" customFormat="1" ht="12.7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s="3" customFormat="1" ht="28.5" customHeight="1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4" t="s">
        <v>6</v>
      </c>
      <c r="K5" s="54"/>
    </row>
    <row r="6" spans="1:12" s="3" customFormat="1" ht="15.75">
      <c r="G6" s="3" t="s">
        <v>7</v>
      </c>
      <c r="I6" s="3" t="s">
        <v>8</v>
      </c>
      <c r="J6" s="54" t="s">
        <v>6</v>
      </c>
      <c r="K6" s="54"/>
    </row>
    <row r="7" spans="1:12" s="3" customFormat="1" ht="15.75">
      <c r="G7" s="3" t="s">
        <v>9</v>
      </c>
      <c r="I7" s="3" t="s">
        <v>8</v>
      </c>
      <c r="J7" s="54" t="s">
        <v>10</v>
      </c>
      <c r="K7" s="54"/>
    </row>
    <row r="8" spans="1:12" s="4" customFormat="1" ht="12">
      <c r="A8" s="8" t="s">
        <v>11</v>
      </c>
      <c r="B8" s="8"/>
      <c r="C8" s="8" t="s">
        <v>12</v>
      </c>
      <c r="D8" s="8" t="s">
        <v>13</v>
      </c>
      <c r="E8" s="28" t="s">
        <v>14</v>
      </c>
      <c r="F8" s="28" t="s">
        <v>15</v>
      </c>
      <c r="G8" s="28" t="s">
        <v>16</v>
      </c>
      <c r="H8" s="29" t="s">
        <v>17</v>
      </c>
      <c r="I8" s="28" t="s">
        <v>18</v>
      </c>
      <c r="J8" s="29" t="s">
        <v>19</v>
      </c>
      <c r="K8" s="8" t="s">
        <v>20</v>
      </c>
    </row>
    <row r="9" spans="1:12" s="3" customFormat="1" ht="15.75">
      <c r="D9" s="3" t="s">
        <v>21</v>
      </c>
    </row>
    <row r="10" spans="1:12" s="3" customFormat="1" ht="15.75">
      <c r="A10" s="9"/>
      <c r="B10" s="10"/>
      <c r="C10" s="10"/>
      <c r="D10" s="10"/>
      <c r="E10" s="10"/>
      <c r="F10" s="10"/>
      <c r="G10" s="10" t="s">
        <v>22</v>
      </c>
      <c r="H10" s="10"/>
      <c r="I10" s="10" t="s">
        <v>22</v>
      </c>
      <c r="J10" s="10"/>
      <c r="K10" s="10"/>
    </row>
    <row r="11" spans="1:12" s="5" customFormat="1" ht="13.15" customHeight="1">
      <c r="A11" s="11" t="s">
        <v>4</v>
      </c>
      <c r="B11" s="12" t="s">
        <v>23</v>
      </c>
      <c r="C11" s="13" t="s">
        <v>24</v>
      </c>
      <c r="D11" s="14">
        <v>144</v>
      </c>
      <c r="E11" s="14">
        <v>20</v>
      </c>
      <c r="F11" s="30">
        <f t="shared" ref="F11:F42" si="0">D11*E11</f>
        <v>2880</v>
      </c>
      <c r="G11" s="31">
        <f t="shared" ref="G11:G42" si="1">I11-E11</f>
        <v>460</v>
      </c>
      <c r="H11" s="32">
        <v>24</v>
      </c>
      <c r="I11" s="31">
        <f t="shared" ref="I11:I42" si="2">E11*H11</f>
        <v>480</v>
      </c>
      <c r="J11" s="39">
        <v>0.111</v>
      </c>
      <c r="K11" s="40">
        <f t="shared" ref="K11:K42" si="3">E11*J11</f>
        <v>2.2200000000000002</v>
      </c>
      <c r="L11" s="6"/>
    </row>
    <row r="12" spans="1:12" s="5" customFormat="1" ht="13.15" customHeight="1">
      <c r="A12" s="11" t="s">
        <v>4</v>
      </c>
      <c r="B12" s="12" t="s">
        <v>25</v>
      </c>
      <c r="C12" s="13" t="s">
        <v>24</v>
      </c>
      <c r="D12" s="14">
        <v>240</v>
      </c>
      <c r="E12" s="14">
        <v>20</v>
      </c>
      <c r="F12" s="30">
        <f t="shared" si="0"/>
        <v>4800</v>
      </c>
      <c r="G12" s="31">
        <f t="shared" si="1"/>
        <v>470</v>
      </c>
      <c r="H12" s="32">
        <v>24.5</v>
      </c>
      <c r="I12" s="31">
        <f t="shared" si="2"/>
        <v>490</v>
      </c>
      <c r="J12" s="39">
        <v>0.13</v>
      </c>
      <c r="K12" s="40">
        <f t="shared" si="3"/>
        <v>2.6</v>
      </c>
      <c r="L12" s="6"/>
    </row>
    <row r="13" spans="1:12" s="5" customFormat="1" ht="13.15" customHeight="1">
      <c r="A13" s="11" t="s">
        <v>4</v>
      </c>
      <c r="B13" s="14" t="s">
        <v>26</v>
      </c>
      <c r="C13" s="13" t="s">
        <v>24</v>
      </c>
      <c r="D13" s="14">
        <v>192</v>
      </c>
      <c r="E13" s="14">
        <v>25</v>
      </c>
      <c r="F13" s="30">
        <f t="shared" si="0"/>
        <v>4800</v>
      </c>
      <c r="G13" s="31">
        <f t="shared" si="1"/>
        <v>550</v>
      </c>
      <c r="H13" s="32">
        <v>23</v>
      </c>
      <c r="I13" s="31">
        <f t="shared" si="2"/>
        <v>575</v>
      </c>
      <c r="J13" s="39">
        <v>0.127</v>
      </c>
      <c r="K13" s="40">
        <f t="shared" si="3"/>
        <v>3.1749999999999998</v>
      </c>
      <c r="L13" s="6"/>
    </row>
    <row r="14" spans="1:12" s="5" customFormat="1" ht="13.15" customHeight="1">
      <c r="A14" s="11" t="s">
        <v>4</v>
      </c>
      <c r="B14" s="12" t="s">
        <v>27</v>
      </c>
      <c r="C14" s="13" t="s">
        <v>24</v>
      </c>
      <c r="D14" s="14">
        <v>192</v>
      </c>
      <c r="E14" s="14">
        <v>20</v>
      </c>
      <c r="F14" s="30">
        <f t="shared" si="0"/>
        <v>3840</v>
      </c>
      <c r="G14" s="31">
        <f t="shared" si="1"/>
        <v>440</v>
      </c>
      <c r="H14" s="32">
        <v>23</v>
      </c>
      <c r="I14" s="31">
        <f t="shared" si="2"/>
        <v>460</v>
      </c>
      <c r="J14" s="39">
        <v>0.127</v>
      </c>
      <c r="K14" s="40">
        <f t="shared" si="3"/>
        <v>2.54</v>
      </c>
      <c r="L14" s="6"/>
    </row>
    <row r="15" spans="1:12" s="5" customFormat="1" ht="13.15" customHeight="1">
      <c r="A15" s="11" t="s">
        <v>4</v>
      </c>
      <c r="B15" s="12" t="s">
        <v>28</v>
      </c>
      <c r="C15" s="13" t="s">
        <v>24</v>
      </c>
      <c r="D15" s="14">
        <v>144</v>
      </c>
      <c r="E15" s="14">
        <v>10</v>
      </c>
      <c r="F15" s="30">
        <f t="shared" si="0"/>
        <v>1440</v>
      </c>
      <c r="G15" s="31">
        <f t="shared" si="1"/>
        <v>280</v>
      </c>
      <c r="H15" s="32">
        <v>29</v>
      </c>
      <c r="I15" s="31">
        <f t="shared" si="2"/>
        <v>290</v>
      </c>
      <c r="J15" s="39">
        <v>0.13100000000000001</v>
      </c>
      <c r="K15" s="40">
        <f t="shared" si="3"/>
        <v>1.31</v>
      </c>
      <c r="L15" s="6"/>
    </row>
    <row r="16" spans="1:12" s="5" customFormat="1" ht="13.15" customHeight="1">
      <c r="A16" s="11" t="s">
        <v>4</v>
      </c>
      <c r="B16" s="15" t="s">
        <v>29</v>
      </c>
      <c r="C16" s="13" t="s">
        <v>24</v>
      </c>
      <c r="D16" s="16">
        <v>96</v>
      </c>
      <c r="E16" s="16">
        <v>10</v>
      </c>
      <c r="F16" s="30">
        <f t="shared" si="0"/>
        <v>960</v>
      </c>
      <c r="G16" s="31">
        <f t="shared" si="1"/>
        <v>190</v>
      </c>
      <c r="H16" s="33">
        <v>20</v>
      </c>
      <c r="I16" s="31">
        <f t="shared" si="2"/>
        <v>200</v>
      </c>
      <c r="J16" s="41">
        <v>0.122</v>
      </c>
      <c r="K16" s="40">
        <f t="shared" si="3"/>
        <v>1.22</v>
      </c>
      <c r="L16" s="6"/>
    </row>
    <row r="17" spans="1:11" s="5" customFormat="1" ht="13.15" customHeight="1">
      <c r="A17" s="17" t="s">
        <v>4</v>
      </c>
      <c r="B17" s="15" t="s">
        <v>30</v>
      </c>
      <c r="C17" s="13" t="s">
        <v>24</v>
      </c>
      <c r="D17" s="16">
        <v>144</v>
      </c>
      <c r="E17" s="16">
        <v>10</v>
      </c>
      <c r="F17" s="30">
        <f t="shared" si="0"/>
        <v>1440</v>
      </c>
      <c r="G17" s="31">
        <f t="shared" si="1"/>
        <v>205</v>
      </c>
      <c r="H17" s="33">
        <v>21.5</v>
      </c>
      <c r="I17" s="31">
        <f t="shared" si="2"/>
        <v>215</v>
      </c>
      <c r="J17" s="41">
        <v>0.107</v>
      </c>
      <c r="K17" s="40">
        <f t="shared" si="3"/>
        <v>1.07</v>
      </c>
    </row>
    <row r="18" spans="1:11" s="5" customFormat="1" ht="13.15" customHeight="1">
      <c r="A18" s="17" t="s">
        <v>4</v>
      </c>
      <c r="B18" s="15" t="s">
        <v>31</v>
      </c>
      <c r="C18" s="13" t="s">
        <v>24</v>
      </c>
      <c r="D18" s="16">
        <v>144</v>
      </c>
      <c r="E18" s="16">
        <v>25</v>
      </c>
      <c r="F18" s="30">
        <f t="shared" si="0"/>
        <v>3600</v>
      </c>
      <c r="G18" s="31">
        <f t="shared" si="1"/>
        <v>575</v>
      </c>
      <c r="H18" s="33">
        <v>24</v>
      </c>
      <c r="I18" s="31">
        <f t="shared" si="2"/>
        <v>600</v>
      </c>
      <c r="J18" s="41">
        <v>0.114</v>
      </c>
      <c r="K18" s="40">
        <f t="shared" si="3"/>
        <v>2.85</v>
      </c>
    </row>
    <row r="19" spans="1:11" s="5" customFormat="1" ht="13.15" customHeight="1">
      <c r="A19" s="17" t="s">
        <v>4</v>
      </c>
      <c r="B19" s="15" t="s">
        <v>32</v>
      </c>
      <c r="C19" s="13" t="s">
        <v>24</v>
      </c>
      <c r="D19" s="16">
        <v>144</v>
      </c>
      <c r="E19" s="16">
        <v>25</v>
      </c>
      <c r="F19" s="30">
        <f t="shared" si="0"/>
        <v>3600</v>
      </c>
      <c r="G19" s="31">
        <f t="shared" si="1"/>
        <v>512.5</v>
      </c>
      <c r="H19" s="33">
        <v>21.5</v>
      </c>
      <c r="I19" s="31">
        <f t="shared" si="2"/>
        <v>537.5</v>
      </c>
      <c r="J19" s="41">
        <v>0.107</v>
      </c>
      <c r="K19" s="40">
        <f t="shared" si="3"/>
        <v>2.6749999999999998</v>
      </c>
    </row>
    <row r="20" spans="1:11" s="6" customFormat="1" ht="13.15" customHeight="1">
      <c r="A20" s="18" t="s">
        <v>4</v>
      </c>
      <c r="B20" s="15" t="s">
        <v>33</v>
      </c>
      <c r="C20" s="13" t="s">
        <v>24</v>
      </c>
      <c r="D20" s="16">
        <v>160</v>
      </c>
      <c r="E20" s="16">
        <v>20</v>
      </c>
      <c r="F20" s="30">
        <f t="shared" si="0"/>
        <v>3200</v>
      </c>
      <c r="G20" s="31">
        <f t="shared" si="1"/>
        <v>440</v>
      </c>
      <c r="H20" s="33">
        <v>23</v>
      </c>
      <c r="I20" s="31">
        <f t="shared" si="2"/>
        <v>460</v>
      </c>
      <c r="J20" s="41">
        <v>0.109</v>
      </c>
      <c r="K20" s="40">
        <f t="shared" si="3"/>
        <v>2.1800000000000002</v>
      </c>
    </row>
    <row r="21" spans="1:11" s="6" customFormat="1" ht="13.15" customHeight="1">
      <c r="A21" s="18" t="s">
        <v>4</v>
      </c>
      <c r="B21" s="15" t="s">
        <v>34</v>
      </c>
      <c r="C21" s="13" t="s">
        <v>24</v>
      </c>
      <c r="D21" s="16">
        <v>144</v>
      </c>
      <c r="E21" s="16">
        <v>30</v>
      </c>
      <c r="F21" s="30">
        <f t="shared" si="0"/>
        <v>4320</v>
      </c>
      <c r="G21" s="31">
        <f t="shared" si="1"/>
        <v>720</v>
      </c>
      <c r="H21" s="33">
        <v>25</v>
      </c>
      <c r="I21" s="31">
        <f t="shared" si="2"/>
        <v>750</v>
      </c>
      <c r="J21" s="41">
        <v>0.112</v>
      </c>
      <c r="K21" s="40">
        <f t="shared" si="3"/>
        <v>3.36</v>
      </c>
    </row>
    <row r="22" spans="1:11" s="6" customFormat="1" ht="13.15" customHeight="1">
      <c r="A22" s="18" t="s">
        <v>4</v>
      </c>
      <c r="B22" s="15" t="s">
        <v>35</v>
      </c>
      <c r="C22" s="13" t="s">
        <v>24</v>
      </c>
      <c r="D22" s="16">
        <v>120</v>
      </c>
      <c r="E22" s="16">
        <v>15</v>
      </c>
      <c r="F22" s="30">
        <f t="shared" si="0"/>
        <v>1800</v>
      </c>
      <c r="G22" s="31">
        <f t="shared" si="1"/>
        <v>330</v>
      </c>
      <c r="H22" s="33">
        <v>23</v>
      </c>
      <c r="I22" s="31">
        <f t="shared" si="2"/>
        <v>345</v>
      </c>
      <c r="J22" s="41">
        <v>0.111</v>
      </c>
      <c r="K22" s="40">
        <f t="shared" si="3"/>
        <v>1.665</v>
      </c>
    </row>
    <row r="23" spans="1:11" s="6" customFormat="1" ht="13.15" customHeight="1">
      <c r="A23" s="18" t="s">
        <v>4</v>
      </c>
      <c r="B23" s="48" t="s">
        <v>36</v>
      </c>
      <c r="C23" s="13" t="s">
        <v>37</v>
      </c>
      <c r="D23" s="14">
        <v>240</v>
      </c>
      <c r="E23" s="14">
        <v>10</v>
      </c>
      <c r="F23" s="30">
        <f t="shared" si="0"/>
        <v>2400</v>
      </c>
      <c r="G23" s="31">
        <f t="shared" si="1"/>
        <v>210</v>
      </c>
      <c r="H23" s="32">
        <v>22</v>
      </c>
      <c r="I23" s="31">
        <f t="shared" si="2"/>
        <v>220</v>
      </c>
      <c r="J23" s="39">
        <v>0.05</v>
      </c>
      <c r="K23" s="40">
        <f t="shared" si="3"/>
        <v>0.5</v>
      </c>
    </row>
    <row r="24" spans="1:11" s="6" customFormat="1" ht="13.15" customHeight="1">
      <c r="A24" s="18" t="s">
        <v>4</v>
      </c>
      <c r="B24" s="48" t="s">
        <v>38</v>
      </c>
      <c r="C24" s="13" t="s">
        <v>37</v>
      </c>
      <c r="D24" s="14">
        <v>288</v>
      </c>
      <c r="E24" s="14">
        <v>10</v>
      </c>
      <c r="F24" s="30">
        <f t="shared" si="0"/>
        <v>2880</v>
      </c>
      <c r="G24" s="31">
        <f t="shared" si="1"/>
        <v>230</v>
      </c>
      <c r="H24" s="32">
        <v>24</v>
      </c>
      <c r="I24" s="31">
        <f t="shared" si="2"/>
        <v>240</v>
      </c>
      <c r="J24" s="39">
        <v>0.05</v>
      </c>
      <c r="K24" s="40">
        <f t="shared" si="3"/>
        <v>0.5</v>
      </c>
    </row>
    <row r="25" spans="1:11" s="6" customFormat="1" ht="13.15" customHeight="1">
      <c r="A25" s="18" t="s">
        <v>4</v>
      </c>
      <c r="B25" s="49" t="s">
        <v>39</v>
      </c>
      <c r="C25" s="13" t="s">
        <v>37</v>
      </c>
      <c r="D25" s="14">
        <v>288</v>
      </c>
      <c r="E25" s="14">
        <v>10</v>
      </c>
      <c r="F25" s="30">
        <f t="shared" si="0"/>
        <v>2880</v>
      </c>
      <c r="G25" s="31">
        <f t="shared" si="1"/>
        <v>230</v>
      </c>
      <c r="H25" s="32">
        <v>24</v>
      </c>
      <c r="I25" s="31">
        <f t="shared" si="2"/>
        <v>240</v>
      </c>
      <c r="J25" s="39">
        <v>0.05</v>
      </c>
      <c r="K25" s="40">
        <f t="shared" si="3"/>
        <v>0.5</v>
      </c>
    </row>
    <row r="26" spans="1:11" s="5" customFormat="1" ht="13.15" customHeight="1">
      <c r="A26" s="17" t="s">
        <v>4</v>
      </c>
      <c r="B26" s="49" t="s">
        <v>40</v>
      </c>
      <c r="C26" s="13" t="s">
        <v>37</v>
      </c>
      <c r="D26" s="14">
        <v>288</v>
      </c>
      <c r="E26" s="14">
        <v>10</v>
      </c>
      <c r="F26" s="30">
        <f t="shared" si="0"/>
        <v>2880</v>
      </c>
      <c r="G26" s="31">
        <f t="shared" si="1"/>
        <v>230</v>
      </c>
      <c r="H26" s="32">
        <v>24</v>
      </c>
      <c r="I26" s="31">
        <f t="shared" si="2"/>
        <v>240</v>
      </c>
      <c r="J26" s="39">
        <v>0.05</v>
      </c>
      <c r="K26" s="40">
        <f t="shared" si="3"/>
        <v>0.5</v>
      </c>
    </row>
    <row r="27" spans="1:11" s="5" customFormat="1" ht="13.15" customHeight="1">
      <c r="A27" s="17" t="s">
        <v>4</v>
      </c>
      <c r="B27" s="50" t="s">
        <v>41</v>
      </c>
      <c r="C27" s="13" t="s">
        <v>37</v>
      </c>
      <c r="D27" s="19">
        <v>288</v>
      </c>
      <c r="E27" s="19">
        <v>10</v>
      </c>
      <c r="F27" s="30">
        <f t="shared" si="0"/>
        <v>2880</v>
      </c>
      <c r="G27" s="31">
        <f t="shared" si="1"/>
        <v>230</v>
      </c>
      <c r="H27" s="34">
        <v>24</v>
      </c>
      <c r="I27" s="31">
        <f t="shared" si="2"/>
        <v>240</v>
      </c>
      <c r="J27" s="42">
        <v>0.05</v>
      </c>
      <c r="K27" s="40">
        <f t="shared" si="3"/>
        <v>0.5</v>
      </c>
    </row>
    <row r="28" spans="1:11" s="5" customFormat="1" ht="13.15" customHeight="1">
      <c r="A28" s="17" t="s">
        <v>4</v>
      </c>
      <c r="B28" s="19" t="s">
        <v>42</v>
      </c>
      <c r="C28" s="17" t="s">
        <v>43</v>
      </c>
      <c r="D28" s="17">
        <v>100</v>
      </c>
      <c r="E28" s="18">
        <v>50</v>
      </c>
      <c r="F28" s="30">
        <f t="shared" si="0"/>
        <v>5000</v>
      </c>
      <c r="G28" s="31">
        <f t="shared" si="1"/>
        <v>425</v>
      </c>
      <c r="H28" s="34">
        <v>9.5</v>
      </c>
      <c r="I28" s="31">
        <f t="shared" si="2"/>
        <v>475</v>
      </c>
      <c r="J28" s="42">
        <v>0.02</v>
      </c>
      <c r="K28" s="40">
        <f t="shared" si="3"/>
        <v>1</v>
      </c>
    </row>
    <row r="29" spans="1:11" s="5" customFormat="1" ht="13.15" customHeight="1">
      <c r="A29" s="17" t="s">
        <v>4</v>
      </c>
      <c r="B29" s="18" t="s">
        <v>44</v>
      </c>
      <c r="C29" s="17" t="s">
        <v>45</v>
      </c>
      <c r="D29" s="17">
        <v>720</v>
      </c>
      <c r="E29" s="18">
        <v>25</v>
      </c>
      <c r="F29" s="30">
        <f t="shared" si="0"/>
        <v>18000</v>
      </c>
      <c r="G29" s="31">
        <f t="shared" si="1"/>
        <v>750</v>
      </c>
      <c r="H29" s="34">
        <v>31</v>
      </c>
      <c r="I29" s="31">
        <f t="shared" si="2"/>
        <v>775</v>
      </c>
      <c r="J29" s="43">
        <v>9.6000000000000002E-2</v>
      </c>
      <c r="K29" s="40">
        <f t="shared" si="3"/>
        <v>2.4</v>
      </c>
    </row>
    <row r="30" spans="1:11" s="5" customFormat="1" ht="13.15" customHeight="1">
      <c r="A30" s="17" t="s">
        <v>4</v>
      </c>
      <c r="B30" s="19" t="s">
        <v>46</v>
      </c>
      <c r="C30" s="17" t="s">
        <v>45</v>
      </c>
      <c r="D30" s="19">
        <v>240</v>
      </c>
      <c r="E30" s="19">
        <v>50</v>
      </c>
      <c r="F30" s="30">
        <f t="shared" si="0"/>
        <v>12000</v>
      </c>
      <c r="G30" s="31">
        <f t="shared" si="1"/>
        <v>1850</v>
      </c>
      <c r="H30" s="34">
        <v>38</v>
      </c>
      <c r="I30" s="31">
        <f t="shared" si="2"/>
        <v>1900</v>
      </c>
      <c r="J30" s="42">
        <v>0.13</v>
      </c>
      <c r="K30" s="40">
        <f t="shared" si="3"/>
        <v>6.5</v>
      </c>
    </row>
    <row r="31" spans="1:11" s="5" customFormat="1" ht="13.15" customHeight="1">
      <c r="A31" s="17" t="s">
        <v>4</v>
      </c>
      <c r="B31" s="19" t="s">
        <v>47</v>
      </c>
      <c r="C31" s="17" t="s">
        <v>48</v>
      </c>
      <c r="D31" s="19">
        <v>2304</v>
      </c>
      <c r="E31" s="19">
        <v>17</v>
      </c>
      <c r="F31" s="30">
        <f t="shared" si="0"/>
        <v>39168</v>
      </c>
      <c r="G31" s="31">
        <f t="shared" si="1"/>
        <v>391</v>
      </c>
      <c r="H31" s="34">
        <v>24</v>
      </c>
      <c r="I31" s="31">
        <f t="shared" si="2"/>
        <v>408</v>
      </c>
      <c r="J31" s="42">
        <v>6.3E-2</v>
      </c>
      <c r="K31" s="40">
        <f t="shared" si="3"/>
        <v>1.071</v>
      </c>
    </row>
    <row r="32" spans="1:11" s="5" customFormat="1" ht="13.15" customHeight="1">
      <c r="A32" s="17" t="s">
        <v>4</v>
      </c>
      <c r="B32" s="20" t="s">
        <v>49</v>
      </c>
      <c r="C32" s="17" t="s">
        <v>48</v>
      </c>
      <c r="D32" s="19">
        <v>2304</v>
      </c>
      <c r="E32" s="35">
        <v>15</v>
      </c>
      <c r="F32" s="30">
        <f t="shared" si="0"/>
        <v>34560</v>
      </c>
      <c r="G32" s="31">
        <f t="shared" si="1"/>
        <v>345</v>
      </c>
      <c r="H32" s="36">
        <v>24</v>
      </c>
      <c r="I32" s="31">
        <f t="shared" si="2"/>
        <v>360</v>
      </c>
      <c r="J32" s="44">
        <v>6.3E-2</v>
      </c>
      <c r="K32" s="40">
        <f t="shared" si="3"/>
        <v>0.94500000000000006</v>
      </c>
    </row>
    <row r="33" spans="1:11" s="5" customFormat="1" ht="13.15" customHeight="1">
      <c r="A33" s="17" t="s">
        <v>4</v>
      </c>
      <c r="B33" s="20" t="s">
        <v>50</v>
      </c>
      <c r="C33" s="17" t="s">
        <v>48</v>
      </c>
      <c r="D33" s="19">
        <v>2304</v>
      </c>
      <c r="E33" s="35">
        <v>17</v>
      </c>
      <c r="F33" s="30">
        <f t="shared" si="0"/>
        <v>39168</v>
      </c>
      <c r="G33" s="31">
        <f t="shared" si="1"/>
        <v>391</v>
      </c>
      <c r="H33" s="36">
        <v>24</v>
      </c>
      <c r="I33" s="31">
        <f t="shared" si="2"/>
        <v>408</v>
      </c>
      <c r="J33" s="44">
        <v>6.3E-2</v>
      </c>
      <c r="K33" s="40">
        <f t="shared" si="3"/>
        <v>1.071</v>
      </c>
    </row>
    <row r="34" spans="1:11" s="5" customFormat="1" ht="13.15" customHeight="1">
      <c r="A34" s="17" t="s">
        <v>4</v>
      </c>
      <c r="B34" s="20" t="s">
        <v>51</v>
      </c>
      <c r="C34" s="17" t="s">
        <v>48</v>
      </c>
      <c r="D34" s="19">
        <v>2304</v>
      </c>
      <c r="E34" s="35">
        <v>8</v>
      </c>
      <c r="F34" s="30">
        <f t="shared" si="0"/>
        <v>18432</v>
      </c>
      <c r="G34" s="31">
        <f t="shared" si="1"/>
        <v>184</v>
      </c>
      <c r="H34" s="36">
        <v>24</v>
      </c>
      <c r="I34" s="31">
        <f t="shared" si="2"/>
        <v>192</v>
      </c>
      <c r="J34" s="44">
        <v>6.3E-2</v>
      </c>
      <c r="K34" s="40">
        <f t="shared" si="3"/>
        <v>0.504</v>
      </c>
    </row>
    <row r="35" spans="1:11" s="5" customFormat="1" ht="13.15" customHeight="1">
      <c r="A35" s="17" t="s">
        <v>4</v>
      </c>
      <c r="B35" s="20" t="s">
        <v>52</v>
      </c>
      <c r="C35" s="17" t="s">
        <v>48</v>
      </c>
      <c r="D35" s="19">
        <v>2304</v>
      </c>
      <c r="E35" s="35">
        <v>15</v>
      </c>
      <c r="F35" s="30">
        <f t="shared" si="0"/>
        <v>34560</v>
      </c>
      <c r="G35" s="31">
        <f t="shared" si="1"/>
        <v>345</v>
      </c>
      <c r="H35" s="36">
        <v>24</v>
      </c>
      <c r="I35" s="31">
        <f t="shared" si="2"/>
        <v>360</v>
      </c>
      <c r="J35" s="44">
        <v>6.3E-2</v>
      </c>
      <c r="K35" s="40">
        <f t="shared" si="3"/>
        <v>0.94500000000000006</v>
      </c>
    </row>
    <row r="36" spans="1:11" s="5" customFormat="1" ht="13.15" customHeight="1">
      <c r="A36" s="17" t="s">
        <v>4</v>
      </c>
      <c r="B36" s="20" t="s">
        <v>53</v>
      </c>
      <c r="C36" s="17" t="s">
        <v>48</v>
      </c>
      <c r="D36" s="19">
        <v>2304</v>
      </c>
      <c r="E36" s="35">
        <v>18</v>
      </c>
      <c r="F36" s="30">
        <f t="shared" si="0"/>
        <v>41472</v>
      </c>
      <c r="G36" s="31">
        <f t="shared" si="1"/>
        <v>414</v>
      </c>
      <c r="H36" s="36">
        <v>24</v>
      </c>
      <c r="I36" s="31">
        <f t="shared" si="2"/>
        <v>432</v>
      </c>
      <c r="J36" s="44">
        <v>6.3E-2</v>
      </c>
      <c r="K36" s="40">
        <f t="shared" si="3"/>
        <v>1.1339999999999999</v>
      </c>
    </row>
    <row r="37" spans="1:11" s="5" customFormat="1" ht="13.15" customHeight="1">
      <c r="A37" s="17" t="s">
        <v>4</v>
      </c>
      <c r="B37" s="20" t="s">
        <v>54</v>
      </c>
      <c r="C37" s="17" t="s">
        <v>48</v>
      </c>
      <c r="D37" s="19">
        <v>2304</v>
      </c>
      <c r="E37" s="35">
        <v>15</v>
      </c>
      <c r="F37" s="30">
        <f t="shared" si="0"/>
        <v>34560</v>
      </c>
      <c r="G37" s="31">
        <f t="shared" si="1"/>
        <v>345</v>
      </c>
      <c r="H37" s="36">
        <v>24</v>
      </c>
      <c r="I37" s="31">
        <f t="shared" si="2"/>
        <v>360</v>
      </c>
      <c r="J37" s="44">
        <v>6.3E-2</v>
      </c>
      <c r="K37" s="40">
        <f t="shared" si="3"/>
        <v>0.94500000000000006</v>
      </c>
    </row>
    <row r="38" spans="1:11" s="5" customFormat="1" ht="13.15" customHeight="1">
      <c r="A38" s="17" t="s">
        <v>4</v>
      </c>
      <c r="B38" s="20" t="s">
        <v>55</v>
      </c>
      <c r="C38" s="17" t="s">
        <v>48</v>
      </c>
      <c r="D38" s="19">
        <v>2304</v>
      </c>
      <c r="E38" s="35">
        <v>15</v>
      </c>
      <c r="F38" s="30">
        <f t="shared" si="0"/>
        <v>34560</v>
      </c>
      <c r="G38" s="31">
        <f t="shared" si="1"/>
        <v>345</v>
      </c>
      <c r="H38" s="36">
        <v>24</v>
      </c>
      <c r="I38" s="31">
        <f t="shared" si="2"/>
        <v>360</v>
      </c>
      <c r="J38" s="44">
        <v>6.3E-2</v>
      </c>
      <c r="K38" s="40">
        <f t="shared" si="3"/>
        <v>0.94500000000000006</v>
      </c>
    </row>
    <row r="39" spans="1:11" s="5" customFormat="1" ht="13.15" customHeight="1">
      <c r="A39" s="17" t="s">
        <v>4</v>
      </c>
      <c r="B39" s="20" t="s">
        <v>56</v>
      </c>
      <c r="C39" s="21" t="s">
        <v>57</v>
      </c>
      <c r="D39" s="22">
        <v>576</v>
      </c>
      <c r="E39" s="35">
        <v>8</v>
      </c>
      <c r="F39" s="30">
        <f t="shared" si="0"/>
        <v>4608</v>
      </c>
      <c r="G39" s="31">
        <f t="shared" si="1"/>
        <v>108</v>
      </c>
      <c r="H39" s="36">
        <v>14.5</v>
      </c>
      <c r="I39" s="31">
        <f t="shared" si="2"/>
        <v>116</v>
      </c>
      <c r="J39" s="44">
        <v>8.4000000000000005E-2</v>
      </c>
      <c r="K39" s="40">
        <f t="shared" si="3"/>
        <v>0.67200000000000004</v>
      </c>
    </row>
    <row r="40" spans="1:11" s="5" customFormat="1" ht="13.15" customHeight="1">
      <c r="A40" s="17" t="s">
        <v>4</v>
      </c>
      <c r="B40" s="19" t="s">
        <v>58</v>
      </c>
      <c r="C40" s="21" t="s">
        <v>57</v>
      </c>
      <c r="D40" s="17">
        <v>576</v>
      </c>
      <c r="E40" s="18">
        <v>14</v>
      </c>
      <c r="F40" s="30">
        <f t="shared" si="0"/>
        <v>8064</v>
      </c>
      <c r="G40" s="31">
        <f t="shared" si="1"/>
        <v>287</v>
      </c>
      <c r="H40" s="34">
        <v>21.5</v>
      </c>
      <c r="I40" s="31">
        <f t="shared" si="2"/>
        <v>301</v>
      </c>
      <c r="J40" s="42">
        <v>9.6000000000000002E-2</v>
      </c>
      <c r="K40" s="40">
        <f t="shared" si="3"/>
        <v>1.3440000000000001</v>
      </c>
    </row>
    <row r="41" spans="1:11" s="5" customFormat="1" ht="13.15" customHeight="1">
      <c r="A41" s="17" t="s">
        <v>4</v>
      </c>
      <c r="B41" s="19" t="s">
        <v>59</v>
      </c>
      <c r="C41" s="21" t="s">
        <v>57</v>
      </c>
      <c r="D41" s="17">
        <v>576</v>
      </c>
      <c r="E41" s="18">
        <v>14</v>
      </c>
      <c r="F41" s="30">
        <f t="shared" si="0"/>
        <v>8064</v>
      </c>
      <c r="G41" s="31">
        <f t="shared" si="1"/>
        <v>435.40000000000003</v>
      </c>
      <c r="H41" s="34">
        <v>32.1</v>
      </c>
      <c r="I41" s="31">
        <f t="shared" si="2"/>
        <v>449.40000000000003</v>
      </c>
      <c r="J41" s="42">
        <v>0.17199999999999999</v>
      </c>
      <c r="K41" s="40">
        <f t="shared" si="3"/>
        <v>2.4079999999999999</v>
      </c>
    </row>
    <row r="42" spans="1:11" s="5" customFormat="1" ht="13.15" customHeight="1">
      <c r="A42" s="17" t="s">
        <v>4</v>
      </c>
      <c r="B42" s="19">
        <v>9022</v>
      </c>
      <c r="C42" s="17" t="s">
        <v>60</v>
      </c>
      <c r="D42" s="23">
        <v>192</v>
      </c>
      <c r="E42" s="19">
        <v>6</v>
      </c>
      <c r="F42" s="30">
        <f t="shared" si="0"/>
        <v>1152</v>
      </c>
      <c r="G42" s="31">
        <f t="shared" si="1"/>
        <v>102</v>
      </c>
      <c r="H42" s="34">
        <v>18</v>
      </c>
      <c r="I42" s="31">
        <f t="shared" si="2"/>
        <v>108</v>
      </c>
      <c r="J42" s="45">
        <v>0.12</v>
      </c>
      <c r="K42" s="40">
        <f t="shared" si="3"/>
        <v>0.72</v>
      </c>
    </row>
    <row r="43" spans="1:11" s="5" customFormat="1" ht="13.15" customHeight="1">
      <c r="A43" s="17" t="s">
        <v>4</v>
      </c>
      <c r="B43" s="19">
        <v>8810</v>
      </c>
      <c r="C43" s="21" t="s">
        <v>60</v>
      </c>
      <c r="D43" s="17">
        <v>2592</v>
      </c>
      <c r="E43" s="18">
        <v>15</v>
      </c>
      <c r="F43" s="30">
        <f t="shared" ref="F43:F53" si="4">D43*E43</f>
        <v>38880</v>
      </c>
      <c r="G43" s="31">
        <f t="shared" ref="G43:G53" si="5">I43-E43</f>
        <v>375</v>
      </c>
      <c r="H43" s="34">
        <v>26</v>
      </c>
      <c r="I43" s="31">
        <f t="shared" ref="I43:I53" si="6">E43*H43</f>
        <v>390</v>
      </c>
      <c r="J43" s="42">
        <v>0.17</v>
      </c>
      <c r="K43" s="40">
        <f t="shared" ref="K43:K53" si="7">E43*J43</f>
        <v>2.5500000000000003</v>
      </c>
    </row>
    <row r="44" spans="1:11" s="5" customFormat="1" ht="13.15" customHeight="1">
      <c r="A44" s="17" t="s">
        <v>4</v>
      </c>
      <c r="B44" s="19">
        <v>8809</v>
      </c>
      <c r="C44" s="21" t="s">
        <v>60</v>
      </c>
      <c r="D44" s="17">
        <v>2160</v>
      </c>
      <c r="E44" s="18">
        <v>15</v>
      </c>
      <c r="F44" s="30">
        <f t="shared" si="4"/>
        <v>32400</v>
      </c>
      <c r="G44" s="31">
        <f t="shared" si="5"/>
        <v>375</v>
      </c>
      <c r="H44" s="34">
        <v>26</v>
      </c>
      <c r="I44" s="31">
        <f t="shared" si="6"/>
        <v>390</v>
      </c>
      <c r="J44" s="42">
        <v>0.16</v>
      </c>
      <c r="K44" s="40">
        <f t="shared" si="7"/>
        <v>2.4</v>
      </c>
    </row>
    <row r="45" spans="1:11" s="5" customFormat="1" ht="13.15" customHeight="1">
      <c r="A45" s="17" t="s">
        <v>4</v>
      </c>
      <c r="B45" s="19" t="s">
        <v>61</v>
      </c>
      <c r="C45" s="21" t="s">
        <v>60</v>
      </c>
      <c r="D45" s="17">
        <v>1800</v>
      </c>
      <c r="E45" s="18">
        <v>15</v>
      </c>
      <c r="F45" s="30">
        <f t="shared" si="4"/>
        <v>27000</v>
      </c>
      <c r="G45" s="31">
        <f t="shared" si="5"/>
        <v>381</v>
      </c>
      <c r="H45" s="34">
        <v>26.4</v>
      </c>
      <c r="I45" s="31">
        <f t="shared" si="6"/>
        <v>396</v>
      </c>
      <c r="J45" s="42">
        <v>0.157</v>
      </c>
      <c r="K45" s="40">
        <f t="shared" si="7"/>
        <v>2.355</v>
      </c>
    </row>
    <row r="46" spans="1:11" s="5" customFormat="1" ht="13.15" customHeight="1">
      <c r="A46" s="17" t="s">
        <v>4</v>
      </c>
      <c r="B46" s="19" t="s">
        <v>62</v>
      </c>
      <c r="C46" s="21" t="s">
        <v>60</v>
      </c>
      <c r="D46" s="17">
        <v>2160</v>
      </c>
      <c r="E46" s="18">
        <v>15</v>
      </c>
      <c r="F46" s="30">
        <f t="shared" si="4"/>
        <v>32400</v>
      </c>
      <c r="G46" s="31">
        <f t="shared" si="5"/>
        <v>336</v>
      </c>
      <c r="H46" s="34">
        <v>23.4</v>
      </c>
      <c r="I46" s="31">
        <f t="shared" si="6"/>
        <v>351</v>
      </c>
      <c r="J46" s="42">
        <v>0.17699999999999999</v>
      </c>
      <c r="K46" s="40">
        <f t="shared" si="7"/>
        <v>2.6549999999999998</v>
      </c>
    </row>
    <row r="47" spans="1:11" s="5" customFormat="1" ht="13.15" customHeight="1">
      <c r="A47" s="17" t="s">
        <v>4</v>
      </c>
      <c r="B47" s="19" t="s">
        <v>63</v>
      </c>
      <c r="C47" s="21" t="s">
        <v>60</v>
      </c>
      <c r="D47" s="17">
        <v>2592</v>
      </c>
      <c r="E47" s="18">
        <v>15</v>
      </c>
      <c r="F47" s="30">
        <f t="shared" si="4"/>
        <v>38880</v>
      </c>
      <c r="G47" s="31">
        <f t="shared" si="5"/>
        <v>339</v>
      </c>
      <c r="H47" s="34">
        <v>23.6</v>
      </c>
      <c r="I47" s="31">
        <f t="shared" si="6"/>
        <v>354</v>
      </c>
      <c r="J47" s="42">
        <v>0.14899999999999999</v>
      </c>
      <c r="K47" s="40">
        <f t="shared" si="7"/>
        <v>2.2349999999999999</v>
      </c>
    </row>
    <row r="48" spans="1:11" s="5" customFormat="1" ht="13.15" customHeight="1">
      <c r="A48" s="17" t="s">
        <v>4</v>
      </c>
      <c r="B48" s="19" t="s">
        <v>64</v>
      </c>
      <c r="C48" s="21" t="s">
        <v>60</v>
      </c>
      <c r="D48" s="17">
        <v>2016</v>
      </c>
      <c r="E48" s="18">
        <v>10</v>
      </c>
      <c r="F48" s="30">
        <f t="shared" si="4"/>
        <v>20160</v>
      </c>
      <c r="G48" s="31">
        <f t="shared" si="5"/>
        <v>250</v>
      </c>
      <c r="H48" s="34">
        <v>26</v>
      </c>
      <c r="I48" s="31">
        <f t="shared" si="6"/>
        <v>260</v>
      </c>
      <c r="J48" s="42">
        <v>0.18</v>
      </c>
      <c r="K48" s="40">
        <f t="shared" si="7"/>
        <v>1.7999999999999998</v>
      </c>
    </row>
    <row r="49" spans="1:11" s="5" customFormat="1" ht="13.15" customHeight="1">
      <c r="A49" s="17" t="s">
        <v>4</v>
      </c>
      <c r="B49" s="24">
        <v>390</v>
      </c>
      <c r="C49" s="25" t="s">
        <v>60</v>
      </c>
      <c r="D49" s="26">
        <v>2160</v>
      </c>
      <c r="E49" s="23">
        <v>5</v>
      </c>
      <c r="F49" s="30">
        <f t="shared" si="4"/>
        <v>10800</v>
      </c>
      <c r="G49" s="31">
        <f t="shared" si="5"/>
        <v>125</v>
      </c>
      <c r="H49" s="34">
        <v>26</v>
      </c>
      <c r="I49" s="31">
        <f t="shared" si="6"/>
        <v>130</v>
      </c>
      <c r="J49" s="45">
        <v>0.17</v>
      </c>
      <c r="K49" s="40">
        <f t="shared" si="7"/>
        <v>0.85000000000000009</v>
      </c>
    </row>
    <row r="50" spans="1:11" s="5" customFormat="1" ht="13.15" customHeight="1">
      <c r="A50" s="17" t="s">
        <v>4</v>
      </c>
      <c r="B50" s="19" t="s">
        <v>65</v>
      </c>
      <c r="C50" s="21" t="s">
        <v>66</v>
      </c>
      <c r="D50" s="17">
        <v>1200</v>
      </c>
      <c r="E50" s="18">
        <v>5</v>
      </c>
      <c r="F50" s="30">
        <f t="shared" si="4"/>
        <v>6000</v>
      </c>
      <c r="G50" s="31">
        <f t="shared" si="5"/>
        <v>97</v>
      </c>
      <c r="H50" s="34">
        <v>20.399999999999999</v>
      </c>
      <c r="I50" s="31">
        <f t="shared" si="6"/>
        <v>102</v>
      </c>
      <c r="J50" s="42">
        <v>4.2999999999999997E-2</v>
      </c>
      <c r="K50" s="40">
        <f t="shared" si="7"/>
        <v>0.21499999999999997</v>
      </c>
    </row>
    <row r="51" spans="1:11" s="5" customFormat="1" ht="13.15" customHeight="1">
      <c r="A51" s="17" t="s">
        <v>4</v>
      </c>
      <c r="B51" s="19" t="s">
        <v>67</v>
      </c>
      <c r="C51" s="21" t="s">
        <v>66</v>
      </c>
      <c r="D51" s="17">
        <v>1600</v>
      </c>
      <c r="E51" s="18">
        <v>5</v>
      </c>
      <c r="F51" s="30">
        <f t="shared" si="4"/>
        <v>8000</v>
      </c>
      <c r="G51" s="31">
        <f t="shared" si="5"/>
        <v>100</v>
      </c>
      <c r="H51" s="34">
        <v>21</v>
      </c>
      <c r="I51" s="31">
        <f t="shared" si="6"/>
        <v>105</v>
      </c>
      <c r="J51" s="42">
        <v>4.7E-2</v>
      </c>
      <c r="K51" s="40">
        <f t="shared" si="7"/>
        <v>0.23499999999999999</v>
      </c>
    </row>
    <row r="52" spans="1:11" s="5" customFormat="1" ht="13.15" customHeight="1">
      <c r="A52" s="17" t="s">
        <v>4</v>
      </c>
      <c r="B52" s="19" t="s">
        <v>68</v>
      </c>
      <c r="C52" s="21" t="s">
        <v>66</v>
      </c>
      <c r="D52" s="17">
        <v>1600</v>
      </c>
      <c r="E52" s="18">
        <v>5</v>
      </c>
      <c r="F52" s="30">
        <f t="shared" si="4"/>
        <v>8000</v>
      </c>
      <c r="G52" s="31">
        <f t="shared" si="5"/>
        <v>100</v>
      </c>
      <c r="H52" s="34">
        <v>21</v>
      </c>
      <c r="I52" s="31">
        <f t="shared" si="6"/>
        <v>105</v>
      </c>
      <c r="J52" s="42">
        <v>4.5999999999999999E-2</v>
      </c>
      <c r="K52" s="40">
        <f t="shared" si="7"/>
        <v>0.22999999999999998</v>
      </c>
    </row>
    <row r="53" spans="1:11" s="5" customFormat="1" ht="13.15" customHeight="1">
      <c r="A53" s="17" t="s">
        <v>4</v>
      </c>
      <c r="B53" s="19" t="s">
        <v>69</v>
      </c>
      <c r="C53" s="25" t="s">
        <v>66</v>
      </c>
      <c r="D53" s="17">
        <v>1920</v>
      </c>
      <c r="E53" s="18">
        <v>5</v>
      </c>
      <c r="F53" s="30">
        <f t="shared" si="4"/>
        <v>9600</v>
      </c>
      <c r="G53" s="31">
        <f t="shared" si="5"/>
        <v>100</v>
      </c>
      <c r="H53" s="34">
        <v>21</v>
      </c>
      <c r="I53" s="31">
        <f t="shared" si="6"/>
        <v>105</v>
      </c>
      <c r="J53" s="42">
        <v>4.5999999999999999E-2</v>
      </c>
      <c r="K53" s="40">
        <f t="shared" si="7"/>
        <v>0.22999999999999998</v>
      </c>
    </row>
    <row r="54" spans="1:11" s="7" customFormat="1" ht="14.1" customHeight="1">
      <c r="A54" s="27"/>
      <c r="E54" s="7" t="s">
        <v>70</v>
      </c>
      <c r="G54" s="37">
        <f>SUM(G11:G49)</f>
        <v>15200.9</v>
      </c>
      <c r="I54" s="46">
        <f>SUM(I11:I49)</f>
        <v>15857.9</v>
      </c>
      <c r="J54" s="7" t="s">
        <v>8</v>
      </c>
      <c r="K54" s="47">
        <v>68</v>
      </c>
    </row>
    <row r="55" spans="1:11" s="7" customFormat="1" ht="15.75"/>
    <row r="57" spans="1:11">
      <c r="H57" s="38"/>
    </row>
  </sheetData>
  <mergeCells count="6">
    <mergeCell ref="J7:K7"/>
    <mergeCell ref="A1:K1"/>
    <mergeCell ref="A2:K2"/>
    <mergeCell ref="A3:K3"/>
    <mergeCell ref="J5:K5"/>
    <mergeCell ref="J6:K6"/>
  </mergeCells>
  <conditionalFormatting sqref="B11:B12">
    <cfRule type="duplicateValues" dxfId="1" priority="2"/>
  </conditionalFormatting>
  <conditionalFormatting sqref="B13:B19">
    <cfRule type="duplicateValues" dxfId="0" priority="1"/>
  </conditionalFormatting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2019-01-14T07:11:00Z</cp:lastPrinted>
  <dcterms:created xsi:type="dcterms:W3CDTF">2000-12-19T03:11:00Z</dcterms:created>
  <dcterms:modified xsi:type="dcterms:W3CDTF">2023-08-01T03:37:02Z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