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print1" sheetId="3" r:id="rId3"/>
    <sheet name="print2" sheetId="4" r:id="rId4"/>
    <sheet name="1" sheetId="6" r:id="rId5"/>
  </sheets>
  <calcPr calcId="15251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A96" i="4" l="1"/>
  <c r="E1288" i="2"/>
  <c r="D96" i="4" l="1"/>
  <c r="C96" i="4"/>
  <c r="B96" i="4"/>
  <c r="E1656" i="2"/>
  <c r="E1640" i="2"/>
  <c r="E1641" i="2"/>
  <c r="E1675" i="2"/>
  <c r="E1572" i="2"/>
  <c r="E1571" i="2"/>
  <c r="E1051" i="2"/>
  <c r="E1404" i="2"/>
  <c r="E1236" i="2"/>
  <c r="E1227" i="2"/>
  <c r="E1228" i="2"/>
  <c r="E1130" i="2"/>
  <c r="E1129" i="2"/>
  <c r="E1128" i="2"/>
  <c r="E1127" i="2"/>
  <c r="E1119" i="2"/>
  <c r="E2122" i="2"/>
  <c r="E1714" i="2"/>
  <c r="E1715" i="2"/>
  <c r="E1716" i="2"/>
  <c r="E1717" i="2"/>
  <c r="E1063" i="2"/>
  <c r="E1062" i="2"/>
  <c r="E1005" i="2"/>
  <c r="E1004" i="2"/>
  <c r="E887" i="2"/>
  <c r="E886" i="2"/>
  <c r="E628" i="2"/>
  <c r="E625" i="2"/>
  <c r="E398" i="2"/>
  <c r="E583" i="2"/>
  <c r="E452" i="2"/>
  <c r="E341" i="2"/>
  <c r="E258" i="2"/>
  <c r="E259" i="2"/>
  <c r="E75" i="1"/>
  <c r="E14" i="1"/>
  <c r="E2" i="1" l="1"/>
  <c r="A2" i="1" s="1"/>
  <c r="E2" i="2"/>
  <c r="A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A165" i="2" s="1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A333" i="2" s="1"/>
  <c r="E334" i="2"/>
  <c r="E335" i="2"/>
  <c r="E336" i="2"/>
  <c r="E337" i="2"/>
  <c r="A337" i="2" s="1"/>
  <c r="E338" i="2"/>
  <c r="E339" i="2"/>
  <c r="A339" i="2" s="1"/>
  <c r="E340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A451" i="2" s="1"/>
  <c r="E453" i="2"/>
  <c r="E454" i="2"/>
  <c r="E455" i="2"/>
  <c r="E456" i="2"/>
  <c r="E457" i="2"/>
  <c r="E458" i="2"/>
  <c r="E459" i="2"/>
  <c r="E460" i="2"/>
  <c r="E461" i="2"/>
  <c r="E462" i="2"/>
  <c r="E463" i="2"/>
  <c r="A463" i="2" s="1"/>
  <c r="E464" i="2"/>
  <c r="E465" i="2"/>
  <c r="E466" i="2"/>
  <c r="E467" i="2"/>
  <c r="E468" i="2"/>
  <c r="E469" i="2"/>
  <c r="A469" i="2" s="1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4" i="2"/>
  <c r="E585" i="2"/>
  <c r="E586" i="2"/>
  <c r="E587" i="2"/>
  <c r="E588" i="2"/>
  <c r="E589" i="2"/>
  <c r="E590" i="2"/>
  <c r="E591" i="2"/>
  <c r="E592" i="2"/>
  <c r="E593" i="2"/>
  <c r="A593" i="2" s="1"/>
  <c r="E594" i="2"/>
  <c r="A594" i="2" s="1"/>
  <c r="E595" i="2"/>
  <c r="A595" i="2" s="1"/>
  <c r="E596" i="2"/>
  <c r="A596" i="2" s="1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A624" i="2" s="1"/>
  <c r="E626" i="2"/>
  <c r="A626" i="2" s="1"/>
  <c r="E627" i="2"/>
  <c r="A627" i="2" s="1"/>
  <c r="E629" i="2"/>
  <c r="A629" i="2" s="1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A756" i="2" s="1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A885" i="2" s="1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A900" i="2" s="1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A940" i="2" s="1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A974" i="2" s="1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6" i="2"/>
  <c r="A1006" i="2" s="1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2" i="2"/>
  <c r="E1053" i="2"/>
  <c r="E1054" i="2"/>
  <c r="E1055" i="2"/>
  <c r="E1056" i="2"/>
  <c r="E1057" i="2"/>
  <c r="E1058" i="2"/>
  <c r="E1059" i="2"/>
  <c r="E1060" i="2"/>
  <c r="E1061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A1107" i="2" s="1"/>
  <c r="E1108" i="2"/>
  <c r="E1109" i="2"/>
  <c r="A1109" i="2" s="1"/>
  <c r="E1110" i="2"/>
  <c r="A1110" i="2" s="1"/>
  <c r="E1111" i="2"/>
  <c r="E1112" i="2"/>
  <c r="E1113" i="2"/>
  <c r="E1114" i="2"/>
  <c r="E1115" i="2"/>
  <c r="E1116" i="2"/>
  <c r="E1117" i="2"/>
  <c r="E1118" i="2"/>
  <c r="E1120" i="2"/>
  <c r="E1121" i="2"/>
  <c r="E1122" i="2"/>
  <c r="E1123" i="2"/>
  <c r="E1124" i="2"/>
  <c r="E1125" i="2"/>
  <c r="E1126" i="2"/>
  <c r="A1126" i="2" s="1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A1147" i="2" s="1"/>
  <c r="E1148" i="2"/>
  <c r="A1148" i="2" s="1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9" i="2"/>
  <c r="E1230" i="2"/>
  <c r="E1231" i="2"/>
  <c r="E1232" i="2"/>
  <c r="E1233" i="2"/>
  <c r="E1234" i="2"/>
  <c r="E1235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A1324" i="2" s="1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A1638" i="2" s="1"/>
  <c r="E1639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A1693" i="2" s="1"/>
  <c r="E1694" i="2"/>
  <c r="E1695" i="2"/>
  <c r="E1696" i="2"/>
  <c r="E1697" i="2"/>
  <c r="E1698" i="2"/>
  <c r="A1698" i="2" s="1"/>
  <c r="E1699" i="2"/>
  <c r="E1700" i="2"/>
  <c r="E1701" i="2"/>
  <c r="A1701" i="2" s="1"/>
  <c r="E1702" i="2"/>
  <c r="E1703" i="2"/>
  <c r="E1704" i="2"/>
  <c r="E1705" i="2"/>
  <c r="E1706" i="2"/>
  <c r="A1706" i="2" s="1"/>
  <c r="E1707" i="2"/>
  <c r="E1708" i="2"/>
  <c r="E1709" i="2"/>
  <c r="E1710" i="2"/>
  <c r="A1710" i="2" s="1"/>
  <c r="E1711" i="2"/>
  <c r="A1711" i="2" s="1"/>
  <c r="E1712" i="2"/>
  <c r="E1713" i="2"/>
  <c r="E1718" i="2"/>
  <c r="E1719" i="2"/>
  <c r="E1720" i="2"/>
  <c r="E1721" i="2"/>
  <c r="A1721" i="2" s="1"/>
  <c r="E1722" i="2"/>
  <c r="A1722" i="2" s="1"/>
  <c r="E1723" i="2"/>
  <c r="E1724" i="2"/>
  <c r="E1725" i="2"/>
  <c r="E1726" i="2"/>
  <c r="E1727" i="2"/>
  <c r="A1727" i="2" s="1"/>
  <c r="E1728" i="2"/>
  <c r="E1729" i="2"/>
  <c r="E1730" i="2"/>
  <c r="E1731" i="2"/>
  <c r="E1732" i="2"/>
  <c r="E1733" i="2"/>
  <c r="A1733" i="2" s="1"/>
  <c r="E1734" i="2"/>
  <c r="E1735" i="2"/>
  <c r="A1735" i="2" s="1"/>
  <c r="E1736" i="2"/>
  <c r="A1736" i="2" s="1"/>
  <c r="E1737" i="2"/>
  <c r="E1738" i="2"/>
  <c r="E1739" i="2"/>
  <c r="E1740" i="2"/>
  <c r="E1741" i="2"/>
  <c r="E1742" i="2"/>
  <c r="E1743" i="2"/>
  <c r="E1744" i="2"/>
  <c r="E1745" i="2"/>
  <c r="E1746" i="2"/>
  <c r="E1747" i="2"/>
  <c r="A1747" i="2" s="1"/>
  <c r="E1748" i="2"/>
  <c r="E1749" i="2"/>
  <c r="E1750" i="2"/>
  <c r="E1751" i="2"/>
  <c r="E1752" i="2"/>
  <c r="E1753" i="2"/>
  <c r="E1754" i="2"/>
  <c r="A1754" i="2" s="1"/>
  <c r="E1755" i="2"/>
  <c r="E1756" i="2"/>
  <c r="E1757" i="2"/>
  <c r="E1758" i="2"/>
  <c r="A1758" i="2" s="1"/>
  <c r="E1759" i="2"/>
  <c r="A1759" i="2" s="1"/>
  <c r="E1760" i="2"/>
  <c r="A1760" i="2" s="1"/>
  <c r="E1761" i="2"/>
  <c r="A1761" i="2" s="1"/>
  <c r="E1762" i="2"/>
  <c r="A1762" i="2" s="1"/>
  <c r="E1763" i="2"/>
  <c r="A1763" i="2" s="1"/>
  <c r="E1764" i="2"/>
  <c r="E1765" i="2"/>
  <c r="E1766" i="2"/>
  <c r="E1767" i="2"/>
  <c r="E1768" i="2"/>
  <c r="E1769" i="2"/>
  <c r="E1770" i="2"/>
  <c r="E1771" i="2"/>
  <c r="A1771" i="2" s="1"/>
  <c r="E1772" i="2"/>
  <c r="A1772" i="2" s="1"/>
  <c r="E1773" i="2"/>
  <c r="E1774" i="2"/>
  <c r="E1775" i="2"/>
  <c r="E1776" i="2"/>
  <c r="A1776" i="2" s="1"/>
  <c r="E1777" i="2"/>
  <c r="E1778" i="2"/>
  <c r="E1779" i="2"/>
  <c r="E1780" i="2"/>
  <c r="E1781" i="2"/>
  <c r="A1781" i="2" s="1"/>
  <c r="E1782" i="2"/>
  <c r="E1783" i="2"/>
  <c r="E1784" i="2"/>
  <c r="E1785" i="2"/>
  <c r="A1785" i="2" s="1"/>
  <c r="E1786" i="2"/>
  <c r="E1787" i="2"/>
  <c r="E1788" i="2"/>
  <c r="E1789" i="2"/>
  <c r="E1790" i="2"/>
  <c r="E1791" i="2"/>
  <c r="E1792" i="2"/>
  <c r="E1793" i="2"/>
  <c r="E1794" i="2"/>
  <c r="E1795" i="2"/>
  <c r="E1796" i="2"/>
  <c r="A1796" i="2" s="1"/>
  <c r="E1797" i="2"/>
  <c r="E1798" i="2"/>
  <c r="E1799" i="2"/>
  <c r="E1800" i="2"/>
  <c r="E1801" i="2"/>
  <c r="A1801" i="2" s="1"/>
  <c r="E1802" i="2"/>
  <c r="E1803" i="2"/>
  <c r="E1804" i="2"/>
  <c r="A1804" i="2" s="1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A1927" i="2" s="1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A2244" i="2" s="1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A2305" i="2" s="1"/>
  <c r="E2306" i="2"/>
  <c r="E2307" i="2"/>
  <c r="E2308" i="2"/>
  <c r="E2309" i="2"/>
  <c r="E2310" i="2"/>
  <c r="E2311" i="2"/>
  <c r="A2311" i="2" s="1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A2323" i="2" s="1"/>
  <c r="E2324" i="2"/>
  <c r="E2325" i="2"/>
  <c r="E2326" i="2"/>
  <c r="A2326" i="2" s="1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3" i="1"/>
  <c r="E4" i="1"/>
  <c r="E5" i="1"/>
  <c r="A5" i="1" s="1"/>
  <c r="E96" i="1"/>
  <c r="E6" i="1"/>
  <c r="E97" i="1"/>
  <c r="E98" i="1"/>
  <c r="E7" i="1"/>
  <c r="E8" i="1"/>
  <c r="E9" i="1"/>
  <c r="E10" i="1"/>
  <c r="E11" i="1"/>
  <c r="E12" i="1"/>
  <c r="E13" i="1"/>
  <c r="E15" i="1"/>
  <c r="E16" i="1"/>
  <c r="E99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0" i="1"/>
  <c r="E101" i="1"/>
  <c r="E30" i="1"/>
  <c r="E31" i="1"/>
  <c r="E32" i="1"/>
  <c r="E33" i="1"/>
  <c r="E34" i="1"/>
  <c r="E35" i="1"/>
  <c r="E36" i="1"/>
  <c r="E37" i="1"/>
  <c r="E38" i="1"/>
  <c r="E39" i="1"/>
  <c r="E102" i="1"/>
  <c r="E40" i="1"/>
  <c r="E41" i="1"/>
  <c r="E42" i="1"/>
  <c r="E43" i="1"/>
  <c r="E44" i="1"/>
  <c r="E103" i="1"/>
  <c r="E45" i="1"/>
  <c r="E104" i="1"/>
  <c r="E10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106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E85" i="1"/>
  <c r="E107" i="1"/>
  <c r="E86" i="1"/>
  <c r="E87" i="1"/>
  <c r="E88" i="1"/>
  <c r="E89" i="1"/>
  <c r="E90" i="1"/>
  <c r="E91" i="1"/>
  <c r="E92" i="1"/>
  <c r="E93" i="1"/>
  <c r="E108" i="1"/>
  <c r="E94" i="1"/>
  <c r="E95" i="1"/>
  <c r="E109" i="1"/>
  <c r="E110" i="1"/>
  <c r="A3" i="2" l="1"/>
  <c r="A3" i="4"/>
  <c r="A2" i="4"/>
  <c r="A2" i="3"/>
  <c r="A3" i="1"/>
  <c r="A3" i="3" s="1"/>
  <c r="D3" i="4" l="1"/>
  <c r="C3" i="4"/>
  <c r="B3" i="4"/>
  <c r="D2" i="4"/>
  <c r="C2" i="4"/>
  <c r="B2" i="4"/>
  <c r="A4" i="2"/>
  <c r="D3" i="3"/>
  <c r="C3" i="3"/>
  <c r="B3" i="3"/>
  <c r="D2" i="3"/>
  <c r="C2" i="3"/>
  <c r="B2" i="3"/>
  <c r="A4" i="1"/>
  <c r="A4" i="4" l="1"/>
  <c r="A5" i="2"/>
  <c r="A4" i="3"/>
  <c r="A5" i="3"/>
  <c r="A96" i="1"/>
  <c r="A6" i="1" s="1"/>
  <c r="D4" i="4" l="1"/>
  <c r="C4" i="4"/>
  <c r="B4" i="4"/>
  <c r="A5" i="4"/>
  <c r="A6" i="2"/>
  <c r="A7" i="2"/>
  <c r="A8" i="2" s="1"/>
  <c r="A7" i="4"/>
  <c r="D5" i="3"/>
  <c r="C5" i="3"/>
  <c r="B5" i="3"/>
  <c r="A6" i="3"/>
  <c r="D4" i="3"/>
  <c r="C4" i="3"/>
  <c r="B4" i="3"/>
  <c r="A97" i="1"/>
  <c r="D7" i="4" l="1"/>
  <c r="C7" i="4"/>
  <c r="B7" i="4"/>
  <c r="D5" i="4"/>
  <c r="C5" i="4"/>
  <c r="B5" i="4"/>
  <c r="A6" i="4"/>
  <c r="A9" i="2"/>
  <c r="A8" i="4"/>
  <c r="D6" i="3"/>
  <c r="C6" i="3"/>
  <c r="B6" i="3"/>
  <c r="A98" i="1"/>
  <c r="D8" i="4" l="1"/>
  <c r="C8" i="4"/>
  <c r="B8" i="4"/>
  <c r="D6" i="4"/>
  <c r="C6" i="4"/>
  <c r="B6" i="4"/>
  <c r="A9" i="4"/>
  <c r="A10" i="2"/>
  <c r="A7" i="1"/>
  <c r="D9" i="4" l="1"/>
  <c r="C9" i="4"/>
  <c r="B9" i="4"/>
  <c r="A11" i="2"/>
  <c r="A10" i="4"/>
  <c r="A7" i="3"/>
  <c r="A8" i="1"/>
  <c r="D10" i="4" l="1"/>
  <c r="C10" i="4"/>
  <c r="B10" i="4"/>
  <c r="A12" i="2"/>
  <c r="A11" i="4"/>
  <c r="D7" i="3"/>
  <c r="C7" i="3"/>
  <c r="B7" i="3"/>
  <c r="A9" i="1"/>
  <c r="D11" i="4" l="1"/>
  <c r="C11" i="4"/>
  <c r="B11" i="4"/>
  <c r="A13" i="2"/>
  <c r="A12" i="4"/>
  <c r="A10" i="1"/>
  <c r="A11" i="1" s="1"/>
  <c r="A12" i="1" s="1"/>
  <c r="A13" i="1" s="1"/>
  <c r="D12" i="4" l="1"/>
  <c r="C12" i="4"/>
  <c r="B12" i="4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4" i="2" s="1"/>
  <c r="A335" i="2" s="1"/>
  <c r="A336" i="2" s="1"/>
  <c r="A338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4" i="2" s="1"/>
  <c r="A465" i="2" s="1"/>
  <c r="A466" i="2" s="1"/>
  <c r="A467" i="2" s="1"/>
  <c r="A468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5" i="2" s="1"/>
  <c r="A628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8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4" i="2" s="1"/>
  <c r="A1695" i="2" s="1"/>
  <c r="A1696" i="2" s="1"/>
  <c r="A1697" i="2" s="1"/>
  <c r="A1699" i="2" s="1"/>
  <c r="A1700" i="2" s="1"/>
  <c r="A1702" i="2" s="1"/>
  <c r="A1703" i="2" s="1"/>
  <c r="A1704" i="2" s="1"/>
  <c r="A1705" i="2" s="1"/>
  <c r="A1707" i="2" s="1"/>
  <c r="A1708" i="2" s="1"/>
  <c r="A1709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3" i="2" s="1"/>
  <c r="A1724" i="2" s="1"/>
  <c r="A1725" i="2" s="1"/>
  <c r="A1726" i="2" s="1"/>
  <c r="A1728" i="2" s="1"/>
  <c r="A1729" i="2" s="1"/>
  <c r="A1730" i="2" s="1"/>
  <c r="A1731" i="2" s="1"/>
  <c r="A1732" i="2" s="1"/>
  <c r="A1734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8" i="2" s="1"/>
  <c r="A1749" i="2" s="1"/>
  <c r="A1750" i="2" s="1"/>
  <c r="A1751" i="2" s="1"/>
  <c r="A1752" i="2" s="1"/>
  <c r="A1753" i="2" s="1"/>
  <c r="A1755" i="2" s="1"/>
  <c r="A1756" i="2" s="1"/>
  <c r="A1757" i="2" s="1"/>
  <c r="A1764" i="2" s="1"/>
  <c r="A1765" i="2" s="1"/>
  <c r="A1766" i="2" s="1"/>
  <c r="A1767" i="2" s="1"/>
  <c r="A1768" i="2" s="1"/>
  <c r="A1769" i="2" s="1"/>
  <c r="A1770" i="2" s="1"/>
  <c r="A1773" i="2" s="1"/>
  <c r="A1774" i="2" s="1"/>
  <c r="A1775" i="2" s="1"/>
  <c r="A1777" i="2" s="1"/>
  <c r="A1778" i="2" s="1"/>
  <c r="A1779" i="2" s="1"/>
  <c r="A1780" i="2" s="1"/>
  <c r="A1782" i="2" s="1"/>
  <c r="A1783" i="2" s="1"/>
  <c r="A1784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7" i="2" s="1"/>
  <c r="A1798" i="2" s="1"/>
  <c r="A1799" i="2" s="1"/>
  <c r="A1800" i="2" s="1"/>
  <c r="A1802" i="2" s="1"/>
  <c r="A1803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6" i="2" s="1"/>
  <c r="A2307" i="2" s="1"/>
  <c r="A2308" i="2" s="1"/>
  <c r="A2309" i="2" s="1"/>
  <c r="A2310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4" i="2" s="1"/>
  <c r="A2325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1895" i="4" s="1"/>
  <c r="A14" i="1"/>
  <c r="D1895" i="4" l="1"/>
  <c r="C1895" i="4"/>
  <c r="B1895" i="4"/>
  <c r="A2071" i="4"/>
  <c r="A1931" i="4"/>
  <c r="A1675" i="4"/>
  <c r="A1899" i="4"/>
  <c r="A617" i="4"/>
  <c r="A473" i="4"/>
  <c r="A1506" i="4"/>
  <c r="A125" i="4"/>
  <c r="A2136" i="4"/>
  <c r="A2393" i="4"/>
  <c r="A1080" i="4"/>
  <c r="A1050" i="4"/>
  <c r="A198" i="4"/>
  <c r="A1976" i="4"/>
  <c r="A1943" i="4"/>
  <c r="A1517" i="4"/>
  <c r="A300" i="4"/>
  <c r="A995" i="4"/>
  <c r="A1284" i="4"/>
  <c r="A2308" i="4"/>
  <c r="A2266" i="4"/>
  <c r="A515" i="4"/>
  <c r="A1181" i="4"/>
  <c r="A148" i="4"/>
  <c r="A1980" i="4"/>
  <c r="A1823" i="4"/>
  <c r="A1647" i="4"/>
  <c r="A1386" i="4"/>
  <c r="A549" i="4"/>
  <c r="A126" i="4"/>
  <c r="A460" i="4"/>
  <c r="A2175" i="4"/>
  <c r="A1673" i="4"/>
  <c r="A2129" i="4"/>
  <c r="A690" i="4"/>
  <c r="A99" i="4"/>
  <c r="A2051" i="4"/>
  <c r="A863" i="4"/>
  <c r="A1552" i="4"/>
  <c r="A296" i="4"/>
  <c r="A66" i="4"/>
  <c r="A102" i="4"/>
  <c r="A277" i="4"/>
  <c r="A1376" i="4"/>
  <c r="A2475" i="4"/>
  <c r="A1039" i="4"/>
  <c r="A406" i="4"/>
  <c r="A1886" i="4"/>
  <c r="A270" i="4"/>
  <c r="A2429" i="4"/>
  <c r="A940" i="4"/>
  <c r="A1968" i="4"/>
  <c r="A219" i="4"/>
  <c r="A183" i="4"/>
  <c r="A2307" i="4"/>
  <c r="A780" i="4"/>
  <c r="A1808" i="4"/>
  <c r="A372" i="4"/>
  <c r="A1188" i="4"/>
  <c r="A26" i="4"/>
  <c r="A501" i="4"/>
  <c r="A1410" i="4"/>
  <c r="A1294" i="4"/>
  <c r="A2346" i="4"/>
  <c r="A697" i="4"/>
  <c r="A1291" i="4"/>
  <c r="A2265" i="4"/>
  <c r="A826" i="4"/>
  <c r="A1812" i="4"/>
  <c r="A1555" i="4"/>
  <c r="A41" i="4"/>
  <c r="A1148" i="4"/>
  <c r="A359" i="4"/>
  <c r="A2401" i="4"/>
  <c r="A1166" i="4"/>
  <c r="A2261" i="4"/>
  <c r="A327" i="4"/>
  <c r="A1419" i="4"/>
  <c r="A2137" i="4"/>
  <c r="A698" i="4"/>
  <c r="A1684" i="4"/>
  <c r="A396" i="4"/>
  <c r="A100" i="4"/>
  <c r="A297" i="4"/>
  <c r="A498" i="4"/>
  <c r="A1666" i="4"/>
  <c r="A234" i="4"/>
  <c r="A2420" i="4"/>
  <c r="A292" i="4"/>
  <c r="A897" i="4"/>
  <c r="A2166" i="4"/>
  <c r="A353" i="4"/>
  <c r="A2300" i="4"/>
  <c r="A1079" i="4"/>
  <c r="A2100" i="4"/>
  <c r="A742" i="4"/>
  <c r="A1163" i="4"/>
  <c r="A2354" i="4"/>
  <c r="A954" i="4"/>
  <c r="A486" i="4"/>
  <c r="A968" i="4"/>
  <c r="A1354" i="4"/>
  <c r="A612" i="4"/>
  <c r="A1496" i="4"/>
  <c r="A2458" i="4"/>
  <c r="A1121" i="4"/>
  <c r="A575" i="4"/>
  <c r="A1125" i="4"/>
  <c r="A2359" i="4"/>
  <c r="A2106" i="4"/>
  <c r="A323" i="4"/>
  <c r="A45" i="4"/>
  <c r="A752" i="4"/>
  <c r="A1539" i="4"/>
  <c r="A180" i="4"/>
  <c r="A1470" i="4"/>
  <c r="A1335" i="4"/>
  <c r="A1749" i="4"/>
  <c r="A825" i="4"/>
  <c r="A1250" i="4"/>
  <c r="A2232" i="4"/>
  <c r="A2502" i="4"/>
  <c r="A1176" i="4"/>
  <c r="A1258" i="4"/>
  <c r="A1613" i="4"/>
  <c r="A723" i="4"/>
  <c r="A233" i="4"/>
  <c r="A2047" i="4"/>
  <c r="A1038" i="4"/>
  <c r="A2133" i="4"/>
  <c r="A485" i="4"/>
  <c r="A1035" i="4"/>
  <c r="A2489" i="4"/>
  <c r="A2054" i="4"/>
  <c r="A239" i="4"/>
  <c r="A364" i="4"/>
  <c r="A1890" i="4"/>
  <c r="A392" i="4"/>
  <c r="A1606" i="4"/>
  <c r="A18" i="4"/>
  <c r="A880" i="4"/>
  <c r="A1370" i="4"/>
  <c r="A63" i="4"/>
  <c r="A2387" i="4"/>
  <c r="A986" i="4"/>
  <c r="A1972" i="4"/>
  <c r="A1347" i="4"/>
  <c r="A326" i="4"/>
  <c r="A1848" i="4"/>
  <c r="A2158" i="4"/>
  <c r="A1473" i="4"/>
  <c r="A181" i="4"/>
  <c r="A623" i="4"/>
  <c r="A228" i="4"/>
  <c r="A109" i="4"/>
  <c r="A2297" i="4"/>
  <c r="A858" i="4"/>
  <c r="A1844" i="4"/>
  <c r="A998" i="4"/>
  <c r="A388" i="4"/>
  <c r="A1720" i="4"/>
  <c r="A1774" i="4"/>
  <c r="A1345" i="4"/>
  <c r="A1427" i="4"/>
  <c r="A1101" i="4"/>
  <c r="A1027" i="4"/>
  <c r="A2456" i="4"/>
  <c r="A1207" i="4"/>
  <c r="A2228" i="4"/>
  <c r="A953" i="4"/>
  <c r="A1547" i="4"/>
  <c r="A2389" i="4"/>
  <c r="A572" i="4"/>
  <c r="A1551" i="4"/>
  <c r="A50" i="4"/>
  <c r="A533" i="4"/>
  <c r="A36" i="4"/>
  <c r="A2173" i="4"/>
  <c r="A1882" i="4"/>
  <c r="A381" i="4"/>
  <c r="A1053" i="4"/>
  <c r="A1509" i="4"/>
  <c r="A2013" i="4"/>
  <c r="A1722" i="4"/>
  <c r="A206" i="4"/>
  <c r="A678" i="4"/>
  <c r="A141" i="4"/>
  <c r="A283" i="4"/>
  <c r="A2312" i="4"/>
  <c r="A1120" i="4"/>
  <c r="A2257" i="4"/>
  <c r="A818" i="4"/>
  <c r="A154" i="4"/>
  <c r="A2179" i="4"/>
  <c r="A642" i="4"/>
  <c r="A1680" i="4"/>
  <c r="A437" i="4"/>
  <c r="A1060" i="4"/>
  <c r="A69" i="4"/>
  <c r="A841" i="4"/>
  <c r="A1794" i="4"/>
  <c r="A362" i="4"/>
  <c r="A2503" i="4"/>
  <c r="A156" i="4"/>
  <c r="A942" i="4"/>
  <c r="A2424" i="4"/>
  <c r="A1175" i="4"/>
  <c r="A2196" i="4"/>
  <c r="A655" i="4"/>
  <c r="A271" i="4"/>
  <c r="A343" i="4"/>
  <c r="A713" i="4"/>
  <c r="A2178" i="4"/>
  <c r="A427" i="4"/>
  <c r="A1831" i="4"/>
  <c r="A47" i="4"/>
  <c r="A429" i="4"/>
  <c r="A629" i="4"/>
  <c r="A2262" i="4"/>
  <c r="A1591" i="4"/>
  <c r="A2005" i="4"/>
  <c r="A613" i="4"/>
  <c r="A686" i="4"/>
  <c r="A1766" i="4"/>
  <c r="A1431" i="4"/>
  <c r="A1845" i="4"/>
  <c r="A596" i="4"/>
  <c r="A492" i="4"/>
  <c r="A137" i="4"/>
  <c r="A2008" i="4"/>
  <c r="A2039" i="4"/>
  <c r="A1633" i="4"/>
  <c r="A382" i="4"/>
  <c r="A634" i="4"/>
  <c r="A1726" i="4"/>
  <c r="A2011" i="4"/>
  <c r="A823" i="4"/>
  <c r="A244" i="4"/>
  <c r="A1229" i="4"/>
  <c r="A896" i="4"/>
  <c r="A1880" i="4"/>
  <c r="A2254" i="4"/>
  <c r="A1505" i="4"/>
  <c r="A1306" i="4"/>
  <c r="A776" i="4"/>
  <c r="A1883" i="4"/>
  <c r="A695" i="4"/>
  <c r="A777" i="4"/>
  <c r="A495" i="4"/>
  <c r="A115" i="4"/>
  <c r="A2264" i="4"/>
  <c r="A497" i="4"/>
  <c r="A1208" i="4"/>
  <c r="A1603" i="4"/>
  <c r="A516" i="4"/>
  <c r="A179" i="4"/>
  <c r="A1935" i="4"/>
  <c r="A2299" i="4"/>
  <c r="A772" i="4"/>
  <c r="A447" i="4"/>
  <c r="A859" i="4"/>
  <c r="A2078" i="4"/>
  <c r="A2139" i="4"/>
  <c r="A867" i="4"/>
  <c r="A1332" i="4"/>
  <c r="A405" i="4"/>
  <c r="A976" i="4"/>
  <c r="A2140" i="4"/>
  <c r="A2319" i="4"/>
  <c r="A1126" i="4"/>
  <c r="A216" i="4"/>
  <c r="A2063" i="4"/>
  <c r="A1641" i="4"/>
  <c r="A2097" i="4"/>
  <c r="A654" i="4"/>
  <c r="A329" i="4"/>
  <c r="A795" i="4"/>
  <c r="A1395" i="4"/>
  <c r="A553" i="4"/>
  <c r="A2446" i="4"/>
  <c r="A2304" i="4"/>
  <c r="A959" i="4"/>
  <c r="A444" i="4"/>
  <c r="A1253" i="4"/>
  <c r="A2269" i="4"/>
  <c r="A1978" i="4"/>
  <c r="A480" i="4"/>
  <c r="A562" i="4"/>
  <c r="A302" i="4"/>
  <c r="A425" i="4"/>
  <c r="A1752" i="4"/>
  <c r="A1862" i="4"/>
  <c r="A1377" i="4"/>
  <c r="A80" i="4"/>
  <c r="A731" i="4"/>
  <c r="A941" i="4"/>
  <c r="A1588" i="4"/>
  <c r="A1219" i="4"/>
  <c r="A961" i="4"/>
  <c r="A1881" i="4"/>
  <c r="A781" i="4"/>
  <c r="A1348" i="4"/>
  <c r="A1611" i="4"/>
  <c r="A1523" i="4"/>
  <c r="A422" i="4"/>
  <c r="A2174" i="4"/>
  <c r="A2171" i="4"/>
  <c r="A626" i="4"/>
  <c r="A704" i="4"/>
  <c r="A1637" i="4"/>
  <c r="A1885" i="4"/>
  <c r="A1594" i="4"/>
  <c r="A152" i="4"/>
  <c r="A1220" i="4"/>
  <c r="A1099" i="4"/>
  <c r="A918" i="4"/>
  <c r="A360" i="4"/>
  <c r="A1806" i="4"/>
  <c r="A2043" i="4"/>
  <c r="A855" i="4"/>
  <c r="A656" i="4"/>
  <c r="A1084" i="4"/>
  <c r="A1757" i="4"/>
  <c r="A1466" i="4"/>
  <c r="A1350" i="4"/>
  <c r="A60" i="4"/>
  <c r="A1098" i="4"/>
  <c r="A232" i="4"/>
  <c r="A2303" i="4"/>
  <c r="A900" i="4"/>
  <c r="A904" i="4"/>
  <c r="A609" i="4"/>
  <c r="A2018" i="4"/>
  <c r="A170" i="4"/>
  <c r="A463" i="4"/>
  <c r="A1998" i="4"/>
  <c r="A1417" i="4"/>
  <c r="A1873" i="4"/>
  <c r="A773" i="4"/>
  <c r="A121" i="4"/>
  <c r="A1494" i="4"/>
  <c r="A1257" i="4"/>
  <c r="A1713" i="4"/>
  <c r="A565" i="4"/>
  <c r="A265" i="4"/>
  <c r="A1006" i="4"/>
  <c r="A598" i="4"/>
  <c r="A1922" i="4"/>
  <c r="A424" i="4"/>
  <c r="A1702" i="4"/>
  <c r="A482" i="4"/>
  <c r="A814" i="4"/>
  <c r="A1303" i="4"/>
  <c r="A1717" i="4"/>
  <c r="A33" i="4"/>
  <c r="A341" i="4"/>
  <c r="A142" i="4"/>
  <c r="A1785" i="4"/>
  <c r="A685" i="4"/>
  <c r="A1336" i="4"/>
  <c r="A1475" i="4"/>
  <c r="A647" i="4"/>
  <c r="A2207" i="4"/>
  <c r="A2357" i="4"/>
  <c r="A868" i="4"/>
  <c r="A950" i="4"/>
  <c r="A586" i="4"/>
  <c r="A113" i="4"/>
  <c r="A2169" i="4"/>
  <c r="A730" i="4"/>
  <c r="A1716" i="4"/>
  <c r="A1091" i="4"/>
  <c r="A1378" i="4"/>
  <c r="A1624" i="4"/>
  <c r="A1478" i="4"/>
  <c r="A1249" i="4"/>
  <c r="A254" i="4"/>
  <c r="A391" i="4"/>
  <c r="A1464" i="4"/>
  <c r="A2426" i="4"/>
  <c r="A983" i="4"/>
  <c r="A35" i="4"/>
  <c r="A873" i="4"/>
  <c r="A1453" i="4"/>
  <c r="A2045" i="4"/>
  <c r="A1754" i="4"/>
  <c r="A322" i="4"/>
  <c r="A997" i="4"/>
  <c r="A319" i="4"/>
  <c r="A1468" i="4"/>
  <c r="A2384" i="4"/>
  <c r="A1135" i="4"/>
  <c r="A414" i="4"/>
  <c r="A1226" i="4"/>
  <c r="A1325" i="4"/>
  <c r="A1917" i="4"/>
  <c r="A1626" i="4"/>
  <c r="A194" i="4"/>
  <c r="A1309" i="4"/>
  <c r="A481" i="4"/>
  <c r="A1344" i="4"/>
  <c r="A2443" i="4"/>
  <c r="A987" i="4"/>
  <c r="A1276" i="4"/>
  <c r="A790" i="4"/>
  <c r="A1197" i="4"/>
  <c r="A2301" i="4"/>
  <c r="A2010" i="4"/>
  <c r="A512" i="4"/>
  <c r="A960" i="4"/>
  <c r="A1212" i="4"/>
  <c r="A1069" i="4"/>
  <c r="A1756" i="4"/>
  <c r="A1734" i="4"/>
  <c r="A1423" i="4"/>
  <c r="A1396" i="4"/>
  <c r="A478" i="4"/>
  <c r="A1596" i="4"/>
  <c r="A1171" i="4"/>
  <c r="A169" i="4"/>
  <c r="A352" i="4"/>
  <c r="A1619" i="4"/>
  <c r="A2339" i="4"/>
  <c r="A812" i="4"/>
  <c r="A1840" i="4"/>
  <c r="A155" i="4"/>
  <c r="A426" i="4"/>
  <c r="A1762" i="4"/>
  <c r="A330" i="4"/>
  <c r="A739" i="4"/>
  <c r="A1501" i="4"/>
  <c r="A20" i="4"/>
  <c r="A848" i="4"/>
  <c r="A2012" i="4"/>
  <c r="A1919" i="4"/>
  <c r="A969" i="4"/>
  <c r="A1140" i="4"/>
  <c r="A2278" i="4"/>
  <c r="A1513" i="4"/>
  <c r="A1969" i="4"/>
  <c r="A869" i="4"/>
  <c r="A267" i="4"/>
  <c r="A661" i="4"/>
  <c r="A720" i="4"/>
  <c r="A1789" i="4"/>
  <c r="A1498" i="4"/>
  <c r="A1382" i="4"/>
  <c r="A1437" i="4"/>
  <c r="A313" i="4"/>
  <c r="A1787" i="4"/>
  <c r="A643" i="4"/>
  <c r="A915" i="4"/>
  <c r="A967" i="4"/>
  <c r="A2497" i="4"/>
  <c r="A2234" i="4"/>
  <c r="A399" i="4"/>
  <c r="A379" i="4"/>
  <c r="A212" i="4"/>
  <c r="A803" i="4"/>
  <c r="A1628" i="4"/>
  <c r="A2495" i="4"/>
  <c r="A1295" i="4"/>
  <c r="A409" i="4"/>
  <c r="A2466" i="4"/>
  <c r="A1129" i="4"/>
  <c r="A2192" i="4"/>
  <c r="A524" i="4"/>
  <c r="A190" i="4"/>
  <c r="A13" i="4"/>
  <c r="A675" i="4"/>
  <c r="A1500" i="4"/>
  <c r="A2416" i="4"/>
  <c r="A1167" i="4"/>
  <c r="A344" i="4"/>
  <c r="A2320" i="4"/>
  <c r="A975" i="4"/>
  <c r="A2064" i="4"/>
  <c r="A489" i="4"/>
  <c r="A582" i="4"/>
  <c r="A402" i="4"/>
  <c r="A591" i="4"/>
  <c r="A1884" i="4"/>
  <c r="A2142" i="4"/>
  <c r="A1268" i="4"/>
  <c r="A236" i="4"/>
  <c r="A172" i="4"/>
  <c r="A758" i="4"/>
  <c r="A1538" i="4"/>
  <c r="A40" i="4"/>
  <c r="A2479" i="4"/>
  <c r="A321" i="4"/>
  <c r="A557" i="4"/>
  <c r="A1262" i="4"/>
  <c r="A2282" i="4"/>
  <c r="A161" i="4"/>
  <c r="A707" i="4"/>
  <c r="A421" i="4"/>
  <c r="A146" i="4"/>
  <c r="A1913" i="4"/>
  <c r="A813" i="4"/>
  <c r="A1460" i="4"/>
  <c r="A1178" i="4"/>
  <c r="A519" i="4"/>
  <c r="A2344" i="4"/>
  <c r="A2493" i="4"/>
  <c r="A996" i="4"/>
  <c r="A1389" i="4"/>
  <c r="A23" i="4"/>
  <c r="A745" i="4"/>
  <c r="A1156" i="4"/>
  <c r="A2391" i="4"/>
  <c r="A2138" i="4"/>
  <c r="A387" i="4"/>
  <c r="A832" i="4"/>
  <c r="A288" i="4"/>
  <c r="A1852" i="4"/>
  <c r="A2046" i="4"/>
  <c r="A1519" i="4"/>
  <c r="A139" i="4"/>
  <c r="A1267" i="4"/>
  <c r="A1028" i="4"/>
  <c r="A1438" i="4"/>
  <c r="A1915" i="4"/>
  <c r="A727" i="4"/>
  <c r="A787" i="4"/>
  <c r="A1381" i="4"/>
  <c r="A1581" i="4"/>
  <c r="A2268" i="4"/>
  <c r="A2486" i="4"/>
  <c r="A1254" i="4"/>
  <c r="A1565" i="4"/>
  <c r="A1340" i="4"/>
  <c r="A2108" i="4"/>
  <c r="A2223" i="4"/>
  <c r="A977" i="4"/>
  <c r="A175" i="4"/>
  <c r="A129" i="4"/>
  <c r="A112" i="4"/>
  <c r="A1590" i="4"/>
  <c r="A1289" i="4"/>
  <c r="A1745" i="4"/>
  <c r="A580" i="4"/>
  <c r="A86" i="4"/>
  <c r="A2274" i="4"/>
  <c r="A523" i="4"/>
  <c r="A2103" i="4"/>
  <c r="A912" i="4"/>
  <c r="A227" i="4"/>
  <c r="A530" i="4"/>
  <c r="A1322" i="4"/>
  <c r="A2498" i="4"/>
  <c r="A1161" i="4"/>
  <c r="A2224" i="4"/>
  <c r="A49" i="4"/>
  <c r="A44" i="4"/>
  <c r="A2146" i="4"/>
  <c r="A395" i="4"/>
  <c r="A1735" i="4"/>
  <c r="A1092" i="4"/>
  <c r="A1024" i="4"/>
  <c r="A107" i="4"/>
  <c r="A1194" i="4"/>
  <c r="A1767" i="4"/>
  <c r="A1545" i="4"/>
  <c r="A2001" i="4"/>
  <c r="A901" i="4"/>
  <c r="A110" i="4"/>
  <c r="A2397" i="4"/>
  <c r="A1066" i="4"/>
  <c r="A1955" i="4"/>
  <c r="A767" i="4"/>
  <c r="A1456" i="4"/>
  <c r="A27" i="4"/>
  <c r="A87" i="4"/>
  <c r="A1795" i="4"/>
  <c r="A651" i="4"/>
  <c r="A2433" i="4"/>
  <c r="A127" i="4"/>
  <c r="A1357" i="4"/>
  <c r="A1373" i="4"/>
  <c r="A308" i="4"/>
  <c r="A1870" i="4"/>
  <c r="A1463" i="4"/>
  <c r="A1877" i="4"/>
  <c r="A870" i="4"/>
  <c r="A1122" i="4"/>
  <c r="A1753" i="4"/>
  <c r="A628" i="4"/>
  <c r="A1304" i="4"/>
  <c r="A1043" i="4"/>
  <c r="A457" i="4"/>
  <c r="A452" i="4"/>
  <c r="A1491" i="4"/>
  <c r="A2211" i="4"/>
  <c r="A684" i="4"/>
  <c r="A1712" i="4"/>
  <c r="A197" i="4"/>
  <c r="A554" i="4"/>
  <c r="A1634" i="4"/>
  <c r="A202" i="4"/>
  <c r="A2388" i="4"/>
  <c r="A1261" i="4"/>
  <c r="A1667" i="4"/>
  <c r="A1317" i="4"/>
  <c r="A1363" i="4"/>
  <c r="A2370" i="4"/>
  <c r="A1033" i="4"/>
  <c r="A2096" i="4"/>
  <c r="A133" i="4"/>
  <c r="A1923" i="4"/>
  <c r="A2338" i="4"/>
  <c r="A946" i="4"/>
  <c r="A534" i="4"/>
  <c r="A2417" i="4"/>
  <c r="A1088" i="4"/>
  <c r="A2225" i="4"/>
  <c r="A694" i="4"/>
  <c r="A585" i="4"/>
  <c r="A667" i="4"/>
  <c r="A1107" i="4"/>
  <c r="A1827" i="4"/>
  <c r="A616" i="4"/>
  <c r="A2296" i="4"/>
  <c r="A217" i="4"/>
  <c r="A620" i="4"/>
  <c r="A2343" i="4"/>
  <c r="A1134" i="4"/>
  <c r="A2229" i="4"/>
  <c r="A905" i="4"/>
  <c r="A264" i="4"/>
  <c r="A833" i="4"/>
  <c r="A1014" i="4"/>
  <c r="A1699" i="4"/>
  <c r="A555" i="4"/>
  <c r="A2183" i="4"/>
  <c r="A61" i="4"/>
  <c r="A769" i="4"/>
  <c r="A1951" i="4"/>
  <c r="A985" i="4"/>
  <c r="A2101" i="4"/>
  <c r="A784" i="4"/>
  <c r="A356" i="4"/>
  <c r="A1314" i="4"/>
  <c r="A886" i="4"/>
  <c r="A2083" i="4"/>
  <c r="A895" i="4"/>
  <c r="A1584" i="4"/>
  <c r="A2041" i="4"/>
  <c r="A347" i="4"/>
  <c r="A95" i="4"/>
  <c r="A851" i="4"/>
  <c r="A650" i="4"/>
  <c r="A527" i="4"/>
  <c r="A1651" i="4"/>
  <c r="A203" i="4"/>
  <c r="A1483" i="4"/>
  <c r="A1485" i="4"/>
  <c r="A636" i="4"/>
  <c r="A431" i="4"/>
  <c r="A1052" i="4"/>
  <c r="A883" i="4"/>
  <c r="A887" i="4"/>
  <c r="A2075" i="4"/>
  <c r="A1902" i="4"/>
  <c r="A448" i="4"/>
  <c r="A1946" i="4"/>
  <c r="A2237" i="4"/>
  <c r="A1413" i="4"/>
  <c r="A864" i="4"/>
  <c r="A290" i="4"/>
  <c r="A2155" i="4"/>
  <c r="A1461" i="4"/>
  <c r="A1901" i="4"/>
  <c r="A2231" i="4"/>
  <c r="A948" i="4"/>
  <c r="A2230" i="4"/>
  <c r="A1497" i="4"/>
  <c r="A2212" i="4"/>
  <c r="A53" i="4"/>
  <c r="A1747" i="4"/>
  <c r="A603" i="4"/>
  <c r="A1585" i="4"/>
  <c r="A689" i="4"/>
  <c r="A1703" i="4"/>
  <c r="A1607" i="4"/>
  <c r="A2283" i="4"/>
  <c r="A1245" i="4"/>
  <c r="A522" i="4"/>
  <c r="A207" i="4"/>
  <c r="A1744" i="4"/>
  <c r="A716" i="4"/>
  <c r="A2243" i="4"/>
  <c r="A2246" i="4"/>
  <c r="A339" i="4"/>
  <c r="A2114" i="4"/>
  <c r="A268" i="4"/>
  <c r="A93" i="4"/>
  <c r="A1975" i="4"/>
  <c r="A162" i="4"/>
  <c r="A2195" i="4"/>
  <c r="A668" i="4"/>
  <c r="A1352" i="4"/>
  <c r="A541" i="4"/>
  <c r="A1903" i="4"/>
  <c r="A1671" i="4"/>
  <c r="A711" i="4"/>
  <c r="A1563" i="4"/>
  <c r="A1833" i="4"/>
  <c r="A733" i="4"/>
  <c r="A1078" i="4"/>
  <c r="A567" i="4"/>
  <c r="A1983" i="4"/>
  <c r="A1921" i="4"/>
  <c r="A1034" i="4"/>
  <c r="A449" i="4"/>
  <c r="A1533" i="4"/>
  <c r="A226" i="4"/>
  <c r="A1658" i="4"/>
  <c r="A1949" i="4"/>
  <c r="A1487" i="4"/>
  <c r="A1950" i="4"/>
  <c r="A1820" i="4"/>
  <c r="A377" i="4"/>
  <c r="A1172" i="4"/>
  <c r="A1263" i="4"/>
  <c r="A2437" i="4"/>
  <c r="A430" i="4"/>
  <c r="A1484" i="4"/>
  <c r="A2277" i="4"/>
  <c r="A199" i="4"/>
  <c r="A2035" i="4"/>
  <c r="A847" i="4"/>
  <c r="A1192" i="4"/>
  <c r="A445" i="4"/>
  <c r="A2366" i="4"/>
  <c r="A1214" i="4"/>
  <c r="A935" i="4"/>
  <c r="A1339" i="4"/>
  <c r="A2057" i="4"/>
  <c r="A957" i="4"/>
  <c r="A2347" i="4"/>
  <c r="A517" i="4"/>
  <c r="A238" i="4"/>
  <c r="A256" i="4"/>
  <c r="A1015" i="4"/>
  <c r="A419" i="4"/>
  <c r="A2170" i="4"/>
  <c r="A2423" i="4"/>
  <c r="A1318" i="4"/>
  <c r="A1434" i="4"/>
  <c r="A1725" i="4"/>
  <c r="A1244" i="4"/>
  <c r="A1341" i="4"/>
  <c r="A1094" i="4"/>
  <c r="A1546" i="4"/>
  <c r="A2119" i="4"/>
  <c r="A1657" i="4"/>
  <c r="A1765" i="4"/>
  <c r="A103" i="4"/>
  <c r="A2130" i="4"/>
  <c r="A371" i="4"/>
  <c r="A1361" i="4"/>
  <c r="A913" i="4"/>
  <c r="A1614" i="4"/>
  <c r="A1383" i="4"/>
  <c r="A467" i="4"/>
  <c r="A1170" i="4"/>
  <c r="A2152" i="4"/>
  <c r="A1894" i="4"/>
  <c r="A1418" i="4"/>
  <c r="A552" i="4"/>
  <c r="A2050" i="4"/>
  <c r="A38" i="4"/>
  <c r="A223" i="4"/>
  <c r="A1139" i="4"/>
  <c r="A1445" i="4"/>
  <c r="A335" i="4"/>
  <c r="A1204" i="4"/>
  <c r="A1008" i="4"/>
  <c r="A434" i="4"/>
  <c r="A1316" i="4"/>
  <c r="A111" i="4"/>
  <c r="A334" i="4"/>
  <c r="A1235" i="4"/>
  <c r="A164" i="4"/>
  <c r="A1380" i="4"/>
  <c r="A325" i="4"/>
  <c r="A1187" i="4"/>
  <c r="A1876" i="4"/>
  <c r="A890" i="4"/>
  <c r="A2329" i="4"/>
  <c r="A1144" i="4"/>
  <c r="A2406" i="4"/>
  <c r="A2200" i="4"/>
  <c r="A32" i="4"/>
  <c r="A1507" i="4"/>
  <c r="A1601" i="4"/>
  <c r="A2219" i="4"/>
  <c r="A2482" i="4"/>
  <c r="A1145" i="4"/>
  <c r="A1860" i="4"/>
  <c r="A348" i="4"/>
  <c r="A1618" i="4"/>
  <c r="A186" i="4"/>
  <c r="A884" i="4"/>
  <c r="A1051" i="4"/>
  <c r="A2345" i="4"/>
  <c r="A906" i="4"/>
  <c r="A274" i="4"/>
  <c r="A374" i="4"/>
  <c r="A1640" i="4"/>
  <c r="A2395" i="4"/>
  <c r="A1203" i="4"/>
  <c r="A106" i="4"/>
  <c r="A1364" i="4"/>
  <c r="A1030" i="4"/>
  <c r="A2023" i="4"/>
  <c r="A2044" i="4"/>
  <c r="A1010" i="4"/>
  <c r="A2411" i="4"/>
  <c r="A1312" i="4"/>
  <c r="A641" i="4"/>
  <c r="A376" i="4"/>
  <c r="A786" i="4"/>
  <c r="A1775" i="4"/>
  <c r="A614" i="4"/>
  <c r="A1414" i="4"/>
  <c r="A1319" i="4"/>
  <c r="A403" i="4"/>
  <c r="A182" i="4"/>
  <c r="A1704" i="4"/>
  <c r="A2459" i="4"/>
  <c r="A1019" i="4"/>
  <c r="A920" i="4"/>
  <c r="A2439" i="4"/>
  <c r="A1792" i="4"/>
  <c r="A2148" i="4"/>
  <c r="A208" i="4"/>
  <c r="A1772" i="4"/>
  <c r="A563" i="4"/>
  <c r="A1037" i="4"/>
  <c r="A744" i="4"/>
  <c r="A222" i="4"/>
  <c r="A1537" i="4"/>
  <c r="A1743" i="4"/>
  <c r="A1912" i="4"/>
  <c r="A836" i="4"/>
  <c r="A2294" i="4"/>
  <c r="A2111" i="4"/>
  <c r="A763" i="4"/>
  <c r="A476" i="4"/>
  <c r="A951" i="4"/>
  <c r="A71" i="4"/>
  <c r="A1683" i="4"/>
  <c r="A539" i="4"/>
  <c r="A1521" i="4"/>
  <c r="A670" i="4"/>
  <c r="A2408" i="4"/>
  <c r="A1159" i="4"/>
  <c r="A496" i="4"/>
  <c r="A1394" i="4"/>
  <c r="A1928" i="4"/>
  <c r="A2496" i="4"/>
  <c r="A1247" i="4"/>
  <c r="A696" i="4"/>
  <c r="A2476" i="4"/>
  <c r="A2016" i="4"/>
  <c r="A2059" i="4"/>
  <c r="A74" i="4"/>
  <c r="A1549" i="4"/>
  <c r="A615" i="4"/>
  <c r="A1009" i="4"/>
  <c r="A1368" i="4"/>
  <c r="A717" i="4"/>
  <c r="A1817" i="4"/>
  <c r="A1313" i="4"/>
  <c r="A1670" i="4"/>
  <c r="A1688" i="4"/>
  <c r="A548" i="4"/>
  <c r="A1338" i="4"/>
  <c r="A1089" i="4"/>
  <c r="A316" i="4"/>
  <c r="A1778" i="4"/>
  <c r="A346" i="4"/>
  <c r="A991" i="4"/>
  <c r="A1147" i="4"/>
  <c r="A2121" i="4"/>
  <c r="A682" i="4"/>
  <c r="A1366" i="4"/>
  <c r="A532" i="4"/>
  <c r="A1416" i="4"/>
  <c r="A2209" i="4"/>
  <c r="A770" i="4"/>
  <c r="A1173" i="4"/>
  <c r="A1830" i="4"/>
  <c r="A1248" i="4"/>
  <c r="A931" i="4"/>
  <c r="A508" i="4"/>
  <c r="A835" i="4"/>
  <c r="A166" i="4"/>
  <c r="A191" i="4"/>
  <c r="A545" i="4"/>
  <c r="A138" i="4"/>
  <c r="A1130" i="4"/>
  <c r="A822" i="4"/>
  <c r="A493" i="4"/>
  <c r="A1645" i="4"/>
  <c r="A550" i="4"/>
  <c r="A82" i="4"/>
  <c r="A1242" i="4"/>
  <c r="A737" i="4"/>
  <c r="A143" i="4"/>
  <c r="A2279" i="4"/>
  <c r="A587" i="4"/>
  <c r="A1731" i="4"/>
  <c r="A2356" i="4"/>
  <c r="A168" i="4"/>
  <c r="A1602" i="4"/>
  <c r="A461" i="4"/>
  <c r="A196" i="4"/>
  <c r="A1835" i="4"/>
  <c r="A509" i="4"/>
  <c r="A2350" i="4"/>
  <c r="A1150" i="4"/>
  <c r="A871" i="4"/>
  <c r="A1659" i="4"/>
  <c r="A2216" i="4"/>
  <c r="A2094" i="4"/>
  <c r="A1535" i="4"/>
  <c r="A747" i="4"/>
  <c r="A1934" i="4"/>
  <c r="A1697" i="4"/>
  <c r="A569" i="4"/>
  <c r="A981" i="4"/>
  <c r="A1677" i="4"/>
  <c r="A1508" i="4"/>
  <c r="A899" i="4"/>
  <c r="A1221" i="4"/>
  <c r="A415" i="4"/>
  <c r="A1023" i="4"/>
  <c r="A2362" i="4"/>
  <c r="A2491" i="4"/>
  <c r="A663" i="4"/>
  <c r="A1851" i="4"/>
  <c r="A936" i="4"/>
  <c r="A691" i="4"/>
  <c r="A483" i="4"/>
  <c r="A2302" i="4"/>
  <c r="A299" i="4"/>
  <c r="A2398" i="4"/>
  <c r="A2145" i="4"/>
  <c r="A706" i="4"/>
  <c r="A1493" i="4"/>
  <c r="A1741" i="4"/>
  <c r="A1783" i="4"/>
  <c r="A903" i="4"/>
  <c r="A2311" i="4"/>
  <c r="A1040" i="4"/>
  <c r="A1829" i="4"/>
  <c r="A51" i="4"/>
  <c r="A1971" i="4"/>
  <c r="A783" i="4"/>
  <c r="A1995" i="4"/>
  <c r="A122" i="4"/>
  <c r="A1387" i="4"/>
  <c r="A581" i="4"/>
  <c r="A2293" i="4"/>
  <c r="A1198" i="4"/>
  <c r="A2164" i="4"/>
  <c r="A1143" i="4"/>
  <c r="A2392" i="4"/>
  <c r="A1067" i="4"/>
  <c r="A857" i="4"/>
  <c r="A1940" i="4"/>
  <c r="A1115" i="4"/>
  <c r="A2281" i="4"/>
  <c r="A842" i="4"/>
  <c r="A210" i="4"/>
  <c r="A363" i="4"/>
  <c r="A2159" i="4"/>
  <c r="A1985" i="4"/>
  <c r="A885" i="4"/>
  <c r="A1397" i="4"/>
  <c r="A1965" i="4"/>
  <c r="A2385" i="4"/>
  <c r="A820" i="4"/>
  <c r="A401" i="4"/>
  <c r="A1264" i="4"/>
  <c r="A866" i="4"/>
  <c r="A1469" i="4"/>
  <c r="A542" i="4"/>
  <c r="A546" i="4"/>
  <c r="A910" i="4"/>
  <c r="A257" i="4"/>
  <c r="A1430" i="4"/>
  <c r="A269" i="4"/>
  <c r="A1826" i="4"/>
  <c r="A2069" i="4"/>
  <c r="A1655" i="4"/>
  <c r="A1839" i="4"/>
  <c r="A929" i="4"/>
  <c r="A389" i="4"/>
  <c r="A2358" i="4"/>
  <c r="A1627" i="4"/>
  <c r="A1769" i="4"/>
  <c r="A669" i="4"/>
  <c r="A1001" i="4"/>
  <c r="A843" i="4"/>
  <c r="A2487" i="4"/>
  <c r="A2080" i="4"/>
  <c r="A1959" i="4"/>
  <c r="A1228" i="4"/>
  <c r="A2060" i="4"/>
  <c r="A1558" i="4"/>
  <c r="A1471" i="4"/>
  <c r="A2038" i="4"/>
  <c r="A1433" i="4"/>
  <c r="A2027" i="4"/>
  <c r="A2460" i="4"/>
  <c r="A889" i="4"/>
  <c r="A840" i="4"/>
  <c r="A454" i="4"/>
  <c r="A1299" i="4"/>
  <c r="A1155" i="4"/>
  <c r="A340" i="4"/>
  <c r="A470" i="4"/>
  <c r="A1133" i="4"/>
  <c r="A174" i="4"/>
  <c r="A662" i="4"/>
  <c r="A726" i="4"/>
  <c r="A1189" i="4"/>
  <c r="A502" i="4"/>
  <c r="A1199" i="4"/>
  <c r="A2448" i="4"/>
  <c r="A1532" i="4"/>
  <c r="A837" i="4"/>
  <c r="A1937" i="4"/>
  <c r="A1481" i="4"/>
  <c r="A2182" i="4"/>
  <c r="A195" i="4"/>
  <c r="A601" i="4"/>
  <c r="A1963" i="4"/>
  <c r="A128" i="4"/>
  <c r="A1864" i="4"/>
  <c r="A2432" i="4"/>
  <c r="A1183" i="4"/>
  <c r="A1016" i="4"/>
  <c r="A2253" i="4"/>
  <c r="A1568" i="4"/>
  <c r="A1892" i="4"/>
  <c r="A345" i="4"/>
  <c r="A1548" i="4"/>
  <c r="A2341" i="4"/>
  <c r="A243" i="4"/>
  <c r="A2445" i="4"/>
  <c r="A956" i="4"/>
  <c r="A2167" i="4"/>
  <c r="A518" i="4"/>
  <c r="A1218" i="4"/>
  <c r="A710" i="4"/>
  <c r="A1781" i="4"/>
  <c r="A1367" i="4"/>
  <c r="A1574" i="4"/>
  <c r="A1652" i="4"/>
  <c r="A666" i="4"/>
  <c r="A2105" i="4"/>
  <c r="A1579" i="4"/>
  <c r="A963" i="4"/>
  <c r="A1428" i="4"/>
  <c r="A2438" i="4"/>
  <c r="A1292" i="4"/>
  <c r="A1996" i="4"/>
  <c r="A1599" i="4"/>
  <c r="A2288" i="4"/>
  <c r="A1020" i="4"/>
  <c r="A1700" i="4"/>
  <c r="A252" i="4"/>
  <c r="A1842" i="4"/>
  <c r="A301" i="4"/>
  <c r="A1073" i="4"/>
  <c r="A862" i="4"/>
  <c r="A2332" i="4"/>
  <c r="A1095" i="4"/>
  <c r="A1879" i="4"/>
  <c r="A490" i="4"/>
  <c r="A225" i="4"/>
  <c r="A17" i="4"/>
  <c r="A2256" i="4"/>
  <c r="A1193" i="4"/>
  <c r="A1520" i="4"/>
  <c r="A831" i="4"/>
  <c r="A2019" i="4"/>
  <c r="A37" i="4"/>
  <c r="A229" i="4"/>
  <c r="A2187" i="4"/>
  <c r="A811" i="4"/>
  <c r="A1758" i="4"/>
  <c r="A2240" i="4"/>
  <c r="A1632" i="4"/>
  <c r="A1324" i="4"/>
  <c r="A1836" i="4"/>
  <c r="A2404" i="4"/>
  <c r="A1087" i="4"/>
  <c r="A2499" i="4"/>
  <c r="A1209" i="4"/>
  <c r="A1924" i="4"/>
  <c r="A209" i="4"/>
  <c r="A2066" i="4"/>
  <c r="A568" i="4"/>
  <c r="A2191" i="4"/>
  <c r="A144" i="4"/>
  <c r="A597" i="4"/>
  <c r="A1186" i="4"/>
  <c r="A46" i="4"/>
  <c r="A722" i="4"/>
  <c r="A2161" i="4"/>
  <c r="A1021" i="4"/>
  <c r="A2263" i="4"/>
  <c r="A2032" i="4"/>
  <c r="A1004" i="4"/>
  <c r="A131" i="4"/>
  <c r="A81" i="4"/>
  <c r="A2507" i="4"/>
  <c r="A984" i="4"/>
  <c r="A2375" i="4"/>
  <c r="A1728" i="4"/>
  <c r="A2276" i="4"/>
  <c r="A462" i="4"/>
  <c r="A1328" i="4"/>
  <c r="A2117" i="4"/>
  <c r="A189" i="4"/>
  <c r="A2259" i="4"/>
  <c r="A732" i="4"/>
  <c r="A1412" i="4"/>
  <c r="A474" i="4"/>
  <c r="A1554" i="4"/>
  <c r="A72" i="4"/>
  <c r="A1771" i="4"/>
  <c r="A2189" i="4"/>
  <c r="A2271" i="4"/>
  <c r="A1372" i="4"/>
  <c r="A2204" i="4"/>
  <c r="A2483" i="4"/>
  <c r="A1190" i="4"/>
  <c r="A2333" i="4"/>
  <c r="A2042" i="4"/>
  <c r="A544" i="4"/>
  <c r="A1661" i="4"/>
  <c r="A1180" i="4"/>
  <c r="A1252" i="4"/>
  <c r="A750" i="4"/>
  <c r="A604" i="4"/>
  <c r="A68" i="4"/>
  <c r="A383" i="4"/>
  <c r="A1564" i="4"/>
  <c r="A2480" i="4"/>
  <c r="A1231" i="4"/>
  <c r="A1693" i="4"/>
  <c r="A1402" i="4"/>
  <c r="A1286" i="4"/>
  <c r="A1277" i="4"/>
  <c r="A1308" i="4"/>
  <c r="A624" i="4"/>
  <c r="A955" i="4"/>
  <c r="A1855" i="4"/>
  <c r="A2267" i="4"/>
  <c r="A740" i="4"/>
  <c r="A736" i="4"/>
  <c r="A1116" i="4"/>
  <c r="A1853" i="4"/>
  <c r="A1562" i="4"/>
  <c r="A88" i="4"/>
  <c r="A2364" i="4"/>
  <c r="A1691" i="4"/>
  <c r="A547" i="4"/>
  <c r="A755" i="4"/>
  <c r="A261" i="4"/>
  <c r="A1738" i="4"/>
  <c r="A1223" i="4"/>
  <c r="A2472" i="4"/>
  <c r="A734" i="4"/>
  <c r="A1201" i="4"/>
  <c r="A472" i="4"/>
  <c r="A1970" i="4"/>
  <c r="A76" i="4"/>
  <c r="A1733" i="4"/>
  <c r="A1625" i="4"/>
  <c r="A2015" i="4"/>
  <c r="A1425" i="4"/>
  <c r="A2374" i="4"/>
  <c r="A2029" i="4"/>
  <c r="A1333" i="4"/>
  <c r="A2410" i="4"/>
  <c r="A1925" i="4"/>
  <c r="A1933" i="4"/>
  <c r="A1429" i="4"/>
  <c r="A1128" i="4"/>
  <c r="A1536" i="4"/>
  <c r="A2221" i="4"/>
  <c r="A1141" i="4"/>
  <c r="A633" i="4"/>
  <c r="A1729" i="4"/>
  <c r="A2030" i="4"/>
  <c r="A631" i="4"/>
  <c r="A1270" i="4"/>
  <c r="A925" i="4"/>
  <c r="A2025" i="4"/>
  <c r="A1371" i="4"/>
  <c r="A2087" i="4"/>
  <c r="A828" i="4"/>
  <c r="A2355" i="4"/>
  <c r="A994" i="4"/>
  <c r="A2500" i="4"/>
  <c r="A1932" i="4"/>
  <c r="A1356" i="4"/>
  <c r="A1462" i="4"/>
  <c r="A1952" i="4"/>
  <c r="A2412" i="4"/>
  <c r="A602" i="4"/>
  <c r="A1398" i="4"/>
  <c r="A714" i="4"/>
  <c r="A2153" i="4"/>
  <c r="A1243" i="4"/>
  <c r="A2454" i="4"/>
  <c r="A114" i="4"/>
  <c r="A119" i="4"/>
  <c r="A1891" i="4"/>
  <c r="A703" i="4"/>
  <c r="A2402" i="4"/>
  <c r="A1065" i="4"/>
  <c r="A2128" i="4"/>
  <c r="A145" i="4"/>
  <c r="A101" i="4"/>
  <c r="A417" i="4"/>
  <c r="A48" i="4"/>
  <c r="A134" i="4"/>
  <c r="A70" i="4"/>
  <c r="A458" i="4"/>
  <c r="A1858" i="4"/>
  <c r="A333" i="4"/>
  <c r="A1510" i="4"/>
  <c r="A1987" i="4"/>
  <c r="A799" i="4"/>
  <c r="A1488" i="4"/>
  <c r="A123" i="4"/>
  <c r="A55" i="4"/>
  <c r="A583" i="4"/>
  <c r="A809" i="4"/>
  <c r="A373" i="4"/>
  <c r="A1216" i="4"/>
  <c r="A2353" i="4"/>
  <c r="A914" i="4"/>
  <c r="A153" i="4"/>
  <c r="A2147" i="4"/>
  <c r="A578" i="4"/>
  <c r="A1648" i="4"/>
  <c r="A1686" i="4"/>
  <c r="A1321" i="4"/>
  <c r="A1777" i="4"/>
  <c r="A677" i="4"/>
  <c r="A67" i="4"/>
  <c r="A1165" i="4"/>
  <c r="A2425" i="4"/>
  <c r="A1054" i="4"/>
  <c r="A2095" i="4"/>
  <c r="A605" i="4"/>
  <c r="A1032" i="4"/>
  <c r="A687" i="4"/>
  <c r="A1875" i="4"/>
  <c r="A147" i="4"/>
  <c r="A2245" i="4"/>
  <c r="A1452" i="4"/>
  <c r="A281" i="4"/>
  <c r="A2181" i="4"/>
  <c r="A1856" i="4"/>
  <c r="A856" i="4"/>
  <c r="A1610" i="4"/>
  <c r="A2154" i="4"/>
  <c r="A701" i="4"/>
  <c r="A1801" i="4"/>
  <c r="A1595" i="4"/>
  <c r="A1334" i="4"/>
  <c r="A638" i="4"/>
  <c r="A2089" i="4"/>
  <c r="A1307" i="4"/>
  <c r="A499" i="4"/>
  <c r="A1415" i="4"/>
  <c r="A1710" i="4"/>
  <c r="A753" i="4"/>
  <c r="A1096" i="4"/>
  <c r="A751" i="4"/>
  <c r="A1939" i="4"/>
  <c r="A2090" i="4"/>
  <c r="A1994" i="4"/>
  <c r="A1310" i="4"/>
  <c r="A1426" i="4"/>
  <c r="A311" i="4"/>
  <c r="A1796" i="4"/>
  <c r="A1081" i="4"/>
  <c r="A2418" i="4"/>
  <c r="A949" i="4"/>
  <c r="A2463" i="4"/>
  <c r="A1708" i="4"/>
  <c r="A116" i="4"/>
  <c r="A917" i="4"/>
  <c r="A2017" i="4"/>
  <c r="A2255" i="4"/>
  <c r="A471" i="4"/>
  <c r="A2186" i="4"/>
  <c r="A1123" i="4"/>
  <c r="A1025" i="4"/>
  <c r="A1977" i="4"/>
  <c r="A877" i="4"/>
  <c r="A1524" i="4"/>
  <c r="A2488" i="4"/>
  <c r="A1239" i="4"/>
  <c r="A2260" i="4"/>
  <c r="A1315" i="4"/>
  <c r="A1515" i="4"/>
  <c r="A768" i="4"/>
  <c r="A276" i="4"/>
  <c r="A688" i="4"/>
  <c r="A1082" i="4"/>
  <c r="A358" i="4"/>
  <c r="A1944" i="4"/>
  <c r="A1847" i="4"/>
  <c r="A1569" i="4"/>
  <c r="A2073" i="4"/>
  <c r="A606" i="4"/>
  <c r="A1620" i="4"/>
  <c r="A966" i="4"/>
  <c r="A1643" i="4"/>
  <c r="A78" i="4"/>
  <c r="A1573" i="4"/>
  <c r="A1058" i="4"/>
  <c r="A1390" i="4"/>
  <c r="A2447" i="4"/>
  <c r="A729" i="4"/>
  <c r="A1451" i="4"/>
  <c r="A2233" i="4"/>
  <c r="A794" i="4"/>
  <c r="A1780" i="4"/>
  <c r="A1974" i="4"/>
  <c r="A1495" i="4"/>
  <c r="A1909" i="4"/>
  <c r="A453" i="4"/>
  <c r="A1259" i="4"/>
  <c r="A1061" i="4"/>
  <c r="A2123" i="4"/>
  <c r="A250" i="4"/>
  <c r="A1682" i="4"/>
  <c r="A305" i="4"/>
  <c r="A1540" i="4"/>
  <c r="A860" i="4"/>
  <c r="A2342" i="4"/>
  <c r="A1046" i="4"/>
  <c r="A1964" i="4"/>
  <c r="A1196" i="4"/>
  <c r="A644" i="4"/>
  <c r="A1761" i="4"/>
  <c r="A2126" i="4"/>
  <c r="A683" i="4"/>
  <c r="A1695" i="4"/>
  <c r="A874" i="4"/>
  <c r="A2313" i="4"/>
  <c r="A1083" i="4"/>
  <c r="A464" i="4"/>
  <c r="A1127" i="4"/>
  <c r="A2376" i="4"/>
  <c r="A830" i="4"/>
  <c r="A594" i="4"/>
  <c r="A1246" i="4"/>
  <c r="A2462" i="4"/>
  <c r="A538" i="4"/>
  <c r="A1604" i="4"/>
  <c r="A924" i="4"/>
  <c r="A2413" i="4"/>
  <c r="A1910" i="4"/>
  <c r="A1622" i="4"/>
  <c r="A829" i="4"/>
  <c r="A1929" i="4"/>
  <c r="A1467" i="4"/>
  <c r="A980" i="4"/>
  <c r="A282" i="4"/>
  <c r="A1714" i="4"/>
  <c r="A380" i="4"/>
  <c r="A1572" i="4"/>
  <c r="A892" i="4"/>
  <c r="A2381" i="4"/>
  <c r="A775" i="4"/>
  <c r="A1863" i="4"/>
  <c r="A1773" i="4"/>
  <c r="A1589" i="4"/>
  <c r="A2287" i="4"/>
  <c r="A1635" i="4"/>
  <c r="A230" i="4"/>
  <c r="A2072" i="4"/>
  <c r="A2239" i="4"/>
  <c r="A1005" i="4"/>
  <c r="A2201" i="4"/>
  <c r="A762" i="4"/>
  <c r="A1748" i="4"/>
  <c r="A1146" i="4"/>
  <c r="A1346" i="4"/>
  <c r="A1411" i="4"/>
  <c r="A31" i="4"/>
  <c r="A1162" i="4"/>
  <c r="A286" i="4"/>
  <c r="A551" i="4"/>
  <c r="A1432" i="4"/>
  <c r="A2394" i="4"/>
  <c r="A1057" i="4"/>
  <c r="A2168" i="4"/>
  <c r="A1112" i="4"/>
  <c r="A1443" i="4"/>
  <c r="A160" i="4"/>
  <c r="A521" i="4"/>
  <c r="A262" i="4"/>
  <c r="A1629" i="4"/>
  <c r="A1559" i="4"/>
  <c r="A1973" i="4"/>
  <c r="A902" i="4"/>
  <c r="A1282" i="4"/>
  <c r="A1721" i="4"/>
  <c r="A625" i="4"/>
  <c r="A1272" i="4"/>
  <c r="A2419" i="4"/>
  <c r="A1018" i="4"/>
  <c r="A2004" i="4"/>
  <c r="A921" i="4"/>
  <c r="A1090" i="4"/>
  <c r="A318" i="4"/>
  <c r="A1343" i="4"/>
  <c r="A1392" i="4"/>
  <c r="A526" i="4"/>
  <c r="A1297" i="4"/>
  <c r="A1408" i="4"/>
  <c r="A2093" i="4"/>
  <c r="A1269" i="4"/>
  <c r="A1151" i="4"/>
  <c r="A2400" i="4"/>
  <c r="A1832" i="4"/>
  <c r="A1362" i="4"/>
  <c r="A531" i="4"/>
  <c r="A1447" i="4"/>
  <c r="A1822" i="4"/>
  <c r="A849" i="4"/>
  <c r="A1518" i="4"/>
  <c r="A700" i="4"/>
  <c r="A2227" i="4"/>
  <c r="A85" i="4"/>
  <c r="A1668" i="4"/>
  <c r="A988" i="4"/>
  <c r="A2477" i="4"/>
  <c r="A19" i="4"/>
  <c r="A1861" i="4"/>
  <c r="A1072" i="4"/>
  <c r="A2369" i="4"/>
  <c r="A1256" i="4"/>
  <c r="A1472" i="4"/>
  <c r="A2157" i="4"/>
  <c r="A1205" i="4"/>
  <c r="A2026" i="4"/>
  <c r="A1002" i="4"/>
  <c r="A2403" i="4"/>
  <c r="A990" i="4"/>
  <c r="A1457" i="4"/>
  <c r="A475" i="4"/>
  <c r="A2226" i="4"/>
  <c r="A135" i="4"/>
  <c r="A2084" i="4"/>
  <c r="A1369" i="4"/>
  <c r="A1838" i="4"/>
  <c r="A1764" i="4"/>
  <c r="A1600" i="4"/>
  <c r="A2285" i="4"/>
  <c r="A1077" i="4"/>
  <c r="A1803" i="4"/>
  <c r="A1567" i="4"/>
  <c r="A2248" i="4"/>
  <c r="A1650" i="4"/>
  <c r="A1374" i="4"/>
  <c r="A1529" i="4"/>
  <c r="A165" i="4"/>
  <c r="A2365" i="4"/>
  <c r="A876" i="4"/>
  <c r="A1904" i="4"/>
  <c r="A1871" i="4"/>
  <c r="A1577" i="4"/>
  <c r="A2033" i="4"/>
  <c r="A933" i="4"/>
  <c r="A237" i="4"/>
  <c r="A97" i="4"/>
  <c r="A556" i="4"/>
  <c r="A1283" i="4"/>
  <c r="A59" i="4"/>
  <c r="A150" i="4"/>
  <c r="A1763" i="4"/>
  <c r="A619" i="4"/>
  <c r="A2318" i="4"/>
  <c r="A2461" i="4"/>
  <c r="A972" i="4"/>
  <c r="A2000" i="4"/>
  <c r="A187" i="4"/>
  <c r="A130" i="4"/>
  <c r="A224" i="4"/>
  <c r="A982" i="4"/>
  <c r="A705" i="4"/>
  <c r="A1724" i="4"/>
  <c r="A1638" i="4"/>
  <c r="A1391" i="4"/>
  <c r="A441" i="4"/>
  <c r="A2434" i="4"/>
  <c r="A1097" i="4"/>
  <c r="A2160" i="4"/>
  <c r="A2430" i="4"/>
  <c r="A1152" i="4"/>
  <c r="A2289" i="4"/>
  <c r="A850" i="4"/>
  <c r="A361" i="4"/>
  <c r="A393" i="4"/>
  <c r="A2326" i="4"/>
  <c r="A911" i="4"/>
  <c r="A2099" i="4"/>
  <c r="A98" i="4"/>
  <c r="A1957" i="4"/>
  <c r="A1168" i="4"/>
  <c r="A2478" i="4"/>
  <c r="A1797" i="4"/>
  <c r="A1696" i="4"/>
  <c r="A2330" i="4"/>
  <c r="A888" i="4"/>
  <c r="A1311" i="4"/>
  <c r="A1992" i="4"/>
  <c r="A1330" i="4"/>
  <c r="A1791" i="4"/>
  <c r="A2464" i="4"/>
  <c r="A1896" i="4"/>
  <c r="A64" i="4"/>
  <c r="A1503" i="4"/>
  <c r="A1990" i="4"/>
  <c r="A2184" i="4"/>
  <c r="A1138" i="4"/>
  <c r="A306" i="4"/>
  <c r="A938" i="4"/>
  <c r="A2322" i="4"/>
  <c r="A926" i="4"/>
  <c r="A1265" i="4"/>
  <c r="A536" i="4"/>
  <c r="A2034" i="4"/>
  <c r="A241" i="4"/>
  <c r="A973" i="4"/>
  <c r="A2156" i="4"/>
  <c r="A1132" i="4"/>
  <c r="A622" i="4"/>
  <c r="A2081" i="4"/>
  <c r="A2409" i="4"/>
  <c r="A407" i="4"/>
  <c r="A1238" i="4"/>
  <c r="A893" i="4"/>
  <c r="A1993" i="4"/>
  <c r="A1275" i="4"/>
  <c r="A1393" i="4"/>
  <c r="A411" i="4"/>
  <c r="A2162" i="4"/>
  <c r="A54" i="4"/>
  <c r="A2058" i="4"/>
  <c r="A630" i="4"/>
  <c r="A1195" i="4"/>
  <c r="A2451" i="4"/>
  <c r="A1003" i="4"/>
  <c r="A2036" i="4"/>
  <c r="A2151" i="4"/>
  <c r="A1070" i="4"/>
  <c r="A2165" i="4"/>
  <c r="A838" i="4"/>
  <c r="A979" i="4"/>
  <c r="A57" i="4"/>
  <c r="A469" i="4"/>
  <c r="A200" i="4"/>
  <c r="A1251" i="4"/>
  <c r="A1154" i="4"/>
  <c r="A1849" i="4"/>
  <c r="A749" i="4"/>
  <c r="A1400" i="4"/>
  <c r="A2360" i="4"/>
  <c r="A1111" i="4"/>
  <c r="A2132" i="4"/>
  <c r="A793" i="4"/>
  <c r="A1131" i="4"/>
  <c r="A934" i="4"/>
  <c r="A235" i="4"/>
  <c r="A466" i="4"/>
  <c r="A520" i="4"/>
  <c r="A1958" i="4"/>
  <c r="A514" i="4"/>
  <c r="A974" i="4"/>
  <c r="A1271" i="4"/>
  <c r="A1685" i="4"/>
  <c r="A1442" i="4"/>
  <c r="A1326" i="4"/>
  <c r="A2383" i="4"/>
  <c r="A260" i="4"/>
  <c r="A782" i="4"/>
  <c r="A43" i="4"/>
  <c r="A1482" i="4"/>
  <c r="A1049" i="4"/>
  <c r="A2386" i="4"/>
  <c r="A58" i="4"/>
  <c r="A2431" i="4"/>
  <c r="A1676" i="4"/>
  <c r="A304" i="4"/>
  <c r="A1888" i="4"/>
  <c r="A2208" i="4"/>
  <c r="A1678" i="4"/>
  <c r="A715" i="4"/>
  <c r="A1142" i="4"/>
  <c r="A797" i="4"/>
  <c r="A1897" i="4"/>
  <c r="A1499" i="4"/>
  <c r="A1450" i="4"/>
  <c r="A2469" i="4"/>
  <c r="A378" i="4"/>
  <c r="A1810" i="4"/>
  <c r="A284" i="4"/>
  <c r="A1329" i="4"/>
  <c r="A307" i="4"/>
  <c r="A2098" i="4"/>
  <c r="A177" i="4"/>
  <c r="A1444" i="4"/>
  <c r="A764" i="4"/>
  <c r="A2291" i="4"/>
  <c r="A738" i="4"/>
  <c r="A1740" i="4"/>
  <c r="A240" i="4"/>
  <c r="A1962" i="4"/>
  <c r="A2250" i="4"/>
  <c r="A1305" i="4"/>
  <c r="A1646" i="4"/>
  <c r="A632" i="4"/>
  <c r="A2055" i="4"/>
  <c r="A1837" i="4"/>
  <c r="A1525" i="4"/>
  <c r="A757" i="4"/>
  <c r="A1857" i="4"/>
  <c r="A1807" i="4"/>
  <c r="A503" i="4"/>
  <c r="A528" i="4"/>
  <c r="A1191" i="4"/>
  <c r="A2440" i="4"/>
  <c r="A766" i="4"/>
  <c r="A159" i="4"/>
  <c r="A819" i="4"/>
  <c r="A1029" i="4"/>
  <c r="A2396" i="4"/>
  <c r="A1723" i="4"/>
  <c r="A579" i="4"/>
  <c r="A2361" i="4"/>
  <c r="A2421" i="4"/>
  <c r="A932" i="4"/>
  <c r="A672" i="4"/>
  <c r="A872" i="4"/>
  <c r="A649" i="4"/>
  <c r="A16" i="4"/>
  <c r="A337" i="4"/>
  <c r="A1085" i="4"/>
  <c r="A1669" i="4"/>
  <c r="A1981" i="4"/>
  <c r="A1690" i="4"/>
  <c r="A258" i="4"/>
  <c r="A2492" i="4"/>
  <c r="A1819" i="4"/>
  <c r="A600" i="4"/>
  <c r="A592" i="4"/>
  <c r="A1000" i="4"/>
  <c r="A1293" i="4"/>
  <c r="A511" i="4"/>
  <c r="A2104" i="4"/>
  <c r="A2335" i="4"/>
  <c r="A1048" i="4"/>
  <c r="A309" i="4"/>
  <c r="A808" i="4"/>
  <c r="A1630" i="4"/>
  <c r="A1979" i="4"/>
  <c r="A791" i="4"/>
  <c r="A1528" i="4"/>
  <c r="A2490" i="4"/>
  <c r="A1153" i="4"/>
  <c r="A1093" i="4"/>
  <c r="A1114" i="4"/>
  <c r="A2405" i="4"/>
  <c r="A1561" i="4"/>
  <c r="A1815" i="4"/>
  <c r="A1302" i="4"/>
  <c r="A1918" i="4"/>
  <c r="A2188" i="4"/>
  <c r="A1100" i="4"/>
  <c r="A674" i="4"/>
  <c r="A2113" i="4"/>
  <c r="A2501" i="4"/>
  <c r="A500" i="4"/>
  <c r="A338" i="4"/>
  <c r="A970" i="4"/>
  <c r="A2371" i="4"/>
  <c r="A1022" i="4"/>
  <c r="A2315" i="4"/>
  <c r="A1834" i="4"/>
  <c r="A571" i="4"/>
  <c r="A1715" i="4"/>
  <c r="A39" i="4"/>
  <c r="A1160" i="4"/>
  <c r="A815" i="4"/>
  <c r="A2003" i="4"/>
  <c r="A231" i="4"/>
  <c r="A1956" i="4"/>
  <c r="A1241" i="4"/>
  <c r="A1454" i="4"/>
  <c r="A560" i="4"/>
  <c r="A2102" i="4"/>
  <c r="A2252" i="4"/>
  <c r="A1036" i="4"/>
  <c r="A1718" i="4"/>
  <c r="A1991" i="4"/>
  <c r="A440" i="4"/>
  <c r="A1938" i="4"/>
  <c r="A140" i="4"/>
  <c r="A1701" i="4"/>
  <c r="A1593" i="4"/>
  <c r="A1927" i="4"/>
  <c r="A435" i="4"/>
  <c r="A2006" i="4"/>
  <c r="A2220" i="4"/>
  <c r="A1621" i="4"/>
  <c r="A1055" i="4"/>
  <c r="A2505" i="4"/>
  <c r="A1736" i="4"/>
  <c r="A278" i="4"/>
  <c r="A2206" i="4"/>
  <c r="A992" i="4"/>
  <c r="A1541" i="4"/>
  <c r="A2109" i="4"/>
  <c r="A1818" i="4"/>
  <c r="A386" i="4"/>
  <c r="A1534" i="4"/>
  <c r="A1947" i="4"/>
  <c r="A759" i="4"/>
  <c r="A1149" i="4"/>
  <c r="A1349" i="4"/>
  <c r="A390" i="4"/>
  <c r="A455" i="4"/>
  <c r="A163" i="4"/>
  <c r="A1597" i="4"/>
  <c r="A192" i="4"/>
  <c r="A2076" i="4"/>
  <c r="A2127" i="4"/>
  <c r="A1062" i="4"/>
  <c r="A2205" i="4"/>
  <c r="A1914" i="4"/>
  <c r="A416" i="4"/>
  <c r="A800" i="4"/>
  <c r="A1477" i="4"/>
  <c r="A816" i="4"/>
  <c r="A806" i="4"/>
  <c r="A1592" i="4"/>
  <c r="A1217" i="4"/>
  <c r="A607" i="4"/>
  <c r="A1285" i="4"/>
  <c r="A2298" i="4"/>
  <c r="A2074" i="4"/>
  <c r="A259" i="4"/>
  <c r="A2270" i="4"/>
  <c r="A2203" i="4"/>
  <c r="A676" i="4"/>
  <c r="A540" i="4"/>
  <c r="A1605" i="4"/>
  <c r="A2373" i="4"/>
  <c r="A2144" i="4"/>
  <c r="A1486" i="4"/>
  <c r="A907" i="4"/>
  <c r="A1375" i="4"/>
  <c r="A1598" i="4"/>
  <c r="A2056" i="4"/>
  <c r="A1266" i="4"/>
  <c r="A839" i="4"/>
  <c r="A1118" i="4"/>
  <c r="A2295" i="4"/>
  <c r="A413" i="4"/>
  <c r="A1476" i="4"/>
  <c r="A796" i="4"/>
  <c r="A2323" i="4"/>
  <c r="A1930" i="4"/>
  <c r="A1169" i="4"/>
  <c r="A2028" i="4"/>
  <c r="A1260" i="4"/>
  <c r="A432" i="4"/>
  <c r="A1687" i="4"/>
  <c r="A1709" i="4"/>
  <c r="A1653" i="4"/>
  <c r="A2309" i="4"/>
  <c r="A1824" i="4"/>
  <c r="A2471" i="4"/>
  <c r="A760" i="4"/>
  <c r="A1439" i="4"/>
  <c r="A1798" i="4"/>
  <c r="A2120" i="4"/>
  <c r="A1202" i="4"/>
  <c r="A2218" i="4"/>
  <c r="A648" i="4"/>
  <c r="A1843" i="4"/>
  <c r="A14" i="4"/>
  <c r="A2213" i="4"/>
  <c r="A1420" i="4"/>
  <c r="A494" i="4"/>
  <c r="A1384" i="4"/>
  <c r="A1440" i="4"/>
  <c r="A2125" i="4"/>
  <c r="A1109" i="4"/>
  <c r="A465" i="4"/>
  <c r="A1074" i="4"/>
  <c r="A1179" i="4"/>
  <c r="A410" i="4"/>
  <c r="A2091" i="4"/>
  <c r="A718" i="4"/>
  <c r="A2070" i="4"/>
  <c r="A1527" i="4"/>
  <c r="A1941" i="4"/>
  <c r="A1698" i="4"/>
  <c r="A266" i="4"/>
  <c r="A2452" i="4"/>
  <c r="A665" i="4"/>
  <c r="A865" i="4"/>
  <c r="A193" i="4"/>
  <c r="A937" i="4"/>
  <c r="A761" i="4"/>
  <c r="A774" i="4"/>
  <c r="A1323" i="4"/>
  <c r="A2290" i="4"/>
  <c r="A922" i="4"/>
  <c r="A1908" i="4"/>
  <c r="A1751" i="4"/>
  <c r="A1623" i="4"/>
  <c r="A2037" i="4"/>
  <c r="A263" i="4"/>
  <c r="A646" i="4"/>
  <c r="A639" i="4"/>
  <c r="A171" i="4"/>
  <c r="A1331" i="4"/>
  <c r="A735" i="4"/>
  <c r="A1424" i="4"/>
  <c r="A249" i="4"/>
  <c r="A801" i="4"/>
  <c r="A2247" i="4"/>
  <c r="A1102" i="4"/>
  <c r="A2197" i="4"/>
  <c r="A1954" i="4"/>
  <c r="A456" i="4"/>
  <c r="A1782" i="4"/>
  <c r="A15" i="4"/>
  <c r="A653" i="4"/>
  <c r="A201" i="4"/>
  <c r="A692" i="4"/>
  <c r="A1900" i="4"/>
  <c r="A1388" i="4"/>
  <c r="A2053" i="4"/>
  <c r="A1920" i="4"/>
  <c r="A2380" i="4"/>
  <c r="A792" i="4"/>
  <c r="A1663" i="4"/>
  <c r="A657" i="4"/>
  <c r="A1737" i="4"/>
  <c r="A1531" i="4"/>
  <c r="A658" i="4"/>
  <c r="A1278" i="4"/>
  <c r="A375" i="4"/>
  <c r="A1578" i="4"/>
  <c r="A1182" i="4"/>
  <c r="A2457" i="4"/>
  <c r="A477" i="4"/>
  <c r="A852" i="4"/>
  <c r="A136" i="4"/>
  <c r="A1586" i="4"/>
  <c r="A442" i="4"/>
  <c r="A1617" i="4"/>
  <c r="A635" i="4"/>
  <c r="A1779" i="4"/>
  <c r="A21" i="4"/>
  <c r="A2021" i="4"/>
  <c r="A1232" i="4"/>
  <c r="A433" i="4"/>
  <c r="A2334" i="4"/>
  <c r="A2305" i="4"/>
  <c r="A1512" i="4"/>
  <c r="A436" i="4"/>
  <c r="A291" i="4"/>
  <c r="A1255" i="4"/>
  <c r="A2504" i="4"/>
  <c r="A702" i="4"/>
  <c r="A1233" i="4"/>
  <c r="A504" i="4"/>
  <c r="A2002" i="4"/>
  <c r="A118" i="4"/>
  <c r="A2149" i="4"/>
  <c r="A1360" i="4"/>
  <c r="A558" i="4"/>
  <c r="A1679" i="4"/>
  <c r="A289" i="4"/>
  <c r="A315" i="4"/>
  <c r="A891" i="4"/>
  <c r="A1759" i="4"/>
  <c r="A2235" i="4"/>
  <c r="A708" i="4"/>
  <c r="A1784" i="4"/>
  <c r="A1966" i="4"/>
  <c r="A1409" i="4"/>
  <c r="A543" i="4"/>
  <c r="A699" i="4"/>
  <c r="A105" i="4"/>
  <c r="A213" i="4"/>
  <c r="A42" i="4"/>
  <c r="A947" i="4"/>
  <c r="A1157" i="4"/>
  <c r="A2455" i="4"/>
  <c r="A2202" i="4"/>
  <c r="A451" i="4"/>
  <c r="A2031" i="4"/>
  <c r="A2331" i="4"/>
  <c r="A804" i="4"/>
  <c r="A412" i="4"/>
  <c r="A827" i="4"/>
  <c r="A1124" i="4"/>
  <c r="A132" i="4"/>
  <c r="A2009" i="4"/>
  <c r="A909" i="4"/>
  <c r="A1556" i="4"/>
  <c r="A1210" i="4"/>
  <c r="A608" i="4"/>
  <c r="A2441" i="4"/>
  <c r="A2453" i="4"/>
  <c r="A964" i="4"/>
  <c r="A2040" i="4"/>
  <c r="A2143" i="4"/>
  <c r="A1665" i="4"/>
  <c r="A1571" i="4"/>
  <c r="A487" i="4"/>
  <c r="A1227" i="4"/>
  <c r="A2020" i="4"/>
  <c r="A1805" i="4"/>
  <c r="A1557" i="4"/>
  <c r="A725" i="4"/>
  <c r="A1825" i="4"/>
  <c r="A1711" i="4"/>
  <c r="A576" i="4"/>
  <c r="A178" i="4"/>
  <c r="A810" i="4"/>
  <c r="A2249" i="4"/>
  <c r="A1011" i="4"/>
  <c r="A1137" i="4"/>
  <c r="A408" i="4"/>
  <c r="A1906" i="4"/>
  <c r="A188" i="4"/>
  <c r="A2328" i="4"/>
  <c r="A1406" i="4"/>
  <c r="A989" i="4"/>
  <c r="A2215" i="4"/>
  <c r="A73" i="4"/>
  <c r="A2085" i="4"/>
  <c r="A1296" i="4"/>
  <c r="A351" i="4"/>
  <c r="A242" i="4"/>
  <c r="A1654" i="4"/>
  <c r="A2092" i="4"/>
  <c r="A1068" i="4"/>
  <c r="A789" i="4"/>
  <c r="A1889" i="4"/>
  <c r="A1887" i="4"/>
  <c r="A599" i="4"/>
  <c r="A1770" i="4"/>
  <c r="A2399" i="4"/>
  <c r="A2061" i="4"/>
  <c r="A1301" i="4"/>
  <c r="A1119" i="4"/>
  <c r="A2368" i="4"/>
  <c r="A1800" i="4"/>
  <c r="A214" i="4"/>
  <c r="A349" i="4"/>
  <c r="A1031" i="4"/>
  <c r="A2467" i="4"/>
  <c r="A798" i="4"/>
  <c r="A1224" i="4"/>
  <c r="A879" i="4"/>
  <c r="A2067" i="4"/>
  <c r="A1867" i="4"/>
  <c r="A418" i="4"/>
  <c r="A438" i="4"/>
  <c r="A1184" i="4"/>
  <c r="A2321" i="4"/>
  <c r="A882" i="4"/>
  <c r="A1916" i="4"/>
  <c r="A2238" i="4"/>
  <c r="A1583" i="4"/>
  <c r="A367" i="4"/>
  <c r="A577" i="4"/>
  <c r="A944" i="4"/>
  <c r="A303" i="4"/>
  <c r="A91" i="4"/>
  <c r="A25" i="4"/>
  <c r="A1225" i="4"/>
  <c r="A1681" i="4"/>
  <c r="A537" i="4"/>
  <c r="A1280" i="4"/>
  <c r="A2379" i="4"/>
  <c r="A978" i="4"/>
  <c r="A312" i="4"/>
  <c r="A660" i="4"/>
  <c r="A1290" i="4"/>
  <c r="A75" i="4"/>
  <c r="A2141" i="4"/>
  <c r="A1850" i="4"/>
  <c r="A317" i="4"/>
  <c r="A1044" i="4"/>
  <c r="A513" i="4"/>
  <c r="A1436" i="4"/>
  <c r="A2348" i="4"/>
  <c r="A1103" i="4"/>
  <c r="A2172" i="4"/>
  <c r="A2377" i="4"/>
  <c r="A1158" i="4"/>
  <c r="A1405" i="4"/>
  <c r="A94" i="4"/>
  <c r="A1514" i="4"/>
  <c r="A2327" i="4"/>
  <c r="A2317" i="4"/>
  <c r="A1045" i="4"/>
  <c r="A898" i="4"/>
  <c r="A2337" i="4"/>
  <c r="A1544" i="4"/>
  <c r="A404" i="4"/>
  <c r="A355" i="4"/>
  <c r="A1287" i="4"/>
  <c r="A2481" i="4"/>
  <c r="A881" i="4"/>
  <c r="A1649" i="4"/>
  <c r="A584" i="4"/>
  <c r="A1811" i="4"/>
  <c r="A117" i="4"/>
  <c r="A2251" i="4"/>
  <c r="A1174" i="4"/>
  <c r="A1516" i="4"/>
  <c r="A398" i="4"/>
  <c r="A821" i="4"/>
  <c r="A2372" i="4"/>
  <c r="A1804" i="4"/>
  <c r="A176" i="4"/>
  <c r="A1553" i="4"/>
  <c r="A2465" i="4"/>
  <c r="A1997" i="4"/>
  <c r="A1237" i="4"/>
  <c r="A962" i="4"/>
  <c r="A2363" i="4"/>
  <c r="A1608" i="4"/>
  <c r="A293" i="4"/>
  <c r="A2442" i="4"/>
  <c r="A693" i="4"/>
  <c r="A1136" i="4"/>
  <c r="A2382" i="4"/>
  <c r="A1636" i="4"/>
  <c r="A1664" i="4"/>
  <c r="A2349" i="4"/>
  <c r="A999" i="4"/>
  <c r="A930" i="4"/>
  <c r="A2306" i="4"/>
  <c r="A1576" i="4"/>
  <c r="A310" i="4"/>
  <c r="A743" i="4"/>
  <c r="A1017" i="4"/>
  <c r="A1999" i="4"/>
  <c r="A637" i="4"/>
  <c r="A2014" i="4"/>
  <c r="A173" i="4"/>
  <c r="A1790" i="4"/>
  <c r="A1353" i="4"/>
  <c r="A1809" i="4"/>
  <c r="A709" i="4"/>
  <c r="A1404" i="4"/>
  <c r="A2284" i="4"/>
  <c r="A1071" i="4"/>
  <c r="A89" i="4"/>
  <c r="A245" i="4"/>
  <c r="A771" i="4"/>
  <c r="A618" i="4"/>
  <c r="A251" i="4"/>
  <c r="A215" i="4"/>
  <c r="A2275" i="4"/>
  <c r="A748" i="4"/>
  <c r="A1776" i="4"/>
  <c r="A2086" i="4"/>
  <c r="A1449" i="4"/>
  <c r="A1905" i="4"/>
  <c r="A805" i="4"/>
  <c r="A90" i="4"/>
  <c r="A62" i="4"/>
  <c r="A1459" i="4"/>
  <c r="A1013" i="4"/>
  <c r="A2236" i="4"/>
  <c r="A2390" i="4"/>
  <c r="A1222" i="4"/>
  <c r="A248" i="4"/>
  <c r="A1967" i="4"/>
  <c r="A1609" i="4"/>
  <c r="A2065" i="4"/>
  <c r="A590" i="4"/>
  <c r="A1660" i="4"/>
  <c r="A1446" i="4"/>
  <c r="A1327" i="4"/>
  <c r="A1236" i="4"/>
  <c r="A83" i="4"/>
  <c r="A2474" i="4"/>
  <c r="A746" i="4"/>
  <c r="A2185" i="4"/>
  <c r="A1211" i="4"/>
  <c r="A724" i="4"/>
  <c r="A1342" i="4"/>
  <c r="A1458" i="4"/>
  <c r="A570" i="4"/>
  <c r="A1828" i="4"/>
  <c r="A1113" i="4"/>
  <c r="A2450" i="4"/>
  <c r="A56" i="4"/>
  <c r="A1742" i="4"/>
  <c r="A2124" i="4"/>
  <c r="A1164" i="4"/>
  <c r="A1642" i="4"/>
  <c r="A2177" i="4"/>
  <c r="A2494" i="4"/>
  <c r="A564" i="4"/>
  <c r="A1026" i="4"/>
  <c r="A2427" i="4"/>
  <c r="A1672" i="4"/>
  <c r="A342" i="4"/>
  <c r="A1110" i="4"/>
  <c r="A765" i="4"/>
  <c r="A1865" i="4"/>
  <c r="A1403" i="4"/>
  <c r="A788" i="4"/>
  <c r="A253" i="4"/>
  <c r="A1522" i="4"/>
  <c r="A506" i="4"/>
  <c r="A370" i="4"/>
  <c r="A1644" i="4"/>
  <c r="A336" i="4"/>
  <c r="A2470" i="4"/>
  <c r="A2176" i="4"/>
  <c r="A1582" i="4"/>
  <c r="A875" i="4"/>
  <c r="A1407" i="4"/>
  <c r="A1694" i="4"/>
  <c r="A2088" i="4"/>
  <c r="A1106" i="4"/>
  <c r="A916" i="4"/>
  <c r="A218" i="4"/>
  <c r="A369" i="4"/>
  <c r="A1490" i="4"/>
  <c r="A1719" i="4"/>
  <c r="A423" i="4"/>
  <c r="A1560" i="4"/>
  <c r="A1185" i="4"/>
  <c r="A1689" i="4"/>
  <c r="A561" i="4"/>
  <c r="A1240" i="4"/>
  <c r="A350" i="4"/>
  <c r="A484" i="4"/>
  <c r="A28" i="4"/>
  <c r="A77" i="4"/>
  <c r="A681" i="4"/>
  <c r="A479" i="4"/>
  <c r="A680" i="4"/>
  <c r="A1982" i="4"/>
  <c r="A2107" i="4"/>
  <c r="A919" i="4"/>
  <c r="A1656" i="4"/>
  <c r="A1566" i="4"/>
  <c r="A1281" i="4"/>
  <c r="A1274" i="4"/>
  <c r="A331" i="4"/>
  <c r="A328" i="4"/>
  <c r="A621" i="4"/>
  <c r="A1117" i="4"/>
  <c r="A1047" i="4"/>
  <c r="A2068" i="4"/>
  <c r="A1379" i="4"/>
  <c r="A420" i="4"/>
  <c r="A1816" i="4"/>
  <c r="A2062" i="4"/>
  <c r="A1441" i="4"/>
  <c r="A1945" i="4"/>
  <c r="A845" i="4"/>
  <c r="A1492" i="4"/>
  <c r="A1059" i="4"/>
  <c r="A294" i="4"/>
  <c r="A65" i="4"/>
  <c r="A2049" i="4"/>
  <c r="A2351" i="4"/>
  <c r="A439" i="4"/>
  <c r="A1206" i="4"/>
  <c r="A861" i="4"/>
  <c r="A1961" i="4"/>
  <c r="A1435" i="4"/>
  <c r="A1012" i="4"/>
  <c r="A314" i="4"/>
  <c r="A1746" i="4"/>
  <c r="A220" i="4"/>
  <c r="A1988" i="4"/>
  <c r="A1273" i="4"/>
  <c r="A1542" i="4"/>
  <c r="A1814" i="4"/>
  <c r="A1898" i="4"/>
  <c r="A1177" i="4"/>
  <c r="A221" i="4"/>
  <c r="A2180" i="4"/>
  <c r="A1465" i="4"/>
  <c r="A2134" i="4"/>
  <c r="A211" i="4"/>
  <c r="A2314" i="4"/>
  <c r="A1580" i="4"/>
  <c r="A272" i="4"/>
  <c r="A2324" i="4"/>
  <c r="A1984" i="4"/>
  <c r="A2444" i="4"/>
  <c r="A728" i="4"/>
  <c r="A2110" i="4"/>
  <c r="A1479" i="4"/>
  <c r="A1926" i="4"/>
  <c r="A817" i="4"/>
  <c r="A1288" i="4"/>
  <c r="A943" i="4"/>
  <c r="A2131" i="4"/>
  <c r="A34" i="4"/>
  <c r="A1989" i="4"/>
  <c r="A1200" i="4"/>
  <c r="A287" i="4"/>
  <c r="A2198" i="4"/>
  <c r="A2112" i="4"/>
  <c r="A1422" i="4"/>
  <c r="A939" i="4"/>
  <c r="A2190" i="4"/>
  <c r="A151" i="4"/>
  <c r="A1300" i="4"/>
  <c r="A510" i="4"/>
  <c r="A1692" i="4"/>
  <c r="A1550" i="4"/>
  <c r="A1359" i="4"/>
  <c r="A1821" i="4"/>
  <c r="A1530" i="4"/>
  <c r="A24" i="4"/>
  <c r="A184" i="4"/>
  <c r="A384" i="4"/>
  <c r="A1421" i="4"/>
  <c r="A247" i="4"/>
  <c r="A923" i="4"/>
  <c r="A566" i="4"/>
  <c r="A2286" i="4"/>
  <c r="A1056" i="4"/>
  <c r="A2193" i="4"/>
  <c r="A754" i="4"/>
  <c r="A1788" i="4"/>
  <c r="A1846" i="4"/>
  <c r="A1455" i="4"/>
  <c r="A1108" i="4"/>
  <c r="A446" i="4"/>
  <c r="A428" i="4"/>
  <c r="A84" i="4"/>
  <c r="A2428" i="4"/>
  <c r="A1755" i="4"/>
  <c r="A611" i="4"/>
  <c r="A1213" i="4"/>
  <c r="A320" i="4"/>
  <c r="A1948" i="4"/>
  <c r="A1727" i="4"/>
  <c r="A1615" i="4"/>
  <c r="A2077" i="4"/>
  <c r="A1786" i="4"/>
  <c r="A354" i="4"/>
  <c r="A928" i="4"/>
  <c r="A1076" i="4"/>
  <c r="A2506" i="4"/>
  <c r="A2316" i="4"/>
  <c r="A1768" i="4"/>
  <c r="A246" i="4"/>
  <c r="A285" i="4"/>
  <c r="A971" i="4"/>
  <c r="A2435" i="4"/>
  <c r="A958" i="4"/>
  <c r="A1489" i="4"/>
  <c r="A507" i="4"/>
  <c r="A2258" i="4"/>
  <c r="A149" i="4"/>
  <c r="A1893" i="4"/>
  <c r="A1104" i="4"/>
  <c r="A2473" i="4"/>
  <c r="A1674" i="4"/>
  <c r="A1866" i="4"/>
  <c r="A1504" i="4"/>
  <c r="A2407" i="4"/>
  <c r="A952" i="4"/>
  <c r="A2468" i="4"/>
  <c r="A2048" i="4"/>
  <c r="A664" i="4"/>
  <c r="A802" i="4"/>
  <c r="A2241" i="4"/>
  <c r="A1448" i="4"/>
  <c r="A357" i="4"/>
  <c r="A400" i="4"/>
  <c r="A1063" i="4"/>
  <c r="A894" i="4"/>
  <c r="A1706" i="4"/>
  <c r="A1502" i="4"/>
  <c r="A2024" i="4"/>
  <c r="A1298" i="4"/>
  <c r="A807" i="4"/>
  <c r="A1086" i="4"/>
  <c r="A2199" i="4"/>
  <c r="A573" i="4"/>
  <c r="A1064" i="4"/>
  <c r="A719" i="4"/>
  <c r="A1907" i="4"/>
  <c r="A1215" i="4"/>
  <c r="A2436" i="4"/>
  <c r="A1868" i="4"/>
  <c r="A52" i="4"/>
  <c r="A1739" i="4"/>
  <c r="A79" i="4"/>
  <c r="A273" i="4"/>
  <c r="A1986" i="4"/>
  <c r="A488" i="4"/>
  <c r="A1878" i="4"/>
  <c r="A2115" i="4"/>
  <c r="A927" i="4"/>
  <c r="A1616" i="4"/>
  <c r="A185" i="4"/>
  <c r="A204" i="4"/>
  <c r="A712" i="4"/>
  <c r="A1587" i="4"/>
  <c r="A574" i="4"/>
  <c r="A385" i="4"/>
  <c r="A673" i="4"/>
  <c r="A2414" i="4"/>
  <c r="A1230" i="4"/>
  <c r="A2325" i="4"/>
  <c r="A2082" i="4"/>
  <c r="A275" i="4"/>
  <c r="A2150" i="4"/>
  <c r="A29" i="4"/>
  <c r="A332" i="4"/>
  <c r="A878" i="4"/>
  <c r="A295" i="4"/>
  <c r="A965" i="4"/>
  <c r="A1385" i="4"/>
  <c r="A1841" i="4"/>
  <c r="A741" i="4"/>
  <c r="A108" i="4"/>
  <c r="A2242" i="4"/>
  <c r="A491" i="4"/>
  <c r="A2007" i="4"/>
  <c r="A2310" i="4"/>
  <c r="A844" i="4"/>
  <c r="A1872" i="4"/>
  <c r="A158" i="4"/>
  <c r="A22" i="4"/>
  <c r="A366" i="4"/>
  <c r="A1802" i="4"/>
  <c r="A529" i="4"/>
  <c r="A2280" i="4"/>
  <c r="A1042" i="4"/>
  <c r="A595" i="4"/>
  <c r="A1511" i="4"/>
  <c r="A2022" i="4"/>
  <c r="A785" i="4"/>
  <c r="A1320" i="4"/>
  <c r="A610" i="4"/>
  <c r="A2163" i="4"/>
  <c r="A505" i="4"/>
  <c r="A2367" i="4"/>
  <c r="A1612" i="4"/>
  <c r="A368" i="4"/>
  <c r="A2336" i="4"/>
  <c r="A2485" i="4"/>
  <c r="A2272" i="4"/>
  <c r="A1854" i="4"/>
  <c r="A779" i="4"/>
  <c r="A853" i="4"/>
  <c r="A1953" i="4"/>
  <c r="A2079" i="4"/>
  <c r="A535" i="4"/>
  <c r="A1279" i="4"/>
  <c r="A1960" i="4"/>
  <c r="A1234" i="4"/>
  <c r="A659" i="4"/>
  <c r="A1575" i="4"/>
  <c r="A2214" i="4"/>
  <c r="A721" i="4"/>
  <c r="A2378" i="4"/>
  <c r="A1760" i="4"/>
  <c r="A2340" i="4"/>
  <c r="A824" i="4"/>
  <c r="A1631" i="4"/>
  <c r="A593" i="4"/>
  <c r="A1705" i="4"/>
  <c r="A993" i="4"/>
  <c r="A627" i="4"/>
  <c r="A1543" i="4"/>
  <c r="A2118" i="4"/>
  <c r="A588" i="4"/>
  <c r="A1732" i="4"/>
  <c r="A1007" i="4"/>
  <c r="A2352" i="4"/>
  <c r="A2449" i="4"/>
  <c r="A324" i="4"/>
  <c r="A589" i="4"/>
  <c r="A1474" i="4"/>
  <c r="A1358" i="4"/>
  <c r="A2415" i="4"/>
  <c r="A2210" i="4"/>
  <c r="A459" i="4"/>
  <c r="A1911" i="4"/>
  <c r="A450" i="4"/>
  <c r="A397" i="4"/>
  <c r="A1355" i="4"/>
  <c r="A1075" i="4"/>
  <c r="A205" i="4"/>
  <c r="A645" i="4"/>
  <c r="A846" i="4"/>
  <c r="A1662" i="4"/>
  <c r="A1399" i="4"/>
  <c r="A1813" i="4"/>
  <c r="A1570" i="4"/>
  <c r="A104" i="4"/>
  <c r="A2292" i="4"/>
  <c r="A92" i="4"/>
  <c r="A525" i="4"/>
  <c r="A280" i="4"/>
  <c r="A124" i="4"/>
  <c r="A559" i="4"/>
  <c r="A908" i="4"/>
  <c r="A1936" i="4"/>
  <c r="A30" i="4"/>
  <c r="A279" i="4"/>
  <c r="A1730" i="4"/>
  <c r="A298" i="4"/>
  <c r="A2484" i="4"/>
  <c r="A1859" i="4"/>
  <c r="A671" i="4"/>
  <c r="A2422" i="4"/>
  <c r="A157" i="4"/>
  <c r="A394" i="4"/>
  <c r="A854" i="4"/>
  <c r="A443" i="4"/>
  <c r="A2194" i="4"/>
  <c r="A167" i="4"/>
  <c r="A2052" i="4"/>
  <c r="A1337" i="4"/>
  <c r="A1750" i="4"/>
  <c r="A1041" i="4"/>
  <c r="A2135" i="4"/>
  <c r="A1869" i="4"/>
  <c r="A1365" i="4"/>
  <c r="A834" i="4"/>
  <c r="A2273" i="4"/>
  <c r="A1480" i="4"/>
  <c r="A468" i="4"/>
  <c r="A2122" i="4"/>
  <c r="A1351" i="4"/>
  <c r="A1526" i="4"/>
  <c r="A945" i="4"/>
  <c r="A679" i="4"/>
  <c r="A1639" i="4"/>
  <c r="A1799" i="4"/>
  <c r="A652" i="4"/>
  <c r="A1105" i="4"/>
  <c r="A365" i="4"/>
  <c r="A1874" i="4"/>
  <c r="A255" i="4"/>
  <c r="A2116" i="4"/>
  <c r="A1401" i="4"/>
  <c r="A1942" i="4"/>
  <c r="A1707" i="4"/>
  <c r="A1793" i="4"/>
  <c r="A2222" i="4"/>
  <c r="A640" i="4"/>
  <c r="A120" i="4"/>
  <c r="A778" i="4"/>
  <c r="A2217" i="4"/>
  <c r="A756" i="4"/>
  <c r="A2244" i="4"/>
  <c r="A15" i="1"/>
  <c r="A16" i="1" s="1"/>
  <c r="A99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00" i="1" s="1"/>
  <c r="A101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02" i="1" s="1"/>
  <c r="D756" i="4" l="1"/>
  <c r="C756" i="4"/>
  <c r="B756" i="4"/>
  <c r="C640" i="4"/>
  <c r="D640" i="4"/>
  <c r="B640" i="4"/>
  <c r="D1942" i="4"/>
  <c r="C1942" i="4"/>
  <c r="B1942" i="4"/>
  <c r="D1874" i="4"/>
  <c r="C1874" i="4"/>
  <c r="B1874" i="4"/>
  <c r="D1105" i="4"/>
  <c r="C1105" i="4"/>
  <c r="B1105" i="4"/>
  <c r="D679" i="4"/>
  <c r="C679" i="4"/>
  <c r="B679" i="4"/>
  <c r="D2122" i="4"/>
  <c r="C2122" i="4"/>
  <c r="B2122" i="4"/>
  <c r="D1869" i="4"/>
  <c r="C1869" i="4"/>
  <c r="B1869" i="4"/>
  <c r="D1041" i="4"/>
  <c r="C1041" i="4"/>
  <c r="B1041" i="4"/>
  <c r="D167" i="4"/>
  <c r="C167" i="4"/>
  <c r="B167" i="4"/>
  <c r="D443" i="4"/>
  <c r="C443" i="4"/>
  <c r="B443" i="4"/>
  <c r="D394" i="4"/>
  <c r="C394" i="4"/>
  <c r="B394" i="4"/>
  <c r="D2244" i="4"/>
  <c r="C2244" i="4"/>
  <c r="B2244" i="4"/>
  <c r="D2217" i="4"/>
  <c r="C2217" i="4"/>
  <c r="B2217" i="4"/>
  <c r="D120" i="4"/>
  <c r="C120" i="4"/>
  <c r="B120" i="4"/>
  <c r="D2222" i="4"/>
  <c r="C2222" i="4"/>
  <c r="B2222" i="4"/>
  <c r="D1707" i="4"/>
  <c r="C1707" i="4"/>
  <c r="B1707" i="4"/>
  <c r="D1401" i="4"/>
  <c r="C1401" i="4"/>
  <c r="B1401" i="4"/>
  <c r="D255" i="4"/>
  <c r="C255" i="4"/>
  <c r="B255" i="4"/>
  <c r="D365" i="4"/>
  <c r="C365" i="4"/>
  <c r="B365" i="4"/>
  <c r="D652" i="4"/>
  <c r="C652" i="4"/>
  <c r="B652" i="4"/>
  <c r="D1639" i="4"/>
  <c r="C1639" i="4"/>
  <c r="B1639" i="4"/>
  <c r="D945" i="4"/>
  <c r="C945" i="4"/>
  <c r="B945" i="4"/>
  <c r="D1351" i="4"/>
  <c r="C1351" i="4"/>
  <c r="B1351" i="4"/>
  <c r="D468" i="4"/>
  <c r="C468" i="4"/>
  <c r="B468" i="4"/>
  <c r="D2273" i="4"/>
  <c r="C2273" i="4"/>
  <c r="B2273" i="4"/>
  <c r="D1365" i="4"/>
  <c r="C1365" i="4"/>
  <c r="B1365" i="4"/>
  <c r="C2135" i="4"/>
  <c r="D2135" i="4"/>
  <c r="B2135" i="4"/>
  <c r="D1750" i="4"/>
  <c r="C1750" i="4"/>
  <c r="B1750" i="4"/>
  <c r="D2052" i="4"/>
  <c r="C2052" i="4"/>
  <c r="B2052" i="4"/>
  <c r="D2194" i="4"/>
  <c r="C2194" i="4"/>
  <c r="B2194" i="4"/>
  <c r="D854" i="4"/>
  <c r="C854" i="4"/>
  <c r="B854" i="4"/>
  <c r="D157" i="4"/>
  <c r="C157" i="4"/>
  <c r="B157" i="4"/>
  <c r="D671" i="4"/>
  <c r="C671" i="4"/>
  <c r="B671" i="4"/>
  <c r="D2484" i="4"/>
  <c r="C2484" i="4"/>
  <c r="B2484" i="4"/>
  <c r="D1730" i="4"/>
  <c r="C1730" i="4"/>
  <c r="B1730" i="4"/>
  <c r="D30" i="4"/>
  <c r="C30" i="4"/>
  <c r="B30" i="4"/>
  <c r="D908" i="4"/>
  <c r="C908" i="4"/>
  <c r="B908" i="4"/>
  <c r="D124" i="4"/>
  <c r="C124" i="4"/>
  <c r="B124" i="4"/>
  <c r="D525" i="4"/>
  <c r="C525" i="4"/>
  <c r="B525" i="4"/>
  <c r="D2292" i="4"/>
  <c r="C2292" i="4"/>
  <c r="B2292" i="4"/>
  <c r="D1570" i="4"/>
  <c r="C1570" i="4"/>
  <c r="B1570" i="4"/>
  <c r="D1399" i="4"/>
  <c r="C1399" i="4"/>
  <c r="B1399" i="4"/>
  <c r="D846" i="4"/>
  <c r="C846" i="4"/>
  <c r="B846" i="4"/>
  <c r="D205" i="4"/>
  <c r="C205" i="4"/>
  <c r="B205" i="4"/>
  <c r="D1355" i="4"/>
  <c r="C1355" i="4"/>
  <c r="B1355" i="4"/>
  <c r="D450" i="4"/>
  <c r="C450" i="4"/>
  <c r="B450" i="4"/>
  <c r="D459" i="4"/>
  <c r="C459" i="4"/>
  <c r="B459" i="4"/>
  <c r="D2415" i="4"/>
  <c r="C2415" i="4"/>
  <c r="B2415" i="4"/>
  <c r="D1474" i="4"/>
  <c r="C1474" i="4"/>
  <c r="B1474" i="4"/>
  <c r="D324" i="4"/>
  <c r="C324" i="4"/>
  <c r="B324" i="4"/>
  <c r="D2352" i="4"/>
  <c r="C2352" i="4"/>
  <c r="B2352" i="4"/>
  <c r="D1732" i="4"/>
  <c r="B1732" i="4"/>
  <c r="C1732" i="4"/>
  <c r="D2118" i="4"/>
  <c r="C2118" i="4"/>
  <c r="B2118" i="4"/>
  <c r="D627" i="4"/>
  <c r="C627" i="4"/>
  <c r="B627" i="4"/>
  <c r="D1705" i="4"/>
  <c r="C1705" i="4"/>
  <c r="B1705" i="4"/>
  <c r="D1631" i="4"/>
  <c r="C1631" i="4"/>
  <c r="B1631" i="4"/>
  <c r="D2340" i="4"/>
  <c r="C2340" i="4"/>
  <c r="B2340" i="4"/>
  <c r="D2378" i="4"/>
  <c r="C2378" i="4"/>
  <c r="B2378" i="4"/>
  <c r="D2214" i="4"/>
  <c r="C2214" i="4"/>
  <c r="B2214" i="4"/>
  <c r="D659" i="4"/>
  <c r="C659" i="4"/>
  <c r="B659" i="4"/>
  <c r="D1960" i="4"/>
  <c r="C1960" i="4"/>
  <c r="B1960" i="4"/>
  <c r="D535" i="4"/>
  <c r="C535" i="4"/>
  <c r="B535" i="4"/>
  <c r="D1953" i="4"/>
  <c r="C1953" i="4"/>
  <c r="B1953" i="4"/>
  <c r="D779" i="4"/>
  <c r="C779" i="4"/>
  <c r="B779" i="4"/>
  <c r="D2272" i="4"/>
  <c r="C2272" i="4"/>
  <c r="B2272" i="4"/>
  <c r="D2336" i="4"/>
  <c r="C2336" i="4"/>
  <c r="B2336" i="4"/>
  <c r="D1612" i="4"/>
  <c r="B1612" i="4"/>
  <c r="C1612" i="4"/>
  <c r="D505" i="4"/>
  <c r="C505" i="4"/>
  <c r="B505" i="4"/>
  <c r="D610" i="4"/>
  <c r="C610" i="4"/>
  <c r="B610" i="4"/>
  <c r="D785" i="4"/>
  <c r="C785" i="4"/>
  <c r="B785" i="4"/>
  <c r="D1511" i="4"/>
  <c r="C1511" i="4"/>
  <c r="B1511" i="4"/>
  <c r="D1042" i="4"/>
  <c r="C1042" i="4"/>
  <c r="B1042" i="4"/>
  <c r="D529" i="4"/>
  <c r="C529" i="4"/>
  <c r="B529" i="4"/>
  <c r="D366" i="4"/>
  <c r="C366" i="4"/>
  <c r="B366" i="4"/>
  <c r="D158" i="4"/>
  <c r="C158" i="4"/>
  <c r="B158" i="4"/>
  <c r="D844" i="4"/>
  <c r="C844" i="4"/>
  <c r="B844" i="4"/>
  <c r="C2007" i="4"/>
  <c r="D2007" i="4"/>
  <c r="B2007" i="4"/>
  <c r="D2242" i="4"/>
  <c r="C2242" i="4"/>
  <c r="B2242" i="4"/>
  <c r="D741" i="4"/>
  <c r="C741" i="4"/>
  <c r="B741" i="4"/>
  <c r="D1385" i="4"/>
  <c r="C1385" i="4"/>
  <c r="B1385" i="4"/>
  <c r="D295" i="4"/>
  <c r="C295" i="4"/>
  <c r="B295" i="4"/>
  <c r="D332" i="4"/>
  <c r="C332" i="4"/>
  <c r="B332" i="4"/>
  <c r="D2150" i="4"/>
  <c r="C2150" i="4"/>
  <c r="B2150" i="4"/>
  <c r="D2082" i="4"/>
  <c r="C2082" i="4"/>
  <c r="B2082" i="4"/>
  <c r="D1230" i="4"/>
  <c r="C1230" i="4"/>
  <c r="B1230" i="4"/>
  <c r="D673" i="4"/>
  <c r="C673" i="4"/>
  <c r="B673" i="4"/>
  <c r="D574" i="4"/>
  <c r="C574" i="4"/>
  <c r="B574" i="4"/>
  <c r="C712" i="4"/>
  <c r="D712" i="4"/>
  <c r="B712" i="4"/>
  <c r="D185" i="4"/>
  <c r="C185" i="4"/>
  <c r="B185" i="4"/>
  <c r="D927" i="4"/>
  <c r="C927" i="4"/>
  <c r="B927" i="4"/>
  <c r="D1878" i="4"/>
  <c r="C1878" i="4"/>
  <c r="B1878" i="4"/>
  <c r="D1986" i="4"/>
  <c r="C1986" i="4"/>
  <c r="B1986" i="4"/>
  <c r="D79" i="4"/>
  <c r="C79" i="4"/>
  <c r="B79" i="4"/>
  <c r="D52" i="4"/>
  <c r="C52" i="4"/>
  <c r="B52" i="4"/>
  <c r="D2436" i="4"/>
  <c r="C2436" i="4"/>
  <c r="B2436" i="4"/>
  <c r="D1907" i="4"/>
  <c r="C1907" i="4"/>
  <c r="B1907" i="4"/>
  <c r="D1064" i="4"/>
  <c r="C1064" i="4"/>
  <c r="B1064" i="4"/>
  <c r="C2199" i="4"/>
  <c r="D2199" i="4"/>
  <c r="B2199" i="4"/>
  <c r="D807" i="4"/>
  <c r="C807" i="4"/>
  <c r="B807" i="4"/>
  <c r="D2024" i="4"/>
  <c r="C2024" i="4"/>
  <c r="B2024" i="4"/>
  <c r="D1706" i="4"/>
  <c r="C1706" i="4"/>
  <c r="B1706" i="4"/>
  <c r="D1063" i="4"/>
  <c r="C1063" i="4"/>
  <c r="B1063" i="4"/>
  <c r="D357" i="4"/>
  <c r="C357" i="4"/>
  <c r="B357" i="4"/>
  <c r="D2241" i="4"/>
  <c r="C2241" i="4"/>
  <c r="B2241" i="4"/>
  <c r="C664" i="4"/>
  <c r="D664" i="4"/>
  <c r="B664" i="4"/>
  <c r="D2468" i="4"/>
  <c r="C2468" i="4"/>
  <c r="B2468" i="4"/>
  <c r="D2407" i="4"/>
  <c r="C2407" i="4"/>
  <c r="B2407" i="4"/>
  <c r="D1866" i="4"/>
  <c r="C1866" i="4"/>
  <c r="B1866" i="4"/>
  <c r="D2473" i="4"/>
  <c r="C2473" i="4"/>
  <c r="B2473" i="4"/>
  <c r="D1893" i="4"/>
  <c r="C1893" i="4"/>
  <c r="B1893" i="4"/>
  <c r="D2258" i="4"/>
  <c r="C2258" i="4"/>
  <c r="B2258" i="4"/>
  <c r="D1489" i="4"/>
  <c r="C1489" i="4"/>
  <c r="B1489" i="4"/>
  <c r="D2435" i="4"/>
  <c r="C2435" i="4"/>
  <c r="B2435" i="4"/>
  <c r="D285" i="4"/>
  <c r="C285" i="4"/>
  <c r="B285" i="4"/>
  <c r="D1768" i="4"/>
  <c r="C1768" i="4"/>
  <c r="B1768" i="4"/>
  <c r="D2506" i="4"/>
  <c r="C2506" i="4"/>
  <c r="B2506" i="4"/>
  <c r="C928" i="4"/>
  <c r="D928" i="4"/>
  <c r="B928" i="4"/>
  <c r="D1786" i="4"/>
  <c r="C1786" i="4"/>
  <c r="B1786" i="4"/>
  <c r="D1615" i="4"/>
  <c r="C1615" i="4"/>
  <c r="B1615" i="4"/>
  <c r="D1948" i="4"/>
  <c r="C1948" i="4"/>
  <c r="B1948" i="4"/>
  <c r="D1213" i="4"/>
  <c r="C1213" i="4"/>
  <c r="B1213" i="4"/>
  <c r="D1755" i="4"/>
  <c r="C1755" i="4"/>
  <c r="B1755" i="4"/>
  <c r="D84" i="4"/>
  <c r="C84" i="4"/>
  <c r="B84" i="4"/>
  <c r="D446" i="4"/>
  <c r="C446" i="4"/>
  <c r="B446" i="4"/>
  <c r="D1455" i="4"/>
  <c r="C1455" i="4"/>
  <c r="B1455" i="4"/>
  <c r="D1788" i="4"/>
  <c r="C1788" i="4"/>
  <c r="B1788" i="4"/>
  <c r="D2193" i="4"/>
  <c r="C2193" i="4"/>
  <c r="B2193" i="4"/>
  <c r="D2286" i="4"/>
  <c r="C2286" i="4"/>
  <c r="B2286" i="4"/>
  <c r="D923" i="4"/>
  <c r="C923" i="4"/>
  <c r="B923" i="4"/>
  <c r="D1421" i="4"/>
  <c r="C1421" i="4"/>
  <c r="B1421" i="4"/>
  <c r="D184" i="4"/>
  <c r="C184" i="4"/>
  <c r="B184" i="4"/>
  <c r="D1530" i="4"/>
  <c r="C1530" i="4"/>
  <c r="B1530" i="4"/>
  <c r="D1359" i="4"/>
  <c r="C1359" i="4"/>
  <c r="B1359" i="4"/>
  <c r="D1692" i="4"/>
  <c r="B1692" i="4"/>
  <c r="C1692" i="4"/>
  <c r="D1300" i="4"/>
  <c r="C1300" i="4"/>
  <c r="B1300" i="4"/>
  <c r="D2190" i="4"/>
  <c r="C2190" i="4"/>
  <c r="B2190" i="4"/>
  <c r="D1422" i="4"/>
  <c r="C1422" i="4"/>
  <c r="B1422" i="4"/>
  <c r="D2198" i="4"/>
  <c r="C2198" i="4"/>
  <c r="B2198" i="4"/>
  <c r="D1200" i="4"/>
  <c r="C1200" i="4"/>
  <c r="B1200" i="4"/>
  <c r="D34" i="4"/>
  <c r="C34" i="4"/>
  <c r="B34" i="4"/>
  <c r="D943" i="4"/>
  <c r="C943" i="4"/>
  <c r="B943" i="4"/>
  <c r="D817" i="4"/>
  <c r="C817" i="4"/>
  <c r="B817" i="4"/>
  <c r="D1479" i="4"/>
  <c r="C1479" i="4"/>
  <c r="B1479" i="4"/>
  <c r="C728" i="4"/>
  <c r="D728" i="4"/>
  <c r="B728" i="4"/>
  <c r="D1984" i="4"/>
  <c r="C1984" i="4"/>
  <c r="B1984" i="4"/>
  <c r="D272" i="4"/>
  <c r="C272" i="4"/>
  <c r="B272" i="4"/>
  <c r="D2314" i="4"/>
  <c r="C2314" i="4"/>
  <c r="B2314" i="4"/>
  <c r="D2134" i="4"/>
  <c r="C2134" i="4"/>
  <c r="B2134" i="4"/>
  <c r="D2180" i="4"/>
  <c r="C2180" i="4"/>
  <c r="B2180" i="4"/>
  <c r="D1177" i="4"/>
  <c r="C1177" i="4"/>
  <c r="B1177" i="4"/>
  <c r="D1814" i="4"/>
  <c r="C1814" i="4"/>
  <c r="B1814" i="4"/>
  <c r="D1273" i="4"/>
  <c r="C1273" i="4"/>
  <c r="B1273" i="4"/>
  <c r="D220" i="4"/>
  <c r="C220" i="4"/>
  <c r="B220" i="4"/>
  <c r="D314" i="4"/>
  <c r="C314" i="4"/>
  <c r="B314" i="4"/>
  <c r="D1435" i="4"/>
  <c r="C1435" i="4"/>
  <c r="B1435" i="4"/>
  <c r="D861" i="4"/>
  <c r="C861" i="4"/>
  <c r="B861" i="4"/>
  <c r="D439" i="4"/>
  <c r="C439" i="4"/>
  <c r="B439" i="4"/>
  <c r="D2049" i="4"/>
  <c r="C2049" i="4"/>
  <c r="B2049" i="4"/>
  <c r="C294" i="4"/>
  <c r="D294" i="4"/>
  <c r="B294" i="4"/>
  <c r="D1492" i="4"/>
  <c r="C1492" i="4"/>
  <c r="B1492" i="4"/>
  <c r="D1945" i="4"/>
  <c r="C1945" i="4"/>
  <c r="B1945" i="4"/>
  <c r="D2062" i="4"/>
  <c r="C2062" i="4"/>
  <c r="B2062" i="4"/>
  <c r="D420" i="4"/>
  <c r="C420" i="4"/>
  <c r="B420" i="4"/>
  <c r="D2068" i="4"/>
  <c r="C2068" i="4"/>
  <c r="B2068" i="4"/>
  <c r="D1117" i="4"/>
  <c r="C1117" i="4"/>
  <c r="B1117" i="4"/>
  <c r="D328" i="4"/>
  <c r="C328" i="4"/>
  <c r="B328" i="4"/>
  <c r="D1274" i="4"/>
  <c r="C1274" i="4"/>
  <c r="B1274" i="4"/>
  <c r="D1566" i="4"/>
  <c r="C1566" i="4"/>
  <c r="B1566" i="4"/>
  <c r="D919" i="4"/>
  <c r="C919" i="4"/>
  <c r="B919" i="4"/>
  <c r="D1982" i="4"/>
  <c r="C1982" i="4"/>
  <c r="B1982" i="4"/>
  <c r="D479" i="4"/>
  <c r="C479" i="4"/>
  <c r="B479" i="4"/>
  <c r="D77" i="4"/>
  <c r="C77" i="4"/>
  <c r="B77" i="4"/>
  <c r="D484" i="4"/>
  <c r="C484" i="4"/>
  <c r="B484" i="4"/>
  <c r="D1240" i="4"/>
  <c r="C1240" i="4"/>
  <c r="B1240" i="4"/>
  <c r="D1689" i="4"/>
  <c r="C1689" i="4"/>
  <c r="B1689" i="4"/>
  <c r="D1560" i="4"/>
  <c r="B1560" i="4"/>
  <c r="C1560" i="4"/>
  <c r="D1719" i="4"/>
  <c r="C1719" i="4"/>
  <c r="B1719" i="4"/>
  <c r="D369" i="4"/>
  <c r="C369" i="4"/>
  <c r="B369" i="4"/>
  <c r="D916" i="4"/>
  <c r="C916" i="4"/>
  <c r="B916" i="4"/>
  <c r="D2088" i="4"/>
  <c r="C2088" i="4"/>
  <c r="B2088" i="4"/>
  <c r="D1407" i="4"/>
  <c r="C1407" i="4"/>
  <c r="B1407" i="4"/>
  <c r="D1582" i="4"/>
  <c r="C1582" i="4"/>
  <c r="B1582" i="4"/>
  <c r="D2470" i="4"/>
  <c r="C2470" i="4"/>
  <c r="B2470" i="4"/>
  <c r="D1644" i="4"/>
  <c r="B1644" i="4"/>
  <c r="C1644" i="4"/>
  <c r="D506" i="4"/>
  <c r="C506" i="4"/>
  <c r="B506" i="4"/>
  <c r="D253" i="4"/>
  <c r="C253" i="4"/>
  <c r="B253" i="4"/>
  <c r="D1403" i="4"/>
  <c r="C1403" i="4"/>
  <c r="B1403" i="4"/>
  <c r="D765" i="4"/>
  <c r="C765" i="4"/>
  <c r="B765" i="4"/>
  <c r="C342" i="4"/>
  <c r="D342" i="4"/>
  <c r="B342" i="4"/>
  <c r="D2427" i="4"/>
  <c r="C2427" i="4"/>
  <c r="B2427" i="4"/>
  <c r="D564" i="4"/>
  <c r="C564" i="4"/>
  <c r="B564" i="4"/>
  <c r="D2177" i="4"/>
  <c r="C2177" i="4"/>
  <c r="B2177" i="4"/>
  <c r="D1164" i="4"/>
  <c r="C1164" i="4"/>
  <c r="B1164" i="4"/>
  <c r="D1742" i="4"/>
  <c r="C1742" i="4"/>
  <c r="B1742" i="4"/>
  <c r="D2450" i="4"/>
  <c r="C2450" i="4"/>
  <c r="B2450" i="4"/>
  <c r="D1828" i="4"/>
  <c r="C1828" i="4"/>
  <c r="B1828" i="4"/>
  <c r="D1458" i="4"/>
  <c r="C1458" i="4"/>
  <c r="B1458" i="4"/>
  <c r="D724" i="4"/>
  <c r="C724" i="4"/>
  <c r="B724" i="4"/>
  <c r="D2185" i="4"/>
  <c r="C2185" i="4"/>
  <c r="B2185" i="4"/>
  <c r="D2474" i="4"/>
  <c r="C2474" i="4"/>
  <c r="B2474" i="4"/>
  <c r="D1236" i="4"/>
  <c r="C1236" i="4"/>
  <c r="B1236" i="4"/>
  <c r="D1446" i="4"/>
  <c r="C1446" i="4"/>
  <c r="B1446" i="4"/>
  <c r="D590" i="4"/>
  <c r="C590" i="4"/>
  <c r="B590" i="4"/>
  <c r="D1609" i="4"/>
  <c r="C1609" i="4"/>
  <c r="B1609" i="4"/>
  <c r="D248" i="4"/>
  <c r="C248" i="4"/>
  <c r="B248" i="4"/>
  <c r="D2390" i="4"/>
  <c r="C2390" i="4"/>
  <c r="B2390" i="4"/>
  <c r="D1013" i="4"/>
  <c r="C1013" i="4"/>
  <c r="B1013" i="4"/>
  <c r="D62" i="4"/>
  <c r="C62" i="4"/>
  <c r="B62" i="4"/>
  <c r="D805" i="4"/>
  <c r="C805" i="4"/>
  <c r="B805" i="4"/>
  <c r="D1449" i="4"/>
  <c r="C1449" i="4"/>
  <c r="B1449" i="4"/>
  <c r="D1776" i="4"/>
  <c r="C1776" i="4"/>
  <c r="B1776" i="4"/>
  <c r="D2275" i="4"/>
  <c r="C2275" i="4"/>
  <c r="B2275" i="4"/>
  <c r="D251" i="4"/>
  <c r="C251" i="4"/>
  <c r="B251" i="4"/>
  <c r="D771" i="4"/>
  <c r="C771" i="4"/>
  <c r="B771" i="4"/>
  <c r="D89" i="4"/>
  <c r="C89" i="4"/>
  <c r="B89" i="4"/>
  <c r="D2284" i="4"/>
  <c r="C2284" i="4"/>
  <c r="B2284" i="4"/>
  <c r="D709" i="4"/>
  <c r="C709" i="4"/>
  <c r="B709" i="4"/>
  <c r="D1353" i="4"/>
  <c r="C1353" i="4"/>
  <c r="B1353" i="4"/>
  <c r="D173" i="4"/>
  <c r="C173" i="4"/>
  <c r="B173" i="4"/>
  <c r="D637" i="4"/>
  <c r="C637" i="4"/>
  <c r="B637" i="4"/>
  <c r="D1017" i="4"/>
  <c r="C1017" i="4"/>
  <c r="B1017" i="4"/>
  <c r="C310" i="4"/>
  <c r="D310" i="4"/>
  <c r="B310" i="4"/>
  <c r="D2306" i="4"/>
  <c r="C2306" i="4"/>
  <c r="B2306" i="4"/>
  <c r="D999" i="4"/>
  <c r="C999" i="4"/>
  <c r="B999" i="4"/>
  <c r="D1664" i="4"/>
  <c r="B1664" i="4"/>
  <c r="C1664" i="4"/>
  <c r="D2382" i="4"/>
  <c r="C2382" i="4"/>
  <c r="B2382" i="4"/>
  <c r="D693" i="4"/>
  <c r="C693" i="4"/>
  <c r="B693" i="4"/>
  <c r="D293" i="4"/>
  <c r="C293" i="4"/>
  <c r="B293" i="4"/>
  <c r="D2363" i="4"/>
  <c r="C2363" i="4"/>
  <c r="B2363" i="4"/>
  <c r="D1237" i="4"/>
  <c r="C1237" i="4"/>
  <c r="B1237" i="4"/>
  <c r="D2465" i="4"/>
  <c r="C2465" i="4"/>
  <c r="B2465" i="4"/>
  <c r="D176" i="4"/>
  <c r="C176" i="4"/>
  <c r="B176" i="4"/>
  <c r="D2372" i="4"/>
  <c r="C2372" i="4"/>
  <c r="B2372" i="4"/>
  <c r="D398" i="4"/>
  <c r="C398" i="4"/>
  <c r="B398" i="4"/>
  <c r="D1174" i="4"/>
  <c r="C1174" i="4"/>
  <c r="B1174" i="4"/>
  <c r="D117" i="4"/>
  <c r="C117" i="4"/>
  <c r="B117" i="4"/>
  <c r="C584" i="4"/>
  <c r="D584" i="4"/>
  <c r="B584" i="4"/>
  <c r="D881" i="4"/>
  <c r="C881" i="4"/>
  <c r="B881" i="4"/>
  <c r="D1287" i="4"/>
  <c r="C1287" i="4"/>
  <c r="B1287" i="4"/>
  <c r="D404" i="4"/>
  <c r="C404" i="4"/>
  <c r="B404" i="4"/>
  <c r="D2337" i="4"/>
  <c r="C2337" i="4"/>
  <c r="B2337" i="4"/>
  <c r="D1045" i="4"/>
  <c r="C1045" i="4"/>
  <c r="B1045" i="4"/>
  <c r="C2327" i="4"/>
  <c r="D2327" i="4"/>
  <c r="B2327" i="4"/>
  <c r="D94" i="4"/>
  <c r="C94" i="4"/>
  <c r="B94" i="4"/>
  <c r="D1158" i="4"/>
  <c r="C1158" i="4"/>
  <c r="B1158" i="4"/>
  <c r="D2172" i="4"/>
  <c r="C2172" i="4"/>
  <c r="B2172" i="4"/>
  <c r="D2348" i="4"/>
  <c r="C2348" i="4"/>
  <c r="B2348" i="4"/>
  <c r="D513" i="4"/>
  <c r="C513" i="4"/>
  <c r="B513" i="4"/>
  <c r="D317" i="4"/>
  <c r="C317" i="4"/>
  <c r="B317" i="4"/>
  <c r="D2141" i="4"/>
  <c r="C2141" i="4"/>
  <c r="B2141" i="4"/>
  <c r="D1290" i="4"/>
  <c r="C1290" i="4"/>
  <c r="B1290" i="4"/>
  <c r="D312" i="4"/>
  <c r="C312" i="4"/>
  <c r="B312" i="4"/>
  <c r="D2379" i="4"/>
  <c r="C2379" i="4"/>
  <c r="B2379" i="4"/>
  <c r="D537" i="4"/>
  <c r="C537" i="4"/>
  <c r="B537" i="4"/>
  <c r="D1225" i="4"/>
  <c r="C1225" i="4"/>
  <c r="B1225" i="4"/>
  <c r="D91" i="4"/>
  <c r="C91" i="4"/>
  <c r="B91" i="4"/>
  <c r="D944" i="4"/>
  <c r="C944" i="4"/>
  <c r="B944" i="4"/>
  <c r="D367" i="4"/>
  <c r="C367" i="4"/>
  <c r="B367" i="4"/>
  <c r="D2238" i="4"/>
  <c r="C2238" i="4"/>
  <c r="B2238" i="4"/>
  <c r="D882" i="4"/>
  <c r="C882" i="4"/>
  <c r="B882" i="4"/>
  <c r="D1184" i="4"/>
  <c r="C1184" i="4"/>
  <c r="B1184" i="4"/>
  <c r="D418" i="4"/>
  <c r="C418" i="4"/>
  <c r="B418" i="4"/>
  <c r="D2067" i="4"/>
  <c r="C2067" i="4"/>
  <c r="B2067" i="4"/>
  <c r="D1224" i="4"/>
  <c r="C1224" i="4"/>
  <c r="B1224" i="4"/>
  <c r="D2467" i="4"/>
  <c r="C2467" i="4"/>
  <c r="B2467" i="4"/>
  <c r="D349" i="4"/>
  <c r="C349" i="4"/>
  <c r="B349" i="4"/>
  <c r="D1800" i="4"/>
  <c r="C1800" i="4"/>
  <c r="B1800" i="4"/>
  <c r="D1119" i="4"/>
  <c r="C1119" i="4"/>
  <c r="B1119" i="4"/>
  <c r="D2061" i="4"/>
  <c r="C2061" i="4"/>
  <c r="B2061" i="4"/>
  <c r="D1770" i="4"/>
  <c r="C1770" i="4"/>
  <c r="B1770" i="4"/>
  <c r="D1887" i="4"/>
  <c r="C1887" i="4"/>
  <c r="B1887" i="4"/>
  <c r="D789" i="4"/>
  <c r="C789" i="4"/>
  <c r="B789" i="4"/>
  <c r="D2092" i="4"/>
  <c r="C2092" i="4"/>
  <c r="B2092" i="4"/>
  <c r="D242" i="4"/>
  <c r="C242" i="4"/>
  <c r="B242" i="4"/>
  <c r="D1296" i="4"/>
  <c r="C1296" i="4"/>
  <c r="B1296" i="4"/>
  <c r="D73" i="4"/>
  <c r="C73" i="4"/>
  <c r="B73" i="4"/>
  <c r="D989" i="4"/>
  <c r="C989" i="4"/>
  <c r="B989" i="4"/>
  <c r="D2328" i="4"/>
  <c r="C2328" i="4"/>
  <c r="B2328" i="4"/>
  <c r="D1906" i="4"/>
  <c r="C1906" i="4"/>
  <c r="B1906" i="4"/>
  <c r="D1137" i="4"/>
  <c r="C1137" i="4"/>
  <c r="B1137" i="4"/>
  <c r="D2249" i="4"/>
  <c r="C2249" i="4"/>
  <c r="B2249" i="4"/>
  <c r="D178" i="4"/>
  <c r="C178" i="4"/>
  <c r="B178" i="4"/>
  <c r="D1711" i="4"/>
  <c r="C1711" i="4"/>
  <c r="B1711" i="4"/>
  <c r="D725" i="4"/>
  <c r="C725" i="4"/>
  <c r="B725" i="4"/>
  <c r="D1805" i="4"/>
  <c r="C1805" i="4"/>
  <c r="B1805" i="4"/>
  <c r="D1227" i="4"/>
  <c r="C1227" i="4"/>
  <c r="B1227" i="4"/>
  <c r="D1571" i="4"/>
  <c r="C1571" i="4"/>
  <c r="B1571" i="4"/>
  <c r="D2143" i="4"/>
  <c r="C2143" i="4"/>
  <c r="B2143" i="4"/>
  <c r="D964" i="4"/>
  <c r="C964" i="4"/>
  <c r="B964" i="4"/>
  <c r="D2441" i="4"/>
  <c r="C2441" i="4"/>
  <c r="B2441" i="4"/>
  <c r="D1210" i="4"/>
  <c r="C1210" i="4"/>
  <c r="B1210" i="4"/>
  <c r="D909" i="4"/>
  <c r="C909" i="4"/>
  <c r="B909" i="4"/>
  <c r="D132" i="4"/>
  <c r="C132" i="4"/>
  <c r="B132" i="4"/>
  <c r="D827" i="4"/>
  <c r="C827" i="4"/>
  <c r="B827" i="4"/>
  <c r="D804" i="4"/>
  <c r="C804" i="4"/>
  <c r="B804" i="4"/>
  <c r="D2031" i="4"/>
  <c r="C2031" i="4"/>
  <c r="B2031" i="4"/>
  <c r="D2202" i="4"/>
  <c r="C2202" i="4"/>
  <c r="B2202" i="4"/>
  <c r="D1157" i="4"/>
  <c r="C1157" i="4"/>
  <c r="B1157" i="4"/>
  <c r="D42" i="4"/>
  <c r="C42" i="4"/>
  <c r="B42" i="4"/>
  <c r="D105" i="4"/>
  <c r="C105" i="4"/>
  <c r="B105" i="4"/>
  <c r="D543" i="4"/>
  <c r="C543" i="4"/>
  <c r="B543" i="4"/>
  <c r="D1966" i="4"/>
  <c r="C1966" i="4"/>
  <c r="B1966" i="4"/>
  <c r="D708" i="4"/>
  <c r="C708" i="4"/>
  <c r="B708" i="4"/>
  <c r="D1759" i="4"/>
  <c r="C1759" i="4"/>
  <c r="B1759" i="4"/>
  <c r="D315" i="4"/>
  <c r="C315" i="4"/>
  <c r="B315" i="4"/>
  <c r="D1679" i="4"/>
  <c r="C1679" i="4"/>
  <c r="B1679" i="4"/>
  <c r="D1360" i="4"/>
  <c r="C1360" i="4"/>
  <c r="B1360" i="4"/>
  <c r="D118" i="4"/>
  <c r="C118" i="4"/>
  <c r="B118" i="4"/>
  <c r="C504" i="4"/>
  <c r="D504" i="4"/>
  <c r="B504" i="4"/>
  <c r="D702" i="4"/>
  <c r="C702" i="4"/>
  <c r="B702" i="4"/>
  <c r="D1255" i="4"/>
  <c r="C1255" i="4"/>
  <c r="B1255" i="4"/>
  <c r="D436" i="4"/>
  <c r="C436" i="4"/>
  <c r="B436" i="4"/>
  <c r="D2305" i="4"/>
  <c r="C2305" i="4"/>
  <c r="B2305" i="4"/>
  <c r="D433" i="4"/>
  <c r="C433" i="4"/>
  <c r="B433" i="4"/>
  <c r="D2021" i="4"/>
  <c r="C2021" i="4"/>
  <c r="B2021" i="4"/>
  <c r="D1779" i="4"/>
  <c r="C1779" i="4"/>
  <c r="B1779" i="4"/>
  <c r="D1617" i="4"/>
  <c r="C1617" i="4"/>
  <c r="B1617" i="4"/>
  <c r="D1586" i="4"/>
  <c r="C1586" i="4"/>
  <c r="B1586" i="4"/>
  <c r="D852" i="4"/>
  <c r="C852" i="4"/>
  <c r="B852" i="4"/>
  <c r="D2457" i="4"/>
  <c r="C2457" i="4"/>
  <c r="B2457" i="4"/>
  <c r="D1578" i="4"/>
  <c r="C1578" i="4"/>
  <c r="B1578" i="4"/>
  <c r="D1278" i="4"/>
  <c r="C1278" i="4"/>
  <c r="B1278" i="4"/>
  <c r="D1531" i="4"/>
  <c r="C1531" i="4"/>
  <c r="B1531" i="4"/>
  <c r="D657" i="4"/>
  <c r="C657" i="4"/>
  <c r="B657" i="4"/>
  <c r="C792" i="4"/>
  <c r="D792" i="4"/>
  <c r="B792" i="4"/>
  <c r="D1920" i="4"/>
  <c r="C1920" i="4"/>
  <c r="B1920" i="4"/>
  <c r="D1388" i="4"/>
  <c r="C1388" i="4"/>
  <c r="B1388" i="4"/>
  <c r="D692" i="4"/>
  <c r="C692" i="4"/>
  <c r="B692" i="4"/>
  <c r="D653" i="4"/>
  <c r="C653" i="4"/>
  <c r="B653" i="4"/>
  <c r="D1782" i="4"/>
  <c r="C1782" i="4"/>
  <c r="B1782" i="4"/>
  <c r="D1954" i="4"/>
  <c r="C1954" i="4"/>
  <c r="B1954" i="4"/>
  <c r="D1102" i="4"/>
  <c r="C1102" i="4"/>
  <c r="B1102" i="4"/>
  <c r="D801" i="4"/>
  <c r="C801" i="4"/>
  <c r="B801" i="4"/>
  <c r="D1424" i="4"/>
  <c r="C1424" i="4"/>
  <c r="B1424" i="4"/>
  <c r="D1331" i="4"/>
  <c r="C1331" i="4"/>
  <c r="B1331" i="4"/>
  <c r="D639" i="4"/>
  <c r="C639" i="4"/>
  <c r="B639" i="4"/>
  <c r="D263" i="4"/>
  <c r="C263" i="4"/>
  <c r="B263" i="4"/>
  <c r="D1623" i="4"/>
  <c r="C1623" i="4"/>
  <c r="B1623" i="4"/>
  <c r="D1908" i="4"/>
  <c r="C1908" i="4"/>
  <c r="B1908" i="4"/>
  <c r="D2290" i="4"/>
  <c r="C2290" i="4"/>
  <c r="B2290" i="4"/>
  <c r="D774" i="4"/>
  <c r="C774" i="4"/>
  <c r="B774" i="4"/>
  <c r="D937" i="4"/>
  <c r="C937" i="4"/>
  <c r="B937" i="4"/>
  <c r="D865" i="4"/>
  <c r="C865" i="4"/>
  <c r="B865" i="4"/>
  <c r="D2452" i="4"/>
  <c r="C2452" i="4"/>
  <c r="B2452" i="4"/>
  <c r="D1698" i="4"/>
  <c r="C1698" i="4"/>
  <c r="B1698" i="4"/>
  <c r="D1527" i="4"/>
  <c r="C1527" i="4"/>
  <c r="B1527" i="4"/>
  <c r="D718" i="4"/>
  <c r="C718" i="4"/>
  <c r="B718" i="4"/>
  <c r="D410" i="4"/>
  <c r="C410" i="4"/>
  <c r="B410" i="4"/>
  <c r="D1074" i="4"/>
  <c r="C1074" i="4"/>
  <c r="B1074" i="4"/>
  <c r="D1109" i="4"/>
  <c r="C1109" i="4"/>
  <c r="B1109" i="4"/>
  <c r="D1440" i="4"/>
  <c r="C1440" i="4"/>
  <c r="B1440" i="4"/>
  <c r="D494" i="4"/>
  <c r="C494" i="4"/>
  <c r="B494" i="4"/>
  <c r="D2213" i="4"/>
  <c r="C2213" i="4"/>
  <c r="B2213" i="4"/>
  <c r="D1843" i="4"/>
  <c r="C1843" i="4"/>
  <c r="B1843" i="4"/>
  <c r="D2218" i="4"/>
  <c r="C2218" i="4"/>
  <c r="B2218" i="4"/>
  <c r="D2120" i="4"/>
  <c r="C2120" i="4"/>
  <c r="B2120" i="4"/>
  <c r="D1439" i="4"/>
  <c r="C1439" i="4"/>
  <c r="B1439" i="4"/>
  <c r="D2471" i="4"/>
  <c r="C2471" i="4"/>
  <c r="B2471" i="4"/>
  <c r="D2309" i="4"/>
  <c r="C2309" i="4"/>
  <c r="B2309" i="4"/>
  <c r="D1709" i="4"/>
  <c r="C1709" i="4"/>
  <c r="B1709" i="4"/>
  <c r="C432" i="4"/>
  <c r="D432" i="4"/>
  <c r="B432" i="4"/>
  <c r="D2028" i="4"/>
  <c r="C2028" i="4"/>
  <c r="B2028" i="4"/>
  <c r="D1930" i="4"/>
  <c r="C1930" i="4"/>
  <c r="B1930" i="4"/>
  <c r="D796" i="4"/>
  <c r="C796" i="4"/>
  <c r="B796" i="4"/>
  <c r="D413" i="4"/>
  <c r="C413" i="4"/>
  <c r="B413" i="4"/>
  <c r="D1118" i="4"/>
  <c r="C1118" i="4"/>
  <c r="B1118" i="4"/>
  <c r="D1266" i="4"/>
  <c r="C1266" i="4"/>
  <c r="B1266" i="4"/>
  <c r="D1598" i="4"/>
  <c r="C1598" i="4"/>
  <c r="B1598" i="4"/>
  <c r="D907" i="4"/>
  <c r="C907" i="4"/>
  <c r="B907" i="4"/>
  <c r="D2144" i="4"/>
  <c r="C2144" i="4"/>
  <c r="B2144" i="4"/>
  <c r="C1605" i="4"/>
  <c r="D1605" i="4"/>
  <c r="B1605" i="4"/>
  <c r="D676" i="4"/>
  <c r="C676" i="4"/>
  <c r="B676" i="4"/>
  <c r="D2270" i="4"/>
  <c r="C2270" i="4"/>
  <c r="B2270" i="4"/>
  <c r="D2074" i="4"/>
  <c r="C2074" i="4"/>
  <c r="B2074" i="4"/>
  <c r="C1285" i="4"/>
  <c r="D1285" i="4"/>
  <c r="B1285" i="4"/>
  <c r="D1217" i="4"/>
  <c r="C1217" i="4"/>
  <c r="B1217" i="4"/>
  <c r="D806" i="4"/>
  <c r="C806" i="4"/>
  <c r="B806" i="4"/>
  <c r="C1477" i="4"/>
  <c r="D1477" i="4"/>
  <c r="B1477" i="4"/>
  <c r="D416" i="4"/>
  <c r="C416" i="4"/>
  <c r="B416" i="4"/>
  <c r="D2205" i="4"/>
  <c r="C2205" i="4"/>
  <c r="B2205" i="4"/>
  <c r="D2127" i="4"/>
  <c r="C2127" i="4"/>
  <c r="B2127" i="4"/>
  <c r="D192" i="4"/>
  <c r="C192" i="4"/>
  <c r="B192" i="4"/>
  <c r="D163" i="4"/>
  <c r="C163" i="4"/>
  <c r="B163" i="4"/>
  <c r="C390" i="4"/>
  <c r="D390" i="4"/>
  <c r="B390" i="4"/>
  <c r="D1149" i="4"/>
  <c r="C1149" i="4"/>
  <c r="B1149" i="4"/>
  <c r="D1947" i="4"/>
  <c r="C1947" i="4"/>
  <c r="B1947" i="4"/>
  <c r="D386" i="4"/>
  <c r="C386" i="4"/>
  <c r="B386" i="4"/>
  <c r="D2109" i="4"/>
  <c r="C2109" i="4"/>
  <c r="B2109" i="4"/>
  <c r="D992" i="4"/>
  <c r="C992" i="4"/>
  <c r="B992" i="4"/>
  <c r="C278" i="4"/>
  <c r="D278" i="4"/>
  <c r="B278" i="4"/>
  <c r="D2505" i="4"/>
  <c r="C2505" i="4"/>
  <c r="B2505" i="4"/>
  <c r="D1621" i="4"/>
  <c r="C1621" i="4"/>
  <c r="B1621" i="4"/>
  <c r="D2006" i="4"/>
  <c r="C2006" i="4"/>
  <c r="B2006" i="4"/>
  <c r="D1927" i="4"/>
  <c r="C1927" i="4"/>
  <c r="B1927" i="4"/>
  <c r="D1701" i="4"/>
  <c r="C1701" i="4"/>
  <c r="B1701" i="4"/>
  <c r="D1938" i="4"/>
  <c r="C1938" i="4"/>
  <c r="B1938" i="4"/>
  <c r="D1991" i="4"/>
  <c r="C1991" i="4"/>
  <c r="B1991" i="4"/>
  <c r="D1036" i="4"/>
  <c r="C1036" i="4"/>
  <c r="B1036" i="4"/>
  <c r="D2102" i="4"/>
  <c r="C2102" i="4"/>
  <c r="B2102" i="4"/>
  <c r="D1454" i="4"/>
  <c r="C1454" i="4"/>
  <c r="B1454" i="4"/>
  <c r="D1956" i="4"/>
  <c r="C1956" i="4"/>
  <c r="B1956" i="4"/>
  <c r="D2003" i="4"/>
  <c r="C2003" i="4"/>
  <c r="B2003" i="4"/>
  <c r="D1160" i="4"/>
  <c r="C1160" i="4"/>
  <c r="B1160" i="4"/>
  <c r="D1715" i="4"/>
  <c r="C1715" i="4"/>
  <c r="B1715" i="4"/>
  <c r="D1834" i="4"/>
  <c r="C1834" i="4"/>
  <c r="B1834" i="4"/>
  <c r="D1022" i="4"/>
  <c r="C1022" i="4"/>
  <c r="B1022" i="4"/>
  <c r="D970" i="4"/>
  <c r="C970" i="4"/>
  <c r="B970" i="4"/>
  <c r="D500" i="4"/>
  <c r="C500" i="4"/>
  <c r="B500" i="4"/>
  <c r="D2113" i="4"/>
  <c r="C2113" i="4"/>
  <c r="B2113" i="4"/>
  <c r="D1100" i="4"/>
  <c r="C1100" i="4"/>
  <c r="B1100" i="4"/>
  <c r="D1918" i="4"/>
  <c r="C1918" i="4"/>
  <c r="B1918" i="4"/>
  <c r="D1815" i="4"/>
  <c r="C1815" i="4"/>
  <c r="B1815" i="4"/>
  <c r="D2405" i="4"/>
  <c r="C2405" i="4"/>
  <c r="B2405" i="4"/>
  <c r="D1093" i="4"/>
  <c r="C1093" i="4"/>
  <c r="B1093" i="4"/>
  <c r="D2490" i="4"/>
  <c r="C2490" i="4"/>
  <c r="B2490" i="4"/>
  <c r="D791" i="4"/>
  <c r="C791" i="4"/>
  <c r="B791" i="4"/>
  <c r="D1630" i="4"/>
  <c r="C1630" i="4"/>
  <c r="B1630" i="4"/>
  <c r="D309" i="4"/>
  <c r="C309" i="4"/>
  <c r="B309" i="4"/>
  <c r="D2335" i="4"/>
  <c r="C2335" i="4"/>
  <c r="B2335" i="4"/>
  <c r="D511" i="4"/>
  <c r="C511" i="4"/>
  <c r="B511" i="4"/>
  <c r="D1000" i="4"/>
  <c r="C1000" i="4"/>
  <c r="B1000" i="4"/>
  <c r="C600" i="4"/>
  <c r="D600" i="4"/>
  <c r="B600" i="4"/>
  <c r="D2492" i="4"/>
  <c r="C2492" i="4"/>
  <c r="B2492" i="4"/>
  <c r="D1690" i="4"/>
  <c r="C1690" i="4"/>
  <c r="B1690" i="4"/>
  <c r="C1669" i="4"/>
  <c r="D1669" i="4"/>
  <c r="B1669" i="4"/>
  <c r="D337" i="4"/>
  <c r="C337" i="4"/>
  <c r="B337" i="4"/>
  <c r="D649" i="4"/>
  <c r="C649" i="4"/>
  <c r="B649" i="4"/>
  <c r="C672" i="4"/>
  <c r="D672" i="4"/>
  <c r="B672" i="4"/>
  <c r="D2421" i="4"/>
  <c r="C2421" i="4"/>
  <c r="B2421" i="4"/>
  <c r="D579" i="4"/>
  <c r="C579" i="4"/>
  <c r="B579" i="4"/>
  <c r="D2396" i="4"/>
  <c r="C2396" i="4"/>
  <c r="B2396" i="4"/>
  <c r="D819" i="4"/>
  <c r="C819" i="4"/>
  <c r="B819" i="4"/>
  <c r="D766" i="4"/>
  <c r="C766" i="4"/>
  <c r="B766" i="4"/>
  <c r="D1191" i="4"/>
  <c r="C1191" i="4"/>
  <c r="B1191" i="4"/>
  <c r="D503" i="4"/>
  <c r="C503" i="4"/>
  <c r="B503" i="4"/>
  <c r="D1857" i="4"/>
  <c r="C1857" i="4"/>
  <c r="B1857" i="4"/>
  <c r="D1525" i="4"/>
  <c r="C1525" i="4"/>
  <c r="B1525" i="4"/>
  <c r="D2055" i="4"/>
  <c r="C2055" i="4"/>
  <c r="B2055" i="4"/>
  <c r="D1646" i="4"/>
  <c r="C1646" i="4"/>
  <c r="B1646" i="4"/>
  <c r="D2250" i="4"/>
  <c r="C2250" i="4"/>
  <c r="B2250" i="4"/>
  <c r="D240" i="4"/>
  <c r="C240" i="4"/>
  <c r="B240" i="4"/>
  <c r="D738" i="4"/>
  <c r="C738" i="4"/>
  <c r="B738" i="4"/>
  <c r="D764" i="4"/>
  <c r="C764" i="4"/>
  <c r="B764" i="4"/>
  <c r="D177" i="4"/>
  <c r="C177" i="4"/>
  <c r="B177" i="4"/>
  <c r="D307" i="4"/>
  <c r="C307" i="4"/>
  <c r="B307" i="4"/>
  <c r="D284" i="4"/>
  <c r="C284" i="4"/>
  <c r="B284" i="4"/>
  <c r="D378" i="4"/>
  <c r="C378" i="4"/>
  <c r="B378" i="4"/>
  <c r="D1450" i="4"/>
  <c r="C1450" i="4"/>
  <c r="B1450" i="4"/>
  <c r="D1897" i="4"/>
  <c r="C1897" i="4"/>
  <c r="B1897" i="4"/>
  <c r="D1142" i="4"/>
  <c r="C1142" i="4"/>
  <c r="B1142" i="4"/>
  <c r="D1678" i="4"/>
  <c r="C1678" i="4"/>
  <c r="B1678" i="4"/>
  <c r="D1888" i="4"/>
  <c r="C1888" i="4"/>
  <c r="B1888" i="4"/>
  <c r="D1676" i="4"/>
  <c r="B1676" i="4"/>
  <c r="C1676" i="4"/>
  <c r="D58" i="4"/>
  <c r="C58" i="4"/>
  <c r="B58" i="4"/>
  <c r="D1049" i="4"/>
  <c r="C1049" i="4"/>
  <c r="B1049" i="4"/>
  <c r="D43" i="4"/>
  <c r="C43" i="4"/>
  <c r="B43" i="4"/>
  <c r="D260" i="4"/>
  <c r="C260" i="4"/>
  <c r="B260" i="4"/>
  <c r="D1326" i="4"/>
  <c r="C1326" i="4"/>
  <c r="B1326" i="4"/>
  <c r="D1685" i="4"/>
  <c r="C1685" i="4"/>
  <c r="B1685" i="4"/>
  <c r="D974" i="4"/>
  <c r="C974" i="4"/>
  <c r="B974" i="4"/>
  <c r="D1958" i="4"/>
  <c r="C1958" i="4"/>
  <c r="B1958" i="4"/>
  <c r="D466" i="4"/>
  <c r="C466" i="4"/>
  <c r="B466" i="4"/>
  <c r="D934" i="4"/>
  <c r="C934" i="4"/>
  <c r="B934" i="4"/>
  <c r="D793" i="4"/>
  <c r="C793" i="4"/>
  <c r="B793" i="4"/>
  <c r="D1111" i="4"/>
  <c r="C1111" i="4"/>
  <c r="B1111" i="4"/>
  <c r="D1400" i="4"/>
  <c r="C1400" i="4"/>
  <c r="B1400" i="4"/>
  <c r="D1849" i="4"/>
  <c r="C1849" i="4"/>
  <c r="B1849" i="4"/>
  <c r="D1251" i="4"/>
  <c r="C1251" i="4"/>
  <c r="B1251" i="4"/>
  <c r="D469" i="4"/>
  <c r="C469" i="4"/>
  <c r="B469" i="4"/>
  <c r="D979" i="4"/>
  <c r="C979" i="4"/>
  <c r="B979" i="4"/>
  <c r="D2165" i="4"/>
  <c r="C2165" i="4"/>
  <c r="B2165" i="4"/>
  <c r="D2151" i="4"/>
  <c r="C2151" i="4"/>
  <c r="B2151" i="4"/>
  <c r="D1003" i="4"/>
  <c r="C1003" i="4"/>
  <c r="B1003" i="4"/>
  <c r="D1195" i="4"/>
  <c r="C1195" i="4"/>
  <c r="B1195" i="4"/>
  <c r="D2058" i="4"/>
  <c r="C2058" i="4"/>
  <c r="B2058" i="4"/>
  <c r="D2162" i="4"/>
  <c r="C2162" i="4"/>
  <c r="B2162" i="4"/>
  <c r="D1393" i="4"/>
  <c r="C1393" i="4"/>
  <c r="B1393" i="4"/>
  <c r="D1993" i="4"/>
  <c r="C1993" i="4"/>
  <c r="B1993" i="4"/>
  <c r="D1238" i="4"/>
  <c r="C1238" i="4"/>
  <c r="B1238" i="4"/>
  <c r="D2409" i="4"/>
  <c r="C2409" i="4"/>
  <c r="B2409" i="4"/>
  <c r="D622" i="4"/>
  <c r="C622" i="4"/>
  <c r="B622" i="4"/>
  <c r="D2156" i="4"/>
  <c r="C2156" i="4"/>
  <c r="B2156" i="4"/>
  <c r="D241" i="4"/>
  <c r="C241" i="4"/>
  <c r="B241" i="4"/>
  <c r="C536" i="4"/>
  <c r="D536" i="4"/>
  <c r="B536" i="4"/>
  <c r="D926" i="4"/>
  <c r="C926" i="4"/>
  <c r="B926" i="4"/>
  <c r="D938" i="4"/>
  <c r="C938" i="4"/>
  <c r="B938" i="4"/>
  <c r="D1138" i="4"/>
  <c r="C1138" i="4"/>
  <c r="B1138" i="4"/>
  <c r="D1990" i="4"/>
  <c r="C1990" i="4"/>
  <c r="B1990" i="4"/>
  <c r="D64" i="4"/>
  <c r="C64" i="4"/>
  <c r="B64" i="4"/>
  <c r="D2464" i="4"/>
  <c r="C2464" i="4"/>
  <c r="B2464" i="4"/>
  <c r="D1330" i="4"/>
  <c r="C1330" i="4"/>
  <c r="B1330" i="4"/>
  <c r="D1311" i="4"/>
  <c r="C1311" i="4"/>
  <c r="B1311" i="4"/>
  <c r="D2330" i="4"/>
  <c r="C2330" i="4"/>
  <c r="B2330" i="4"/>
  <c r="C1797" i="4"/>
  <c r="D1797" i="4"/>
  <c r="B1797" i="4"/>
  <c r="D1168" i="4"/>
  <c r="C1168" i="4"/>
  <c r="B1168" i="4"/>
  <c r="D98" i="4"/>
  <c r="C98" i="4"/>
  <c r="B98" i="4"/>
  <c r="D911" i="4"/>
  <c r="C911" i="4"/>
  <c r="B911" i="4"/>
  <c r="D393" i="4"/>
  <c r="C393" i="4"/>
  <c r="B393" i="4"/>
  <c r="D850" i="4"/>
  <c r="C850" i="4"/>
  <c r="B850" i="4"/>
  <c r="D1152" i="4"/>
  <c r="C1152" i="4"/>
  <c r="B1152" i="4"/>
  <c r="D2160" i="4"/>
  <c r="C2160" i="4"/>
  <c r="B2160" i="4"/>
  <c r="D2434" i="4"/>
  <c r="C2434" i="4"/>
  <c r="B2434" i="4"/>
  <c r="D1391" i="4"/>
  <c r="C1391" i="4"/>
  <c r="B1391" i="4"/>
  <c r="D1724" i="4"/>
  <c r="B1724" i="4"/>
  <c r="C1724" i="4"/>
  <c r="D982" i="4"/>
  <c r="C982" i="4"/>
  <c r="B982" i="4"/>
  <c r="D130" i="4"/>
  <c r="C130" i="4"/>
  <c r="B130" i="4"/>
  <c r="D2000" i="4"/>
  <c r="C2000" i="4"/>
  <c r="B2000" i="4"/>
  <c r="D2461" i="4"/>
  <c r="C2461" i="4"/>
  <c r="B2461" i="4"/>
  <c r="D619" i="4"/>
  <c r="C619" i="4"/>
  <c r="B619" i="4"/>
  <c r="D150" i="4"/>
  <c r="C150" i="4"/>
  <c r="B150" i="4"/>
  <c r="D1283" i="4"/>
  <c r="C1283" i="4"/>
  <c r="B1283" i="4"/>
  <c r="D97" i="4"/>
  <c r="C97" i="4"/>
  <c r="B97" i="4"/>
  <c r="D933" i="4"/>
  <c r="C933" i="4"/>
  <c r="B933" i="4"/>
  <c r="D1577" i="4"/>
  <c r="C1577" i="4"/>
  <c r="B1577" i="4"/>
  <c r="D1904" i="4"/>
  <c r="C1904" i="4"/>
  <c r="B1904" i="4"/>
  <c r="D2365" i="4"/>
  <c r="C2365" i="4"/>
  <c r="B2365" i="4"/>
  <c r="D1529" i="4"/>
  <c r="C1529" i="4"/>
  <c r="B1529" i="4"/>
  <c r="D1650" i="4"/>
  <c r="C1650" i="4"/>
  <c r="B1650" i="4"/>
  <c r="D1567" i="4"/>
  <c r="C1567" i="4"/>
  <c r="B1567" i="4"/>
  <c r="D1077" i="4"/>
  <c r="C1077" i="4"/>
  <c r="B1077" i="4"/>
  <c r="D1600" i="4"/>
  <c r="B1600" i="4"/>
  <c r="C1600" i="4"/>
  <c r="D1838" i="4"/>
  <c r="C1838" i="4"/>
  <c r="B1838" i="4"/>
  <c r="D2084" i="4"/>
  <c r="C2084" i="4"/>
  <c r="B2084" i="4"/>
  <c r="D2226" i="4"/>
  <c r="C2226" i="4"/>
  <c r="B2226" i="4"/>
  <c r="D1457" i="4"/>
  <c r="C1457" i="4"/>
  <c r="B1457" i="4"/>
  <c r="D2403" i="4"/>
  <c r="C2403" i="4"/>
  <c r="B2403" i="4"/>
  <c r="D2026" i="4"/>
  <c r="C2026" i="4"/>
  <c r="B2026" i="4"/>
  <c r="D2157" i="4"/>
  <c r="C2157" i="4"/>
  <c r="B2157" i="4"/>
  <c r="D1256" i="4"/>
  <c r="C1256" i="4"/>
  <c r="B1256" i="4"/>
  <c r="D1072" i="4"/>
  <c r="C1072" i="4"/>
  <c r="B1072" i="4"/>
  <c r="D19" i="4"/>
  <c r="C19" i="4"/>
  <c r="B19" i="4"/>
  <c r="D988" i="4"/>
  <c r="C988" i="4"/>
  <c r="B988" i="4"/>
  <c r="D85" i="4"/>
  <c r="C85" i="4"/>
  <c r="B85" i="4"/>
  <c r="D700" i="4"/>
  <c r="C700" i="4"/>
  <c r="B700" i="4"/>
  <c r="D849" i="4"/>
  <c r="C849" i="4"/>
  <c r="B849" i="4"/>
  <c r="D1447" i="4"/>
  <c r="C1447" i="4"/>
  <c r="B1447" i="4"/>
  <c r="D1362" i="4"/>
  <c r="C1362" i="4"/>
  <c r="B1362" i="4"/>
  <c r="D2400" i="4"/>
  <c r="C2400" i="4"/>
  <c r="B2400" i="4"/>
  <c r="D1269" i="4"/>
  <c r="C1269" i="4"/>
  <c r="B1269" i="4"/>
  <c r="D1408" i="4"/>
  <c r="C1408" i="4"/>
  <c r="B1408" i="4"/>
  <c r="D526" i="4"/>
  <c r="C526" i="4"/>
  <c r="B526" i="4"/>
  <c r="D1343" i="4"/>
  <c r="C1343" i="4"/>
  <c r="B1343" i="4"/>
  <c r="D1090" i="4"/>
  <c r="C1090" i="4"/>
  <c r="B1090" i="4"/>
  <c r="D2004" i="4"/>
  <c r="C2004" i="4"/>
  <c r="B2004" i="4"/>
  <c r="D2419" i="4"/>
  <c r="C2419" i="4"/>
  <c r="B2419" i="4"/>
  <c r="D625" i="4"/>
  <c r="C625" i="4"/>
  <c r="B625" i="4"/>
  <c r="D1282" i="4"/>
  <c r="C1282" i="4"/>
  <c r="B1282" i="4"/>
  <c r="D1973" i="4"/>
  <c r="C1973" i="4"/>
  <c r="B1973" i="4"/>
  <c r="D1629" i="4"/>
  <c r="C1629" i="4"/>
  <c r="B1629" i="4"/>
  <c r="D521" i="4"/>
  <c r="C521" i="4"/>
  <c r="B521" i="4"/>
  <c r="D1443" i="4"/>
  <c r="C1443" i="4"/>
  <c r="B1443" i="4"/>
  <c r="D2168" i="4"/>
  <c r="C2168" i="4"/>
  <c r="B2168" i="4"/>
  <c r="D2394" i="4"/>
  <c r="C2394" i="4"/>
  <c r="B2394" i="4"/>
  <c r="D551" i="4"/>
  <c r="C551" i="4"/>
  <c r="B551" i="4"/>
  <c r="D1162" i="4"/>
  <c r="C1162" i="4"/>
  <c r="B1162" i="4"/>
  <c r="D1411" i="4"/>
  <c r="C1411" i="4"/>
  <c r="B1411" i="4"/>
  <c r="D1146" i="4"/>
  <c r="C1146" i="4"/>
  <c r="B1146" i="4"/>
  <c r="D762" i="4"/>
  <c r="C762" i="4"/>
  <c r="B762" i="4"/>
  <c r="D1005" i="4"/>
  <c r="C1005" i="4"/>
  <c r="B1005" i="4"/>
  <c r="D2072" i="4"/>
  <c r="C2072" i="4"/>
  <c r="B2072" i="4"/>
  <c r="D1635" i="4"/>
  <c r="C1635" i="4"/>
  <c r="B1635" i="4"/>
  <c r="D1589" i="4"/>
  <c r="C1589" i="4"/>
  <c r="B1589" i="4"/>
  <c r="D1863" i="4"/>
  <c r="C1863" i="4"/>
  <c r="B1863" i="4"/>
  <c r="D2381" i="4"/>
  <c r="C2381" i="4"/>
  <c r="B2381" i="4"/>
  <c r="D1572" i="4"/>
  <c r="B1572" i="4"/>
  <c r="C1572" i="4"/>
  <c r="D1714" i="4"/>
  <c r="C1714" i="4"/>
  <c r="B1714" i="4"/>
  <c r="D980" i="4"/>
  <c r="C980" i="4"/>
  <c r="B980" i="4"/>
  <c r="D1929" i="4"/>
  <c r="C1929" i="4"/>
  <c r="B1929" i="4"/>
  <c r="D1622" i="4"/>
  <c r="C1622" i="4"/>
  <c r="B1622" i="4"/>
  <c r="D2413" i="4"/>
  <c r="C2413" i="4"/>
  <c r="B2413" i="4"/>
  <c r="D1604" i="4"/>
  <c r="B1604" i="4"/>
  <c r="C1604" i="4"/>
  <c r="D2462" i="4"/>
  <c r="C2462" i="4"/>
  <c r="B2462" i="4"/>
  <c r="D594" i="4"/>
  <c r="C594" i="4"/>
  <c r="B594" i="4"/>
  <c r="D2376" i="4"/>
  <c r="C2376" i="4"/>
  <c r="B2376" i="4"/>
  <c r="C464" i="4"/>
  <c r="D464" i="4"/>
  <c r="B464" i="4"/>
  <c r="D2313" i="4"/>
  <c r="C2313" i="4"/>
  <c r="B2313" i="4"/>
  <c r="D1695" i="4"/>
  <c r="C1695" i="4"/>
  <c r="B1695" i="4"/>
  <c r="D2126" i="4"/>
  <c r="C2126" i="4"/>
  <c r="B2126" i="4"/>
  <c r="D644" i="4"/>
  <c r="C644" i="4"/>
  <c r="B644" i="4"/>
  <c r="D1964" i="4"/>
  <c r="C1964" i="4"/>
  <c r="B1964" i="4"/>
  <c r="D2342" i="4"/>
  <c r="C2342" i="4"/>
  <c r="B2342" i="4"/>
  <c r="D1540" i="4"/>
  <c r="B1540" i="4"/>
  <c r="C1540" i="4"/>
  <c r="D1682" i="4"/>
  <c r="C1682" i="4"/>
  <c r="B1682" i="4"/>
  <c r="D2123" i="4"/>
  <c r="C2123" i="4"/>
  <c r="B2123" i="4"/>
  <c r="D1259" i="4"/>
  <c r="C1259" i="4"/>
  <c r="B1259" i="4"/>
  <c r="D1909" i="4"/>
  <c r="C1909" i="4"/>
  <c r="B1909" i="4"/>
  <c r="D1974" i="4"/>
  <c r="C1974" i="4"/>
  <c r="B1974" i="4"/>
  <c r="D794" i="4"/>
  <c r="C794" i="4"/>
  <c r="B794" i="4"/>
  <c r="D1451" i="4"/>
  <c r="C1451" i="4"/>
  <c r="B1451" i="4"/>
  <c r="D2447" i="4"/>
  <c r="C2447" i="4"/>
  <c r="B2447" i="4"/>
  <c r="D1058" i="4"/>
  <c r="C1058" i="4"/>
  <c r="B1058" i="4"/>
  <c r="D78" i="4"/>
  <c r="C78" i="4"/>
  <c r="B78" i="4"/>
  <c r="D966" i="4"/>
  <c r="C966" i="4"/>
  <c r="B966" i="4"/>
  <c r="D606" i="4"/>
  <c r="C606" i="4"/>
  <c r="B606" i="4"/>
  <c r="D1569" i="4"/>
  <c r="C1569" i="4"/>
  <c r="B1569" i="4"/>
  <c r="D1944" i="4"/>
  <c r="C1944" i="4"/>
  <c r="B1944" i="4"/>
  <c r="D1082" i="4"/>
  <c r="C1082" i="4"/>
  <c r="B1082" i="4"/>
  <c r="D276" i="4"/>
  <c r="C276" i="4"/>
  <c r="B276" i="4"/>
  <c r="D1515" i="4"/>
  <c r="C1515" i="4"/>
  <c r="B1515" i="4"/>
  <c r="D2260" i="4"/>
  <c r="C2260" i="4"/>
  <c r="B2260" i="4"/>
  <c r="D2488" i="4"/>
  <c r="C2488" i="4"/>
  <c r="B2488" i="4"/>
  <c r="D877" i="4"/>
  <c r="C877" i="4"/>
  <c r="B877" i="4"/>
  <c r="D1025" i="4"/>
  <c r="C1025" i="4"/>
  <c r="B1025" i="4"/>
  <c r="D2186" i="4"/>
  <c r="C2186" i="4"/>
  <c r="B2186" i="4"/>
  <c r="D2255" i="4"/>
  <c r="C2255" i="4"/>
  <c r="B2255" i="4"/>
  <c r="D917" i="4"/>
  <c r="C917" i="4"/>
  <c r="B917" i="4"/>
  <c r="D1708" i="4"/>
  <c r="B1708" i="4"/>
  <c r="C1708" i="4"/>
  <c r="D949" i="4"/>
  <c r="C949" i="4"/>
  <c r="B949" i="4"/>
  <c r="D1081" i="4"/>
  <c r="C1081" i="4"/>
  <c r="B1081" i="4"/>
  <c r="D311" i="4"/>
  <c r="C311" i="4"/>
  <c r="B311" i="4"/>
  <c r="D1310" i="4"/>
  <c r="C1310" i="4"/>
  <c r="B1310" i="4"/>
  <c r="D2090" i="4"/>
  <c r="C2090" i="4"/>
  <c r="B2090" i="4"/>
  <c r="D751" i="4"/>
  <c r="C751" i="4"/>
  <c r="B751" i="4"/>
  <c r="D753" i="4"/>
  <c r="C753" i="4"/>
  <c r="B753" i="4"/>
  <c r="D1415" i="4"/>
  <c r="C1415" i="4"/>
  <c r="B1415" i="4"/>
  <c r="D1307" i="4"/>
  <c r="C1307" i="4"/>
  <c r="B1307" i="4"/>
  <c r="D638" i="4"/>
  <c r="C638" i="4"/>
  <c r="B638" i="4"/>
  <c r="D1595" i="4"/>
  <c r="C1595" i="4"/>
  <c r="B1595" i="4"/>
  <c r="D701" i="4"/>
  <c r="C701" i="4"/>
  <c r="B701" i="4"/>
  <c r="D1610" i="4"/>
  <c r="C1610" i="4"/>
  <c r="B1610" i="4"/>
  <c r="D1856" i="4"/>
  <c r="C1856" i="4"/>
  <c r="B1856" i="4"/>
  <c r="D281" i="4"/>
  <c r="C281" i="4"/>
  <c r="B281" i="4"/>
  <c r="D2245" i="4"/>
  <c r="C2245" i="4"/>
  <c r="B2245" i="4"/>
  <c r="D1875" i="4"/>
  <c r="C1875" i="4"/>
  <c r="B1875" i="4"/>
  <c r="D1032" i="4"/>
  <c r="C1032" i="4"/>
  <c r="B1032" i="4"/>
  <c r="D2095" i="4"/>
  <c r="C2095" i="4"/>
  <c r="B2095" i="4"/>
  <c r="D2425" i="4"/>
  <c r="C2425" i="4"/>
  <c r="B2425" i="4"/>
  <c r="D67" i="4"/>
  <c r="C67" i="4"/>
  <c r="B67" i="4"/>
  <c r="D1777" i="4"/>
  <c r="C1777" i="4"/>
  <c r="B1777" i="4"/>
  <c r="D1686" i="4"/>
  <c r="C1686" i="4"/>
  <c r="B1686" i="4"/>
  <c r="D578" i="4"/>
  <c r="C578" i="4"/>
  <c r="B578" i="4"/>
  <c r="D153" i="4"/>
  <c r="C153" i="4"/>
  <c r="B153" i="4"/>
  <c r="D2353" i="4"/>
  <c r="C2353" i="4"/>
  <c r="B2353" i="4"/>
  <c r="D373" i="4"/>
  <c r="C373" i="4"/>
  <c r="B373" i="4"/>
  <c r="D583" i="4"/>
  <c r="C583" i="4"/>
  <c r="B583" i="4"/>
  <c r="D123" i="4"/>
  <c r="C123" i="4"/>
  <c r="B123" i="4"/>
  <c r="D799" i="4"/>
  <c r="C799" i="4"/>
  <c r="B799" i="4"/>
  <c r="D1510" i="4"/>
  <c r="C1510" i="4"/>
  <c r="B1510" i="4"/>
  <c r="D1858" i="4"/>
  <c r="C1858" i="4"/>
  <c r="B1858" i="4"/>
  <c r="D70" i="4"/>
  <c r="C70" i="4"/>
  <c r="B70" i="4"/>
  <c r="D48" i="4"/>
  <c r="C48" i="4"/>
  <c r="B48" i="4"/>
  <c r="D101" i="4"/>
  <c r="C101" i="4"/>
  <c r="B101" i="4"/>
  <c r="D2128" i="4"/>
  <c r="C2128" i="4"/>
  <c r="B2128" i="4"/>
  <c r="D2402" i="4"/>
  <c r="C2402" i="4"/>
  <c r="B2402" i="4"/>
  <c r="D1891" i="4"/>
  <c r="C1891" i="4"/>
  <c r="B1891" i="4"/>
  <c r="D114" i="4"/>
  <c r="C114" i="4"/>
  <c r="B114" i="4"/>
  <c r="D1243" i="4"/>
  <c r="C1243" i="4"/>
  <c r="B1243" i="4"/>
  <c r="D714" i="4"/>
  <c r="C714" i="4"/>
  <c r="B714" i="4"/>
  <c r="D602" i="4"/>
  <c r="C602" i="4"/>
  <c r="B602" i="4"/>
  <c r="D1952" i="4"/>
  <c r="C1952" i="4"/>
  <c r="B1952" i="4"/>
  <c r="D1356" i="4"/>
  <c r="C1356" i="4"/>
  <c r="B1356" i="4"/>
  <c r="D2500" i="4"/>
  <c r="C2500" i="4"/>
  <c r="B2500" i="4"/>
  <c r="D2355" i="4"/>
  <c r="C2355" i="4"/>
  <c r="B2355" i="4"/>
  <c r="D2087" i="4"/>
  <c r="C2087" i="4"/>
  <c r="B2087" i="4"/>
  <c r="D2025" i="4"/>
  <c r="C2025" i="4"/>
  <c r="B2025" i="4"/>
  <c r="D1270" i="4"/>
  <c r="C1270" i="4"/>
  <c r="B1270" i="4"/>
  <c r="D2030" i="4"/>
  <c r="C2030" i="4"/>
  <c r="B2030" i="4"/>
  <c r="D633" i="4"/>
  <c r="C633" i="4"/>
  <c r="B633" i="4"/>
  <c r="D2221" i="4"/>
  <c r="C2221" i="4"/>
  <c r="B2221" i="4"/>
  <c r="D1128" i="4"/>
  <c r="C1128" i="4"/>
  <c r="B1128" i="4"/>
  <c r="D1933" i="4"/>
  <c r="C1933" i="4"/>
  <c r="B1933" i="4"/>
  <c r="D2410" i="4"/>
  <c r="C2410" i="4"/>
  <c r="B2410" i="4"/>
  <c r="D2029" i="4"/>
  <c r="C2029" i="4"/>
  <c r="B2029" i="4"/>
  <c r="D1425" i="4"/>
  <c r="C1425" i="4"/>
  <c r="B1425" i="4"/>
  <c r="D1625" i="4"/>
  <c r="C1625" i="4"/>
  <c r="B1625" i="4"/>
  <c r="D76" i="4"/>
  <c r="C76" i="4"/>
  <c r="B76" i="4"/>
  <c r="C472" i="4"/>
  <c r="D472" i="4"/>
  <c r="B472" i="4"/>
  <c r="D734" i="4"/>
  <c r="C734" i="4"/>
  <c r="B734" i="4"/>
  <c r="D1223" i="4"/>
  <c r="C1223" i="4"/>
  <c r="B1223" i="4"/>
  <c r="D261" i="4"/>
  <c r="C261" i="4"/>
  <c r="B261" i="4"/>
  <c r="D547" i="4"/>
  <c r="C547" i="4"/>
  <c r="B547" i="4"/>
  <c r="D2364" i="4"/>
  <c r="C2364" i="4"/>
  <c r="B2364" i="4"/>
  <c r="D1562" i="4"/>
  <c r="C1562" i="4"/>
  <c r="B1562" i="4"/>
  <c r="D1116" i="4"/>
  <c r="C1116" i="4"/>
  <c r="B1116" i="4"/>
  <c r="D740" i="4"/>
  <c r="C740" i="4"/>
  <c r="B740" i="4"/>
  <c r="D1855" i="4"/>
  <c r="C1855" i="4"/>
  <c r="B1855" i="4"/>
  <c r="C624" i="4"/>
  <c r="D624" i="4"/>
  <c r="B624" i="4"/>
  <c r="D1277" i="4"/>
  <c r="C1277" i="4"/>
  <c r="B1277" i="4"/>
  <c r="D1402" i="4"/>
  <c r="C1402" i="4"/>
  <c r="B1402" i="4"/>
  <c r="D1231" i="4"/>
  <c r="C1231" i="4"/>
  <c r="B1231" i="4"/>
  <c r="D1564" i="4"/>
  <c r="B1564" i="4"/>
  <c r="C1564" i="4"/>
  <c r="D68" i="4"/>
  <c r="C68" i="4"/>
  <c r="B68" i="4"/>
  <c r="D750" i="4"/>
  <c r="C750" i="4"/>
  <c r="B750" i="4"/>
  <c r="D1180" i="4"/>
  <c r="C1180" i="4"/>
  <c r="B1180" i="4"/>
  <c r="C544" i="4"/>
  <c r="D544" i="4"/>
  <c r="B544" i="4"/>
  <c r="D2333" i="4"/>
  <c r="C2333" i="4"/>
  <c r="B2333" i="4"/>
  <c r="D2483" i="4"/>
  <c r="C2483" i="4"/>
  <c r="B2483" i="4"/>
  <c r="D1372" i="4"/>
  <c r="C1372" i="4"/>
  <c r="B1372" i="4"/>
  <c r="D2189" i="4"/>
  <c r="C2189" i="4"/>
  <c r="B2189" i="4"/>
  <c r="D72" i="4"/>
  <c r="C72" i="4"/>
  <c r="B72" i="4"/>
  <c r="D474" i="4"/>
  <c r="C474" i="4"/>
  <c r="B474" i="4"/>
  <c r="D732" i="4"/>
  <c r="C732" i="4"/>
  <c r="B732" i="4"/>
  <c r="D189" i="4"/>
  <c r="C189" i="4"/>
  <c r="B189" i="4"/>
  <c r="D1328" i="4"/>
  <c r="C1328" i="4"/>
  <c r="B1328" i="4"/>
  <c r="D2276" i="4"/>
  <c r="C2276" i="4"/>
  <c r="B2276" i="4"/>
  <c r="D2375" i="4"/>
  <c r="C2375" i="4"/>
  <c r="B2375" i="4"/>
  <c r="D2507" i="4"/>
  <c r="C2507" i="4"/>
  <c r="B2507" i="4"/>
  <c r="D131" i="4"/>
  <c r="C131" i="4"/>
  <c r="B131" i="4"/>
  <c r="D2032" i="4"/>
  <c r="C2032" i="4"/>
  <c r="B2032" i="4"/>
  <c r="D1021" i="4"/>
  <c r="C1021" i="4"/>
  <c r="B1021" i="4"/>
  <c r="D722" i="4"/>
  <c r="C722" i="4"/>
  <c r="B722" i="4"/>
  <c r="D1186" i="4"/>
  <c r="C1186" i="4"/>
  <c r="B1186" i="4"/>
  <c r="D144" i="4"/>
  <c r="C144" i="4"/>
  <c r="B144" i="4"/>
  <c r="C568" i="4"/>
  <c r="D568" i="4"/>
  <c r="B568" i="4"/>
  <c r="D209" i="4"/>
  <c r="C209" i="4"/>
  <c r="B209" i="4"/>
  <c r="D1209" i="4"/>
  <c r="C1209" i="4"/>
  <c r="B1209" i="4"/>
  <c r="D1087" i="4"/>
  <c r="C1087" i="4"/>
  <c r="B1087" i="4"/>
  <c r="D1836" i="4"/>
  <c r="C1836" i="4"/>
  <c r="B1836" i="4"/>
  <c r="D1632" i="4"/>
  <c r="B1632" i="4"/>
  <c r="C1632" i="4"/>
  <c r="D1758" i="4"/>
  <c r="C1758" i="4"/>
  <c r="B1758" i="4"/>
  <c r="D2187" i="4"/>
  <c r="C2187" i="4"/>
  <c r="B2187" i="4"/>
  <c r="D37" i="4"/>
  <c r="C37" i="4"/>
  <c r="B37" i="4"/>
  <c r="D831" i="4"/>
  <c r="C831" i="4"/>
  <c r="B831" i="4"/>
  <c r="D1193" i="4"/>
  <c r="C1193" i="4"/>
  <c r="B1193" i="4"/>
  <c r="D17" i="4"/>
  <c r="C17" i="4"/>
  <c r="B17" i="4"/>
  <c r="D490" i="4"/>
  <c r="C490" i="4"/>
  <c r="B490" i="4"/>
  <c r="D1095" i="4"/>
  <c r="C1095" i="4"/>
  <c r="B1095" i="4"/>
  <c r="D862" i="4"/>
  <c r="C862" i="4"/>
  <c r="B862" i="4"/>
  <c r="D301" i="4"/>
  <c r="C301" i="4"/>
  <c r="B301" i="4"/>
  <c r="D252" i="4"/>
  <c r="C252" i="4"/>
  <c r="B252" i="4"/>
  <c r="D1020" i="4"/>
  <c r="C1020" i="4"/>
  <c r="B1020" i="4"/>
  <c r="D1599" i="4"/>
  <c r="C1599" i="4"/>
  <c r="B1599" i="4"/>
  <c r="D1292" i="4"/>
  <c r="C1292" i="4"/>
  <c r="B1292" i="4"/>
  <c r="D1428" i="4"/>
  <c r="C1428" i="4"/>
  <c r="B1428" i="4"/>
  <c r="D1579" i="4"/>
  <c r="C1579" i="4"/>
  <c r="B1579" i="4"/>
  <c r="D666" i="4"/>
  <c r="C666" i="4"/>
  <c r="B666" i="4"/>
  <c r="D1574" i="4"/>
  <c r="C1574" i="4"/>
  <c r="B1574" i="4"/>
  <c r="D1781" i="4"/>
  <c r="C1781" i="4"/>
  <c r="B1781" i="4"/>
  <c r="D1218" i="4"/>
  <c r="C1218" i="4"/>
  <c r="B1218" i="4"/>
  <c r="C2167" i="4"/>
  <c r="D2167" i="4"/>
  <c r="B2167" i="4"/>
  <c r="D2445" i="4"/>
  <c r="C2445" i="4"/>
  <c r="B2445" i="4"/>
  <c r="D2341" i="4"/>
  <c r="C2341" i="4"/>
  <c r="B2341" i="4"/>
  <c r="D345" i="4"/>
  <c r="C345" i="4"/>
  <c r="B345" i="4"/>
  <c r="D1568" i="4"/>
  <c r="B1568" i="4"/>
  <c r="C1568" i="4"/>
  <c r="D1016" i="4"/>
  <c r="C1016" i="4"/>
  <c r="B1016" i="4"/>
  <c r="D2432" i="4"/>
  <c r="C2432" i="4"/>
  <c r="B2432" i="4"/>
  <c r="D128" i="4"/>
  <c r="C128" i="4"/>
  <c r="B128" i="4"/>
  <c r="D601" i="4"/>
  <c r="C601" i="4"/>
  <c r="B601" i="4"/>
  <c r="D2182" i="4"/>
  <c r="C2182" i="4"/>
  <c r="B2182" i="4"/>
  <c r="D1937" i="4"/>
  <c r="C1937" i="4"/>
  <c r="B1937" i="4"/>
  <c r="D1532" i="4"/>
  <c r="B1532" i="4"/>
  <c r="C1532" i="4"/>
  <c r="D1199" i="4"/>
  <c r="C1199" i="4"/>
  <c r="B1199" i="4"/>
  <c r="D1189" i="4"/>
  <c r="C1189" i="4"/>
  <c r="B1189" i="4"/>
  <c r="D662" i="4"/>
  <c r="C662" i="4"/>
  <c r="B662" i="4"/>
  <c r="D1133" i="4"/>
  <c r="C1133" i="4"/>
  <c r="B1133" i="4"/>
  <c r="D340" i="4"/>
  <c r="C340" i="4"/>
  <c r="B340" i="4"/>
  <c r="D1299" i="4"/>
  <c r="C1299" i="4"/>
  <c r="B1299" i="4"/>
  <c r="C840" i="4"/>
  <c r="D840" i="4"/>
  <c r="B840" i="4"/>
  <c r="D2460" i="4"/>
  <c r="C2460" i="4"/>
  <c r="B2460" i="4"/>
  <c r="D1433" i="4"/>
  <c r="C1433" i="4"/>
  <c r="B1433" i="4"/>
  <c r="D1471" i="4"/>
  <c r="C1471" i="4"/>
  <c r="B1471" i="4"/>
  <c r="D2060" i="4"/>
  <c r="C2060" i="4"/>
  <c r="B2060" i="4"/>
  <c r="D1959" i="4"/>
  <c r="C1959" i="4"/>
  <c r="B1959" i="4"/>
  <c r="C2487" i="4"/>
  <c r="D2487" i="4"/>
  <c r="B2487" i="4"/>
  <c r="D1001" i="4"/>
  <c r="C1001" i="4"/>
  <c r="B1001" i="4"/>
  <c r="D1769" i="4"/>
  <c r="C1769" i="4"/>
  <c r="B1769" i="4"/>
  <c r="D2358" i="4"/>
  <c r="C2358" i="4"/>
  <c r="B2358" i="4"/>
  <c r="D929" i="4"/>
  <c r="C929" i="4"/>
  <c r="B929" i="4"/>
  <c r="D1655" i="4"/>
  <c r="C1655" i="4"/>
  <c r="B1655" i="4"/>
  <c r="D1826" i="4"/>
  <c r="C1826" i="4"/>
  <c r="B1826" i="4"/>
  <c r="D1430" i="4"/>
  <c r="C1430" i="4"/>
  <c r="B1430" i="4"/>
  <c r="D910" i="4"/>
  <c r="C910" i="4"/>
  <c r="B910" i="4"/>
  <c r="D542" i="4"/>
  <c r="C542" i="4"/>
  <c r="B542" i="4"/>
  <c r="D866" i="4"/>
  <c r="C866" i="4"/>
  <c r="B866" i="4"/>
  <c r="D401" i="4"/>
  <c r="C401" i="4"/>
  <c r="B401" i="4"/>
  <c r="D2385" i="4"/>
  <c r="C2385" i="4"/>
  <c r="B2385" i="4"/>
  <c r="D1397" i="4"/>
  <c r="C1397" i="4"/>
  <c r="B1397" i="4"/>
  <c r="D1985" i="4"/>
  <c r="C1985" i="4"/>
  <c r="B1985" i="4"/>
  <c r="D363" i="4"/>
  <c r="C363" i="4"/>
  <c r="B363" i="4"/>
  <c r="D842" i="4"/>
  <c r="C842" i="4"/>
  <c r="B842" i="4"/>
  <c r="D1115" i="4"/>
  <c r="C1115" i="4"/>
  <c r="B1115" i="4"/>
  <c r="D857" i="4"/>
  <c r="C857" i="4"/>
  <c r="B857" i="4"/>
  <c r="D2392" i="4"/>
  <c r="C2392" i="4"/>
  <c r="B2392" i="4"/>
  <c r="D2164" i="4"/>
  <c r="C2164" i="4"/>
  <c r="B2164" i="4"/>
  <c r="D2293" i="4"/>
  <c r="C2293" i="4"/>
  <c r="B2293" i="4"/>
  <c r="D1387" i="4"/>
  <c r="C1387" i="4"/>
  <c r="B1387" i="4"/>
  <c r="D1995" i="4"/>
  <c r="C1995" i="4"/>
  <c r="B1995" i="4"/>
  <c r="D1971" i="4"/>
  <c r="C1971" i="4"/>
  <c r="B1971" i="4"/>
  <c r="D1829" i="4"/>
  <c r="C1829" i="4"/>
  <c r="B1829" i="4"/>
  <c r="D2311" i="4"/>
  <c r="C2311" i="4"/>
  <c r="B2311" i="4"/>
  <c r="D1783" i="4"/>
  <c r="C1783" i="4"/>
  <c r="B1783" i="4"/>
  <c r="D1493" i="4"/>
  <c r="C1493" i="4"/>
  <c r="B1493" i="4"/>
  <c r="D2145" i="4"/>
  <c r="C2145" i="4"/>
  <c r="B2145" i="4"/>
  <c r="D299" i="4"/>
  <c r="C299" i="4"/>
  <c r="B299" i="4"/>
  <c r="D483" i="4"/>
  <c r="C483" i="4"/>
  <c r="B483" i="4"/>
  <c r="C936" i="4"/>
  <c r="D936" i="4"/>
  <c r="B936" i="4"/>
  <c r="D663" i="4"/>
  <c r="C663" i="4"/>
  <c r="B663" i="4"/>
  <c r="D2362" i="4"/>
  <c r="C2362" i="4"/>
  <c r="B2362" i="4"/>
  <c r="D415" i="4"/>
  <c r="C415" i="4"/>
  <c r="B415" i="4"/>
  <c r="D899" i="4"/>
  <c r="C899" i="4"/>
  <c r="B899" i="4"/>
  <c r="D1677" i="4"/>
  <c r="C1677" i="4"/>
  <c r="B1677" i="4"/>
  <c r="D569" i="4"/>
  <c r="C569" i="4"/>
  <c r="B569" i="4"/>
  <c r="D1934" i="4"/>
  <c r="C1934" i="4"/>
  <c r="B1934" i="4"/>
  <c r="D1535" i="4"/>
  <c r="C1535" i="4"/>
  <c r="B1535" i="4"/>
  <c r="D2216" i="4"/>
  <c r="C2216" i="4"/>
  <c r="B2216" i="4"/>
  <c r="D871" i="4"/>
  <c r="C871" i="4"/>
  <c r="B871" i="4"/>
  <c r="D2350" i="4"/>
  <c r="C2350" i="4"/>
  <c r="B2350" i="4"/>
  <c r="D1835" i="4"/>
  <c r="C1835" i="4"/>
  <c r="B1835" i="4"/>
  <c r="D461" i="4"/>
  <c r="C461" i="4"/>
  <c r="B461" i="4"/>
  <c r="D168" i="4"/>
  <c r="C168" i="4"/>
  <c r="B168" i="4"/>
  <c r="D1731" i="4"/>
  <c r="C1731" i="4"/>
  <c r="B1731" i="4"/>
  <c r="D2279" i="4"/>
  <c r="C2279" i="4"/>
  <c r="B2279" i="4"/>
  <c r="D737" i="4"/>
  <c r="C737" i="4"/>
  <c r="B737" i="4"/>
  <c r="D82" i="4"/>
  <c r="C82" i="4"/>
  <c r="B82" i="4"/>
  <c r="D1645" i="4"/>
  <c r="C1645" i="4"/>
  <c r="B1645" i="4"/>
  <c r="D822" i="4"/>
  <c r="C822" i="4"/>
  <c r="B822" i="4"/>
  <c r="D138" i="4"/>
  <c r="C138" i="4"/>
  <c r="B138" i="4"/>
  <c r="D191" i="4"/>
  <c r="C191" i="4"/>
  <c r="B191" i="4"/>
  <c r="D835" i="4"/>
  <c r="C835" i="4"/>
  <c r="B835" i="4"/>
  <c r="D931" i="4"/>
  <c r="C931" i="4"/>
  <c r="B931" i="4"/>
  <c r="D1830" i="4"/>
  <c r="C1830" i="4"/>
  <c r="B1830" i="4"/>
  <c r="D770" i="4"/>
  <c r="C770" i="4"/>
  <c r="B770" i="4"/>
  <c r="D1416" i="4"/>
  <c r="C1416" i="4"/>
  <c r="B1416" i="4"/>
  <c r="D1366" i="4"/>
  <c r="C1366" i="4"/>
  <c r="B1366" i="4"/>
  <c r="D2121" i="4"/>
  <c r="C2121" i="4"/>
  <c r="B2121" i="4"/>
  <c r="D991" i="4"/>
  <c r="C991" i="4"/>
  <c r="B991" i="4"/>
  <c r="D1778" i="4"/>
  <c r="C1778" i="4"/>
  <c r="B1778" i="4"/>
  <c r="D1089" i="4"/>
  <c r="C1089" i="4"/>
  <c r="B1089" i="4"/>
  <c r="D548" i="4"/>
  <c r="C548" i="4"/>
  <c r="B548" i="4"/>
  <c r="D1670" i="4"/>
  <c r="C1670" i="4"/>
  <c r="B1670" i="4"/>
  <c r="D1817" i="4"/>
  <c r="C1817" i="4"/>
  <c r="B1817" i="4"/>
  <c r="D1368" i="4"/>
  <c r="C1368" i="4"/>
  <c r="B1368" i="4"/>
  <c r="D615" i="4"/>
  <c r="C615" i="4"/>
  <c r="B615" i="4"/>
  <c r="D74" i="4"/>
  <c r="C74" i="4"/>
  <c r="B74" i="4"/>
  <c r="D2016" i="4"/>
  <c r="C2016" i="4"/>
  <c r="B2016" i="4"/>
  <c r="C696" i="4"/>
  <c r="D696" i="4"/>
  <c r="B696" i="4"/>
  <c r="D2496" i="4"/>
  <c r="C2496" i="4"/>
  <c r="B2496" i="4"/>
  <c r="D1394" i="4"/>
  <c r="C1394" i="4"/>
  <c r="B1394" i="4"/>
  <c r="D1159" i="4"/>
  <c r="C1159" i="4"/>
  <c r="B1159" i="4"/>
  <c r="D670" i="4"/>
  <c r="C670" i="4"/>
  <c r="B670" i="4"/>
  <c r="D539" i="4"/>
  <c r="C539" i="4"/>
  <c r="B539" i="4"/>
  <c r="D71" i="4"/>
  <c r="C71" i="4"/>
  <c r="B71" i="4"/>
  <c r="D476" i="4"/>
  <c r="C476" i="4"/>
  <c r="B476" i="4"/>
  <c r="D2111" i="4"/>
  <c r="C2111" i="4"/>
  <c r="B2111" i="4"/>
  <c r="D836" i="4"/>
  <c r="C836" i="4"/>
  <c r="B836" i="4"/>
  <c r="D1743" i="4"/>
  <c r="C1743" i="4"/>
  <c r="B1743" i="4"/>
  <c r="D222" i="4"/>
  <c r="C222" i="4"/>
  <c r="B222" i="4"/>
  <c r="D1037" i="4"/>
  <c r="C1037" i="4"/>
  <c r="B1037" i="4"/>
  <c r="D1772" i="4"/>
  <c r="C1772" i="4"/>
  <c r="B1772" i="4"/>
  <c r="D2148" i="4"/>
  <c r="C2148" i="4"/>
  <c r="B2148" i="4"/>
  <c r="D2439" i="4"/>
  <c r="C2439" i="4"/>
  <c r="B2439" i="4"/>
  <c r="D1019" i="4"/>
  <c r="C1019" i="4"/>
  <c r="B1019" i="4"/>
  <c r="D1704" i="4"/>
  <c r="B1704" i="4"/>
  <c r="C1704" i="4"/>
  <c r="D403" i="4"/>
  <c r="C403" i="4"/>
  <c r="B403" i="4"/>
  <c r="D1414" i="4"/>
  <c r="C1414" i="4"/>
  <c r="B1414" i="4"/>
  <c r="D1775" i="4"/>
  <c r="C1775" i="4"/>
  <c r="B1775" i="4"/>
  <c r="D376" i="4"/>
  <c r="C376" i="4"/>
  <c r="B376" i="4"/>
  <c r="D1312" i="4"/>
  <c r="C1312" i="4"/>
  <c r="B1312" i="4"/>
  <c r="D1010" i="4"/>
  <c r="C1010" i="4"/>
  <c r="B1010" i="4"/>
  <c r="D2023" i="4"/>
  <c r="C2023" i="4"/>
  <c r="B2023" i="4"/>
  <c r="D1364" i="4"/>
  <c r="C1364" i="4"/>
  <c r="B1364" i="4"/>
  <c r="D1203" i="4"/>
  <c r="C1203" i="4"/>
  <c r="B1203" i="4"/>
  <c r="D1640" i="4"/>
  <c r="B1640" i="4"/>
  <c r="C1640" i="4"/>
  <c r="D274" i="4"/>
  <c r="C274" i="4"/>
  <c r="B274" i="4"/>
  <c r="D2345" i="4"/>
  <c r="C2345" i="4"/>
  <c r="B2345" i="4"/>
  <c r="D884" i="4"/>
  <c r="C884" i="4"/>
  <c r="B884" i="4"/>
  <c r="D1618" i="4"/>
  <c r="C1618" i="4"/>
  <c r="B1618" i="4"/>
  <c r="D1860" i="4"/>
  <c r="C1860" i="4"/>
  <c r="B1860" i="4"/>
  <c r="D2482" i="4"/>
  <c r="C2482" i="4"/>
  <c r="B2482" i="4"/>
  <c r="D1601" i="4"/>
  <c r="C1601" i="4"/>
  <c r="B1601" i="4"/>
  <c r="D32" i="4"/>
  <c r="C32" i="4"/>
  <c r="B32" i="4"/>
  <c r="D2406" i="4"/>
  <c r="C2406" i="4"/>
  <c r="B2406" i="4"/>
  <c r="D2329" i="4"/>
  <c r="C2329" i="4"/>
  <c r="B2329" i="4"/>
  <c r="D1876" i="4"/>
  <c r="C1876" i="4"/>
  <c r="B1876" i="4"/>
  <c r="D325" i="4"/>
  <c r="C325" i="4"/>
  <c r="B325" i="4"/>
  <c r="D164" i="4"/>
  <c r="C164" i="4"/>
  <c r="B164" i="4"/>
  <c r="D334" i="4"/>
  <c r="C334" i="4"/>
  <c r="B334" i="4"/>
  <c r="D1316" i="4"/>
  <c r="C1316" i="4"/>
  <c r="B1316" i="4"/>
  <c r="D1008" i="4"/>
  <c r="C1008" i="4"/>
  <c r="B1008" i="4"/>
  <c r="D335" i="4"/>
  <c r="C335" i="4"/>
  <c r="B335" i="4"/>
  <c r="D1139" i="4"/>
  <c r="C1139" i="4"/>
  <c r="B1139" i="4"/>
  <c r="D38" i="4"/>
  <c r="C38" i="4"/>
  <c r="B38" i="4"/>
  <c r="C552" i="4"/>
  <c r="D552" i="4"/>
  <c r="B552" i="4"/>
  <c r="D1894" i="4"/>
  <c r="C1894" i="4"/>
  <c r="B1894" i="4"/>
  <c r="D1170" i="4"/>
  <c r="C1170" i="4"/>
  <c r="B1170" i="4"/>
  <c r="D1383" i="4"/>
  <c r="C1383" i="4"/>
  <c r="B1383" i="4"/>
  <c r="D913" i="4"/>
  <c r="C913" i="4"/>
  <c r="B913" i="4"/>
  <c r="D371" i="4"/>
  <c r="C371" i="4"/>
  <c r="B371" i="4"/>
  <c r="D103" i="4"/>
  <c r="C103" i="4"/>
  <c r="B103" i="4"/>
  <c r="D1657" i="4"/>
  <c r="C1657" i="4"/>
  <c r="B1657" i="4"/>
  <c r="D1546" i="4"/>
  <c r="C1546" i="4"/>
  <c r="B1546" i="4"/>
  <c r="D1341" i="4"/>
  <c r="C1341" i="4"/>
  <c r="B1341" i="4"/>
  <c r="D1725" i="4"/>
  <c r="C1725" i="4"/>
  <c r="B1725" i="4"/>
  <c r="D1318" i="4"/>
  <c r="C1318" i="4"/>
  <c r="B1318" i="4"/>
  <c r="D2170" i="4"/>
  <c r="C2170" i="4"/>
  <c r="B2170" i="4"/>
  <c r="D1015" i="4"/>
  <c r="C1015" i="4"/>
  <c r="B1015" i="4"/>
  <c r="D238" i="4"/>
  <c r="C238" i="4"/>
  <c r="B238" i="4"/>
  <c r="D2347" i="4"/>
  <c r="C2347" i="4"/>
  <c r="B2347" i="4"/>
  <c r="D2057" i="4"/>
  <c r="C2057" i="4"/>
  <c r="B2057" i="4"/>
  <c r="D935" i="4"/>
  <c r="C935" i="4"/>
  <c r="B935" i="4"/>
  <c r="D2366" i="4"/>
  <c r="C2366" i="4"/>
  <c r="B2366" i="4"/>
  <c r="D1192" i="4"/>
  <c r="C1192" i="4"/>
  <c r="B1192" i="4"/>
  <c r="D2035" i="4"/>
  <c r="C2035" i="4"/>
  <c r="B2035" i="4"/>
  <c r="D2277" i="4"/>
  <c r="C2277" i="4"/>
  <c r="B2277" i="4"/>
  <c r="D430" i="4"/>
  <c r="C430" i="4"/>
  <c r="B430" i="4"/>
  <c r="D1263" i="4"/>
  <c r="C1263" i="4"/>
  <c r="B1263" i="4"/>
  <c r="D377" i="4"/>
  <c r="C377" i="4"/>
  <c r="B377" i="4"/>
  <c r="D1950" i="4"/>
  <c r="C1950" i="4"/>
  <c r="B1950" i="4"/>
  <c r="D1949" i="4"/>
  <c r="C1949" i="4"/>
  <c r="B1949" i="4"/>
  <c r="D226" i="4"/>
  <c r="C226" i="4"/>
  <c r="B226" i="4"/>
  <c r="D449" i="4"/>
  <c r="C449" i="4"/>
  <c r="B449" i="4"/>
  <c r="D1921" i="4"/>
  <c r="C1921" i="4"/>
  <c r="B1921" i="4"/>
  <c r="D567" i="4"/>
  <c r="C567" i="4"/>
  <c r="B567" i="4"/>
  <c r="D733" i="4"/>
  <c r="C733" i="4"/>
  <c r="B733" i="4"/>
  <c r="D1563" i="4"/>
  <c r="C1563" i="4"/>
  <c r="B1563" i="4"/>
  <c r="D1671" i="4"/>
  <c r="C1671" i="4"/>
  <c r="B1671" i="4"/>
  <c r="D541" i="4"/>
  <c r="C541" i="4"/>
  <c r="B541" i="4"/>
  <c r="D668" i="4"/>
  <c r="C668" i="4"/>
  <c r="B668" i="4"/>
  <c r="D162" i="4"/>
  <c r="C162" i="4"/>
  <c r="B162" i="4"/>
  <c r="D93" i="4"/>
  <c r="C93" i="4"/>
  <c r="B93" i="4"/>
  <c r="D2114" i="4"/>
  <c r="C2114" i="4"/>
  <c r="B2114" i="4"/>
  <c r="D2246" i="4"/>
  <c r="C2246" i="4"/>
  <c r="B2246" i="4"/>
  <c r="D716" i="4"/>
  <c r="C716" i="4"/>
  <c r="B716" i="4"/>
  <c r="D207" i="4"/>
  <c r="C207" i="4"/>
  <c r="B207" i="4"/>
  <c r="D1245" i="4"/>
  <c r="C1245" i="4"/>
  <c r="B1245" i="4"/>
  <c r="D1607" i="4"/>
  <c r="C1607" i="4"/>
  <c r="B1607" i="4"/>
  <c r="D689" i="4"/>
  <c r="C689" i="4"/>
  <c r="B689" i="4"/>
  <c r="D603" i="4"/>
  <c r="C603" i="4"/>
  <c r="B603" i="4"/>
  <c r="D53" i="4"/>
  <c r="C53" i="4"/>
  <c r="B53" i="4"/>
  <c r="D1497" i="4"/>
  <c r="C1497" i="4"/>
  <c r="B1497" i="4"/>
  <c r="D948" i="4"/>
  <c r="C948" i="4"/>
  <c r="B948" i="4"/>
  <c r="D1901" i="4"/>
  <c r="C1901" i="4"/>
  <c r="B1901" i="4"/>
  <c r="D2155" i="4"/>
  <c r="C2155" i="4"/>
  <c r="B2155" i="4"/>
  <c r="C864" i="4"/>
  <c r="D864" i="4"/>
  <c r="B864" i="4"/>
  <c r="D2237" i="4"/>
  <c r="C2237" i="4"/>
  <c r="B2237" i="4"/>
  <c r="C448" i="4"/>
  <c r="D448" i="4"/>
  <c r="B448" i="4"/>
  <c r="D2075" i="4"/>
  <c r="C2075" i="4"/>
  <c r="B2075" i="4"/>
  <c r="D883" i="4"/>
  <c r="C883" i="4"/>
  <c r="B883" i="4"/>
  <c r="D431" i="4"/>
  <c r="C431" i="4"/>
  <c r="B431" i="4"/>
  <c r="D1485" i="4"/>
  <c r="C1485" i="4"/>
  <c r="B1485" i="4"/>
  <c r="D203" i="4"/>
  <c r="C203" i="4"/>
  <c r="B203" i="4"/>
  <c r="D527" i="4"/>
  <c r="C527" i="4"/>
  <c r="B527" i="4"/>
  <c r="D851" i="4"/>
  <c r="C851" i="4"/>
  <c r="B851" i="4"/>
  <c r="D347" i="4"/>
  <c r="C347" i="4"/>
  <c r="B347" i="4"/>
  <c r="D1584" i="4"/>
  <c r="B1584" i="4"/>
  <c r="C1584" i="4"/>
  <c r="D2083" i="4"/>
  <c r="C2083" i="4"/>
  <c r="B2083" i="4"/>
  <c r="D1314" i="4"/>
  <c r="C1314" i="4"/>
  <c r="B1314" i="4"/>
  <c r="C784" i="4"/>
  <c r="D784" i="4"/>
  <c r="B784" i="4"/>
  <c r="D985" i="4"/>
  <c r="C985" i="4"/>
  <c r="B985" i="4"/>
  <c r="D769" i="4"/>
  <c r="C769" i="4"/>
  <c r="B769" i="4"/>
  <c r="D2183" i="4"/>
  <c r="C2183" i="4"/>
  <c r="B2183" i="4"/>
  <c r="D1699" i="4"/>
  <c r="C1699" i="4"/>
  <c r="B1699" i="4"/>
  <c r="D833" i="4"/>
  <c r="C833" i="4"/>
  <c r="B833" i="4"/>
  <c r="D905" i="4"/>
  <c r="C905" i="4"/>
  <c r="B905" i="4"/>
  <c r="D1134" i="4"/>
  <c r="C1134" i="4"/>
  <c r="B1134" i="4"/>
  <c r="D620" i="4"/>
  <c r="C620" i="4"/>
  <c r="B620" i="4"/>
  <c r="D2296" i="4"/>
  <c r="C2296" i="4"/>
  <c r="B2296" i="4"/>
  <c r="D1827" i="4"/>
  <c r="C1827" i="4"/>
  <c r="B1827" i="4"/>
  <c r="D667" i="4"/>
  <c r="C667" i="4"/>
  <c r="B667" i="4"/>
  <c r="D694" i="4"/>
  <c r="C694" i="4"/>
  <c r="B694" i="4"/>
  <c r="D1088" i="4"/>
  <c r="C1088" i="4"/>
  <c r="B1088" i="4"/>
  <c r="D534" i="4"/>
  <c r="C534" i="4"/>
  <c r="B534" i="4"/>
  <c r="D2338" i="4"/>
  <c r="C2338" i="4"/>
  <c r="B2338" i="4"/>
  <c r="D133" i="4"/>
  <c r="C133" i="4"/>
  <c r="B133" i="4"/>
  <c r="D1033" i="4"/>
  <c r="C1033" i="4"/>
  <c r="B1033" i="4"/>
  <c r="D1363" i="4"/>
  <c r="C1363" i="4"/>
  <c r="B1363" i="4"/>
  <c r="D1667" i="4"/>
  <c r="C1667" i="4"/>
  <c r="B1667" i="4"/>
  <c r="D2388" i="4"/>
  <c r="C2388" i="4"/>
  <c r="B2388" i="4"/>
  <c r="D1634" i="4"/>
  <c r="C1634" i="4"/>
  <c r="B1634" i="4"/>
  <c r="D197" i="4"/>
  <c r="C197" i="4"/>
  <c r="B197" i="4"/>
  <c r="D684" i="4"/>
  <c r="C684" i="4"/>
  <c r="B684" i="4"/>
  <c r="D1491" i="4"/>
  <c r="C1491" i="4"/>
  <c r="B1491" i="4"/>
  <c r="D457" i="4"/>
  <c r="C457" i="4"/>
  <c r="B457" i="4"/>
  <c r="D1304" i="4"/>
  <c r="C1304" i="4"/>
  <c r="B1304" i="4"/>
  <c r="D1753" i="4"/>
  <c r="C1753" i="4"/>
  <c r="B1753" i="4"/>
  <c r="D870" i="4"/>
  <c r="C870" i="4"/>
  <c r="B870" i="4"/>
  <c r="D1463" i="4"/>
  <c r="C1463" i="4"/>
  <c r="B1463" i="4"/>
  <c r="D308" i="4"/>
  <c r="C308" i="4"/>
  <c r="B308" i="4"/>
  <c r="D1357" i="4"/>
  <c r="C1357" i="4"/>
  <c r="B1357" i="4"/>
  <c r="D2433" i="4"/>
  <c r="C2433" i="4"/>
  <c r="B2433" i="4"/>
  <c r="D1795" i="4"/>
  <c r="C1795" i="4"/>
  <c r="B1795" i="4"/>
  <c r="D27" i="4"/>
  <c r="C27" i="4"/>
  <c r="B27" i="4"/>
  <c r="D767" i="4"/>
  <c r="C767" i="4"/>
  <c r="B767" i="4"/>
  <c r="D1066" i="4"/>
  <c r="C1066" i="4"/>
  <c r="B1066" i="4"/>
  <c r="D110" i="4"/>
  <c r="C110" i="4"/>
  <c r="B110" i="4"/>
  <c r="D2001" i="4"/>
  <c r="C2001" i="4"/>
  <c r="B2001" i="4"/>
  <c r="D1767" i="4"/>
  <c r="C1767" i="4"/>
  <c r="B1767" i="4"/>
  <c r="D107" i="4"/>
  <c r="C107" i="4"/>
  <c r="B107" i="4"/>
  <c r="D1092" i="4"/>
  <c r="C1092" i="4"/>
  <c r="B1092" i="4"/>
  <c r="D395" i="4"/>
  <c r="C395" i="4"/>
  <c r="B395" i="4"/>
  <c r="D44" i="4"/>
  <c r="C44" i="4"/>
  <c r="B44" i="4"/>
  <c r="D2224" i="4"/>
  <c r="C2224" i="4"/>
  <c r="B2224" i="4"/>
  <c r="D2498" i="4"/>
  <c r="C2498" i="4"/>
  <c r="B2498" i="4"/>
  <c r="D530" i="4"/>
  <c r="C530" i="4"/>
  <c r="B530" i="4"/>
  <c r="C912" i="4"/>
  <c r="D912" i="4"/>
  <c r="B912" i="4"/>
  <c r="D523" i="4"/>
  <c r="C523" i="4"/>
  <c r="B523" i="4"/>
  <c r="D86" i="4"/>
  <c r="C86" i="4"/>
  <c r="B86" i="4"/>
  <c r="D1745" i="4"/>
  <c r="C1745" i="4"/>
  <c r="B1745" i="4"/>
  <c r="D1590" i="4"/>
  <c r="C1590" i="4"/>
  <c r="B1590" i="4"/>
  <c r="D129" i="4"/>
  <c r="C129" i="4"/>
  <c r="B129" i="4"/>
  <c r="D977" i="4"/>
  <c r="C977" i="4"/>
  <c r="B977" i="4"/>
  <c r="D2108" i="4"/>
  <c r="C2108" i="4"/>
  <c r="B2108" i="4"/>
  <c r="D1565" i="4"/>
  <c r="C1565" i="4"/>
  <c r="B1565" i="4"/>
  <c r="D2486" i="4"/>
  <c r="C2486" i="4"/>
  <c r="B2486" i="4"/>
  <c r="D1581" i="4"/>
  <c r="C1581" i="4"/>
  <c r="B1581" i="4"/>
  <c r="D787" i="4"/>
  <c r="C787" i="4"/>
  <c r="B787" i="4"/>
  <c r="D1915" i="4"/>
  <c r="C1915" i="4"/>
  <c r="B1915" i="4"/>
  <c r="D1028" i="4"/>
  <c r="C1028" i="4"/>
  <c r="B1028" i="4"/>
  <c r="D139" i="4"/>
  <c r="C139" i="4"/>
  <c r="B139" i="4"/>
  <c r="D2046" i="4"/>
  <c r="C2046" i="4"/>
  <c r="B2046" i="4"/>
  <c r="D288" i="4"/>
  <c r="C288" i="4"/>
  <c r="B288" i="4"/>
  <c r="D387" i="4"/>
  <c r="C387" i="4"/>
  <c r="B387" i="4"/>
  <c r="C2391" i="4"/>
  <c r="D2391" i="4"/>
  <c r="B2391" i="4"/>
  <c r="D745" i="4"/>
  <c r="C745" i="4"/>
  <c r="B745" i="4"/>
  <c r="D1389" i="4"/>
  <c r="C1389" i="4"/>
  <c r="B1389" i="4"/>
  <c r="D2493" i="4"/>
  <c r="C2493" i="4"/>
  <c r="B2493" i="4"/>
  <c r="D519" i="4"/>
  <c r="C519" i="4"/>
  <c r="B519" i="4"/>
  <c r="D1460" i="4"/>
  <c r="C1460" i="4"/>
  <c r="B1460" i="4"/>
  <c r="D1913" i="4"/>
  <c r="C1913" i="4"/>
  <c r="B1913" i="4"/>
  <c r="D421" i="4"/>
  <c r="C421" i="4"/>
  <c r="B421" i="4"/>
  <c r="D161" i="4"/>
  <c r="C161" i="4"/>
  <c r="B161" i="4"/>
  <c r="D1262" i="4"/>
  <c r="C1262" i="4"/>
  <c r="B1262" i="4"/>
  <c r="D321" i="4"/>
  <c r="C321" i="4"/>
  <c r="B321" i="4"/>
  <c r="D40" i="4"/>
  <c r="C40" i="4"/>
  <c r="B40" i="4"/>
  <c r="D758" i="4"/>
  <c r="C758" i="4"/>
  <c r="B758" i="4"/>
  <c r="D236" i="4"/>
  <c r="C236" i="4"/>
  <c r="B236" i="4"/>
  <c r="D2142" i="4"/>
  <c r="C2142" i="4"/>
  <c r="B2142" i="4"/>
  <c r="D591" i="4"/>
  <c r="C591" i="4"/>
  <c r="B591" i="4"/>
  <c r="D582" i="4"/>
  <c r="C582" i="4"/>
  <c r="B582" i="4"/>
  <c r="D2064" i="4"/>
  <c r="C2064" i="4"/>
  <c r="B2064" i="4"/>
  <c r="D2320" i="4"/>
  <c r="C2320" i="4"/>
  <c r="B2320" i="4"/>
  <c r="D1167" i="4"/>
  <c r="C1167" i="4"/>
  <c r="B1167" i="4"/>
  <c r="D1500" i="4"/>
  <c r="C1500" i="4"/>
  <c r="B1500" i="4"/>
  <c r="D13" i="4"/>
  <c r="B13" i="4"/>
  <c r="C13" i="4"/>
  <c r="D524" i="4"/>
  <c r="C524" i="4"/>
  <c r="B524" i="4"/>
  <c r="D1129" i="4"/>
  <c r="C1129" i="4"/>
  <c r="B1129" i="4"/>
  <c r="D409" i="4"/>
  <c r="C409" i="4"/>
  <c r="B409" i="4"/>
  <c r="D2495" i="4"/>
  <c r="C2495" i="4"/>
  <c r="B2495" i="4"/>
  <c r="D803" i="4"/>
  <c r="C803" i="4"/>
  <c r="B803" i="4"/>
  <c r="D379" i="4"/>
  <c r="C379" i="4"/>
  <c r="B379" i="4"/>
  <c r="D2234" i="4"/>
  <c r="C2234" i="4"/>
  <c r="B2234" i="4"/>
  <c r="D967" i="4"/>
  <c r="C967" i="4"/>
  <c r="B967" i="4"/>
  <c r="D643" i="4"/>
  <c r="C643" i="4"/>
  <c r="B643" i="4"/>
  <c r="D313" i="4"/>
  <c r="C313" i="4"/>
  <c r="B313" i="4"/>
  <c r="D1382" i="4"/>
  <c r="C1382" i="4"/>
  <c r="B1382" i="4"/>
  <c r="D1789" i="4"/>
  <c r="C1789" i="4"/>
  <c r="B1789" i="4"/>
  <c r="D661" i="4"/>
  <c r="C661" i="4"/>
  <c r="B661" i="4"/>
  <c r="D869" i="4"/>
  <c r="C869" i="4"/>
  <c r="B869" i="4"/>
  <c r="D1513" i="4"/>
  <c r="C1513" i="4"/>
  <c r="B1513" i="4"/>
  <c r="D1140" i="4"/>
  <c r="C1140" i="4"/>
  <c r="B1140" i="4"/>
  <c r="D1919" i="4"/>
  <c r="C1919" i="4"/>
  <c r="B1919" i="4"/>
  <c r="C848" i="4"/>
  <c r="D848" i="4"/>
  <c r="B848" i="4"/>
  <c r="D1501" i="4"/>
  <c r="C1501" i="4"/>
  <c r="B1501" i="4"/>
  <c r="D330" i="4"/>
  <c r="C330" i="4"/>
  <c r="B330" i="4"/>
  <c r="D426" i="4"/>
  <c r="C426" i="4"/>
  <c r="B426" i="4"/>
  <c r="D1840" i="4"/>
  <c r="C1840" i="4"/>
  <c r="B1840" i="4"/>
  <c r="D2339" i="4"/>
  <c r="C2339" i="4"/>
  <c r="B2339" i="4"/>
  <c r="D352" i="4"/>
  <c r="C352" i="4"/>
  <c r="B352" i="4"/>
  <c r="D1171" i="4"/>
  <c r="C1171" i="4"/>
  <c r="B1171" i="4"/>
  <c r="D478" i="4"/>
  <c r="C478" i="4"/>
  <c r="B478" i="4"/>
  <c r="D1423" i="4"/>
  <c r="C1423" i="4"/>
  <c r="B1423" i="4"/>
  <c r="D1756" i="4"/>
  <c r="B1756" i="4"/>
  <c r="C1756" i="4"/>
  <c r="D1212" i="4"/>
  <c r="C1212" i="4"/>
  <c r="B1212" i="4"/>
  <c r="C512" i="4"/>
  <c r="D512" i="4"/>
  <c r="B512" i="4"/>
  <c r="D2301" i="4"/>
  <c r="C2301" i="4"/>
  <c r="B2301" i="4"/>
  <c r="D790" i="4"/>
  <c r="C790" i="4"/>
  <c r="B790" i="4"/>
  <c r="D987" i="4"/>
  <c r="C987" i="4"/>
  <c r="B987" i="4"/>
  <c r="D1344" i="4"/>
  <c r="C1344" i="4"/>
  <c r="B1344" i="4"/>
  <c r="D1309" i="4"/>
  <c r="C1309" i="4"/>
  <c r="B1309" i="4"/>
  <c r="D1626" i="4"/>
  <c r="C1626" i="4"/>
  <c r="B1626" i="4"/>
  <c r="D1325" i="4"/>
  <c r="C1325" i="4"/>
  <c r="B1325" i="4"/>
  <c r="D414" i="4"/>
  <c r="C414" i="4"/>
  <c r="B414" i="4"/>
  <c r="D2384" i="4"/>
  <c r="C2384" i="4"/>
  <c r="B2384" i="4"/>
  <c r="D319" i="4"/>
  <c r="C319" i="4"/>
  <c r="B319" i="4"/>
  <c r="D322" i="4"/>
  <c r="C322" i="4"/>
  <c r="B322" i="4"/>
  <c r="D2045" i="4"/>
  <c r="C2045" i="4"/>
  <c r="B2045" i="4"/>
  <c r="D873" i="4"/>
  <c r="C873" i="4"/>
  <c r="B873" i="4"/>
  <c r="D983" i="4"/>
  <c r="C983" i="4"/>
  <c r="B983" i="4"/>
  <c r="D1464" i="4"/>
  <c r="C1464" i="4"/>
  <c r="B1464" i="4"/>
  <c r="D254" i="4"/>
  <c r="C254" i="4"/>
  <c r="B254" i="4"/>
  <c r="D1478" i="4"/>
  <c r="C1478" i="4"/>
  <c r="B1478" i="4"/>
  <c r="D1378" i="4"/>
  <c r="C1378" i="4"/>
  <c r="B1378" i="4"/>
  <c r="D1716" i="4"/>
  <c r="B1716" i="4"/>
  <c r="C1716" i="4"/>
  <c r="D2169" i="4"/>
  <c r="C2169" i="4"/>
  <c r="B2169" i="4"/>
  <c r="D586" i="4"/>
  <c r="C586" i="4"/>
  <c r="B586" i="4"/>
  <c r="D868" i="4"/>
  <c r="C868" i="4"/>
  <c r="B868" i="4"/>
  <c r="D2207" i="4"/>
  <c r="C2207" i="4"/>
  <c r="B2207" i="4"/>
  <c r="D1475" i="4"/>
  <c r="C1475" i="4"/>
  <c r="B1475" i="4"/>
  <c r="D685" i="4"/>
  <c r="C685" i="4"/>
  <c r="B685" i="4"/>
  <c r="D142" i="4"/>
  <c r="C142" i="4"/>
  <c r="B142" i="4"/>
  <c r="D33" i="4"/>
  <c r="C33" i="4"/>
  <c r="B33" i="4"/>
  <c r="D1303" i="4"/>
  <c r="C1303" i="4"/>
  <c r="B1303" i="4"/>
  <c r="D482" i="4"/>
  <c r="C482" i="4"/>
  <c r="B482" i="4"/>
  <c r="D424" i="4"/>
  <c r="C424" i="4"/>
  <c r="B424" i="4"/>
  <c r="D598" i="4"/>
  <c r="C598" i="4"/>
  <c r="B598" i="4"/>
  <c r="D265" i="4"/>
  <c r="C265" i="4"/>
  <c r="B265" i="4"/>
  <c r="D1713" i="4"/>
  <c r="C1713" i="4"/>
  <c r="B1713" i="4"/>
  <c r="D1494" i="4"/>
  <c r="C1494" i="4"/>
  <c r="B1494" i="4"/>
  <c r="D773" i="4"/>
  <c r="C773" i="4"/>
  <c r="B773" i="4"/>
  <c r="D1417" i="4"/>
  <c r="C1417" i="4"/>
  <c r="B1417" i="4"/>
  <c r="D463" i="4"/>
  <c r="C463" i="4"/>
  <c r="B463" i="4"/>
  <c r="D2018" i="4"/>
  <c r="C2018" i="4"/>
  <c r="B2018" i="4"/>
  <c r="C904" i="4"/>
  <c r="D904" i="4"/>
  <c r="B904" i="4"/>
  <c r="D2303" i="4"/>
  <c r="C2303" i="4"/>
  <c r="B2303" i="4"/>
  <c r="D1098" i="4"/>
  <c r="C1098" i="4"/>
  <c r="B1098" i="4"/>
  <c r="D1350" i="4"/>
  <c r="C1350" i="4"/>
  <c r="B1350" i="4"/>
  <c r="D1757" i="4"/>
  <c r="C1757" i="4"/>
  <c r="B1757" i="4"/>
  <c r="C656" i="4"/>
  <c r="D656" i="4"/>
  <c r="B656" i="4"/>
  <c r="D2043" i="4"/>
  <c r="C2043" i="4"/>
  <c r="B2043" i="4"/>
  <c r="D360" i="4"/>
  <c r="C360" i="4"/>
  <c r="B360" i="4"/>
  <c r="D1099" i="4"/>
  <c r="C1099" i="4"/>
  <c r="B1099" i="4"/>
  <c r="D152" i="4"/>
  <c r="C152" i="4"/>
  <c r="B152" i="4"/>
  <c r="D1885" i="4"/>
  <c r="C1885" i="4"/>
  <c r="B1885" i="4"/>
  <c r="C704" i="4"/>
  <c r="D704" i="4"/>
  <c r="B704" i="4"/>
  <c r="D2171" i="4"/>
  <c r="C2171" i="4"/>
  <c r="B2171" i="4"/>
  <c r="C422" i="4"/>
  <c r="D422" i="4"/>
  <c r="B422" i="4"/>
  <c r="D1611" i="4"/>
  <c r="C1611" i="4"/>
  <c r="B1611" i="4"/>
  <c r="D781" i="4"/>
  <c r="C781" i="4"/>
  <c r="B781" i="4"/>
  <c r="D961" i="4"/>
  <c r="C961" i="4"/>
  <c r="B961" i="4"/>
  <c r="D1588" i="4"/>
  <c r="B1588" i="4"/>
  <c r="C1588" i="4"/>
  <c r="D731" i="4"/>
  <c r="C731" i="4"/>
  <c r="B731" i="4"/>
  <c r="D1377" i="4"/>
  <c r="C1377" i="4"/>
  <c r="B1377" i="4"/>
  <c r="D1752" i="4"/>
  <c r="B1752" i="4"/>
  <c r="C1752" i="4"/>
  <c r="D302" i="4"/>
  <c r="C302" i="4"/>
  <c r="B302" i="4"/>
  <c r="C480" i="4"/>
  <c r="D480" i="4"/>
  <c r="B480" i="4"/>
  <c r="D2269" i="4"/>
  <c r="C2269" i="4"/>
  <c r="B2269" i="4"/>
  <c r="D444" i="4"/>
  <c r="C444" i="4"/>
  <c r="B444" i="4"/>
  <c r="D2304" i="4"/>
  <c r="C2304" i="4"/>
  <c r="B2304" i="4"/>
  <c r="D553" i="4"/>
  <c r="C553" i="4"/>
  <c r="B553" i="4"/>
  <c r="D795" i="4"/>
  <c r="C795" i="4"/>
  <c r="B795" i="4"/>
  <c r="D654" i="4"/>
  <c r="C654" i="4"/>
  <c r="B654" i="4"/>
  <c r="D1641" i="4"/>
  <c r="C1641" i="4"/>
  <c r="B1641" i="4"/>
  <c r="D216" i="4"/>
  <c r="C216" i="4"/>
  <c r="B216" i="4"/>
  <c r="D2319" i="4"/>
  <c r="C2319" i="4"/>
  <c r="B2319" i="4"/>
  <c r="D976" i="4"/>
  <c r="C976" i="4"/>
  <c r="B976" i="4"/>
  <c r="D1332" i="4"/>
  <c r="C1332" i="4"/>
  <c r="B1332" i="4"/>
  <c r="D2139" i="4"/>
  <c r="C2139" i="4"/>
  <c r="B2139" i="4"/>
  <c r="D859" i="4"/>
  <c r="C859" i="4"/>
  <c r="B859" i="4"/>
  <c r="D772" i="4"/>
  <c r="C772" i="4"/>
  <c r="B772" i="4"/>
  <c r="D1935" i="4"/>
  <c r="C1935" i="4"/>
  <c r="B1935" i="4"/>
  <c r="D516" i="4"/>
  <c r="C516" i="4"/>
  <c r="B516" i="4"/>
  <c r="D1208" i="4"/>
  <c r="C1208" i="4"/>
  <c r="B1208" i="4"/>
  <c r="D2264" i="4"/>
  <c r="C2264" i="4"/>
  <c r="B2264" i="4"/>
  <c r="D495" i="4"/>
  <c r="C495" i="4"/>
  <c r="B495" i="4"/>
  <c r="D695" i="4"/>
  <c r="C695" i="4"/>
  <c r="B695" i="4"/>
  <c r="C776" i="4"/>
  <c r="D776" i="4"/>
  <c r="B776" i="4"/>
  <c r="D1505" i="4"/>
  <c r="C1505" i="4"/>
  <c r="B1505" i="4"/>
  <c r="D1880" i="4"/>
  <c r="C1880" i="4"/>
  <c r="B1880" i="4"/>
  <c r="D1229" i="4"/>
  <c r="C1229" i="4"/>
  <c r="B1229" i="4"/>
  <c r="D823" i="4"/>
  <c r="C823" i="4"/>
  <c r="B823" i="4"/>
  <c r="D1726" i="4"/>
  <c r="C1726" i="4"/>
  <c r="B1726" i="4"/>
  <c r="D382" i="4"/>
  <c r="C382" i="4"/>
  <c r="B382" i="4"/>
  <c r="C2039" i="4"/>
  <c r="D2039" i="4"/>
  <c r="B2039" i="4"/>
  <c r="D137" i="4"/>
  <c r="C137" i="4"/>
  <c r="B137" i="4"/>
  <c r="D596" i="4"/>
  <c r="C596" i="4"/>
  <c r="B596" i="4"/>
  <c r="D1431" i="4"/>
  <c r="C1431" i="4"/>
  <c r="B1431" i="4"/>
  <c r="D686" i="4"/>
  <c r="C686" i="4"/>
  <c r="B686" i="4"/>
  <c r="D2005" i="4"/>
  <c r="C2005" i="4"/>
  <c r="B2005" i="4"/>
  <c r="D2262" i="4"/>
  <c r="C2262" i="4"/>
  <c r="B2262" i="4"/>
  <c r="D429" i="4"/>
  <c r="C429" i="4"/>
  <c r="B429" i="4"/>
  <c r="D1831" i="4"/>
  <c r="C1831" i="4"/>
  <c r="B1831" i="4"/>
  <c r="D2178" i="4"/>
  <c r="C2178" i="4"/>
  <c r="B2178" i="4"/>
  <c r="D343" i="4"/>
  <c r="C343" i="4"/>
  <c r="B343" i="4"/>
  <c r="D655" i="4"/>
  <c r="C655" i="4"/>
  <c r="B655" i="4"/>
  <c r="D1175" i="4"/>
  <c r="C1175" i="4"/>
  <c r="B1175" i="4"/>
  <c r="D942" i="4"/>
  <c r="C942" i="4"/>
  <c r="B942" i="4"/>
  <c r="D2503" i="4"/>
  <c r="C2503" i="4"/>
  <c r="B2503" i="4"/>
  <c r="D1794" i="4"/>
  <c r="C1794" i="4"/>
  <c r="B1794" i="4"/>
  <c r="D69" i="4"/>
  <c r="C69" i="4"/>
  <c r="B69" i="4"/>
  <c r="D437" i="4"/>
  <c r="C437" i="4"/>
  <c r="B437" i="4"/>
  <c r="D642" i="4"/>
  <c r="C642" i="4"/>
  <c r="B642" i="4"/>
  <c r="D154" i="4"/>
  <c r="C154" i="4"/>
  <c r="B154" i="4"/>
  <c r="D2257" i="4"/>
  <c r="C2257" i="4"/>
  <c r="B2257" i="4"/>
  <c r="D2312" i="4"/>
  <c r="C2312" i="4"/>
  <c r="B2312" i="4"/>
  <c r="D141" i="4"/>
  <c r="C141" i="4"/>
  <c r="B141" i="4"/>
  <c r="D206" i="4"/>
  <c r="C206" i="4"/>
  <c r="B206" i="4"/>
  <c r="D2013" i="4"/>
  <c r="C2013" i="4"/>
  <c r="B2013" i="4"/>
  <c r="D1053" i="4"/>
  <c r="C1053" i="4"/>
  <c r="B1053" i="4"/>
  <c r="D1882" i="4"/>
  <c r="C1882" i="4"/>
  <c r="B1882" i="4"/>
  <c r="D36" i="4"/>
  <c r="C36" i="4"/>
  <c r="B36" i="4"/>
  <c r="D50" i="4"/>
  <c r="C50" i="4"/>
  <c r="B50" i="4"/>
  <c r="D572" i="4"/>
  <c r="C572" i="4"/>
  <c r="B572" i="4"/>
  <c r="D1547" i="4"/>
  <c r="C1547" i="4"/>
  <c r="B1547" i="4"/>
  <c r="D2228" i="4"/>
  <c r="C2228" i="4"/>
  <c r="B2228" i="4"/>
  <c r="D2456" i="4"/>
  <c r="C2456" i="4"/>
  <c r="B2456" i="4"/>
  <c r="D1101" i="4"/>
  <c r="C1101" i="4"/>
  <c r="B1101" i="4"/>
  <c r="D1345" i="4"/>
  <c r="C1345" i="4"/>
  <c r="B1345" i="4"/>
  <c r="D1720" i="4"/>
  <c r="B1720" i="4"/>
  <c r="C1720" i="4"/>
  <c r="D998" i="4"/>
  <c r="C998" i="4"/>
  <c r="B998" i="4"/>
  <c r="D858" i="4"/>
  <c r="C858" i="4"/>
  <c r="B858" i="4"/>
  <c r="D109" i="4"/>
  <c r="C109" i="4"/>
  <c r="B109" i="4"/>
  <c r="D623" i="4"/>
  <c r="C623" i="4"/>
  <c r="B623" i="4"/>
  <c r="D1473" i="4"/>
  <c r="C1473" i="4"/>
  <c r="B1473" i="4"/>
  <c r="D1848" i="4"/>
  <c r="C1848" i="4"/>
  <c r="B1848" i="4"/>
  <c r="D1347" i="4"/>
  <c r="C1347" i="4"/>
  <c r="B1347" i="4"/>
  <c r="D986" i="4"/>
  <c r="C986" i="4"/>
  <c r="B986" i="4"/>
  <c r="D63" i="4"/>
  <c r="C63" i="4"/>
  <c r="B63" i="4"/>
  <c r="C880" i="4"/>
  <c r="D880" i="4"/>
  <c r="B880" i="4"/>
  <c r="D1606" i="4"/>
  <c r="C1606" i="4"/>
  <c r="B1606" i="4"/>
  <c r="D1890" i="4"/>
  <c r="C1890" i="4"/>
  <c r="B1890" i="4"/>
  <c r="D239" i="4"/>
  <c r="C239" i="4"/>
  <c r="B239" i="4"/>
  <c r="D2489" i="4"/>
  <c r="C2489" i="4"/>
  <c r="B2489" i="4"/>
  <c r="D485" i="4"/>
  <c r="C485" i="4"/>
  <c r="B485" i="4"/>
  <c r="D1038" i="4"/>
  <c r="C1038" i="4"/>
  <c r="B1038" i="4"/>
  <c r="D233" i="4"/>
  <c r="C233" i="4"/>
  <c r="B233" i="4"/>
  <c r="D1613" i="4"/>
  <c r="C1613" i="4"/>
  <c r="B1613" i="4"/>
  <c r="D1176" i="4"/>
  <c r="C1176" i="4"/>
  <c r="B1176" i="4"/>
  <c r="D2232" i="4"/>
  <c r="C2232" i="4"/>
  <c r="B2232" i="4"/>
  <c r="D825" i="4"/>
  <c r="C825" i="4"/>
  <c r="B825" i="4"/>
  <c r="D1335" i="4"/>
  <c r="C1335" i="4"/>
  <c r="B1335" i="4"/>
  <c r="D180" i="4"/>
  <c r="C180" i="4"/>
  <c r="B180" i="4"/>
  <c r="C752" i="4"/>
  <c r="D752" i="4"/>
  <c r="B752" i="4"/>
  <c r="D323" i="4"/>
  <c r="C323" i="4"/>
  <c r="B323" i="4"/>
  <c r="C2359" i="4"/>
  <c r="D2359" i="4"/>
  <c r="B2359" i="4"/>
  <c r="D575" i="4"/>
  <c r="C575" i="4"/>
  <c r="B575" i="4"/>
  <c r="D2458" i="4"/>
  <c r="C2458" i="4"/>
  <c r="B2458" i="4"/>
  <c r="D612" i="4"/>
  <c r="C612" i="4"/>
  <c r="B612" i="4"/>
  <c r="D968" i="4"/>
  <c r="C968" i="4"/>
  <c r="B968" i="4"/>
  <c r="D954" i="4"/>
  <c r="C954" i="4"/>
  <c r="B954" i="4"/>
  <c r="D1163" i="4"/>
  <c r="C1163" i="4"/>
  <c r="B1163" i="4"/>
  <c r="D2100" i="4"/>
  <c r="C2100" i="4"/>
  <c r="B2100" i="4"/>
  <c r="D2300" i="4"/>
  <c r="C2300" i="4"/>
  <c r="B2300" i="4"/>
  <c r="D2166" i="4"/>
  <c r="C2166" i="4"/>
  <c r="B2166" i="4"/>
  <c r="D292" i="4"/>
  <c r="C292" i="4"/>
  <c r="B292" i="4"/>
  <c r="D234" i="4"/>
  <c r="C234" i="4"/>
  <c r="B234" i="4"/>
  <c r="D498" i="4"/>
  <c r="C498" i="4"/>
  <c r="B498" i="4"/>
  <c r="D100" i="4"/>
  <c r="C100" i="4"/>
  <c r="B100" i="4"/>
  <c r="D1684" i="4"/>
  <c r="B1684" i="4"/>
  <c r="C1684" i="4"/>
  <c r="D2137" i="4"/>
  <c r="C2137" i="4"/>
  <c r="B2137" i="4"/>
  <c r="D327" i="4"/>
  <c r="C327" i="4"/>
  <c r="B327" i="4"/>
  <c r="D1166" i="4"/>
  <c r="C1166" i="4"/>
  <c r="B1166" i="4"/>
  <c r="D359" i="4"/>
  <c r="C359" i="4"/>
  <c r="B359" i="4"/>
  <c r="D41" i="4"/>
  <c r="C41" i="4"/>
  <c r="B41" i="4"/>
  <c r="D1812" i="4"/>
  <c r="C1812" i="4"/>
  <c r="B1812" i="4"/>
  <c r="D2265" i="4"/>
  <c r="C2265" i="4"/>
  <c r="B2265" i="4"/>
  <c r="D697" i="4"/>
  <c r="C697" i="4"/>
  <c r="B697" i="4"/>
  <c r="D1294" i="4"/>
  <c r="C1294" i="4"/>
  <c r="B1294" i="4"/>
  <c r="D501" i="4"/>
  <c r="C501" i="4"/>
  <c r="B501" i="4"/>
  <c r="D1188" i="4"/>
  <c r="C1188" i="4"/>
  <c r="B1188" i="4"/>
  <c r="D1808" i="4"/>
  <c r="C1808" i="4"/>
  <c r="B1808" i="4"/>
  <c r="D2307" i="4"/>
  <c r="C2307" i="4"/>
  <c r="B2307" i="4"/>
  <c r="D219" i="4"/>
  <c r="C219" i="4"/>
  <c r="B219" i="4"/>
  <c r="D940" i="4"/>
  <c r="C940" i="4"/>
  <c r="B940" i="4"/>
  <c r="D270" i="4"/>
  <c r="C270" i="4"/>
  <c r="B270" i="4"/>
  <c r="C406" i="4"/>
  <c r="D406" i="4"/>
  <c r="B406" i="4"/>
  <c r="D2475" i="4"/>
  <c r="C2475" i="4"/>
  <c r="B2475" i="4"/>
  <c r="D277" i="4"/>
  <c r="C277" i="4"/>
  <c r="B277" i="4"/>
  <c r="D66" i="4"/>
  <c r="C66" i="4"/>
  <c r="B66" i="4"/>
  <c r="D1552" i="4"/>
  <c r="B1552" i="4"/>
  <c r="C1552" i="4"/>
  <c r="D2051" i="4"/>
  <c r="C2051" i="4"/>
  <c r="B2051" i="4"/>
  <c r="D690" i="4"/>
  <c r="C690" i="4"/>
  <c r="B690" i="4"/>
  <c r="D1673" i="4"/>
  <c r="C1673" i="4"/>
  <c r="B1673" i="4"/>
  <c r="D460" i="4"/>
  <c r="C460" i="4"/>
  <c r="B460" i="4"/>
  <c r="D549" i="4"/>
  <c r="C549" i="4"/>
  <c r="B549" i="4"/>
  <c r="D1647" i="4"/>
  <c r="C1647" i="4"/>
  <c r="B1647" i="4"/>
  <c r="D1980" i="4"/>
  <c r="C1980" i="4"/>
  <c r="B1980" i="4"/>
  <c r="D1181" i="4"/>
  <c r="C1181" i="4"/>
  <c r="B1181" i="4"/>
  <c r="D2266" i="4"/>
  <c r="C2266" i="4"/>
  <c r="B2266" i="4"/>
  <c r="D1284" i="4"/>
  <c r="C1284" i="4"/>
  <c r="B1284" i="4"/>
  <c r="D300" i="4"/>
  <c r="C300" i="4"/>
  <c r="B300" i="4"/>
  <c r="D1943" i="4"/>
  <c r="C1943" i="4"/>
  <c r="B1943" i="4"/>
  <c r="C198" i="4"/>
  <c r="D198" i="4"/>
  <c r="B198" i="4"/>
  <c r="D1080" i="4"/>
  <c r="C1080" i="4"/>
  <c r="B1080" i="4"/>
  <c r="D2136" i="4"/>
  <c r="C2136" i="4"/>
  <c r="B2136" i="4"/>
  <c r="D1506" i="4"/>
  <c r="C1506" i="4"/>
  <c r="B1506" i="4"/>
  <c r="D617" i="4"/>
  <c r="C617" i="4"/>
  <c r="B617" i="4"/>
  <c r="D1675" i="4"/>
  <c r="C1675" i="4"/>
  <c r="B1675" i="4"/>
  <c r="C2071" i="4"/>
  <c r="D2071" i="4"/>
  <c r="B2071" i="4"/>
  <c r="D778" i="4"/>
  <c r="C778" i="4"/>
  <c r="B778" i="4"/>
  <c r="D1793" i="4"/>
  <c r="C1793" i="4"/>
  <c r="B1793" i="4"/>
  <c r="D2116" i="4"/>
  <c r="C2116" i="4"/>
  <c r="B2116" i="4"/>
  <c r="D1799" i="4"/>
  <c r="C1799" i="4"/>
  <c r="B1799" i="4"/>
  <c r="D1526" i="4"/>
  <c r="C1526" i="4"/>
  <c r="B1526" i="4"/>
  <c r="D1480" i="4"/>
  <c r="C1480" i="4"/>
  <c r="B1480" i="4"/>
  <c r="D834" i="4"/>
  <c r="C834" i="4"/>
  <c r="B834" i="4"/>
  <c r="D1337" i="4"/>
  <c r="C1337" i="4"/>
  <c r="B1337" i="4"/>
  <c r="D2422" i="4"/>
  <c r="C2422" i="4"/>
  <c r="B2422" i="4"/>
  <c r="D1859" i="4"/>
  <c r="C1859" i="4"/>
  <c r="B1859" i="4"/>
  <c r="D298" i="4"/>
  <c r="C298" i="4"/>
  <c r="B298" i="4"/>
  <c r="D279" i="4"/>
  <c r="C279" i="4"/>
  <c r="B279" i="4"/>
  <c r="D1936" i="4"/>
  <c r="C1936" i="4"/>
  <c r="B1936" i="4"/>
  <c r="D559" i="4"/>
  <c r="C559" i="4"/>
  <c r="B559" i="4"/>
  <c r="D280" i="4"/>
  <c r="C280" i="4"/>
  <c r="B280" i="4"/>
  <c r="D92" i="4"/>
  <c r="C92" i="4"/>
  <c r="B92" i="4"/>
  <c r="D104" i="4"/>
  <c r="C104" i="4"/>
  <c r="B104" i="4"/>
  <c r="D1813" i="4"/>
  <c r="C1813" i="4"/>
  <c r="B1813" i="4"/>
  <c r="D1662" i="4"/>
  <c r="C1662" i="4"/>
  <c r="B1662" i="4"/>
  <c r="D645" i="4"/>
  <c r="C645" i="4"/>
  <c r="B645" i="4"/>
  <c r="D1075" i="4"/>
  <c r="C1075" i="4"/>
  <c r="B1075" i="4"/>
  <c r="D397" i="4"/>
  <c r="C397" i="4"/>
  <c r="B397" i="4"/>
  <c r="D1911" i="4"/>
  <c r="C1911" i="4"/>
  <c r="B1911" i="4"/>
  <c r="D2210" i="4"/>
  <c r="C2210" i="4"/>
  <c r="B2210" i="4"/>
  <c r="D1358" i="4"/>
  <c r="C1358" i="4"/>
  <c r="B1358" i="4"/>
  <c r="D589" i="4"/>
  <c r="C589" i="4"/>
  <c r="B589" i="4"/>
  <c r="D2449" i="4"/>
  <c r="C2449" i="4"/>
  <c r="B2449" i="4"/>
  <c r="D1007" i="4"/>
  <c r="C1007" i="4"/>
  <c r="B1007" i="4"/>
  <c r="D588" i="4"/>
  <c r="C588" i="4"/>
  <c r="B588" i="4"/>
  <c r="D1543" i="4"/>
  <c r="C1543" i="4"/>
  <c r="B1543" i="4"/>
  <c r="D993" i="4"/>
  <c r="C993" i="4"/>
  <c r="B993" i="4"/>
  <c r="D593" i="4"/>
  <c r="C593" i="4"/>
  <c r="B593" i="4"/>
  <c r="C824" i="4"/>
  <c r="D824" i="4"/>
  <c r="B824" i="4"/>
  <c r="D1760" i="4"/>
  <c r="B1760" i="4"/>
  <c r="C1760" i="4"/>
  <c r="D721" i="4"/>
  <c r="C721" i="4"/>
  <c r="B721" i="4"/>
  <c r="D1575" i="4"/>
  <c r="C1575" i="4"/>
  <c r="B1575" i="4"/>
  <c r="D1234" i="4"/>
  <c r="C1234" i="4"/>
  <c r="B1234" i="4"/>
  <c r="D1279" i="4"/>
  <c r="C1279" i="4"/>
  <c r="B1279" i="4"/>
  <c r="D2079" i="4"/>
  <c r="C2079" i="4"/>
  <c r="B2079" i="4"/>
  <c r="D853" i="4"/>
  <c r="C853" i="4"/>
  <c r="B853" i="4"/>
  <c r="D1854" i="4"/>
  <c r="C1854" i="4"/>
  <c r="B1854" i="4"/>
  <c r="D2485" i="4"/>
  <c r="C2485" i="4"/>
  <c r="B2485" i="4"/>
  <c r="D368" i="4"/>
  <c r="C368" i="4"/>
  <c r="B368" i="4"/>
  <c r="D2367" i="4"/>
  <c r="C2367" i="4"/>
  <c r="B2367" i="4"/>
  <c r="D2163" i="4"/>
  <c r="C2163" i="4"/>
  <c r="B2163" i="4"/>
  <c r="D1320" i="4"/>
  <c r="C1320" i="4"/>
  <c r="B1320" i="4"/>
  <c r="D2022" i="4"/>
  <c r="C2022" i="4"/>
  <c r="B2022" i="4"/>
  <c r="D595" i="4"/>
  <c r="C595" i="4"/>
  <c r="B595" i="4"/>
  <c r="D2280" i="4"/>
  <c r="C2280" i="4"/>
  <c r="B2280" i="4"/>
  <c r="D1802" i="4"/>
  <c r="C1802" i="4"/>
  <c r="B1802" i="4"/>
  <c r="D22" i="4"/>
  <c r="C22" i="4"/>
  <c r="B22" i="4"/>
  <c r="D1872" i="4"/>
  <c r="C1872" i="4"/>
  <c r="B1872" i="4"/>
  <c r="D2310" i="4"/>
  <c r="C2310" i="4"/>
  <c r="B2310" i="4"/>
  <c r="D491" i="4"/>
  <c r="C491" i="4"/>
  <c r="B491" i="4"/>
  <c r="D108" i="4"/>
  <c r="C108" i="4"/>
  <c r="B108" i="4"/>
  <c r="D1841" i="4"/>
  <c r="C1841" i="4"/>
  <c r="B1841" i="4"/>
  <c r="D965" i="4"/>
  <c r="C965" i="4"/>
  <c r="B965" i="4"/>
  <c r="D878" i="4"/>
  <c r="C878" i="4"/>
  <c r="B878" i="4"/>
  <c r="D29" i="4"/>
  <c r="C29" i="4"/>
  <c r="B29" i="4"/>
  <c r="D275" i="4"/>
  <c r="C275" i="4"/>
  <c r="B275" i="4"/>
  <c r="D2325" i="4"/>
  <c r="C2325" i="4"/>
  <c r="B2325" i="4"/>
  <c r="D2414" i="4"/>
  <c r="C2414" i="4"/>
  <c r="B2414" i="4"/>
  <c r="D385" i="4"/>
  <c r="C385" i="4"/>
  <c r="B385" i="4"/>
  <c r="D1587" i="4"/>
  <c r="C1587" i="4"/>
  <c r="B1587" i="4"/>
  <c r="D204" i="4"/>
  <c r="C204" i="4"/>
  <c r="B204" i="4"/>
  <c r="D1616" i="4"/>
  <c r="B1616" i="4"/>
  <c r="C1616" i="4"/>
  <c r="D2115" i="4"/>
  <c r="C2115" i="4"/>
  <c r="B2115" i="4"/>
  <c r="C488" i="4"/>
  <c r="D488" i="4"/>
  <c r="B488" i="4"/>
  <c r="D273" i="4"/>
  <c r="C273" i="4"/>
  <c r="B273" i="4"/>
  <c r="D1739" i="4"/>
  <c r="C1739" i="4"/>
  <c r="B1739" i="4"/>
  <c r="D1868" i="4"/>
  <c r="C1868" i="4"/>
  <c r="B1868" i="4"/>
  <c r="D1215" i="4"/>
  <c r="C1215" i="4"/>
  <c r="B1215" i="4"/>
  <c r="D719" i="4"/>
  <c r="C719" i="4"/>
  <c r="B719" i="4"/>
  <c r="D573" i="4"/>
  <c r="C573" i="4"/>
  <c r="B573" i="4"/>
  <c r="D1086" i="4"/>
  <c r="C1086" i="4"/>
  <c r="B1086" i="4"/>
  <c r="D1298" i="4"/>
  <c r="C1298" i="4"/>
  <c r="B1298" i="4"/>
  <c r="D1502" i="4"/>
  <c r="C1502" i="4"/>
  <c r="B1502" i="4"/>
  <c r="D894" i="4"/>
  <c r="C894" i="4"/>
  <c r="B894" i="4"/>
  <c r="D400" i="4"/>
  <c r="C400" i="4"/>
  <c r="B400" i="4"/>
  <c r="D1448" i="4"/>
  <c r="C1448" i="4"/>
  <c r="B1448" i="4"/>
  <c r="D802" i="4"/>
  <c r="C802" i="4"/>
  <c r="B802" i="4"/>
  <c r="D2048" i="4"/>
  <c r="C2048" i="4"/>
  <c r="B2048" i="4"/>
  <c r="D952" i="4"/>
  <c r="C952" i="4"/>
  <c r="B952" i="4"/>
  <c r="D1504" i="4"/>
  <c r="C1504" i="4"/>
  <c r="B1504" i="4"/>
  <c r="D1674" i="4"/>
  <c r="C1674" i="4"/>
  <c r="B1674" i="4"/>
  <c r="D1104" i="4"/>
  <c r="C1104" i="4"/>
  <c r="B1104" i="4"/>
  <c r="D149" i="4"/>
  <c r="C149" i="4"/>
  <c r="B149" i="4"/>
  <c r="D507" i="4"/>
  <c r="C507" i="4"/>
  <c r="B507" i="4"/>
  <c r="D958" i="4"/>
  <c r="C958" i="4"/>
  <c r="B958" i="4"/>
  <c r="D971" i="4"/>
  <c r="C971" i="4"/>
  <c r="B971" i="4"/>
  <c r="C246" i="4"/>
  <c r="D246" i="4"/>
  <c r="B246" i="4"/>
  <c r="D2316" i="4"/>
  <c r="C2316" i="4"/>
  <c r="B2316" i="4"/>
  <c r="D1076" i="4"/>
  <c r="C1076" i="4"/>
  <c r="B1076" i="4"/>
  <c r="D354" i="4"/>
  <c r="C354" i="4"/>
  <c r="B354" i="4"/>
  <c r="D2077" i="4"/>
  <c r="C2077" i="4"/>
  <c r="B2077" i="4"/>
  <c r="D1727" i="4"/>
  <c r="C1727" i="4"/>
  <c r="B1727" i="4"/>
  <c r="D320" i="4"/>
  <c r="C320" i="4"/>
  <c r="B320" i="4"/>
  <c r="D611" i="4"/>
  <c r="C611" i="4"/>
  <c r="B611" i="4"/>
  <c r="D2428" i="4"/>
  <c r="C2428" i="4"/>
  <c r="B2428" i="4"/>
  <c r="D428" i="4"/>
  <c r="C428" i="4"/>
  <c r="B428" i="4"/>
  <c r="D1108" i="4"/>
  <c r="C1108" i="4"/>
  <c r="B1108" i="4"/>
  <c r="D1846" i="4"/>
  <c r="C1846" i="4"/>
  <c r="B1846" i="4"/>
  <c r="D754" i="4"/>
  <c r="C754" i="4"/>
  <c r="B754" i="4"/>
  <c r="D1056" i="4"/>
  <c r="C1056" i="4"/>
  <c r="B1056" i="4"/>
  <c r="D566" i="4"/>
  <c r="C566" i="4"/>
  <c r="B566" i="4"/>
  <c r="D247" i="4"/>
  <c r="C247" i="4"/>
  <c r="B247" i="4"/>
  <c r="D384" i="4"/>
  <c r="C384" i="4"/>
  <c r="B384" i="4"/>
  <c r="D24" i="4"/>
  <c r="C24" i="4"/>
  <c r="B24" i="4"/>
  <c r="D1821" i="4"/>
  <c r="C1821" i="4"/>
  <c r="B1821" i="4"/>
  <c r="D1550" i="4"/>
  <c r="C1550" i="4"/>
  <c r="B1550" i="4"/>
  <c r="D510" i="4"/>
  <c r="C510" i="4"/>
  <c r="B510" i="4"/>
  <c r="D151" i="4"/>
  <c r="C151" i="4"/>
  <c r="B151" i="4"/>
  <c r="D939" i="4"/>
  <c r="C939" i="4"/>
  <c r="B939" i="4"/>
  <c r="D2112" i="4"/>
  <c r="C2112" i="4"/>
  <c r="B2112" i="4"/>
  <c r="D287" i="4"/>
  <c r="C287" i="4"/>
  <c r="B287" i="4"/>
  <c r="D1989" i="4"/>
  <c r="C1989" i="4"/>
  <c r="B1989" i="4"/>
  <c r="D2131" i="4"/>
  <c r="C2131" i="4"/>
  <c r="B2131" i="4"/>
  <c r="D1288" i="4"/>
  <c r="C1288" i="4"/>
  <c r="B1288" i="4"/>
  <c r="D1926" i="4"/>
  <c r="C1926" i="4"/>
  <c r="B1926" i="4"/>
  <c r="D2110" i="4"/>
  <c r="C2110" i="4"/>
  <c r="B2110" i="4"/>
  <c r="D2444" i="4"/>
  <c r="C2444" i="4"/>
  <c r="B2444" i="4"/>
  <c r="D2324" i="4"/>
  <c r="C2324" i="4"/>
  <c r="B2324" i="4"/>
  <c r="D1580" i="4"/>
  <c r="B1580" i="4"/>
  <c r="C1580" i="4"/>
  <c r="D211" i="4"/>
  <c r="C211" i="4"/>
  <c r="B211" i="4"/>
  <c r="D1465" i="4"/>
  <c r="C1465" i="4"/>
  <c r="B1465" i="4"/>
  <c r="D221" i="4"/>
  <c r="C221" i="4"/>
  <c r="B221" i="4"/>
  <c r="D1898" i="4"/>
  <c r="C1898" i="4"/>
  <c r="B1898" i="4"/>
  <c r="D1542" i="4"/>
  <c r="C1542" i="4"/>
  <c r="B1542" i="4"/>
  <c r="D1988" i="4"/>
  <c r="C1988" i="4"/>
  <c r="B1988" i="4"/>
  <c r="D1746" i="4"/>
  <c r="C1746" i="4"/>
  <c r="B1746" i="4"/>
  <c r="D1012" i="4"/>
  <c r="C1012" i="4"/>
  <c r="B1012" i="4"/>
  <c r="D1961" i="4"/>
  <c r="C1961" i="4"/>
  <c r="B1961" i="4"/>
  <c r="D1206" i="4"/>
  <c r="C1206" i="4"/>
  <c r="B1206" i="4"/>
  <c r="D2351" i="4"/>
  <c r="C2351" i="4"/>
  <c r="B2351" i="4"/>
  <c r="D65" i="4"/>
  <c r="C65" i="4"/>
  <c r="B65" i="4"/>
  <c r="D1059" i="4"/>
  <c r="C1059" i="4"/>
  <c r="B1059" i="4"/>
  <c r="D845" i="4"/>
  <c r="C845" i="4"/>
  <c r="B845" i="4"/>
  <c r="D1441" i="4"/>
  <c r="C1441" i="4"/>
  <c r="B1441" i="4"/>
  <c r="D1816" i="4"/>
  <c r="C1816" i="4"/>
  <c r="B1816" i="4"/>
  <c r="D1379" i="4"/>
  <c r="C1379" i="4"/>
  <c r="B1379" i="4"/>
  <c r="D1047" i="4"/>
  <c r="C1047" i="4"/>
  <c r="B1047" i="4"/>
  <c r="D621" i="4"/>
  <c r="C621" i="4"/>
  <c r="B621" i="4"/>
  <c r="D331" i="4"/>
  <c r="C331" i="4"/>
  <c r="B331" i="4"/>
  <c r="D1281" i="4"/>
  <c r="C1281" i="4"/>
  <c r="B1281" i="4"/>
  <c r="D1656" i="4"/>
  <c r="B1656" i="4"/>
  <c r="C1656" i="4"/>
  <c r="D2107" i="4"/>
  <c r="C2107" i="4"/>
  <c r="B2107" i="4"/>
  <c r="C680" i="4"/>
  <c r="D680" i="4"/>
  <c r="B680" i="4"/>
  <c r="D681" i="4"/>
  <c r="C681" i="4"/>
  <c r="B681" i="4"/>
  <c r="D28" i="4"/>
  <c r="C28" i="4"/>
  <c r="B28" i="4"/>
  <c r="D350" i="4"/>
  <c r="C350" i="4"/>
  <c r="B350" i="4"/>
  <c r="D561" i="4"/>
  <c r="C561" i="4"/>
  <c r="B561" i="4"/>
  <c r="D1185" i="4"/>
  <c r="C1185" i="4"/>
  <c r="B1185" i="4"/>
  <c r="D423" i="4"/>
  <c r="C423" i="4"/>
  <c r="B423" i="4"/>
  <c r="D1490" i="4"/>
  <c r="C1490" i="4"/>
  <c r="B1490" i="4"/>
  <c r="D218" i="4"/>
  <c r="C218" i="4"/>
  <c r="B218" i="4"/>
  <c r="D1106" i="4"/>
  <c r="C1106" i="4"/>
  <c r="B1106" i="4"/>
  <c r="D1694" i="4"/>
  <c r="C1694" i="4"/>
  <c r="B1694" i="4"/>
  <c r="D875" i="4"/>
  <c r="C875" i="4"/>
  <c r="B875" i="4"/>
  <c r="D2176" i="4"/>
  <c r="C2176" i="4"/>
  <c r="B2176" i="4"/>
  <c r="D336" i="4"/>
  <c r="C336" i="4"/>
  <c r="B336" i="4"/>
  <c r="D370" i="4"/>
  <c r="C370" i="4"/>
  <c r="B370" i="4"/>
  <c r="D1522" i="4"/>
  <c r="C1522" i="4"/>
  <c r="B1522" i="4"/>
  <c r="D788" i="4"/>
  <c r="C788" i="4"/>
  <c r="B788" i="4"/>
  <c r="D1865" i="4"/>
  <c r="C1865" i="4"/>
  <c r="B1865" i="4"/>
  <c r="D1110" i="4"/>
  <c r="C1110" i="4"/>
  <c r="B1110" i="4"/>
  <c r="D1672" i="4"/>
  <c r="B1672" i="4"/>
  <c r="C1672" i="4"/>
  <c r="D1026" i="4"/>
  <c r="C1026" i="4"/>
  <c r="B1026" i="4"/>
  <c r="D2494" i="4"/>
  <c r="C2494" i="4"/>
  <c r="B2494" i="4"/>
  <c r="D1642" i="4"/>
  <c r="C1642" i="4"/>
  <c r="B1642" i="4"/>
  <c r="D2124" i="4"/>
  <c r="C2124" i="4"/>
  <c r="B2124" i="4"/>
  <c r="D56" i="4"/>
  <c r="C56" i="4"/>
  <c r="B56" i="4"/>
  <c r="D1113" i="4"/>
  <c r="C1113" i="4"/>
  <c r="B1113" i="4"/>
  <c r="D570" i="4"/>
  <c r="C570" i="4"/>
  <c r="B570" i="4"/>
  <c r="D1342" i="4"/>
  <c r="C1342" i="4"/>
  <c r="B1342" i="4"/>
  <c r="D1211" i="4"/>
  <c r="C1211" i="4"/>
  <c r="B1211" i="4"/>
  <c r="D746" i="4"/>
  <c r="C746" i="4"/>
  <c r="B746" i="4"/>
  <c r="D83" i="4"/>
  <c r="C83" i="4"/>
  <c r="B83" i="4"/>
  <c r="D1327" i="4"/>
  <c r="C1327" i="4"/>
  <c r="B1327" i="4"/>
  <c r="D1660" i="4"/>
  <c r="B1660" i="4"/>
  <c r="C1660" i="4"/>
  <c r="D2065" i="4"/>
  <c r="C2065" i="4"/>
  <c r="B2065" i="4"/>
  <c r="D1967" i="4"/>
  <c r="C1967" i="4"/>
  <c r="B1967" i="4"/>
  <c r="D1222" i="4"/>
  <c r="C1222" i="4"/>
  <c r="B1222" i="4"/>
  <c r="D2236" i="4"/>
  <c r="C2236" i="4"/>
  <c r="B2236" i="4"/>
  <c r="D1459" i="4"/>
  <c r="C1459" i="4"/>
  <c r="B1459" i="4"/>
  <c r="D90" i="4"/>
  <c r="C90" i="4"/>
  <c r="B90" i="4"/>
  <c r="D1905" i="4"/>
  <c r="C1905" i="4"/>
  <c r="B1905" i="4"/>
  <c r="D2086" i="4"/>
  <c r="C2086" i="4"/>
  <c r="B2086" i="4"/>
  <c r="D748" i="4"/>
  <c r="C748" i="4"/>
  <c r="B748" i="4"/>
  <c r="D215" i="4"/>
  <c r="C215" i="4"/>
  <c r="B215" i="4"/>
  <c r="D618" i="4"/>
  <c r="C618" i="4"/>
  <c r="B618" i="4"/>
  <c r="D245" i="4"/>
  <c r="C245" i="4"/>
  <c r="B245" i="4"/>
  <c r="D1071" i="4"/>
  <c r="C1071" i="4"/>
  <c r="B1071" i="4"/>
  <c r="D1404" i="4"/>
  <c r="C1404" i="4"/>
  <c r="B1404" i="4"/>
  <c r="D1809" i="4"/>
  <c r="C1809" i="4"/>
  <c r="B1809" i="4"/>
  <c r="D1790" i="4"/>
  <c r="C1790" i="4"/>
  <c r="B1790" i="4"/>
  <c r="D2014" i="4"/>
  <c r="C2014" i="4"/>
  <c r="B2014" i="4"/>
  <c r="D1999" i="4"/>
  <c r="C1999" i="4"/>
  <c r="B1999" i="4"/>
  <c r="D743" i="4"/>
  <c r="C743" i="4"/>
  <c r="B743" i="4"/>
  <c r="D1576" i="4"/>
  <c r="B1576" i="4"/>
  <c r="C1576" i="4"/>
  <c r="D930" i="4"/>
  <c r="C930" i="4"/>
  <c r="B930" i="4"/>
  <c r="D2349" i="4"/>
  <c r="C2349" i="4"/>
  <c r="B2349" i="4"/>
  <c r="D1636" i="4"/>
  <c r="B1636" i="4"/>
  <c r="C1636" i="4"/>
  <c r="D1136" i="4"/>
  <c r="C1136" i="4"/>
  <c r="B1136" i="4"/>
  <c r="D2442" i="4"/>
  <c r="C2442" i="4"/>
  <c r="B2442" i="4"/>
  <c r="D1608" i="4"/>
  <c r="B1608" i="4"/>
  <c r="C1608" i="4"/>
  <c r="D962" i="4"/>
  <c r="C962" i="4"/>
  <c r="B962" i="4"/>
  <c r="D1997" i="4"/>
  <c r="C1997" i="4"/>
  <c r="B1997" i="4"/>
  <c r="D1553" i="4"/>
  <c r="C1553" i="4"/>
  <c r="B1553" i="4"/>
  <c r="D1804" i="4"/>
  <c r="C1804" i="4"/>
  <c r="B1804" i="4"/>
  <c r="D821" i="4"/>
  <c r="C821" i="4"/>
  <c r="B821" i="4"/>
  <c r="D1516" i="4"/>
  <c r="C1516" i="4"/>
  <c r="B1516" i="4"/>
  <c r="D2251" i="4"/>
  <c r="C2251" i="4"/>
  <c r="B2251" i="4"/>
  <c r="D1811" i="4"/>
  <c r="C1811" i="4"/>
  <c r="B1811" i="4"/>
  <c r="D1649" i="4"/>
  <c r="C1649" i="4"/>
  <c r="B1649" i="4"/>
  <c r="D2481" i="4"/>
  <c r="C2481" i="4"/>
  <c r="B2481" i="4"/>
  <c r="D355" i="4"/>
  <c r="C355" i="4"/>
  <c r="B355" i="4"/>
  <c r="D1544" i="4"/>
  <c r="B1544" i="4"/>
  <c r="C1544" i="4"/>
  <c r="D898" i="4"/>
  <c r="C898" i="4"/>
  <c r="B898" i="4"/>
  <c r="D2317" i="4"/>
  <c r="C2317" i="4"/>
  <c r="B2317" i="4"/>
  <c r="D1514" i="4"/>
  <c r="C1514" i="4"/>
  <c r="B1514" i="4"/>
  <c r="D1405" i="4"/>
  <c r="C1405" i="4"/>
  <c r="B1405" i="4"/>
  <c r="D2377" i="4"/>
  <c r="C2377" i="4"/>
  <c r="B2377" i="4"/>
  <c r="D1103" i="4"/>
  <c r="C1103" i="4"/>
  <c r="B1103" i="4"/>
  <c r="D1436" i="4"/>
  <c r="C1436" i="4"/>
  <c r="B1436" i="4"/>
  <c r="D1044" i="4"/>
  <c r="C1044" i="4"/>
  <c r="B1044" i="4"/>
  <c r="D1850" i="4"/>
  <c r="C1850" i="4"/>
  <c r="B1850" i="4"/>
  <c r="D75" i="4"/>
  <c r="C75" i="4"/>
  <c r="B75" i="4"/>
  <c r="D660" i="4"/>
  <c r="C660" i="4"/>
  <c r="B660" i="4"/>
  <c r="D978" i="4"/>
  <c r="C978" i="4"/>
  <c r="B978" i="4"/>
  <c r="D1280" i="4"/>
  <c r="C1280" i="4"/>
  <c r="B1280" i="4"/>
  <c r="D1681" i="4"/>
  <c r="C1681" i="4"/>
  <c r="B1681" i="4"/>
  <c r="D25" i="4"/>
  <c r="C25" i="4"/>
  <c r="B25" i="4"/>
  <c r="D303" i="4"/>
  <c r="C303" i="4"/>
  <c r="B303" i="4"/>
  <c r="D577" i="4"/>
  <c r="C577" i="4"/>
  <c r="B577" i="4"/>
  <c r="D1583" i="4"/>
  <c r="C1583" i="4"/>
  <c r="B1583" i="4"/>
  <c r="D1916" i="4"/>
  <c r="C1916" i="4"/>
  <c r="B1916" i="4"/>
  <c r="D2321" i="4"/>
  <c r="C2321" i="4"/>
  <c r="B2321" i="4"/>
  <c r="D438" i="4"/>
  <c r="C438" i="4"/>
  <c r="B438" i="4"/>
  <c r="D1867" i="4"/>
  <c r="C1867" i="4"/>
  <c r="B1867" i="4"/>
  <c r="D879" i="4"/>
  <c r="C879" i="4"/>
  <c r="B879" i="4"/>
  <c r="D798" i="4"/>
  <c r="C798" i="4"/>
  <c r="B798" i="4"/>
  <c r="D1031" i="4"/>
  <c r="C1031" i="4"/>
  <c r="B1031" i="4"/>
  <c r="C214" i="4"/>
  <c r="D214" i="4"/>
  <c r="B214" i="4"/>
  <c r="D2368" i="4"/>
  <c r="C2368" i="4"/>
  <c r="B2368" i="4"/>
  <c r="D1301" i="4"/>
  <c r="C1301" i="4"/>
  <c r="B1301" i="4"/>
  <c r="D2399" i="4"/>
  <c r="C2399" i="4"/>
  <c r="B2399" i="4"/>
  <c r="D599" i="4"/>
  <c r="C599" i="4"/>
  <c r="B599" i="4"/>
  <c r="D1889" i="4"/>
  <c r="C1889" i="4"/>
  <c r="B1889" i="4"/>
  <c r="D1068" i="4"/>
  <c r="C1068" i="4"/>
  <c r="B1068" i="4"/>
  <c r="D1654" i="4"/>
  <c r="C1654" i="4"/>
  <c r="B1654" i="4"/>
  <c r="D351" i="4"/>
  <c r="C351" i="4"/>
  <c r="B351" i="4"/>
  <c r="D2085" i="4"/>
  <c r="C2085" i="4"/>
  <c r="B2085" i="4"/>
  <c r="D2215" i="4"/>
  <c r="C2215" i="4"/>
  <c r="B2215" i="4"/>
  <c r="D1406" i="4"/>
  <c r="C1406" i="4"/>
  <c r="B1406" i="4"/>
  <c r="D188" i="4"/>
  <c r="C188" i="4"/>
  <c r="B188" i="4"/>
  <c r="D408" i="4"/>
  <c r="C408" i="4"/>
  <c r="B408" i="4"/>
  <c r="D1011" i="4"/>
  <c r="C1011" i="4"/>
  <c r="B1011" i="4"/>
  <c r="D810" i="4"/>
  <c r="C810" i="4"/>
  <c r="B810" i="4"/>
  <c r="C576" i="4"/>
  <c r="D576" i="4"/>
  <c r="B576" i="4"/>
  <c r="D1825" i="4"/>
  <c r="C1825" i="4"/>
  <c r="B1825" i="4"/>
  <c r="D1557" i="4"/>
  <c r="C1557" i="4"/>
  <c r="B1557" i="4"/>
  <c r="D2020" i="4"/>
  <c r="C2020" i="4"/>
  <c r="B2020" i="4"/>
  <c r="D487" i="4"/>
  <c r="C487" i="4"/>
  <c r="B487" i="4"/>
  <c r="D1665" i="4"/>
  <c r="C1665" i="4"/>
  <c r="B1665" i="4"/>
  <c r="D2040" i="4"/>
  <c r="C2040" i="4"/>
  <c r="B2040" i="4"/>
  <c r="D2453" i="4"/>
  <c r="C2453" i="4"/>
  <c r="B2453" i="4"/>
  <c r="C608" i="4"/>
  <c r="D608" i="4"/>
  <c r="B608" i="4"/>
  <c r="D1556" i="4"/>
  <c r="B1556" i="4"/>
  <c r="C1556" i="4"/>
  <c r="D2009" i="4"/>
  <c r="C2009" i="4"/>
  <c r="B2009" i="4"/>
  <c r="D1124" i="4"/>
  <c r="C1124" i="4"/>
  <c r="B1124" i="4"/>
  <c r="D412" i="4"/>
  <c r="C412" i="4"/>
  <c r="B412" i="4"/>
  <c r="D2331" i="4"/>
  <c r="C2331" i="4"/>
  <c r="B2331" i="4"/>
  <c r="D451" i="4"/>
  <c r="C451" i="4"/>
  <c r="B451" i="4"/>
  <c r="C2455" i="4"/>
  <c r="D2455" i="4"/>
  <c r="B2455" i="4"/>
  <c r="D947" i="4"/>
  <c r="C947" i="4"/>
  <c r="B947" i="4"/>
  <c r="D213" i="4"/>
  <c r="C213" i="4"/>
  <c r="B213" i="4"/>
  <c r="D699" i="4"/>
  <c r="C699" i="4"/>
  <c r="B699" i="4"/>
  <c r="D1409" i="4"/>
  <c r="C1409" i="4"/>
  <c r="B1409" i="4"/>
  <c r="D1784" i="4"/>
  <c r="C1784" i="4"/>
  <c r="B1784" i="4"/>
  <c r="D2235" i="4"/>
  <c r="C2235" i="4"/>
  <c r="B2235" i="4"/>
  <c r="D891" i="4"/>
  <c r="C891" i="4"/>
  <c r="B891" i="4"/>
  <c r="D289" i="4"/>
  <c r="C289" i="4"/>
  <c r="B289" i="4"/>
  <c r="D558" i="4"/>
  <c r="C558" i="4"/>
  <c r="B558" i="4"/>
  <c r="D2149" i="4"/>
  <c r="C2149" i="4"/>
  <c r="B2149" i="4"/>
  <c r="D2002" i="4"/>
  <c r="C2002" i="4"/>
  <c r="B2002" i="4"/>
  <c r="D1233" i="4"/>
  <c r="C1233" i="4"/>
  <c r="B1233" i="4"/>
  <c r="D2504" i="4"/>
  <c r="C2504" i="4"/>
  <c r="B2504" i="4"/>
  <c r="D291" i="4"/>
  <c r="C291" i="4"/>
  <c r="B291" i="4"/>
  <c r="D1512" i="4"/>
  <c r="C1512" i="4"/>
  <c r="B1512" i="4"/>
  <c r="D2334" i="4"/>
  <c r="C2334" i="4"/>
  <c r="B2334" i="4"/>
  <c r="D1232" i="4"/>
  <c r="C1232" i="4"/>
  <c r="B1232" i="4"/>
  <c r="D21" i="4"/>
  <c r="C21" i="4"/>
  <c r="B21" i="4"/>
  <c r="D635" i="4"/>
  <c r="C635" i="4"/>
  <c r="B635" i="4"/>
  <c r="D442" i="4"/>
  <c r="C442" i="4"/>
  <c r="B442" i="4"/>
  <c r="D136" i="4"/>
  <c r="C136" i="4"/>
  <c r="B136" i="4"/>
  <c r="D477" i="4"/>
  <c r="C477" i="4"/>
  <c r="B477" i="4"/>
  <c r="D1182" i="4"/>
  <c r="C1182" i="4"/>
  <c r="B1182" i="4"/>
  <c r="D375" i="4"/>
  <c r="C375" i="4"/>
  <c r="B375" i="4"/>
  <c r="D658" i="4"/>
  <c r="C658" i="4"/>
  <c r="B658" i="4"/>
  <c r="D1737" i="4"/>
  <c r="C1737" i="4"/>
  <c r="B1737" i="4"/>
  <c r="D1663" i="4"/>
  <c r="C1663" i="4"/>
  <c r="B1663" i="4"/>
  <c r="D2380" i="4"/>
  <c r="C2380" i="4"/>
  <c r="B2380" i="4"/>
  <c r="D2053" i="4"/>
  <c r="C2053" i="4"/>
  <c r="B2053" i="4"/>
  <c r="D1900" i="4"/>
  <c r="C1900" i="4"/>
  <c r="B1900" i="4"/>
  <c r="D201" i="4"/>
  <c r="C201" i="4"/>
  <c r="B201" i="4"/>
  <c r="D15" i="4"/>
  <c r="C15" i="4"/>
  <c r="B15" i="4"/>
  <c r="C456" i="4"/>
  <c r="D456" i="4"/>
  <c r="B456" i="4"/>
  <c r="D2197" i="4"/>
  <c r="C2197" i="4"/>
  <c r="B2197" i="4"/>
  <c r="D2247" i="4"/>
  <c r="C2247" i="4"/>
  <c r="B2247" i="4"/>
  <c r="D249" i="4"/>
  <c r="C249" i="4"/>
  <c r="B249" i="4"/>
  <c r="D735" i="4"/>
  <c r="C735" i="4"/>
  <c r="B735" i="4"/>
  <c r="D171" i="4"/>
  <c r="C171" i="4"/>
  <c r="B171" i="4"/>
  <c r="D646" i="4"/>
  <c r="C646" i="4"/>
  <c r="B646" i="4"/>
  <c r="D2037" i="4"/>
  <c r="C2037" i="4"/>
  <c r="B2037" i="4"/>
  <c r="D1751" i="4"/>
  <c r="C1751" i="4"/>
  <c r="B1751" i="4"/>
  <c r="D922" i="4"/>
  <c r="C922" i="4"/>
  <c r="B922" i="4"/>
  <c r="D1323" i="4"/>
  <c r="C1323" i="4"/>
  <c r="B1323" i="4"/>
  <c r="D761" i="4"/>
  <c r="C761" i="4"/>
  <c r="B761" i="4"/>
  <c r="D193" i="4"/>
  <c r="C193" i="4"/>
  <c r="B193" i="4"/>
  <c r="D665" i="4"/>
  <c r="C665" i="4"/>
  <c r="B665" i="4"/>
  <c r="D266" i="4"/>
  <c r="C266" i="4"/>
  <c r="B266" i="4"/>
  <c r="D1941" i="4"/>
  <c r="C1941" i="4"/>
  <c r="B1941" i="4"/>
  <c r="D2070" i="4"/>
  <c r="C2070" i="4"/>
  <c r="B2070" i="4"/>
  <c r="D2091" i="4"/>
  <c r="C2091" i="4"/>
  <c r="B2091" i="4"/>
  <c r="D1179" i="4"/>
  <c r="C1179" i="4"/>
  <c r="B1179" i="4"/>
  <c r="D465" i="4"/>
  <c r="C465" i="4"/>
  <c r="B465" i="4"/>
  <c r="D2125" i="4"/>
  <c r="C2125" i="4"/>
  <c r="B2125" i="4"/>
  <c r="D1384" i="4"/>
  <c r="C1384" i="4"/>
  <c r="B1384" i="4"/>
  <c r="D1420" i="4"/>
  <c r="C1420" i="4"/>
  <c r="B1420" i="4"/>
  <c r="D14" i="4"/>
  <c r="C14" i="4"/>
  <c r="B14" i="4"/>
  <c r="C648" i="4"/>
  <c r="D648" i="4"/>
  <c r="B648" i="4"/>
  <c r="D1202" i="4"/>
  <c r="C1202" i="4"/>
  <c r="B1202" i="4"/>
  <c r="D1798" i="4"/>
  <c r="C1798" i="4"/>
  <c r="B1798" i="4"/>
  <c r="C760" i="4"/>
  <c r="D760" i="4"/>
  <c r="B760" i="4"/>
  <c r="D1824" i="4"/>
  <c r="C1824" i="4"/>
  <c r="B1824" i="4"/>
  <c r="D1653" i="4"/>
  <c r="C1653" i="4"/>
  <c r="B1653" i="4"/>
  <c r="D1687" i="4"/>
  <c r="C1687" i="4"/>
  <c r="B1687" i="4"/>
  <c r="D1260" i="4"/>
  <c r="C1260" i="4"/>
  <c r="B1260" i="4"/>
  <c r="D1169" i="4"/>
  <c r="C1169" i="4"/>
  <c r="B1169" i="4"/>
  <c r="D2323" i="4"/>
  <c r="C2323" i="4"/>
  <c r="B2323" i="4"/>
  <c r="D1476" i="4"/>
  <c r="C1476" i="4"/>
  <c r="B1476" i="4"/>
  <c r="C2295" i="4"/>
  <c r="D2295" i="4"/>
  <c r="B2295" i="4"/>
  <c r="D839" i="4"/>
  <c r="C839" i="4"/>
  <c r="B839" i="4"/>
  <c r="D2056" i="4"/>
  <c r="C2056" i="4"/>
  <c r="B2056" i="4"/>
  <c r="D1375" i="4"/>
  <c r="C1375" i="4"/>
  <c r="B1375" i="4"/>
  <c r="D1486" i="4"/>
  <c r="C1486" i="4"/>
  <c r="B1486" i="4"/>
  <c r="D2373" i="4"/>
  <c r="C2373" i="4"/>
  <c r="B2373" i="4"/>
  <c r="D540" i="4"/>
  <c r="C540" i="4"/>
  <c r="B540" i="4"/>
  <c r="D2203" i="4"/>
  <c r="C2203" i="4"/>
  <c r="B2203" i="4"/>
  <c r="D259" i="4"/>
  <c r="C259" i="4"/>
  <c r="B259" i="4"/>
  <c r="D2298" i="4"/>
  <c r="C2298" i="4"/>
  <c r="B2298" i="4"/>
  <c r="D607" i="4"/>
  <c r="C607" i="4"/>
  <c r="B607" i="4"/>
  <c r="D1592" i="4"/>
  <c r="B1592" i="4"/>
  <c r="C1592" i="4"/>
  <c r="C816" i="4"/>
  <c r="D816" i="4"/>
  <c r="B816" i="4"/>
  <c r="C800" i="4"/>
  <c r="D800" i="4"/>
  <c r="B800" i="4"/>
  <c r="D1914" i="4"/>
  <c r="C1914" i="4"/>
  <c r="B1914" i="4"/>
  <c r="D1062" i="4"/>
  <c r="C1062" i="4"/>
  <c r="B1062" i="4"/>
  <c r="D2076" i="4"/>
  <c r="C2076" i="4"/>
  <c r="B2076" i="4"/>
  <c r="D1597" i="4"/>
  <c r="C1597" i="4"/>
  <c r="B1597" i="4"/>
  <c r="D455" i="4"/>
  <c r="C455" i="4"/>
  <c r="B455" i="4"/>
  <c r="C1349" i="4"/>
  <c r="D1349" i="4"/>
  <c r="B1349" i="4"/>
  <c r="D759" i="4"/>
  <c r="C759" i="4"/>
  <c r="B759" i="4"/>
  <c r="D1534" i="4"/>
  <c r="C1534" i="4"/>
  <c r="B1534" i="4"/>
  <c r="D1818" i="4"/>
  <c r="C1818" i="4"/>
  <c r="B1818" i="4"/>
  <c r="C1541" i="4"/>
  <c r="D1541" i="4"/>
  <c r="B1541" i="4"/>
  <c r="D2206" i="4"/>
  <c r="C2206" i="4"/>
  <c r="B2206" i="4"/>
  <c r="D1736" i="4"/>
  <c r="B1736" i="4"/>
  <c r="C1736" i="4"/>
  <c r="D1055" i="4"/>
  <c r="C1055" i="4"/>
  <c r="B1055" i="4"/>
  <c r="D2220" i="4"/>
  <c r="C2220" i="4"/>
  <c r="B2220" i="4"/>
  <c r="D435" i="4"/>
  <c r="C435" i="4"/>
  <c r="B435" i="4"/>
  <c r="D1593" i="4"/>
  <c r="C1593" i="4"/>
  <c r="B1593" i="4"/>
  <c r="D140" i="4"/>
  <c r="C140" i="4"/>
  <c r="B140" i="4"/>
  <c r="C440" i="4"/>
  <c r="D440" i="4"/>
  <c r="B440" i="4"/>
  <c r="D1718" i="4"/>
  <c r="C1718" i="4"/>
  <c r="B1718" i="4"/>
  <c r="D2252" i="4"/>
  <c r="C2252" i="4"/>
  <c r="B2252" i="4"/>
  <c r="C560" i="4"/>
  <c r="D560" i="4"/>
  <c r="B560" i="4"/>
  <c r="D1241" i="4"/>
  <c r="C1241" i="4"/>
  <c r="B1241" i="4"/>
  <c r="D231" i="4"/>
  <c r="C231" i="4"/>
  <c r="B231" i="4"/>
  <c r="D815" i="4"/>
  <c r="C815" i="4"/>
  <c r="B815" i="4"/>
  <c r="D39" i="4"/>
  <c r="C39" i="4"/>
  <c r="B39" i="4"/>
  <c r="D571" i="4"/>
  <c r="C571" i="4"/>
  <c r="B571" i="4"/>
  <c r="D2315" i="4"/>
  <c r="C2315" i="4"/>
  <c r="B2315" i="4"/>
  <c r="D2371" i="4"/>
  <c r="C2371" i="4"/>
  <c r="B2371" i="4"/>
  <c r="D338" i="4"/>
  <c r="C338" i="4"/>
  <c r="B338" i="4"/>
  <c r="D2501" i="4"/>
  <c r="C2501" i="4"/>
  <c r="B2501" i="4"/>
  <c r="D674" i="4"/>
  <c r="C674" i="4"/>
  <c r="B674" i="4"/>
  <c r="D2188" i="4"/>
  <c r="C2188" i="4"/>
  <c r="B2188" i="4"/>
  <c r="D1302" i="4"/>
  <c r="C1302" i="4"/>
  <c r="B1302" i="4"/>
  <c r="D1561" i="4"/>
  <c r="C1561" i="4"/>
  <c r="B1561" i="4"/>
  <c r="D1114" i="4"/>
  <c r="C1114" i="4"/>
  <c r="B1114" i="4"/>
  <c r="D1153" i="4"/>
  <c r="C1153" i="4"/>
  <c r="B1153" i="4"/>
  <c r="D1528" i="4"/>
  <c r="C1528" i="4"/>
  <c r="B1528" i="4"/>
  <c r="D1979" i="4"/>
  <c r="C1979" i="4"/>
  <c r="B1979" i="4"/>
  <c r="C808" i="4"/>
  <c r="D808" i="4"/>
  <c r="B808" i="4"/>
  <c r="D1048" i="4"/>
  <c r="C1048" i="4"/>
  <c r="B1048" i="4"/>
  <c r="D2104" i="4"/>
  <c r="C2104" i="4"/>
  <c r="B2104" i="4"/>
  <c r="D1293" i="4"/>
  <c r="C1293" i="4"/>
  <c r="B1293" i="4"/>
  <c r="C592" i="4"/>
  <c r="D592" i="4"/>
  <c r="B592" i="4"/>
  <c r="D1819" i="4"/>
  <c r="C1819" i="4"/>
  <c r="B1819" i="4"/>
  <c r="D258" i="4"/>
  <c r="C258" i="4"/>
  <c r="B258" i="4"/>
  <c r="D1981" i="4"/>
  <c r="C1981" i="4"/>
  <c r="B1981" i="4"/>
  <c r="D1085" i="4"/>
  <c r="C1085" i="4"/>
  <c r="B1085" i="4"/>
  <c r="D16" i="4"/>
  <c r="C16" i="4"/>
  <c r="B16" i="4"/>
  <c r="C872" i="4"/>
  <c r="D872" i="4"/>
  <c r="B872" i="4"/>
  <c r="D932" i="4"/>
  <c r="C932" i="4"/>
  <c r="B932" i="4"/>
  <c r="D2361" i="4"/>
  <c r="C2361" i="4"/>
  <c r="B2361" i="4"/>
  <c r="D1723" i="4"/>
  <c r="C1723" i="4"/>
  <c r="B1723" i="4"/>
  <c r="D1029" i="4"/>
  <c r="C1029" i="4"/>
  <c r="B1029" i="4"/>
  <c r="D159" i="4"/>
  <c r="C159" i="4"/>
  <c r="B159" i="4"/>
  <c r="D2440" i="4"/>
  <c r="C2440" i="4"/>
  <c r="B2440" i="4"/>
  <c r="C528" i="4"/>
  <c r="D528" i="4"/>
  <c r="B528" i="4"/>
  <c r="D1807" i="4"/>
  <c r="C1807" i="4"/>
  <c r="B1807" i="4"/>
  <c r="D757" i="4"/>
  <c r="C757" i="4"/>
  <c r="B757" i="4"/>
  <c r="D1837" i="4"/>
  <c r="C1837" i="4"/>
  <c r="B1837" i="4"/>
  <c r="C632" i="4"/>
  <c r="D632" i="4"/>
  <c r="B632" i="4"/>
  <c r="D1305" i="4"/>
  <c r="C1305" i="4"/>
  <c r="B1305" i="4"/>
  <c r="D1962" i="4"/>
  <c r="C1962" i="4"/>
  <c r="B1962" i="4"/>
  <c r="D1740" i="4"/>
  <c r="B1740" i="4"/>
  <c r="C1740" i="4"/>
  <c r="D2291" i="4"/>
  <c r="C2291" i="4"/>
  <c r="B2291" i="4"/>
  <c r="D1444" i="4"/>
  <c r="C1444" i="4"/>
  <c r="B1444" i="4"/>
  <c r="D2098" i="4"/>
  <c r="C2098" i="4"/>
  <c r="B2098" i="4"/>
  <c r="D1329" i="4"/>
  <c r="C1329" i="4"/>
  <c r="B1329" i="4"/>
  <c r="D1810" i="4"/>
  <c r="C1810" i="4"/>
  <c r="B1810" i="4"/>
  <c r="D2469" i="4"/>
  <c r="C2469" i="4"/>
  <c r="B2469" i="4"/>
  <c r="D1499" i="4"/>
  <c r="C1499" i="4"/>
  <c r="B1499" i="4"/>
  <c r="D797" i="4"/>
  <c r="C797" i="4"/>
  <c r="B797" i="4"/>
  <c r="D715" i="4"/>
  <c r="C715" i="4"/>
  <c r="B715" i="4"/>
  <c r="D2208" i="4"/>
  <c r="C2208" i="4"/>
  <c r="B2208" i="4"/>
  <c r="D304" i="4"/>
  <c r="C304" i="4"/>
  <c r="B304" i="4"/>
  <c r="D2431" i="4"/>
  <c r="C2431" i="4"/>
  <c r="B2431" i="4"/>
  <c r="D2386" i="4"/>
  <c r="C2386" i="4"/>
  <c r="B2386" i="4"/>
  <c r="D1482" i="4"/>
  <c r="C1482" i="4"/>
  <c r="B1482" i="4"/>
  <c r="D782" i="4"/>
  <c r="C782" i="4"/>
  <c r="B782" i="4"/>
  <c r="D2383" i="4"/>
  <c r="C2383" i="4"/>
  <c r="B2383" i="4"/>
  <c r="D1442" i="4"/>
  <c r="C1442" i="4"/>
  <c r="B1442" i="4"/>
  <c r="D1271" i="4"/>
  <c r="C1271" i="4"/>
  <c r="B1271" i="4"/>
  <c r="D514" i="4"/>
  <c r="C514" i="4"/>
  <c r="B514" i="4"/>
  <c r="C520" i="4"/>
  <c r="D520" i="4"/>
  <c r="B520" i="4"/>
  <c r="D235" i="4"/>
  <c r="C235" i="4"/>
  <c r="B235" i="4"/>
  <c r="D1131" i="4"/>
  <c r="C1131" i="4"/>
  <c r="B1131" i="4"/>
  <c r="D2132" i="4"/>
  <c r="C2132" i="4"/>
  <c r="B2132" i="4"/>
  <c r="D2360" i="4"/>
  <c r="C2360" i="4"/>
  <c r="B2360" i="4"/>
  <c r="D749" i="4"/>
  <c r="C749" i="4"/>
  <c r="B749" i="4"/>
  <c r="D1154" i="4"/>
  <c r="C1154" i="4"/>
  <c r="B1154" i="4"/>
  <c r="D200" i="4"/>
  <c r="C200" i="4"/>
  <c r="B200" i="4"/>
  <c r="D57" i="4"/>
  <c r="C57" i="4"/>
  <c r="B57" i="4"/>
  <c r="D838" i="4"/>
  <c r="C838" i="4"/>
  <c r="B838" i="4"/>
  <c r="D1070" i="4"/>
  <c r="C1070" i="4"/>
  <c r="B1070" i="4"/>
  <c r="D2036" i="4"/>
  <c r="C2036" i="4"/>
  <c r="B2036" i="4"/>
  <c r="D2451" i="4"/>
  <c r="C2451" i="4"/>
  <c r="B2451" i="4"/>
  <c r="D630" i="4"/>
  <c r="C630" i="4"/>
  <c r="B630" i="4"/>
  <c r="D54" i="4"/>
  <c r="C54" i="4"/>
  <c r="B54" i="4"/>
  <c r="D411" i="4"/>
  <c r="C411" i="4"/>
  <c r="B411" i="4"/>
  <c r="D1275" i="4"/>
  <c r="C1275" i="4"/>
  <c r="B1275" i="4"/>
  <c r="D893" i="4"/>
  <c r="C893" i="4"/>
  <c r="B893" i="4"/>
  <c r="D407" i="4"/>
  <c r="C407" i="4"/>
  <c r="B407" i="4"/>
  <c r="D2081" i="4"/>
  <c r="C2081" i="4"/>
  <c r="B2081" i="4"/>
  <c r="D1132" i="4"/>
  <c r="C1132" i="4"/>
  <c r="B1132" i="4"/>
  <c r="D973" i="4"/>
  <c r="C973" i="4"/>
  <c r="B973" i="4"/>
  <c r="D2034" i="4"/>
  <c r="C2034" i="4"/>
  <c r="B2034" i="4"/>
  <c r="D1265" i="4"/>
  <c r="C1265" i="4"/>
  <c r="B1265" i="4"/>
  <c r="D2322" i="4"/>
  <c r="C2322" i="4"/>
  <c r="B2322" i="4"/>
  <c r="D306" i="4"/>
  <c r="C306" i="4"/>
  <c r="B306" i="4"/>
  <c r="D2184" i="4"/>
  <c r="C2184" i="4"/>
  <c r="B2184" i="4"/>
  <c r="D1503" i="4"/>
  <c r="C1503" i="4"/>
  <c r="B1503" i="4"/>
  <c r="D1896" i="4"/>
  <c r="C1896" i="4"/>
  <c r="B1896" i="4"/>
  <c r="D1791" i="4"/>
  <c r="C1791" i="4"/>
  <c r="B1791" i="4"/>
  <c r="D1992" i="4"/>
  <c r="C1992" i="4"/>
  <c r="B1992" i="4"/>
  <c r="C888" i="4"/>
  <c r="D888" i="4"/>
  <c r="B888" i="4"/>
  <c r="D1696" i="4"/>
  <c r="B1696" i="4"/>
  <c r="C1696" i="4"/>
  <c r="D2478" i="4"/>
  <c r="C2478" i="4"/>
  <c r="B2478" i="4"/>
  <c r="D1957" i="4"/>
  <c r="C1957" i="4"/>
  <c r="B1957" i="4"/>
  <c r="D2099" i="4"/>
  <c r="C2099" i="4"/>
  <c r="B2099" i="4"/>
  <c r="D2326" i="4"/>
  <c r="C2326" i="4"/>
  <c r="B2326" i="4"/>
  <c r="D361" i="4"/>
  <c r="C361" i="4"/>
  <c r="B361" i="4"/>
  <c r="D2289" i="4"/>
  <c r="C2289" i="4"/>
  <c r="B2289" i="4"/>
  <c r="D2430" i="4"/>
  <c r="C2430" i="4"/>
  <c r="B2430" i="4"/>
  <c r="D1097" i="4"/>
  <c r="C1097" i="4"/>
  <c r="B1097" i="4"/>
  <c r="D441" i="4"/>
  <c r="C441" i="4"/>
  <c r="B441" i="4"/>
  <c r="D1638" i="4"/>
  <c r="C1638" i="4"/>
  <c r="B1638" i="4"/>
  <c r="D705" i="4"/>
  <c r="C705" i="4"/>
  <c r="B705" i="4"/>
  <c r="D224" i="4"/>
  <c r="C224" i="4"/>
  <c r="B224" i="4"/>
  <c r="D187" i="4"/>
  <c r="C187" i="4"/>
  <c r="B187" i="4"/>
  <c r="D972" i="4"/>
  <c r="C972" i="4"/>
  <c r="B972" i="4"/>
  <c r="D2318" i="4"/>
  <c r="C2318" i="4"/>
  <c r="B2318" i="4"/>
  <c r="D1763" i="4"/>
  <c r="C1763" i="4"/>
  <c r="B1763" i="4"/>
  <c r="D59" i="4"/>
  <c r="C59" i="4"/>
  <c r="B59" i="4"/>
  <c r="D556" i="4"/>
  <c r="C556" i="4"/>
  <c r="B556" i="4"/>
  <c r="D237" i="4"/>
  <c r="C237" i="4"/>
  <c r="B237" i="4"/>
  <c r="D2033" i="4"/>
  <c r="C2033" i="4"/>
  <c r="B2033" i="4"/>
  <c r="D1871" i="4"/>
  <c r="C1871" i="4"/>
  <c r="B1871" i="4"/>
  <c r="D876" i="4"/>
  <c r="C876" i="4"/>
  <c r="B876" i="4"/>
  <c r="D165" i="4"/>
  <c r="C165" i="4"/>
  <c r="B165" i="4"/>
  <c r="D1374" i="4"/>
  <c r="C1374" i="4"/>
  <c r="B1374" i="4"/>
  <c r="D2248" i="4"/>
  <c r="C2248" i="4"/>
  <c r="B2248" i="4"/>
  <c r="D1803" i="4"/>
  <c r="C1803" i="4"/>
  <c r="B1803" i="4"/>
  <c r="D2285" i="4"/>
  <c r="C2285" i="4"/>
  <c r="B2285" i="4"/>
  <c r="D1764" i="4"/>
  <c r="C1764" i="4"/>
  <c r="B1764" i="4"/>
  <c r="D1369" i="4"/>
  <c r="C1369" i="4"/>
  <c r="B1369" i="4"/>
  <c r="D135" i="4"/>
  <c r="C135" i="4"/>
  <c r="B135" i="4"/>
  <c r="D475" i="4"/>
  <c r="C475" i="4"/>
  <c r="B475" i="4"/>
  <c r="D990" i="4"/>
  <c r="C990" i="4"/>
  <c r="B990" i="4"/>
  <c r="D1002" i="4"/>
  <c r="C1002" i="4"/>
  <c r="B1002" i="4"/>
  <c r="D1205" i="4"/>
  <c r="C1205" i="4"/>
  <c r="B1205" i="4"/>
  <c r="D1472" i="4"/>
  <c r="C1472" i="4"/>
  <c r="B1472" i="4"/>
  <c r="D2369" i="4"/>
  <c r="C2369" i="4"/>
  <c r="B2369" i="4"/>
  <c r="C1861" i="4"/>
  <c r="D1861" i="4"/>
  <c r="B1861" i="4"/>
  <c r="D2477" i="4"/>
  <c r="C2477" i="4"/>
  <c r="B2477" i="4"/>
  <c r="D1668" i="4"/>
  <c r="B1668" i="4"/>
  <c r="C1668" i="4"/>
  <c r="D2227" i="4"/>
  <c r="C2227" i="4"/>
  <c r="B2227" i="4"/>
  <c r="D1518" i="4"/>
  <c r="C1518" i="4"/>
  <c r="B1518" i="4"/>
  <c r="D1822" i="4"/>
  <c r="C1822" i="4"/>
  <c r="B1822" i="4"/>
  <c r="D531" i="4"/>
  <c r="C531" i="4"/>
  <c r="B531" i="4"/>
  <c r="D1832" i="4"/>
  <c r="C1832" i="4"/>
  <c r="B1832" i="4"/>
  <c r="D1151" i="4"/>
  <c r="C1151" i="4"/>
  <c r="B1151" i="4"/>
  <c r="D2093" i="4"/>
  <c r="C2093" i="4"/>
  <c r="B2093" i="4"/>
  <c r="D1297" i="4"/>
  <c r="C1297" i="4"/>
  <c r="B1297" i="4"/>
  <c r="D1392" i="4"/>
  <c r="C1392" i="4"/>
  <c r="B1392" i="4"/>
  <c r="D318" i="4"/>
  <c r="C318" i="4"/>
  <c r="B318" i="4"/>
  <c r="D921" i="4"/>
  <c r="C921" i="4"/>
  <c r="B921" i="4"/>
  <c r="D1018" i="4"/>
  <c r="C1018" i="4"/>
  <c r="B1018" i="4"/>
  <c r="D1272" i="4"/>
  <c r="C1272" i="4"/>
  <c r="B1272" i="4"/>
  <c r="D1721" i="4"/>
  <c r="C1721" i="4"/>
  <c r="B1721" i="4"/>
  <c r="D902" i="4"/>
  <c r="C902" i="4"/>
  <c r="B902" i="4"/>
  <c r="D1559" i="4"/>
  <c r="C1559" i="4"/>
  <c r="B1559" i="4"/>
  <c r="C262" i="4"/>
  <c r="D262" i="4"/>
  <c r="B262" i="4"/>
  <c r="D160" i="4"/>
  <c r="C160" i="4"/>
  <c r="B160" i="4"/>
  <c r="D1112" i="4"/>
  <c r="C1112" i="4"/>
  <c r="B1112" i="4"/>
  <c r="D1057" i="4"/>
  <c r="C1057" i="4"/>
  <c r="B1057" i="4"/>
  <c r="D1432" i="4"/>
  <c r="C1432" i="4"/>
  <c r="B1432" i="4"/>
  <c r="D286" i="4"/>
  <c r="C286" i="4"/>
  <c r="B286" i="4"/>
  <c r="D31" i="4"/>
  <c r="C31" i="4"/>
  <c r="B31" i="4"/>
  <c r="D1346" i="4"/>
  <c r="C1346" i="4"/>
  <c r="B1346" i="4"/>
  <c r="D1748" i="4"/>
  <c r="B1748" i="4"/>
  <c r="C1748" i="4"/>
  <c r="D2201" i="4"/>
  <c r="C2201" i="4"/>
  <c r="B2201" i="4"/>
  <c r="D2239" i="4"/>
  <c r="C2239" i="4"/>
  <c r="B2239" i="4"/>
  <c r="C230" i="4"/>
  <c r="D230" i="4"/>
  <c r="B230" i="4"/>
  <c r="D2287" i="4"/>
  <c r="C2287" i="4"/>
  <c r="B2287" i="4"/>
  <c r="D1773" i="4"/>
  <c r="C1773" i="4"/>
  <c r="B1773" i="4"/>
  <c r="D775" i="4"/>
  <c r="C775" i="4"/>
  <c r="B775" i="4"/>
  <c r="D892" i="4"/>
  <c r="C892" i="4"/>
  <c r="B892" i="4"/>
  <c r="D380" i="4"/>
  <c r="C380" i="4"/>
  <c r="B380" i="4"/>
  <c r="D282" i="4"/>
  <c r="C282" i="4"/>
  <c r="B282" i="4"/>
  <c r="D1467" i="4"/>
  <c r="C1467" i="4"/>
  <c r="B1467" i="4"/>
  <c r="D829" i="4"/>
  <c r="C829" i="4"/>
  <c r="B829" i="4"/>
  <c r="D1910" i="4"/>
  <c r="C1910" i="4"/>
  <c r="B1910" i="4"/>
  <c r="D924" i="4"/>
  <c r="C924" i="4"/>
  <c r="B924" i="4"/>
  <c r="D538" i="4"/>
  <c r="C538" i="4"/>
  <c r="B538" i="4"/>
  <c r="D1246" i="4"/>
  <c r="C1246" i="4"/>
  <c r="B1246" i="4"/>
  <c r="D830" i="4"/>
  <c r="C830" i="4"/>
  <c r="B830" i="4"/>
  <c r="D1127" i="4"/>
  <c r="C1127" i="4"/>
  <c r="B1127" i="4"/>
  <c r="D1083" i="4"/>
  <c r="C1083" i="4"/>
  <c r="B1083" i="4"/>
  <c r="D874" i="4"/>
  <c r="C874" i="4"/>
  <c r="B874" i="4"/>
  <c r="D683" i="4"/>
  <c r="C683" i="4"/>
  <c r="B683" i="4"/>
  <c r="D1761" i="4"/>
  <c r="C1761" i="4"/>
  <c r="B1761" i="4"/>
  <c r="D1196" i="4"/>
  <c r="C1196" i="4"/>
  <c r="B1196" i="4"/>
  <c r="D1046" i="4"/>
  <c r="C1046" i="4"/>
  <c r="B1046" i="4"/>
  <c r="D860" i="4"/>
  <c r="C860" i="4"/>
  <c r="B860" i="4"/>
  <c r="D305" i="4"/>
  <c r="C305" i="4"/>
  <c r="B305" i="4"/>
  <c r="D250" i="4"/>
  <c r="C250" i="4"/>
  <c r="B250" i="4"/>
  <c r="D1061" i="4"/>
  <c r="C1061" i="4"/>
  <c r="B1061" i="4"/>
  <c r="D453" i="4"/>
  <c r="C453" i="4"/>
  <c r="B453" i="4"/>
  <c r="D1495" i="4"/>
  <c r="C1495" i="4"/>
  <c r="B1495" i="4"/>
  <c r="D1780" i="4"/>
  <c r="C1780" i="4"/>
  <c r="B1780" i="4"/>
  <c r="D2233" i="4"/>
  <c r="C2233" i="4"/>
  <c r="B2233" i="4"/>
  <c r="D729" i="4"/>
  <c r="C729" i="4"/>
  <c r="B729" i="4"/>
  <c r="D1390" i="4"/>
  <c r="C1390" i="4"/>
  <c r="B1390" i="4"/>
  <c r="D1573" i="4"/>
  <c r="C1573" i="4"/>
  <c r="B1573" i="4"/>
  <c r="D1643" i="4"/>
  <c r="C1643" i="4"/>
  <c r="B1643" i="4"/>
  <c r="D1620" i="4"/>
  <c r="B1620" i="4"/>
  <c r="C1620" i="4"/>
  <c r="D2073" i="4"/>
  <c r="C2073" i="4"/>
  <c r="B2073" i="4"/>
  <c r="D1847" i="4"/>
  <c r="C1847" i="4"/>
  <c r="B1847" i="4"/>
  <c r="C358" i="4"/>
  <c r="D358" i="4"/>
  <c r="B358" i="4"/>
  <c r="C688" i="4"/>
  <c r="D688" i="4"/>
  <c r="B688" i="4"/>
  <c r="C768" i="4"/>
  <c r="D768" i="4"/>
  <c r="B768" i="4"/>
  <c r="D1315" i="4"/>
  <c r="C1315" i="4"/>
  <c r="B1315" i="4"/>
  <c r="D1239" i="4"/>
  <c r="C1239" i="4"/>
  <c r="B1239" i="4"/>
  <c r="D1524" i="4"/>
  <c r="C1524" i="4"/>
  <c r="B1524" i="4"/>
  <c r="D1977" i="4"/>
  <c r="C1977" i="4"/>
  <c r="B1977" i="4"/>
  <c r="D1123" i="4"/>
  <c r="C1123" i="4"/>
  <c r="B1123" i="4"/>
  <c r="D471" i="4"/>
  <c r="C471" i="4"/>
  <c r="B471" i="4"/>
  <c r="D2017" i="4"/>
  <c r="C2017" i="4"/>
  <c r="B2017" i="4"/>
  <c r="D116" i="4"/>
  <c r="C116" i="4"/>
  <c r="B116" i="4"/>
  <c r="D2463" i="4"/>
  <c r="C2463" i="4"/>
  <c r="B2463" i="4"/>
  <c r="D2418" i="4"/>
  <c r="C2418" i="4"/>
  <c r="B2418" i="4"/>
  <c r="D1796" i="4"/>
  <c r="C1796" i="4"/>
  <c r="B1796" i="4"/>
  <c r="D1426" i="4"/>
  <c r="C1426" i="4"/>
  <c r="B1426" i="4"/>
  <c r="D1994" i="4"/>
  <c r="C1994" i="4"/>
  <c r="B1994" i="4"/>
  <c r="D1939" i="4"/>
  <c r="C1939" i="4"/>
  <c r="B1939" i="4"/>
  <c r="D1096" i="4"/>
  <c r="C1096" i="4"/>
  <c r="B1096" i="4"/>
  <c r="D1710" i="4"/>
  <c r="C1710" i="4"/>
  <c r="B1710" i="4"/>
  <c r="D499" i="4"/>
  <c r="C499" i="4"/>
  <c r="B499" i="4"/>
  <c r="D2089" i="4"/>
  <c r="C2089" i="4"/>
  <c r="B2089" i="4"/>
  <c r="D1334" i="4"/>
  <c r="C1334" i="4"/>
  <c r="B1334" i="4"/>
  <c r="D1801" i="4"/>
  <c r="C1801" i="4"/>
  <c r="B1801" i="4"/>
  <c r="D2154" i="4"/>
  <c r="C2154" i="4"/>
  <c r="B2154" i="4"/>
  <c r="C856" i="4"/>
  <c r="D856" i="4"/>
  <c r="B856" i="4"/>
  <c r="D2181" i="4"/>
  <c r="C2181" i="4"/>
  <c r="B2181" i="4"/>
  <c r="D1452" i="4"/>
  <c r="C1452" i="4"/>
  <c r="B1452" i="4"/>
  <c r="D147" i="4"/>
  <c r="C147" i="4"/>
  <c r="B147" i="4"/>
  <c r="D687" i="4"/>
  <c r="C687" i="4"/>
  <c r="B687" i="4"/>
  <c r="D605" i="4"/>
  <c r="C605" i="4"/>
  <c r="B605" i="4"/>
  <c r="D1054" i="4"/>
  <c r="C1054" i="4"/>
  <c r="B1054" i="4"/>
  <c r="D1165" i="4"/>
  <c r="C1165" i="4"/>
  <c r="B1165" i="4"/>
  <c r="D677" i="4"/>
  <c r="C677" i="4"/>
  <c r="B677" i="4"/>
  <c r="D1321" i="4"/>
  <c r="C1321" i="4"/>
  <c r="B1321" i="4"/>
  <c r="D1648" i="4"/>
  <c r="B1648" i="4"/>
  <c r="C1648" i="4"/>
  <c r="D2147" i="4"/>
  <c r="C2147" i="4"/>
  <c r="B2147" i="4"/>
  <c r="D914" i="4"/>
  <c r="C914" i="4"/>
  <c r="B914" i="4"/>
  <c r="D1216" i="4"/>
  <c r="C1216" i="4"/>
  <c r="B1216" i="4"/>
  <c r="D809" i="4"/>
  <c r="C809" i="4"/>
  <c r="B809" i="4"/>
  <c r="D55" i="4"/>
  <c r="C55" i="4"/>
  <c r="B55" i="4"/>
  <c r="D1488" i="4"/>
  <c r="C1488" i="4"/>
  <c r="B1488" i="4"/>
  <c r="D1987" i="4"/>
  <c r="C1987" i="4"/>
  <c r="B1987" i="4"/>
  <c r="D333" i="4"/>
  <c r="C333" i="4"/>
  <c r="B333" i="4"/>
  <c r="D458" i="4"/>
  <c r="C458" i="4"/>
  <c r="B458" i="4"/>
  <c r="D134" i="4"/>
  <c r="C134" i="4"/>
  <c r="B134" i="4"/>
  <c r="D417" i="4"/>
  <c r="C417" i="4"/>
  <c r="B417" i="4"/>
  <c r="D145" i="4"/>
  <c r="C145" i="4"/>
  <c r="B145" i="4"/>
  <c r="D1065" i="4"/>
  <c r="C1065" i="4"/>
  <c r="B1065" i="4"/>
  <c r="D703" i="4"/>
  <c r="C703" i="4"/>
  <c r="B703" i="4"/>
  <c r="D119" i="4"/>
  <c r="C119" i="4"/>
  <c r="B119" i="4"/>
  <c r="D2454" i="4"/>
  <c r="C2454" i="4"/>
  <c r="B2454" i="4"/>
  <c r="D2153" i="4"/>
  <c r="C2153" i="4"/>
  <c r="B2153" i="4"/>
  <c r="D1398" i="4"/>
  <c r="C1398" i="4"/>
  <c r="B1398" i="4"/>
  <c r="D2412" i="4"/>
  <c r="C2412" i="4"/>
  <c r="B2412" i="4"/>
  <c r="D1462" i="4"/>
  <c r="C1462" i="4"/>
  <c r="B1462" i="4"/>
  <c r="D1932" i="4"/>
  <c r="C1932" i="4"/>
  <c r="B1932" i="4"/>
  <c r="D994" i="4"/>
  <c r="C994" i="4"/>
  <c r="B994" i="4"/>
  <c r="D828" i="4"/>
  <c r="C828" i="4"/>
  <c r="B828" i="4"/>
  <c r="D1371" i="4"/>
  <c r="C1371" i="4"/>
  <c r="B1371" i="4"/>
  <c r="D925" i="4"/>
  <c r="C925" i="4"/>
  <c r="B925" i="4"/>
  <c r="D631" i="4"/>
  <c r="C631" i="4"/>
  <c r="B631" i="4"/>
  <c r="D1729" i="4"/>
  <c r="C1729" i="4"/>
  <c r="B1729" i="4"/>
  <c r="D1141" i="4"/>
  <c r="C1141" i="4"/>
  <c r="B1141" i="4"/>
  <c r="D1536" i="4"/>
  <c r="B1536" i="4"/>
  <c r="C1536" i="4"/>
  <c r="D1429" i="4"/>
  <c r="C1429" i="4"/>
  <c r="B1429" i="4"/>
  <c r="C1925" i="4"/>
  <c r="D1925" i="4"/>
  <c r="B1925" i="4"/>
  <c r="D1333" i="4"/>
  <c r="C1333" i="4"/>
  <c r="B1333" i="4"/>
  <c r="D2374" i="4"/>
  <c r="C2374" i="4"/>
  <c r="B2374" i="4"/>
  <c r="D2015" i="4"/>
  <c r="C2015" i="4"/>
  <c r="B2015" i="4"/>
  <c r="C1733" i="4"/>
  <c r="D1733" i="4"/>
  <c r="B1733" i="4"/>
  <c r="D1970" i="4"/>
  <c r="C1970" i="4"/>
  <c r="B1970" i="4"/>
  <c r="D1201" i="4"/>
  <c r="C1201" i="4"/>
  <c r="B1201" i="4"/>
  <c r="D2472" i="4"/>
  <c r="C2472" i="4"/>
  <c r="B2472" i="4"/>
  <c r="D1738" i="4"/>
  <c r="C1738" i="4"/>
  <c r="B1738" i="4"/>
  <c r="D755" i="4"/>
  <c r="C755" i="4"/>
  <c r="B755" i="4"/>
  <c r="D1691" i="4"/>
  <c r="C1691" i="4"/>
  <c r="B1691" i="4"/>
  <c r="D88" i="4"/>
  <c r="C88" i="4"/>
  <c r="B88" i="4"/>
  <c r="D1853" i="4"/>
  <c r="C1853" i="4"/>
  <c r="B1853" i="4"/>
  <c r="C736" i="4"/>
  <c r="D736" i="4"/>
  <c r="B736" i="4"/>
  <c r="D2267" i="4"/>
  <c r="C2267" i="4"/>
  <c r="B2267" i="4"/>
  <c r="D955" i="4"/>
  <c r="C955" i="4"/>
  <c r="B955" i="4"/>
  <c r="D1308" i="4"/>
  <c r="C1308" i="4"/>
  <c r="B1308" i="4"/>
  <c r="D1286" i="4"/>
  <c r="C1286" i="4"/>
  <c r="B1286" i="4"/>
  <c r="D1693" i="4"/>
  <c r="C1693" i="4"/>
  <c r="B1693" i="4"/>
  <c r="D2480" i="4"/>
  <c r="C2480" i="4"/>
  <c r="B2480" i="4"/>
  <c r="D383" i="4"/>
  <c r="C383" i="4"/>
  <c r="B383" i="4"/>
  <c r="D604" i="4"/>
  <c r="C604" i="4"/>
  <c r="B604" i="4"/>
  <c r="D1252" i="4"/>
  <c r="C1252" i="4"/>
  <c r="B1252" i="4"/>
  <c r="D1661" i="4"/>
  <c r="C1661" i="4"/>
  <c r="B1661" i="4"/>
  <c r="D2042" i="4"/>
  <c r="C2042" i="4"/>
  <c r="B2042" i="4"/>
  <c r="D1190" i="4"/>
  <c r="C1190" i="4"/>
  <c r="B1190" i="4"/>
  <c r="D2204" i="4"/>
  <c r="C2204" i="4"/>
  <c r="B2204" i="4"/>
  <c r="D2271" i="4"/>
  <c r="C2271" i="4"/>
  <c r="B2271" i="4"/>
  <c r="D1771" i="4"/>
  <c r="C1771" i="4"/>
  <c r="B1771" i="4"/>
  <c r="D1554" i="4"/>
  <c r="C1554" i="4"/>
  <c r="B1554" i="4"/>
  <c r="D1412" i="4"/>
  <c r="C1412" i="4"/>
  <c r="B1412" i="4"/>
  <c r="D2259" i="4"/>
  <c r="C2259" i="4"/>
  <c r="B2259" i="4"/>
  <c r="D2117" i="4"/>
  <c r="C2117" i="4"/>
  <c r="B2117" i="4"/>
  <c r="D462" i="4"/>
  <c r="C462" i="4"/>
  <c r="B462" i="4"/>
  <c r="D1728" i="4"/>
  <c r="B1728" i="4"/>
  <c r="C1728" i="4"/>
  <c r="D984" i="4"/>
  <c r="C984" i="4"/>
  <c r="B984" i="4"/>
  <c r="D81" i="4"/>
  <c r="C81" i="4"/>
  <c r="B81" i="4"/>
  <c r="D1004" i="4"/>
  <c r="C1004" i="4"/>
  <c r="B1004" i="4"/>
  <c r="C2263" i="4"/>
  <c r="D2263" i="4"/>
  <c r="B2263" i="4"/>
  <c r="D2161" i="4"/>
  <c r="C2161" i="4"/>
  <c r="B2161" i="4"/>
  <c r="D46" i="4"/>
  <c r="C46" i="4"/>
  <c r="B46" i="4"/>
  <c r="D597" i="4"/>
  <c r="C597" i="4"/>
  <c r="B597" i="4"/>
  <c r="D2191" i="4"/>
  <c r="C2191" i="4"/>
  <c r="B2191" i="4"/>
  <c r="D2066" i="4"/>
  <c r="C2066" i="4"/>
  <c r="B2066" i="4"/>
  <c r="D1924" i="4"/>
  <c r="C1924" i="4"/>
  <c r="B1924" i="4"/>
  <c r="D2499" i="4"/>
  <c r="C2499" i="4"/>
  <c r="B2499" i="4"/>
  <c r="D2404" i="4"/>
  <c r="C2404" i="4"/>
  <c r="B2404" i="4"/>
  <c r="D1324" i="4"/>
  <c r="C1324" i="4"/>
  <c r="B1324" i="4"/>
  <c r="D2240" i="4"/>
  <c r="C2240" i="4"/>
  <c r="B2240" i="4"/>
  <c r="D811" i="4"/>
  <c r="C811" i="4"/>
  <c r="B811" i="4"/>
  <c r="D229" i="4"/>
  <c r="C229" i="4"/>
  <c r="B229" i="4"/>
  <c r="D2019" i="4"/>
  <c r="C2019" i="4"/>
  <c r="B2019" i="4"/>
  <c r="D1520" i="4"/>
  <c r="C1520" i="4"/>
  <c r="B1520" i="4"/>
  <c r="D2256" i="4"/>
  <c r="C2256" i="4"/>
  <c r="B2256" i="4"/>
  <c r="D225" i="4"/>
  <c r="C225" i="4"/>
  <c r="B225" i="4"/>
  <c r="D1879" i="4"/>
  <c r="C1879" i="4"/>
  <c r="B1879" i="4"/>
  <c r="D2332" i="4"/>
  <c r="C2332" i="4"/>
  <c r="B2332" i="4"/>
  <c r="D1073" i="4"/>
  <c r="C1073" i="4"/>
  <c r="B1073" i="4"/>
  <c r="D1842" i="4"/>
  <c r="C1842" i="4"/>
  <c r="B1842" i="4"/>
  <c r="D1700" i="4"/>
  <c r="B1700" i="4"/>
  <c r="C1700" i="4"/>
  <c r="D2288" i="4"/>
  <c r="C2288" i="4"/>
  <c r="B2288" i="4"/>
  <c r="D1996" i="4"/>
  <c r="C1996" i="4"/>
  <c r="B1996" i="4"/>
  <c r="D2438" i="4"/>
  <c r="C2438" i="4"/>
  <c r="B2438" i="4"/>
  <c r="D963" i="4"/>
  <c r="C963" i="4"/>
  <c r="B963" i="4"/>
  <c r="D2105" i="4"/>
  <c r="C2105" i="4"/>
  <c r="B2105" i="4"/>
  <c r="D1652" i="4"/>
  <c r="B1652" i="4"/>
  <c r="C1652" i="4"/>
  <c r="D1367" i="4"/>
  <c r="C1367" i="4"/>
  <c r="B1367" i="4"/>
  <c r="D710" i="4"/>
  <c r="C710" i="4"/>
  <c r="B710" i="4"/>
  <c r="D518" i="4"/>
  <c r="C518" i="4"/>
  <c r="B518" i="4"/>
  <c r="D956" i="4"/>
  <c r="C956" i="4"/>
  <c r="B956" i="4"/>
  <c r="D243" i="4"/>
  <c r="C243" i="4"/>
  <c r="B243" i="4"/>
  <c r="D1548" i="4"/>
  <c r="B1548" i="4"/>
  <c r="C1548" i="4"/>
  <c r="D1892" i="4"/>
  <c r="C1892" i="4"/>
  <c r="B1892" i="4"/>
  <c r="D2253" i="4"/>
  <c r="C2253" i="4"/>
  <c r="B2253" i="4"/>
  <c r="D1183" i="4"/>
  <c r="C1183" i="4"/>
  <c r="B1183" i="4"/>
  <c r="D1864" i="4"/>
  <c r="C1864" i="4"/>
  <c r="B1864" i="4"/>
  <c r="D1963" i="4"/>
  <c r="C1963" i="4"/>
  <c r="B1963" i="4"/>
  <c r="D195" i="4"/>
  <c r="C195" i="4"/>
  <c r="B195" i="4"/>
  <c r="D1481" i="4"/>
  <c r="C1481" i="4"/>
  <c r="B1481" i="4"/>
  <c r="D837" i="4"/>
  <c r="C837" i="4"/>
  <c r="B837" i="4"/>
  <c r="D2448" i="4"/>
  <c r="C2448" i="4"/>
  <c r="B2448" i="4"/>
  <c r="D502" i="4"/>
  <c r="C502" i="4"/>
  <c r="B502" i="4"/>
  <c r="D726" i="4"/>
  <c r="C726" i="4"/>
  <c r="B726" i="4"/>
  <c r="D174" i="4"/>
  <c r="C174" i="4"/>
  <c r="B174" i="4"/>
  <c r="D470" i="4"/>
  <c r="C470" i="4"/>
  <c r="B470" i="4"/>
  <c r="D1155" i="4"/>
  <c r="C1155" i="4"/>
  <c r="B1155" i="4"/>
  <c r="D454" i="4"/>
  <c r="C454" i="4"/>
  <c r="B454" i="4"/>
  <c r="D889" i="4"/>
  <c r="C889" i="4"/>
  <c r="B889" i="4"/>
  <c r="D2027" i="4"/>
  <c r="C2027" i="4"/>
  <c r="B2027" i="4"/>
  <c r="D2038" i="4"/>
  <c r="C2038" i="4"/>
  <c r="B2038" i="4"/>
  <c r="D1558" i="4"/>
  <c r="C1558" i="4"/>
  <c r="B1558" i="4"/>
  <c r="D1228" i="4"/>
  <c r="C1228" i="4"/>
  <c r="B1228" i="4"/>
  <c r="D2080" i="4"/>
  <c r="C2080" i="4"/>
  <c r="B2080" i="4"/>
  <c r="D843" i="4"/>
  <c r="C843" i="4"/>
  <c r="B843" i="4"/>
  <c r="D669" i="4"/>
  <c r="C669" i="4"/>
  <c r="B669" i="4"/>
  <c r="D1627" i="4"/>
  <c r="C1627" i="4"/>
  <c r="B1627" i="4"/>
  <c r="D389" i="4"/>
  <c r="C389" i="4"/>
  <c r="B389" i="4"/>
  <c r="D1839" i="4"/>
  <c r="C1839" i="4"/>
  <c r="B1839" i="4"/>
  <c r="D2069" i="4"/>
  <c r="C2069" i="4"/>
  <c r="B2069" i="4"/>
  <c r="D269" i="4"/>
  <c r="C269" i="4"/>
  <c r="B269" i="4"/>
  <c r="D257" i="4"/>
  <c r="C257" i="4"/>
  <c r="B257" i="4"/>
  <c r="D546" i="4"/>
  <c r="C546" i="4"/>
  <c r="B546" i="4"/>
  <c r="D1469" i="4"/>
  <c r="C1469" i="4"/>
  <c r="B1469" i="4"/>
  <c r="D1264" i="4"/>
  <c r="C1264" i="4"/>
  <c r="B1264" i="4"/>
  <c r="D820" i="4"/>
  <c r="C820" i="4"/>
  <c r="B820" i="4"/>
  <c r="D1965" i="4"/>
  <c r="C1965" i="4"/>
  <c r="B1965" i="4"/>
  <c r="D885" i="4"/>
  <c r="C885" i="4"/>
  <c r="B885" i="4"/>
  <c r="D2159" i="4"/>
  <c r="C2159" i="4"/>
  <c r="B2159" i="4"/>
  <c r="D210" i="4"/>
  <c r="C210" i="4"/>
  <c r="B210" i="4"/>
  <c r="D2281" i="4"/>
  <c r="C2281" i="4"/>
  <c r="B2281" i="4"/>
  <c r="D1940" i="4"/>
  <c r="C1940" i="4"/>
  <c r="B1940" i="4"/>
  <c r="D1067" i="4"/>
  <c r="C1067" i="4"/>
  <c r="B1067" i="4"/>
  <c r="D1143" i="4"/>
  <c r="C1143" i="4"/>
  <c r="B1143" i="4"/>
  <c r="D1198" i="4"/>
  <c r="C1198" i="4"/>
  <c r="B1198" i="4"/>
  <c r="D581" i="4"/>
  <c r="C581" i="4"/>
  <c r="B581" i="4"/>
  <c r="D122" i="4"/>
  <c r="C122" i="4"/>
  <c r="B122" i="4"/>
  <c r="D783" i="4"/>
  <c r="C783" i="4"/>
  <c r="B783" i="4"/>
  <c r="D51" i="4"/>
  <c r="C51" i="4"/>
  <c r="B51" i="4"/>
  <c r="D1040" i="4"/>
  <c r="C1040" i="4"/>
  <c r="B1040" i="4"/>
  <c r="D903" i="4"/>
  <c r="C903" i="4"/>
  <c r="B903" i="4"/>
  <c r="D1741" i="4"/>
  <c r="C1741" i="4"/>
  <c r="B1741" i="4"/>
  <c r="D706" i="4"/>
  <c r="C706" i="4"/>
  <c r="B706" i="4"/>
  <c r="D2398" i="4"/>
  <c r="C2398" i="4"/>
  <c r="B2398" i="4"/>
  <c r="D2302" i="4"/>
  <c r="C2302" i="4"/>
  <c r="B2302" i="4"/>
  <c r="D691" i="4"/>
  <c r="C691" i="4"/>
  <c r="B691" i="4"/>
  <c r="D1851" i="4"/>
  <c r="C1851" i="4"/>
  <c r="B1851" i="4"/>
  <c r="D2491" i="4"/>
  <c r="C2491" i="4"/>
  <c r="B2491" i="4"/>
  <c r="D1023" i="4"/>
  <c r="C1023" i="4"/>
  <c r="B1023" i="4"/>
  <c r="D1221" i="4"/>
  <c r="C1221" i="4"/>
  <c r="B1221" i="4"/>
  <c r="D1508" i="4"/>
  <c r="C1508" i="4"/>
  <c r="B1508" i="4"/>
  <c r="D981" i="4"/>
  <c r="C981" i="4"/>
  <c r="B981" i="4"/>
  <c r="D1697" i="4"/>
  <c r="C1697" i="4"/>
  <c r="B1697" i="4"/>
  <c r="D747" i="4"/>
  <c r="C747" i="4"/>
  <c r="B747" i="4"/>
  <c r="D2094" i="4"/>
  <c r="C2094" i="4"/>
  <c r="B2094" i="4"/>
  <c r="D1659" i="4"/>
  <c r="C1659" i="4"/>
  <c r="B1659" i="4"/>
  <c r="D1150" i="4"/>
  <c r="C1150" i="4"/>
  <c r="B1150" i="4"/>
  <c r="D509" i="4"/>
  <c r="C509" i="4"/>
  <c r="B509" i="4"/>
  <c r="D196" i="4"/>
  <c r="C196" i="4"/>
  <c r="B196" i="4"/>
  <c r="D1602" i="4"/>
  <c r="C1602" i="4"/>
  <c r="B1602" i="4"/>
  <c r="D2356" i="4"/>
  <c r="C2356" i="4"/>
  <c r="B2356" i="4"/>
  <c r="D587" i="4"/>
  <c r="C587" i="4"/>
  <c r="B587" i="4"/>
  <c r="D143" i="4"/>
  <c r="C143" i="4"/>
  <c r="B143" i="4"/>
  <c r="D1242" i="4"/>
  <c r="C1242" i="4"/>
  <c r="B1242" i="4"/>
  <c r="D550" i="4"/>
  <c r="C550" i="4"/>
  <c r="B550" i="4"/>
  <c r="D493" i="4"/>
  <c r="C493" i="4"/>
  <c r="B493" i="4"/>
  <c r="D1130" i="4"/>
  <c r="C1130" i="4"/>
  <c r="B1130" i="4"/>
  <c r="D545" i="4"/>
  <c r="C545" i="4"/>
  <c r="B545" i="4"/>
  <c r="D166" i="4"/>
  <c r="C166" i="4"/>
  <c r="B166" i="4"/>
  <c r="D508" i="4"/>
  <c r="C508" i="4"/>
  <c r="B508" i="4"/>
  <c r="D1248" i="4"/>
  <c r="C1248" i="4"/>
  <c r="B1248" i="4"/>
  <c r="D1173" i="4"/>
  <c r="C1173" i="4"/>
  <c r="B1173" i="4"/>
  <c r="D2209" i="4"/>
  <c r="C2209" i="4"/>
  <c r="B2209" i="4"/>
  <c r="D532" i="4"/>
  <c r="C532" i="4"/>
  <c r="B532" i="4"/>
  <c r="D682" i="4"/>
  <c r="C682" i="4"/>
  <c r="B682" i="4"/>
  <c r="D1147" i="4"/>
  <c r="C1147" i="4"/>
  <c r="B1147" i="4"/>
  <c r="D346" i="4"/>
  <c r="C346" i="4"/>
  <c r="B346" i="4"/>
  <c r="D316" i="4"/>
  <c r="C316" i="4"/>
  <c r="B316" i="4"/>
  <c r="D1338" i="4"/>
  <c r="C1338" i="4"/>
  <c r="B1338" i="4"/>
  <c r="D1688" i="4"/>
  <c r="B1688" i="4"/>
  <c r="C1688" i="4"/>
  <c r="D1313" i="4"/>
  <c r="C1313" i="4"/>
  <c r="B1313" i="4"/>
  <c r="D717" i="4"/>
  <c r="C717" i="4"/>
  <c r="B717" i="4"/>
  <c r="D1009" i="4"/>
  <c r="C1009" i="4"/>
  <c r="B1009" i="4"/>
  <c r="D1549" i="4"/>
  <c r="C1549" i="4"/>
  <c r="B1549" i="4"/>
  <c r="D2059" i="4"/>
  <c r="C2059" i="4"/>
  <c r="B2059" i="4"/>
  <c r="D2476" i="4"/>
  <c r="C2476" i="4"/>
  <c r="B2476" i="4"/>
  <c r="D1247" i="4"/>
  <c r="C1247" i="4"/>
  <c r="B1247" i="4"/>
  <c r="D1928" i="4"/>
  <c r="C1928" i="4"/>
  <c r="B1928" i="4"/>
  <c r="C496" i="4"/>
  <c r="D496" i="4"/>
  <c r="B496" i="4"/>
  <c r="D2408" i="4"/>
  <c r="C2408" i="4"/>
  <c r="B2408" i="4"/>
  <c r="D1521" i="4"/>
  <c r="C1521" i="4"/>
  <c r="B1521" i="4"/>
  <c r="D1683" i="4"/>
  <c r="C1683" i="4"/>
  <c r="B1683" i="4"/>
  <c r="D951" i="4"/>
  <c r="C951" i="4"/>
  <c r="B951" i="4"/>
  <c r="D763" i="4"/>
  <c r="C763" i="4"/>
  <c r="B763" i="4"/>
  <c r="D2294" i="4"/>
  <c r="C2294" i="4"/>
  <c r="B2294" i="4"/>
  <c r="D1912" i="4"/>
  <c r="C1912" i="4"/>
  <c r="B1912" i="4"/>
  <c r="D1537" i="4"/>
  <c r="C1537" i="4"/>
  <c r="B1537" i="4"/>
  <c r="C744" i="4"/>
  <c r="D744" i="4"/>
  <c r="B744" i="4"/>
  <c r="D563" i="4"/>
  <c r="C563" i="4"/>
  <c r="B563" i="4"/>
  <c r="D208" i="4"/>
  <c r="C208" i="4"/>
  <c r="B208" i="4"/>
  <c r="D1792" i="4"/>
  <c r="C1792" i="4"/>
  <c r="B1792" i="4"/>
  <c r="C920" i="4"/>
  <c r="D920" i="4"/>
  <c r="B920" i="4"/>
  <c r="D2459" i="4"/>
  <c r="C2459" i="4"/>
  <c r="B2459" i="4"/>
  <c r="C182" i="4"/>
  <c r="D182" i="4"/>
  <c r="B182" i="4"/>
  <c r="D1319" i="4"/>
  <c r="C1319" i="4"/>
  <c r="B1319" i="4"/>
  <c r="D614" i="4"/>
  <c r="C614" i="4"/>
  <c r="B614" i="4"/>
  <c r="D786" i="4"/>
  <c r="C786" i="4"/>
  <c r="B786" i="4"/>
  <c r="D641" i="4"/>
  <c r="C641" i="4"/>
  <c r="B641" i="4"/>
  <c r="D2411" i="4"/>
  <c r="C2411" i="4"/>
  <c r="B2411" i="4"/>
  <c r="D2044" i="4"/>
  <c r="C2044" i="4"/>
  <c r="B2044" i="4"/>
  <c r="D1030" i="4"/>
  <c r="C1030" i="4"/>
  <c r="B1030" i="4"/>
  <c r="D106" i="4"/>
  <c r="C106" i="4"/>
  <c r="B106" i="4"/>
  <c r="D2395" i="4"/>
  <c r="C2395" i="4"/>
  <c r="B2395" i="4"/>
  <c r="C374" i="4"/>
  <c r="D374" i="4"/>
  <c r="B374" i="4"/>
  <c r="D906" i="4"/>
  <c r="C906" i="4"/>
  <c r="B906" i="4"/>
  <c r="D1051" i="4"/>
  <c r="C1051" i="4"/>
  <c r="B1051" i="4"/>
  <c r="D186" i="4"/>
  <c r="C186" i="4"/>
  <c r="B186" i="4"/>
  <c r="D348" i="4"/>
  <c r="C348" i="4"/>
  <c r="B348" i="4"/>
  <c r="D1145" i="4"/>
  <c r="C1145" i="4"/>
  <c r="B1145" i="4"/>
  <c r="D2219" i="4"/>
  <c r="C2219" i="4"/>
  <c r="B2219" i="4"/>
  <c r="D1507" i="4"/>
  <c r="C1507" i="4"/>
  <c r="B1507" i="4"/>
  <c r="D2200" i="4"/>
  <c r="C2200" i="4"/>
  <c r="B2200" i="4"/>
  <c r="D1144" i="4"/>
  <c r="C1144" i="4"/>
  <c r="B1144" i="4"/>
  <c r="D890" i="4"/>
  <c r="C890" i="4"/>
  <c r="B890" i="4"/>
  <c r="D1187" i="4"/>
  <c r="C1187" i="4"/>
  <c r="B1187" i="4"/>
  <c r="D1380" i="4"/>
  <c r="C1380" i="4"/>
  <c r="B1380" i="4"/>
  <c r="D1235" i="4"/>
  <c r="C1235" i="4"/>
  <c r="B1235" i="4"/>
  <c r="D111" i="4"/>
  <c r="C111" i="4"/>
  <c r="B111" i="4"/>
  <c r="D434" i="4"/>
  <c r="C434" i="4"/>
  <c r="B434" i="4"/>
  <c r="D1204" i="4"/>
  <c r="C1204" i="4"/>
  <c r="B1204" i="4"/>
  <c r="C1445" i="4"/>
  <c r="D1445" i="4"/>
  <c r="B1445" i="4"/>
  <c r="D223" i="4"/>
  <c r="C223" i="4"/>
  <c r="B223" i="4"/>
  <c r="D2050" i="4"/>
  <c r="C2050" i="4"/>
  <c r="B2050" i="4"/>
  <c r="D1418" i="4"/>
  <c r="C1418" i="4"/>
  <c r="B1418" i="4"/>
  <c r="D2152" i="4"/>
  <c r="C2152" i="4"/>
  <c r="B2152" i="4"/>
  <c r="D467" i="4"/>
  <c r="C467" i="4"/>
  <c r="B467" i="4"/>
  <c r="D1614" i="4"/>
  <c r="C1614" i="4"/>
  <c r="B1614" i="4"/>
  <c r="D1361" i="4"/>
  <c r="C1361" i="4"/>
  <c r="B1361" i="4"/>
  <c r="D2130" i="4"/>
  <c r="C2130" i="4"/>
  <c r="B2130" i="4"/>
  <c r="D1765" i="4"/>
  <c r="C1765" i="4"/>
  <c r="B1765" i="4"/>
  <c r="D2119" i="4"/>
  <c r="C2119" i="4"/>
  <c r="B2119" i="4"/>
  <c r="D1094" i="4"/>
  <c r="C1094" i="4"/>
  <c r="B1094" i="4"/>
  <c r="D1244" i="4"/>
  <c r="C1244" i="4"/>
  <c r="B1244" i="4"/>
  <c r="D1434" i="4"/>
  <c r="C1434" i="4"/>
  <c r="B1434" i="4"/>
  <c r="C2423" i="4"/>
  <c r="D2423" i="4"/>
  <c r="B2423" i="4"/>
  <c r="D419" i="4"/>
  <c r="C419" i="4"/>
  <c r="B419" i="4"/>
  <c r="D256" i="4"/>
  <c r="C256" i="4"/>
  <c r="B256" i="4"/>
  <c r="D517" i="4"/>
  <c r="C517" i="4"/>
  <c r="B517" i="4"/>
  <c r="D957" i="4"/>
  <c r="C957" i="4"/>
  <c r="B957" i="4"/>
  <c r="D1339" i="4"/>
  <c r="C1339" i="4"/>
  <c r="B1339" i="4"/>
  <c r="D1214" i="4"/>
  <c r="C1214" i="4"/>
  <c r="B1214" i="4"/>
  <c r="D445" i="4"/>
  <c r="C445" i="4"/>
  <c r="B445" i="4"/>
  <c r="D847" i="4"/>
  <c r="C847" i="4"/>
  <c r="B847" i="4"/>
  <c r="D199" i="4"/>
  <c r="C199" i="4"/>
  <c r="B199" i="4"/>
  <c r="D1484" i="4"/>
  <c r="C1484" i="4"/>
  <c r="B1484" i="4"/>
  <c r="D2437" i="4"/>
  <c r="C2437" i="4"/>
  <c r="B2437" i="4"/>
  <c r="D1172" i="4"/>
  <c r="C1172" i="4"/>
  <c r="B1172" i="4"/>
  <c r="D1820" i="4"/>
  <c r="C1820" i="4"/>
  <c r="B1820" i="4"/>
  <c r="D1487" i="4"/>
  <c r="C1487" i="4"/>
  <c r="B1487" i="4"/>
  <c r="D1658" i="4"/>
  <c r="C1658" i="4"/>
  <c r="B1658" i="4"/>
  <c r="D1533" i="4"/>
  <c r="C1533" i="4"/>
  <c r="B1533" i="4"/>
  <c r="D1034" i="4"/>
  <c r="C1034" i="4"/>
  <c r="B1034" i="4"/>
  <c r="D1983" i="4"/>
  <c r="C1983" i="4"/>
  <c r="B1983" i="4"/>
  <c r="D1078" i="4"/>
  <c r="C1078" i="4"/>
  <c r="B1078" i="4"/>
  <c r="D1833" i="4"/>
  <c r="C1833" i="4"/>
  <c r="B1833" i="4"/>
  <c r="D711" i="4"/>
  <c r="C711" i="4"/>
  <c r="B711" i="4"/>
  <c r="D1903" i="4"/>
  <c r="C1903" i="4"/>
  <c r="B1903" i="4"/>
  <c r="D1352" i="4"/>
  <c r="C1352" i="4"/>
  <c r="B1352" i="4"/>
  <c r="D2195" i="4"/>
  <c r="C2195" i="4"/>
  <c r="B2195" i="4"/>
  <c r="C1975" i="4"/>
  <c r="D1975" i="4"/>
  <c r="B1975" i="4"/>
  <c r="D268" i="4"/>
  <c r="C268" i="4"/>
  <c r="B268" i="4"/>
  <c r="D339" i="4"/>
  <c r="C339" i="4"/>
  <c r="B339" i="4"/>
  <c r="D2243" i="4"/>
  <c r="C2243" i="4"/>
  <c r="B2243" i="4"/>
  <c r="D1744" i="4"/>
  <c r="B1744" i="4"/>
  <c r="C1744" i="4"/>
  <c r="D522" i="4"/>
  <c r="C522" i="4"/>
  <c r="B522" i="4"/>
  <c r="D2283" i="4"/>
  <c r="C2283" i="4"/>
  <c r="B2283" i="4"/>
  <c r="D1703" i="4"/>
  <c r="C1703" i="4"/>
  <c r="B1703" i="4"/>
  <c r="D1585" i="4"/>
  <c r="C1585" i="4"/>
  <c r="B1585" i="4"/>
  <c r="D1747" i="4"/>
  <c r="C1747" i="4"/>
  <c r="B1747" i="4"/>
  <c r="D2212" i="4"/>
  <c r="C2212" i="4"/>
  <c r="B2212" i="4"/>
  <c r="D2230" i="4"/>
  <c r="C2230" i="4"/>
  <c r="B2230" i="4"/>
  <c r="C2231" i="4"/>
  <c r="D2231" i="4"/>
  <c r="B2231" i="4"/>
  <c r="D1461" i="4"/>
  <c r="C1461" i="4"/>
  <c r="B1461" i="4"/>
  <c r="D290" i="4"/>
  <c r="C290" i="4"/>
  <c r="B290" i="4"/>
  <c r="C1413" i="4"/>
  <c r="D1413" i="4"/>
  <c r="B1413" i="4"/>
  <c r="D1946" i="4"/>
  <c r="C1946" i="4"/>
  <c r="B1946" i="4"/>
  <c r="D1902" i="4"/>
  <c r="C1902" i="4"/>
  <c r="B1902" i="4"/>
  <c r="D887" i="4"/>
  <c r="C887" i="4"/>
  <c r="B887" i="4"/>
  <c r="D1052" i="4"/>
  <c r="C1052" i="4"/>
  <c r="B1052" i="4"/>
  <c r="D636" i="4"/>
  <c r="C636" i="4"/>
  <c r="B636" i="4"/>
  <c r="D1483" i="4"/>
  <c r="C1483" i="4"/>
  <c r="B1483" i="4"/>
  <c r="D1651" i="4"/>
  <c r="C1651" i="4"/>
  <c r="B1651" i="4"/>
  <c r="D650" i="4"/>
  <c r="C650" i="4"/>
  <c r="B650" i="4"/>
  <c r="D95" i="4"/>
  <c r="C95" i="4"/>
  <c r="B95" i="4"/>
  <c r="D2041" i="4"/>
  <c r="C2041" i="4"/>
  <c r="B2041" i="4"/>
  <c r="D895" i="4"/>
  <c r="C895" i="4"/>
  <c r="B895" i="4"/>
  <c r="D886" i="4"/>
  <c r="C886" i="4"/>
  <c r="B886" i="4"/>
  <c r="D356" i="4"/>
  <c r="C356" i="4"/>
  <c r="B356" i="4"/>
  <c r="D2101" i="4"/>
  <c r="C2101" i="4"/>
  <c r="B2101" i="4"/>
  <c r="D1951" i="4"/>
  <c r="C1951" i="4"/>
  <c r="B1951" i="4"/>
  <c r="D61" i="4"/>
  <c r="C61" i="4"/>
  <c r="B61" i="4"/>
  <c r="D555" i="4"/>
  <c r="C555" i="4"/>
  <c r="B555" i="4"/>
  <c r="D1014" i="4"/>
  <c r="C1014" i="4"/>
  <c r="B1014" i="4"/>
  <c r="D264" i="4"/>
  <c r="C264" i="4"/>
  <c r="B264" i="4"/>
  <c r="D2229" i="4"/>
  <c r="C2229" i="4"/>
  <c r="B2229" i="4"/>
  <c r="D2343" i="4"/>
  <c r="C2343" i="4"/>
  <c r="B2343" i="4"/>
  <c r="D217" i="4"/>
  <c r="C217" i="4"/>
  <c r="B217" i="4"/>
  <c r="C616" i="4"/>
  <c r="D616" i="4"/>
  <c r="B616" i="4"/>
  <c r="D1107" i="4"/>
  <c r="C1107" i="4"/>
  <c r="B1107" i="4"/>
  <c r="D585" i="4"/>
  <c r="C585" i="4"/>
  <c r="B585" i="4"/>
  <c r="D2225" i="4"/>
  <c r="C2225" i="4"/>
  <c r="B2225" i="4"/>
  <c r="D2417" i="4"/>
  <c r="C2417" i="4"/>
  <c r="B2417" i="4"/>
  <c r="D946" i="4"/>
  <c r="C946" i="4"/>
  <c r="B946" i="4"/>
  <c r="D1923" i="4"/>
  <c r="C1923" i="4"/>
  <c r="B1923" i="4"/>
  <c r="D2096" i="4"/>
  <c r="C2096" i="4"/>
  <c r="B2096" i="4"/>
  <c r="D2370" i="4"/>
  <c r="C2370" i="4"/>
  <c r="B2370" i="4"/>
  <c r="C1317" i="4"/>
  <c r="D1317" i="4"/>
  <c r="B1317" i="4"/>
  <c r="D1261" i="4"/>
  <c r="C1261" i="4"/>
  <c r="B1261" i="4"/>
  <c r="D202" i="4"/>
  <c r="C202" i="4"/>
  <c r="B202" i="4"/>
  <c r="D554" i="4"/>
  <c r="C554" i="4"/>
  <c r="B554" i="4"/>
  <c r="D1712" i="4"/>
  <c r="B1712" i="4"/>
  <c r="C1712" i="4"/>
  <c r="D2211" i="4"/>
  <c r="C2211" i="4"/>
  <c r="B2211" i="4"/>
  <c r="D452" i="4"/>
  <c r="C452" i="4"/>
  <c r="B452" i="4"/>
  <c r="D1043" i="4"/>
  <c r="C1043" i="4"/>
  <c r="B1043" i="4"/>
  <c r="D628" i="4"/>
  <c r="C628" i="4"/>
  <c r="B628" i="4"/>
  <c r="D1122" i="4"/>
  <c r="C1122" i="4"/>
  <c r="B1122" i="4"/>
  <c r="D1877" i="4"/>
  <c r="C1877" i="4"/>
  <c r="B1877" i="4"/>
  <c r="D1870" i="4"/>
  <c r="C1870" i="4"/>
  <c r="B1870" i="4"/>
  <c r="D1373" i="4"/>
  <c r="C1373" i="4"/>
  <c r="B1373" i="4"/>
  <c r="D127" i="4"/>
  <c r="C127" i="4"/>
  <c r="B127" i="4"/>
  <c r="D651" i="4"/>
  <c r="C651" i="4"/>
  <c r="B651" i="4"/>
  <c r="D87" i="4"/>
  <c r="C87" i="4"/>
  <c r="B87" i="4"/>
  <c r="D1456" i="4"/>
  <c r="C1456" i="4"/>
  <c r="B1456" i="4"/>
  <c r="D1955" i="4"/>
  <c r="C1955" i="4"/>
  <c r="B1955" i="4"/>
  <c r="D2397" i="4"/>
  <c r="C2397" i="4"/>
  <c r="B2397" i="4"/>
  <c r="D901" i="4"/>
  <c r="C901" i="4"/>
  <c r="B901" i="4"/>
  <c r="D1545" i="4"/>
  <c r="C1545" i="4"/>
  <c r="B1545" i="4"/>
  <c r="D1194" i="4"/>
  <c r="C1194" i="4"/>
  <c r="B1194" i="4"/>
  <c r="D1024" i="4"/>
  <c r="C1024" i="4"/>
  <c r="B1024" i="4"/>
  <c r="D1735" i="4"/>
  <c r="C1735" i="4"/>
  <c r="B1735" i="4"/>
  <c r="D2146" i="4"/>
  <c r="C2146" i="4"/>
  <c r="B2146" i="4"/>
  <c r="D49" i="4"/>
  <c r="C49" i="4"/>
  <c r="B49" i="4"/>
  <c r="D1161" i="4"/>
  <c r="C1161" i="4"/>
  <c r="B1161" i="4"/>
  <c r="D1322" i="4"/>
  <c r="C1322" i="4"/>
  <c r="B1322" i="4"/>
  <c r="D227" i="4"/>
  <c r="C227" i="4"/>
  <c r="B227" i="4"/>
  <c r="C2103" i="4"/>
  <c r="D2103" i="4"/>
  <c r="B2103" i="4"/>
  <c r="D2274" i="4"/>
  <c r="C2274" i="4"/>
  <c r="B2274" i="4"/>
  <c r="D580" i="4"/>
  <c r="C580" i="4"/>
  <c r="B580" i="4"/>
  <c r="D1289" i="4"/>
  <c r="C1289" i="4"/>
  <c r="B1289" i="4"/>
  <c r="D112" i="4"/>
  <c r="C112" i="4"/>
  <c r="B112" i="4"/>
  <c r="D175" i="4"/>
  <c r="C175" i="4"/>
  <c r="B175" i="4"/>
  <c r="D2223" i="4"/>
  <c r="C2223" i="4"/>
  <c r="B2223" i="4"/>
  <c r="D1340" i="4"/>
  <c r="C1340" i="4"/>
  <c r="B1340" i="4"/>
  <c r="D1254" i="4"/>
  <c r="C1254" i="4"/>
  <c r="B1254" i="4"/>
  <c r="D2268" i="4"/>
  <c r="C2268" i="4"/>
  <c r="B2268" i="4"/>
  <c r="C1381" i="4"/>
  <c r="D1381" i="4"/>
  <c r="B1381" i="4"/>
  <c r="D727" i="4"/>
  <c r="C727" i="4"/>
  <c r="B727" i="4"/>
  <c r="D1438" i="4"/>
  <c r="C1438" i="4"/>
  <c r="B1438" i="4"/>
  <c r="D1267" i="4"/>
  <c r="C1267" i="4"/>
  <c r="B1267" i="4"/>
  <c r="D1519" i="4"/>
  <c r="C1519" i="4"/>
  <c r="B1519" i="4"/>
  <c r="D1852" i="4"/>
  <c r="C1852" i="4"/>
  <c r="B1852" i="4"/>
  <c r="C832" i="4"/>
  <c r="D832" i="4"/>
  <c r="B832" i="4"/>
  <c r="D2138" i="4"/>
  <c r="C2138" i="4"/>
  <c r="B2138" i="4"/>
  <c r="D1156" i="4"/>
  <c r="C1156" i="4"/>
  <c r="B1156" i="4"/>
  <c r="D23" i="4"/>
  <c r="C23" i="4"/>
  <c r="B23" i="4"/>
  <c r="D996" i="4"/>
  <c r="C996" i="4"/>
  <c r="B996" i="4"/>
  <c r="D2344" i="4"/>
  <c r="C2344" i="4"/>
  <c r="B2344" i="4"/>
  <c r="D1178" i="4"/>
  <c r="C1178" i="4"/>
  <c r="B1178" i="4"/>
  <c r="D813" i="4"/>
  <c r="C813" i="4"/>
  <c r="B813" i="4"/>
  <c r="D146" i="4"/>
  <c r="C146" i="4"/>
  <c r="B146" i="4"/>
  <c r="D707" i="4"/>
  <c r="C707" i="4"/>
  <c r="B707" i="4"/>
  <c r="D2282" i="4"/>
  <c r="C2282" i="4"/>
  <c r="B2282" i="4"/>
  <c r="D557" i="4"/>
  <c r="C557" i="4"/>
  <c r="B557" i="4"/>
  <c r="D2479" i="4"/>
  <c r="C2479" i="4"/>
  <c r="B2479" i="4"/>
  <c r="D1538" i="4"/>
  <c r="C1538" i="4"/>
  <c r="B1538" i="4"/>
  <c r="D172" i="4"/>
  <c r="C172" i="4"/>
  <c r="B172" i="4"/>
  <c r="D1268" i="4"/>
  <c r="C1268" i="4"/>
  <c r="B1268" i="4"/>
  <c r="D1884" i="4"/>
  <c r="C1884" i="4"/>
  <c r="B1884" i="4"/>
  <c r="D402" i="4"/>
  <c r="C402" i="4"/>
  <c r="B402" i="4"/>
  <c r="D489" i="4"/>
  <c r="C489" i="4"/>
  <c r="B489" i="4"/>
  <c r="D975" i="4"/>
  <c r="C975" i="4"/>
  <c r="B975" i="4"/>
  <c r="D344" i="4"/>
  <c r="C344" i="4"/>
  <c r="B344" i="4"/>
  <c r="D2416" i="4"/>
  <c r="C2416" i="4"/>
  <c r="B2416" i="4"/>
  <c r="D675" i="4"/>
  <c r="C675" i="4"/>
  <c r="B675" i="4"/>
  <c r="D190" i="4"/>
  <c r="C190" i="4"/>
  <c r="B190" i="4"/>
  <c r="D2192" i="4"/>
  <c r="C2192" i="4"/>
  <c r="B2192" i="4"/>
  <c r="D2466" i="4"/>
  <c r="C2466" i="4"/>
  <c r="B2466" i="4"/>
  <c r="D1295" i="4"/>
  <c r="C1295" i="4"/>
  <c r="B1295" i="4"/>
  <c r="D1628" i="4"/>
  <c r="B1628" i="4"/>
  <c r="C1628" i="4"/>
  <c r="D212" i="4"/>
  <c r="C212" i="4"/>
  <c r="B212" i="4"/>
  <c r="D399" i="4"/>
  <c r="C399" i="4"/>
  <c r="B399" i="4"/>
  <c r="D2497" i="4"/>
  <c r="C2497" i="4"/>
  <c r="B2497" i="4"/>
  <c r="D915" i="4"/>
  <c r="C915" i="4"/>
  <c r="B915" i="4"/>
  <c r="D1787" i="4"/>
  <c r="C1787" i="4"/>
  <c r="B1787" i="4"/>
  <c r="D1437" i="4"/>
  <c r="C1437" i="4"/>
  <c r="B1437" i="4"/>
  <c r="D1498" i="4"/>
  <c r="C1498" i="4"/>
  <c r="B1498" i="4"/>
  <c r="C720" i="4"/>
  <c r="D720" i="4"/>
  <c r="B720" i="4"/>
  <c r="D267" i="4"/>
  <c r="C267" i="4"/>
  <c r="B267" i="4"/>
  <c r="D1969" i="4"/>
  <c r="C1969" i="4"/>
  <c r="B1969" i="4"/>
  <c r="D2278" i="4"/>
  <c r="C2278" i="4"/>
  <c r="B2278" i="4"/>
  <c r="D969" i="4"/>
  <c r="C969" i="4"/>
  <c r="B969" i="4"/>
  <c r="D2012" i="4"/>
  <c r="C2012" i="4"/>
  <c r="B2012" i="4"/>
  <c r="D20" i="4"/>
  <c r="C20" i="4"/>
  <c r="B20" i="4"/>
  <c r="D739" i="4"/>
  <c r="C739" i="4"/>
  <c r="B739" i="4"/>
  <c r="D1762" i="4"/>
  <c r="C1762" i="4"/>
  <c r="B1762" i="4"/>
  <c r="D155" i="4"/>
  <c r="C155" i="4"/>
  <c r="B155" i="4"/>
  <c r="D812" i="4"/>
  <c r="C812" i="4"/>
  <c r="B812" i="4"/>
  <c r="D1619" i="4"/>
  <c r="C1619" i="4"/>
  <c r="B1619" i="4"/>
  <c r="D169" i="4"/>
  <c r="C169" i="4"/>
  <c r="B169" i="4"/>
  <c r="D1596" i="4"/>
  <c r="B1596" i="4"/>
  <c r="C1596" i="4"/>
  <c r="D1396" i="4"/>
  <c r="C1396" i="4"/>
  <c r="B1396" i="4"/>
  <c r="D1734" i="4"/>
  <c r="C1734" i="4"/>
  <c r="B1734" i="4"/>
  <c r="D1069" i="4"/>
  <c r="C1069" i="4"/>
  <c r="B1069" i="4"/>
  <c r="D960" i="4"/>
  <c r="C960" i="4"/>
  <c r="B960" i="4"/>
  <c r="D2010" i="4"/>
  <c r="C2010" i="4"/>
  <c r="B2010" i="4"/>
  <c r="D1197" i="4"/>
  <c r="C1197" i="4"/>
  <c r="B1197" i="4"/>
  <c r="D1276" i="4"/>
  <c r="C1276" i="4"/>
  <c r="B1276" i="4"/>
  <c r="D2443" i="4"/>
  <c r="C2443" i="4"/>
  <c r="B2443" i="4"/>
  <c r="D481" i="4"/>
  <c r="C481" i="4"/>
  <c r="B481" i="4"/>
  <c r="D194" i="4"/>
  <c r="C194" i="4"/>
  <c r="B194" i="4"/>
  <c r="D1917" i="4"/>
  <c r="C1917" i="4"/>
  <c r="B1917" i="4"/>
  <c r="D1226" i="4"/>
  <c r="C1226" i="4"/>
  <c r="B1226" i="4"/>
  <c r="D1135" i="4"/>
  <c r="C1135" i="4"/>
  <c r="B1135" i="4"/>
  <c r="D1468" i="4"/>
  <c r="C1468" i="4"/>
  <c r="B1468" i="4"/>
  <c r="D997" i="4"/>
  <c r="C997" i="4"/>
  <c r="B997" i="4"/>
  <c r="D1754" i="4"/>
  <c r="C1754" i="4"/>
  <c r="B1754" i="4"/>
  <c r="D1453" i="4"/>
  <c r="C1453" i="4"/>
  <c r="B1453" i="4"/>
  <c r="D35" i="4"/>
  <c r="C35" i="4"/>
  <c r="B35" i="4"/>
  <c r="D2426" i="4"/>
  <c r="C2426" i="4"/>
  <c r="B2426" i="4"/>
  <c r="D391" i="4"/>
  <c r="C391" i="4"/>
  <c r="B391" i="4"/>
  <c r="D1249" i="4"/>
  <c r="C1249" i="4"/>
  <c r="B1249" i="4"/>
  <c r="D1624" i="4"/>
  <c r="B1624" i="4"/>
  <c r="C1624" i="4"/>
  <c r="D1091" i="4"/>
  <c r="C1091" i="4"/>
  <c r="B1091" i="4"/>
  <c r="D730" i="4"/>
  <c r="C730" i="4"/>
  <c r="B730" i="4"/>
  <c r="D113" i="4"/>
  <c r="C113" i="4"/>
  <c r="B113" i="4"/>
  <c r="D950" i="4"/>
  <c r="C950" i="4"/>
  <c r="B950" i="4"/>
  <c r="D2357" i="4"/>
  <c r="C2357" i="4"/>
  <c r="B2357" i="4"/>
  <c r="D647" i="4"/>
  <c r="C647" i="4"/>
  <c r="B647" i="4"/>
  <c r="D1336" i="4"/>
  <c r="C1336" i="4"/>
  <c r="B1336" i="4"/>
  <c r="D1785" i="4"/>
  <c r="C1785" i="4"/>
  <c r="B1785" i="4"/>
  <c r="D341" i="4"/>
  <c r="C341" i="4"/>
  <c r="B341" i="4"/>
  <c r="D1717" i="4"/>
  <c r="C1717" i="4"/>
  <c r="B1717" i="4"/>
  <c r="D814" i="4"/>
  <c r="C814" i="4"/>
  <c r="B814" i="4"/>
  <c r="D1702" i="4"/>
  <c r="C1702" i="4"/>
  <c r="B1702" i="4"/>
  <c r="D1922" i="4"/>
  <c r="C1922" i="4"/>
  <c r="B1922" i="4"/>
  <c r="D1006" i="4"/>
  <c r="C1006" i="4"/>
  <c r="B1006" i="4"/>
  <c r="D565" i="4"/>
  <c r="C565" i="4"/>
  <c r="B565" i="4"/>
  <c r="D1257" i="4"/>
  <c r="C1257" i="4"/>
  <c r="B1257" i="4"/>
  <c r="D121" i="4"/>
  <c r="C121" i="4"/>
  <c r="B121" i="4"/>
  <c r="D1873" i="4"/>
  <c r="C1873" i="4"/>
  <c r="B1873" i="4"/>
  <c r="D1998" i="4"/>
  <c r="C1998" i="4"/>
  <c r="B1998" i="4"/>
  <c r="D170" i="4"/>
  <c r="C170" i="4"/>
  <c r="B170" i="4"/>
  <c r="D609" i="4"/>
  <c r="C609" i="4"/>
  <c r="B609" i="4"/>
  <c r="D900" i="4"/>
  <c r="C900" i="4"/>
  <c r="B900" i="4"/>
  <c r="D232" i="4"/>
  <c r="C232" i="4"/>
  <c r="B232" i="4"/>
  <c r="D60" i="4"/>
  <c r="C60" i="4"/>
  <c r="B60" i="4"/>
  <c r="D1466" i="4"/>
  <c r="C1466" i="4"/>
  <c r="B1466" i="4"/>
  <c r="D1084" i="4"/>
  <c r="C1084" i="4"/>
  <c r="B1084" i="4"/>
  <c r="D855" i="4"/>
  <c r="C855" i="4"/>
  <c r="B855" i="4"/>
  <c r="D1806" i="4"/>
  <c r="C1806" i="4"/>
  <c r="B1806" i="4"/>
  <c r="D918" i="4"/>
  <c r="C918" i="4"/>
  <c r="B918" i="4"/>
  <c r="D1220" i="4"/>
  <c r="C1220" i="4"/>
  <c r="B1220" i="4"/>
  <c r="D1594" i="4"/>
  <c r="C1594" i="4"/>
  <c r="B1594" i="4"/>
  <c r="D1637" i="4"/>
  <c r="C1637" i="4"/>
  <c r="B1637" i="4"/>
  <c r="D626" i="4"/>
  <c r="C626" i="4"/>
  <c r="B626" i="4"/>
  <c r="D2174" i="4"/>
  <c r="C2174" i="4"/>
  <c r="B2174" i="4"/>
  <c r="D1523" i="4"/>
  <c r="C1523" i="4"/>
  <c r="B1523" i="4"/>
  <c r="D1348" i="4"/>
  <c r="C1348" i="4"/>
  <c r="B1348" i="4"/>
  <c r="D1881" i="4"/>
  <c r="C1881" i="4"/>
  <c r="B1881" i="4"/>
  <c r="D1219" i="4"/>
  <c r="C1219" i="4"/>
  <c r="B1219" i="4"/>
  <c r="D941" i="4"/>
  <c r="C941" i="4"/>
  <c r="B941" i="4"/>
  <c r="D80" i="4"/>
  <c r="C80" i="4"/>
  <c r="B80" i="4"/>
  <c r="D1862" i="4"/>
  <c r="C1862" i="4"/>
  <c r="B1862" i="4"/>
  <c r="D425" i="4"/>
  <c r="C425" i="4"/>
  <c r="B425" i="4"/>
  <c r="D562" i="4"/>
  <c r="C562" i="4"/>
  <c r="B562" i="4"/>
  <c r="D1978" i="4"/>
  <c r="C1978" i="4"/>
  <c r="B1978" i="4"/>
  <c r="D1253" i="4"/>
  <c r="C1253" i="4"/>
  <c r="B1253" i="4"/>
  <c r="D959" i="4"/>
  <c r="C959" i="4"/>
  <c r="B959" i="4"/>
  <c r="D2446" i="4"/>
  <c r="C2446" i="4"/>
  <c r="B2446" i="4"/>
  <c r="D1395" i="4"/>
  <c r="C1395" i="4"/>
  <c r="B1395" i="4"/>
  <c r="D329" i="4"/>
  <c r="C329" i="4"/>
  <c r="B329" i="4"/>
  <c r="D2097" i="4"/>
  <c r="C2097" i="4"/>
  <c r="B2097" i="4"/>
  <c r="D2063" i="4"/>
  <c r="C2063" i="4"/>
  <c r="B2063" i="4"/>
  <c r="D1126" i="4"/>
  <c r="C1126" i="4"/>
  <c r="B1126" i="4"/>
  <c r="D2140" i="4"/>
  <c r="C2140" i="4"/>
  <c r="B2140" i="4"/>
  <c r="D405" i="4"/>
  <c r="C405" i="4"/>
  <c r="B405" i="4"/>
  <c r="D867" i="4"/>
  <c r="C867" i="4"/>
  <c r="B867" i="4"/>
  <c r="D2078" i="4"/>
  <c r="C2078" i="4"/>
  <c r="B2078" i="4"/>
  <c r="D447" i="4"/>
  <c r="C447" i="4"/>
  <c r="B447" i="4"/>
  <c r="D2299" i="4"/>
  <c r="C2299" i="4"/>
  <c r="B2299" i="4"/>
  <c r="D179" i="4"/>
  <c r="C179" i="4"/>
  <c r="B179" i="4"/>
  <c r="D1603" i="4"/>
  <c r="C1603" i="4"/>
  <c r="B1603" i="4"/>
  <c r="D497" i="4"/>
  <c r="C497" i="4"/>
  <c r="B497" i="4"/>
  <c r="D115" i="4"/>
  <c r="C115" i="4"/>
  <c r="B115" i="4"/>
  <c r="D777" i="4"/>
  <c r="C777" i="4"/>
  <c r="B777" i="4"/>
  <c r="D1883" i="4"/>
  <c r="C1883" i="4"/>
  <c r="B1883" i="4"/>
  <c r="D1306" i="4"/>
  <c r="C1306" i="4"/>
  <c r="B1306" i="4"/>
  <c r="D2254" i="4"/>
  <c r="C2254" i="4"/>
  <c r="B2254" i="4"/>
  <c r="C896" i="4"/>
  <c r="D896" i="4"/>
  <c r="B896" i="4"/>
  <c r="D244" i="4"/>
  <c r="C244" i="4"/>
  <c r="B244" i="4"/>
  <c r="D2011" i="4"/>
  <c r="C2011" i="4"/>
  <c r="B2011" i="4"/>
  <c r="D634" i="4"/>
  <c r="C634" i="4"/>
  <c r="B634" i="4"/>
  <c r="D1633" i="4"/>
  <c r="C1633" i="4"/>
  <c r="B1633" i="4"/>
  <c r="D2008" i="4"/>
  <c r="C2008" i="4"/>
  <c r="B2008" i="4"/>
  <c r="D492" i="4"/>
  <c r="C492" i="4"/>
  <c r="B492" i="4"/>
  <c r="D1845" i="4"/>
  <c r="C1845" i="4"/>
  <c r="B1845" i="4"/>
  <c r="D1766" i="4"/>
  <c r="C1766" i="4"/>
  <c r="B1766" i="4"/>
  <c r="D613" i="4"/>
  <c r="C613" i="4"/>
  <c r="B613" i="4"/>
  <c r="D1591" i="4"/>
  <c r="C1591" i="4"/>
  <c r="B1591" i="4"/>
  <c r="D629" i="4"/>
  <c r="C629" i="4"/>
  <c r="B629" i="4"/>
  <c r="D47" i="4"/>
  <c r="C47" i="4"/>
  <c r="B47" i="4"/>
  <c r="D427" i="4"/>
  <c r="C427" i="4"/>
  <c r="B427" i="4"/>
  <c r="D713" i="4"/>
  <c r="C713" i="4"/>
  <c r="B713" i="4"/>
  <c r="D271" i="4"/>
  <c r="C271" i="4"/>
  <c r="B271" i="4"/>
  <c r="D2196" i="4"/>
  <c r="C2196" i="4"/>
  <c r="B2196" i="4"/>
  <c r="D2424" i="4"/>
  <c r="C2424" i="4"/>
  <c r="B2424" i="4"/>
  <c r="D156" i="4"/>
  <c r="C156" i="4"/>
  <c r="B156" i="4"/>
  <c r="D362" i="4"/>
  <c r="C362" i="4"/>
  <c r="B362" i="4"/>
  <c r="D841" i="4"/>
  <c r="C841" i="4"/>
  <c r="B841" i="4"/>
  <c r="D1060" i="4"/>
  <c r="C1060" i="4"/>
  <c r="B1060" i="4"/>
  <c r="D1680" i="4"/>
  <c r="B1680" i="4"/>
  <c r="C1680" i="4"/>
  <c r="D2179" i="4"/>
  <c r="C2179" i="4"/>
  <c r="B2179" i="4"/>
  <c r="D818" i="4"/>
  <c r="C818" i="4"/>
  <c r="B818" i="4"/>
  <c r="D1120" i="4"/>
  <c r="C1120" i="4"/>
  <c r="B1120" i="4"/>
  <c r="D283" i="4"/>
  <c r="C283" i="4"/>
  <c r="B283" i="4"/>
  <c r="D678" i="4"/>
  <c r="C678" i="4"/>
  <c r="B678" i="4"/>
  <c r="D1722" i="4"/>
  <c r="C1722" i="4"/>
  <c r="B1722" i="4"/>
  <c r="D1509" i="4"/>
  <c r="C1509" i="4"/>
  <c r="B1509" i="4"/>
  <c r="D381" i="4"/>
  <c r="C381" i="4"/>
  <c r="B381" i="4"/>
  <c r="D2173" i="4"/>
  <c r="C2173" i="4"/>
  <c r="B2173" i="4"/>
  <c r="D533" i="4"/>
  <c r="C533" i="4"/>
  <c r="B533" i="4"/>
  <c r="D1551" i="4"/>
  <c r="C1551" i="4"/>
  <c r="B1551" i="4"/>
  <c r="D2389" i="4"/>
  <c r="C2389" i="4"/>
  <c r="B2389" i="4"/>
  <c r="D953" i="4"/>
  <c r="C953" i="4"/>
  <c r="B953" i="4"/>
  <c r="D1207" i="4"/>
  <c r="C1207" i="4"/>
  <c r="B1207" i="4"/>
  <c r="D1027" i="4"/>
  <c r="C1027" i="4"/>
  <c r="B1027" i="4"/>
  <c r="D1427" i="4"/>
  <c r="C1427" i="4"/>
  <c r="B1427" i="4"/>
  <c r="D1774" i="4"/>
  <c r="C1774" i="4"/>
  <c r="B1774" i="4"/>
  <c r="D388" i="4"/>
  <c r="C388" i="4"/>
  <c r="B388" i="4"/>
  <c r="D1844" i="4"/>
  <c r="C1844" i="4"/>
  <c r="B1844" i="4"/>
  <c r="D2297" i="4"/>
  <c r="C2297" i="4"/>
  <c r="B2297" i="4"/>
  <c r="D228" i="4"/>
  <c r="C228" i="4"/>
  <c r="B228" i="4"/>
  <c r="D181" i="4"/>
  <c r="C181" i="4"/>
  <c r="B181" i="4"/>
  <c r="D2158" i="4"/>
  <c r="C2158" i="4"/>
  <c r="B2158" i="4"/>
  <c r="C326" i="4"/>
  <c r="D326" i="4"/>
  <c r="B326" i="4"/>
  <c r="D1972" i="4"/>
  <c r="C1972" i="4"/>
  <c r="B1972" i="4"/>
  <c r="D2387" i="4"/>
  <c r="C2387" i="4"/>
  <c r="B2387" i="4"/>
  <c r="D1370" i="4"/>
  <c r="C1370" i="4"/>
  <c r="B1370" i="4"/>
  <c r="D18" i="4"/>
  <c r="C18" i="4"/>
  <c r="B18" i="4"/>
  <c r="D392" i="4"/>
  <c r="C392" i="4"/>
  <c r="B392" i="4"/>
  <c r="D364" i="4"/>
  <c r="C364" i="4"/>
  <c r="B364" i="4"/>
  <c r="D2054" i="4"/>
  <c r="C2054" i="4"/>
  <c r="B2054" i="4"/>
  <c r="D1035" i="4"/>
  <c r="C1035" i="4"/>
  <c r="B1035" i="4"/>
  <c r="D2133" i="4"/>
  <c r="C2133" i="4"/>
  <c r="B2133" i="4"/>
  <c r="D2047" i="4"/>
  <c r="C2047" i="4"/>
  <c r="B2047" i="4"/>
  <c r="D723" i="4"/>
  <c r="C723" i="4"/>
  <c r="B723" i="4"/>
  <c r="D1258" i="4"/>
  <c r="C1258" i="4"/>
  <c r="B1258" i="4"/>
  <c r="D2502" i="4"/>
  <c r="C2502" i="4"/>
  <c r="B2502" i="4"/>
  <c r="D1250" i="4"/>
  <c r="C1250" i="4"/>
  <c r="B1250" i="4"/>
  <c r="D1749" i="4"/>
  <c r="C1749" i="4"/>
  <c r="B1749" i="4"/>
  <c r="D1470" i="4"/>
  <c r="C1470" i="4"/>
  <c r="B1470" i="4"/>
  <c r="D1539" i="4"/>
  <c r="C1539" i="4"/>
  <c r="B1539" i="4"/>
  <c r="D45" i="4"/>
  <c r="B45" i="4"/>
  <c r="C45" i="4"/>
  <c r="D2106" i="4"/>
  <c r="C2106" i="4"/>
  <c r="B2106" i="4"/>
  <c r="D1125" i="4"/>
  <c r="C1125" i="4"/>
  <c r="B1125" i="4"/>
  <c r="D1121" i="4"/>
  <c r="C1121" i="4"/>
  <c r="B1121" i="4"/>
  <c r="D1496" i="4"/>
  <c r="C1496" i="4"/>
  <c r="B1496" i="4"/>
  <c r="D1354" i="4"/>
  <c r="C1354" i="4"/>
  <c r="B1354" i="4"/>
  <c r="D486" i="4"/>
  <c r="C486" i="4"/>
  <c r="B486" i="4"/>
  <c r="D2354" i="4"/>
  <c r="C2354" i="4"/>
  <c r="B2354" i="4"/>
  <c r="D742" i="4"/>
  <c r="C742" i="4"/>
  <c r="B742" i="4"/>
  <c r="D1079" i="4"/>
  <c r="C1079" i="4"/>
  <c r="B1079" i="4"/>
  <c r="D353" i="4"/>
  <c r="C353" i="4"/>
  <c r="B353" i="4"/>
  <c r="D897" i="4"/>
  <c r="C897" i="4"/>
  <c r="B897" i="4"/>
  <c r="D2420" i="4"/>
  <c r="C2420" i="4"/>
  <c r="B2420" i="4"/>
  <c r="D1666" i="4"/>
  <c r="C1666" i="4"/>
  <c r="B1666" i="4"/>
  <c r="D297" i="4"/>
  <c r="C297" i="4"/>
  <c r="B297" i="4"/>
  <c r="D396" i="4"/>
  <c r="C396" i="4"/>
  <c r="B396" i="4"/>
  <c r="D698" i="4"/>
  <c r="C698" i="4"/>
  <c r="B698" i="4"/>
  <c r="D1419" i="4"/>
  <c r="C1419" i="4"/>
  <c r="B1419" i="4"/>
  <c r="D2261" i="4"/>
  <c r="C2261" i="4"/>
  <c r="B2261" i="4"/>
  <c r="D2401" i="4"/>
  <c r="C2401" i="4"/>
  <c r="B2401" i="4"/>
  <c r="D1148" i="4"/>
  <c r="C1148" i="4"/>
  <c r="B1148" i="4"/>
  <c r="D1555" i="4"/>
  <c r="C1555" i="4"/>
  <c r="B1555" i="4"/>
  <c r="D826" i="4"/>
  <c r="C826" i="4"/>
  <c r="B826" i="4"/>
  <c r="D1291" i="4"/>
  <c r="C1291" i="4"/>
  <c r="B1291" i="4"/>
  <c r="D2346" i="4"/>
  <c r="C2346" i="4"/>
  <c r="B2346" i="4"/>
  <c r="D1410" i="4"/>
  <c r="C1410" i="4"/>
  <c r="B1410" i="4"/>
  <c r="D26" i="4"/>
  <c r="C26" i="4"/>
  <c r="B26" i="4"/>
  <c r="D372" i="4"/>
  <c r="C372" i="4"/>
  <c r="B372" i="4"/>
  <c r="D780" i="4"/>
  <c r="C780" i="4"/>
  <c r="B780" i="4"/>
  <c r="D183" i="4"/>
  <c r="C183" i="4"/>
  <c r="B183" i="4"/>
  <c r="D1968" i="4"/>
  <c r="C1968" i="4"/>
  <c r="B1968" i="4"/>
  <c r="D2429" i="4"/>
  <c r="C2429" i="4"/>
  <c r="B2429" i="4"/>
  <c r="D1886" i="4"/>
  <c r="C1886" i="4"/>
  <c r="B1886" i="4"/>
  <c r="D1039" i="4"/>
  <c r="C1039" i="4"/>
  <c r="B1039" i="4"/>
  <c r="D1376" i="4"/>
  <c r="C1376" i="4"/>
  <c r="B1376" i="4"/>
  <c r="D102" i="4"/>
  <c r="C102" i="4"/>
  <c r="B102" i="4"/>
  <c r="D296" i="4"/>
  <c r="C296" i="4"/>
  <c r="B296" i="4"/>
  <c r="D863" i="4"/>
  <c r="C863" i="4"/>
  <c r="B863" i="4"/>
  <c r="D99" i="4"/>
  <c r="C99" i="4"/>
  <c r="B99" i="4"/>
  <c r="D2129" i="4"/>
  <c r="C2129" i="4"/>
  <c r="B2129" i="4"/>
  <c r="D2175" i="4"/>
  <c r="C2175" i="4"/>
  <c r="B2175" i="4"/>
  <c r="D126" i="4"/>
  <c r="C126" i="4"/>
  <c r="B126" i="4"/>
  <c r="D1386" i="4"/>
  <c r="C1386" i="4"/>
  <c r="B1386" i="4"/>
  <c r="D1823" i="4"/>
  <c r="C1823" i="4"/>
  <c r="B1823" i="4"/>
  <c r="D148" i="4"/>
  <c r="C148" i="4"/>
  <c r="B148" i="4"/>
  <c r="D515" i="4"/>
  <c r="C515" i="4"/>
  <c r="B515" i="4"/>
  <c r="D2308" i="4"/>
  <c r="C2308" i="4"/>
  <c r="B2308" i="4"/>
  <c r="D995" i="4"/>
  <c r="C995" i="4"/>
  <c r="B995" i="4"/>
  <c r="D1517" i="4"/>
  <c r="C1517" i="4"/>
  <c r="B1517" i="4"/>
  <c r="D1976" i="4"/>
  <c r="C1976" i="4"/>
  <c r="B1976" i="4"/>
  <c r="D1050" i="4"/>
  <c r="C1050" i="4"/>
  <c r="B1050" i="4"/>
  <c r="D2393" i="4"/>
  <c r="C2393" i="4"/>
  <c r="B2393" i="4"/>
  <c r="D125" i="4"/>
  <c r="C125" i="4"/>
  <c r="B125" i="4"/>
  <c r="D473" i="4"/>
  <c r="C473" i="4"/>
  <c r="B473" i="4"/>
  <c r="D1899" i="4"/>
  <c r="C1899" i="4"/>
  <c r="B1899" i="4"/>
  <c r="D1931" i="4"/>
  <c r="C1931" i="4"/>
  <c r="B1931" i="4"/>
  <c r="A40" i="1"/>
  <c r="A41" i="1" s="1"/>
  <c r="A42" i="1" s="1"/>
  <c r="A43" i="1" s="1"/>
  <c r="A44" i="1" s="1"/>
  <c r="A103" i="1" s="1"/>
  <c r="A45" i="1" s="1"/>
  <c r="A104" i="1" s="1"/>
  <c r="A10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40" i="3"/>
  <c r="A42" i="3"/>
  <c r="A46" i="3"/>
  <c r="A41" i="3"/>
  <c r="A43" i="3"/>
  <c r="A45" i="3"/>
  <c r="A51" i="3" l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106" i="1" s="1"/>
  <c r="A71" i="1" s="1"/>
  <c r="A72" i="1" s="1"/>
  <c r="A73" i="1" s="1"/>
  <c r="A74" i="1" s="1"/>
  <c r="A49" i="3"/>
  <c r="A44" i="3"/>
  <c r="D44" i="3" s="1"/>
  <c r="A47" i="3"/>
  <c r="A54" i="3"/>
  <c r="D54" i="3" s="1"/>
  <c r="A53" i="3"/>
  <c r="C53" i="3" s="1"/>
  <c r="A50" i="3"/>
  <c r="C50" i="3" s="1"/>
  <c r="A55" i="3"/>
  <c r="D51" i="3"/>
  <c r="C51" i="3"/>
  <c r="B51" i="3"/>
  <c r="B47" i="3"/>
  <c r="D43" i="3"/>
  <c r="C43" i="3"/>
  <c r="B43" i="3"/>
  <c r="A56" i="3"/>
  <c r="A52" i="3"/>
  <c r="A48" i="3"/>
  <c r="C44" i="3"/>
  <c r="D40" i="3"/>
  <c r="C40" i="3"/>
  <c r="B40" i="3"/>
  <c r="D53" i="3"/>
  <c r="B53" i="3"/>
  <c r="D49" i="3"/>
  <c r="C49" i="3"/>
  <c r="B49" i="3"/>
  <c r="D45" i="3"/>
  <c r="C45" i="3"/>
  <c r="B45" i="3"/>
  <c r="D41" i="3"/>
  <c r="C41" i="3"/>
  <c r="B41" i="3"/>
  <c r="D46" i="3"/>
  <c r="C46" i="3"/>
  <c r="B46" i="3"/>
  <c r="D42" i="3"/>
  <c r="C42" i="3"/>
  <c r="B42" i="3"/>
  <c r="A73" i="3" l="1"/>
  <c r="A71" i="3"/>
  <c r="C71" i="3" s="1"/>
  <c r="D50" i="3"/>
  <c r="A70" i="3"/>
  <c r="D70" i="3" s="1"/>
  <c r="A69" i="3"/>
  <c r="C69" i="3" s="1"/>
  <c r="B50" i="3"/>
  <c r="C54" i="3"/>
  <c r="A62" i="3"/>
  <c r="C62" i="3" s="1"/>
  <c r="A63" i="3"/>
  <c r="C63" i="3" s="1"/>
  <c r="A72" i="3"/>
  <c r="D72" i="3" s="1"/>
  <c r="A68" i="3"/>
  <c r="C68" i="3" s="1"/>
  <c r="A58" i="3"/>
  <c r="C58" i="3" s="1"/>
  <c r="B54" i="3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107" i="1" s="1"/>
  <c r="A86" i="1" s="1"/>
  <c r="A87" i="1" s="1"/>
  <c r="A88" i="1" s="1"/>
  <c r="A89" i="1" s="1"/>
  <c r="A90" i="1" s="1"/>
  <c r="A91" i="1" s="1"/>
  <c r="A92" i="1" s="1"/>
  <c r="A93" i="1" s="1"/>
  <c r="A108" i="1" s="1"/>
  <c r="A94" i="1" s="1"/>
  <c r="A95" i="1" s="1"/>
  <c r="A109" i="1" s="1"/>
  <c r="A110" i="1" s="1"/>
  <c r="A66" i="3"/>
  <c r="D66" i="3" s="1"/>
  <c r="A74" i="3"/>
  <c r="C74" i="3" s="1"/>
  <c r="A67" i="3"/>
  <c r="D67" i="3" s="1"/>
  <c r="A64" i="3"/>
  <c r="D64" i="3" s="1"/>
  <c r="A61" i="3"/>
  <c r="D61" i="3" s="1"/>
  <c r="A60" i="3"/>
  <c r="C60" i="3" s="1"/>
  <c r="A65" i="3"/>
  <c r="D65" i="3" s="1"/>
  <c r="A59" i="3"/>
  <c r="D59" i="3" s="1"/>
  <c r="B44" i="3"/>
  <c r="A57" i="3"/>
  <c r="D47" i="3"/>
  <c r="C47" i="3"/>
  <c r="C70" i="3"/>
  <c r="D74" i="3"/>
  <c r="B74" i="3"/>
  <c r="C64" i="3"/>
  <c r="D60" i="3"/>
  <c r="B60" i="3"/>
  <c r="C59" i="3"/>
  <c r="D48" i="3"/>
  <c r="C48" i="3"/>
  <c r="B48" i="3"/>
  <c r="D56" i="3"/>
  <c r="C56" i="3"/>
  <c r="B56" i="3"/>
  <c r="D62" i="3"/>
  <c r="B62" i="3"/>
  <c r="D63" i="3"/>
  <c r="D71" i="3"/>
  <c r="B71" i="3"/>
  <c r="C72" i="3"/>
  <c r="B69" i="3"/>
  <c r="D73" i="3"/>
  <c r="C73" i="3"/>
  <c r="B73" i="3"/>
  <c r="D58" i="3"/>
  <c r="B58" i="3"/>
  <c r="D52" i="3"/>
  <c r="C52" i="3"/>
  <c r="B52" i="3"/>
  <c r="D55" i="3"/>
  <c r="C55" i="3"/>
  <c r="B55" i="3"/>
  <c r="B72" i="3" l="1"/>
  <c r="B59" i="3"/>
  <c r="B64" i="3"/>
  <c r="B70" i="3"/>
  <c r="B68" i="3"/>
  <c r="D69" i="3"/>
  <c r="D68" i="3"/>
  <c r="B63" i="3"/>
  <c r="C65" i="3"/>
  <c r="C61" i="3"/>
  <c r="C67" i="3"/>
  <c r="C66" i="3"/>
  <c r="A75" i="3"/>
  <c r="B65" i="3"/>
  <c r="B61" i="3"/>
  <c r="B67" i="3"/>
  <c r="B66" i="3"/>
  <c r="D57" i="3"/>
  <c r="B57" i="3"/>
  <c r="C57" i="3"/>
  <c r="A30" i="3"/>
  <c r="A31" i="3"/>
  <c r="A12" i="3"/>
  <c r="A10" i="3"/>
  <c r="A16" i="3"/>
  <c r="A33" i="3"/>
  <c r="A27" i="3"/>
  <c r="A21" i="3"/>
  <c r="A15" i="3"/>
  <c r="A28" i="3"/>
  <c r="A37" i="3"/>
  <c r="A32" i="3"/>
  <c r="A20" i="3"/>
  <c r="A11" i="3"/>
  <c r="A24" i="3"/>
  <c r="A9" i="3"/>
  <c r="A19" i="3"/>
  <c r="A13" i="3"/>
  <c r="A23" i="3"/>
  <c r="A36" i="3"/>
  <c r="A8" i="3"/>
  <c r="A25" i="3"/>
  <c r="A35" i="3"/>
  <c r="A29" i="3"/>
  <c r="A39" i="3"/>
  <c r="A17" i="3"/>
  <c r="A22" i="3"/>
  <c r="A26" i="3"/>
  <c r="A14" i="3"/>
  <c r="A34" i="3"/>
  <c r="A38" i="3"/>
  <c r="A18" i="3"/>
  <c r="D75" i="3"/>
  <c r="C75" i="3"/>
  <c r="B75" i="3"/>
  <c r="A93" i="3"/>
  <c r="A92" i="3"/>
  <c r="A91" i="3"/>
  <c r="A94" i="3"/>
  <c r="A87" i="3"/>
  <c r="A90" i="3"/>
  <c r="A85" i="3"/>
  <c r="A84" i="3"/>
  <c r="A76" i="3"/>
  <c r="A83" i="3"/>
  <c r="A86" i="3"/>
  <c r="A95" i="3"/>
  <c r="A79" i="3"/>
  <c r="A82" i="3"/>
  <c r="A89" i="3"/>
  <c r="A81" i="3"/>
  <c r="A88" i="3"/>
  <c r="A80" i="3"/>
  <c r="A77" i="3"/>
  <c r="A78" i="3"/>
  <c r="D80" i="3" l="1"/>
  <c r="C80" i="3"/>
  <c r="B80" i="3"/>
  <c r="D81" i="3"/>
  <c r="C81" i="3"/>
  <c r="B81" i="3"/>
  <c r="D82" i="3"/>
  <c r="C82" i="3"/>
  <c r="B82" i="3"/>
  <c r="D95" i="3"/>
  <c r="C95" i="3"/>
  <c r="B95" i="3"/>
  <c r="D83" i="3"/>
  <c r="C83" i="3"/>
  <c r="B83" i="3"/>
  <c r="D84" i="3"/>
  <c r="C84" i="3"/>
  <c r="B84" i="3"/>
  <c r="D90" i="3"/>
  <c r="C90" i="3"/>
  <c r="B90" i="3"/>
  <c r="D94" i="3"/>
  <c r="C94" i="3"/>
  <c r="B94" i="3"/>
  <c r="D92" i="3"/>
  <c r="C92" i="3"/>
  <c r="B92" i="3"/>
  <c r="D18" i="3"/>
  <c r="C18" i="3"/>
  <c r="B18" i="3"/>
  <c r="D34" i="3"/>
  <c r="C34" i="3"/>
  <c r="B34" i="3"/>
  <c r="D26" i="3"/>
  <c r="C26" i="3"/>
  <c r="B26" i="3"/>
  <c r="D17" i="3"/>
  <c r="C17" i="3"/>
  <c r="B17" i="3"/>
  <c r="D29" i="3"/>
  <c r="C29" i="3"/>
  <c r="B29" i="3"/>
  <c r="D25" i="3"/>
  <c r="C25" i="3"/>
  <c r="B25" i="3"/>
  <c r="D36" i="3"/>
  <c r="C36" i="3"/>
  <c r="B36" i="3"/>
  <c r="D13" i="3"/>
  <c r="C13" i="3"/>
  <c r="B13" i="3"/>
  <c r="D9" i="3"/>
  <c r="C9" i="3"/>
  <c r="B9" i="3"/>
  <c r="D11" i="3"/>
  <c r="C11" i="3"/>
  <c r="B11" i="3"/>
  <c r="D32" i="3"/>
  <c r="C32" i="3"/>
  <c r="B32" i="3"/>
  <c r="D28" i="3"/>
  <c r="C28" i="3"/>
  <c r="B28" i="3"/>
  <c r="D21" i="3"/>
  <c r="C21" i="3"/>
  <c r="B21" i="3"/>
  <c r="D33" i="3"/>
  <c r="C33" i="3"/>
  <c r="B33" i="3"/>
  <c r="D10" i="3"/>
  <c r="C10" i="3"/>
  <c r="B10" i="3"/>
  <c r="D31" i="3"/>
  <c r="C31" i="3"/>
  <c r="B31" i="3"/>
  <c r="D78" i="3"/>
  <c r="C78" i="3"/>
  <c r="B78" i="3"/>
  <c r="D77" i="3"/>
  <c r="C77" i="3"/>
  <c r="B77" i="3"/>
  <c r="D88" i="3"/>
  <c r="C88" i="3"/>
  <c r="B88" i="3"/>
  <c r="D89" i="3"/>
  <c r="C89" i="3"/>
  <c r="B89" i="3"/>
  <c r="D79" i="3"/>
  <c r="C79" i="3"/>
  <c r="B79" i="3"/>
  <c r="D86" i="3"/>
  <c r="C86" i="3"/>
  <c r="B86" i="3"/>
  <c r="D76" i="3"/>
  <c r="C76" i="3"/>
  <c r="B76" i="3"/>
  <c r="D85" i="3"/>
  <c r="C85" i="3"/>
  <c r="B85" i="3"/>
  <c r="D87" i="3"/>
  <c r="C87" i="3"/>
  <c r="B87" i="3"/>
  <c r="D91" i="3"/>
  <c r="C91" i="3"/>
  <c r="B91" i="3"/>
  <c r="D93" i="3"/>
  <c r="C93" i="3"/>
  <c r="B93" i="3"/>
  <c r="D38" i="3"/>
  <c r="C38" i="3"/>
  <c r="B38" i="3"/>
  <c r="D14" i="3"/>
  <c r="C14" i="3"/>
  <c r="B14" i="3"/>
  <c r="D22" i="3"/>
  <c r="C22" i="3"/>
  <c r="B22" i="3"/>
  <c r="D39" i="3"/>
  <c r="C39" i="3"/>
  <c r="B39" i="3"/>
  <c r="D35" i="3"/>
  <c r="C35" i="3"/>
  <c r="B35" i="3"/>
  <c r="D8" i="3"/>
  <c r="C8" i="3"/>
  <c r="B8" i="3"/>
  <c r="D23" i="3"/>
  <c r="C23" i="3"/>
  <c r="B23" i="3"/>
  <c r="D19" i="3"/>
  <c r="C19" i="3"/>
  <c r="B19" i="3"/>
  <c r="D24" i="3"/>
  <c r="C24" i="3"/>
  <c r="B24" i="3"/>
  <c r="D20" i="3"/>
  <c r="C20" i="3"/>
  <c r="B20" i="3"/>
  <c r="D37" i="3"/>
  <c r="C37" i="3"/>
  <c r="B37" i="3"/>
  <c r="D15" i="3"/>
  <c r="C15" i="3"/>
  <c r="B15" i="3"/>
  <c r="D27" i="3"/>
  <c r="C27" i="3"/>
  <c r="B27" i="3"/>
  <c r="D16" i="3"/>
  <c r="C16" i="3"/>
  <c r="B16" i="3"/>
  <c r="D12" i="3"/>
  <c r="C12" i="3"/>
  <c r="B12" i="3"/>
  <c r="D30" i="3"/>
  <c r="C30" i="3"/>
  <c r="B30" i="3"/>
</calcChain>
</file>

<file path=xl/sharedStrings.xml><?xml version="1.0" encoding="utf-8"?>
<sst xmlns="http://schemas.openxmlformats.org/spreadsheetml/2006/main" count="5197" uniqueCount="2981">
  <si>
    <t>Asahan Kenko F4 FT</t>
  </si>
  <si>
    <t>B clip 105 JK</t>
  </si>
  <si>
    <t>60 gr</t>
  </si>
  <si>
    <t>B clip 107 JK</t>
  </si>
  <si>
    <t>50 gr</t>
  </si>
  <si>
    <t>B clip 111 JK</t>
  </si>
  <si>
    <t>30 gr</t>
  </si>
  <si>
    <t>B clip 155 JK</t>
  </si>
  <si>
    <t>20 gr</t>
  </si>
  <si>
    <t>B clip 200 JK</t>
  </si>
  <si>
    <t>10 gr</t>
  </si>
  <si>
    <t>B clip 260 JK</t>
  </si>
  <si>
    <t>B clip Kenko 107</t>
  </si>
  <si>
    <t>B clip Kenko 111</t>
  </si>
  <si>
    <t>BN A5 Campus JK</t>
  </si>
  <si>
    <t>BN A5 Fancy JK</t>
  </si>
  <si>
    <t>72 pc</t>
  </si>
  <si>
    <t>BN A5 Kenko CC 79 Campus</t>
  </si>
  <si>
    <t>BN A5 Kenko CC 83 Campus</t>
  </si>
  <si>
    <t>BN B5 Campus JK</t>
  </si>
  <si>
    <t>BN B5 Fancy JK</t>
  </si>
  <si>
    <t>Bp gell Kenko Fun Ht</t>
  </si>
  <si>
    <t>144 ls</t>
  </si>
  <si>
    <t>Bp Kenko KC 6 Nano tip</t>
  </si>
  <si>
    <t>Bp Kenko KE 100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</si>
  <si>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</si>
  <si>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</si>
  <si>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</si>
  <si>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</si>
  <si>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</si>
  <si>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</si>
  <si>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Nk 7 Dot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</si>
  <si>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</si>
  <si>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</si>
  <si>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</si>
  <si>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</si>
  <si>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</si>
  <si>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</si>
  <si>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</si>
  <si>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</si>
  <si>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</si>
  <si>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BT Kenko 3224-01 Kembang</t>
  </si>
  <si>
    <t>5 ls</t>
  </si>
  <si>
    <t>Buku Tamu JA GB 2833 R3 (pink)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</si>
  <si>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</si>
  <si>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</si>
  <si>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</si>
  <si>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</si>
  <si>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</si>
  <si>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</si>
  <si>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</si>
  <si>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</si>
  <si>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Crayon putar 12w Kenko</t>
  </si>
  <si>
    <t>96 pc</t>
  </si>
  <si>
    <t>Crayon putar 24 AGE EiEi Kenko</t>
  </si>
  <si>
    <t>Crayon putar 24 Snoopy EiEi Kenko</t>
  </si>
  <si>
    <t>Crayon TiTi 24w putar pendek</t>
  </si>
  <si>
    <t>Cutter Kenko 918 TR</t>
  </si>
  <si>
    <t>20 ls</t>
  </si>
  <si>
    <t>Cutter Kenko 918c</t>
  </si>
  <si>
    <t>Cutter Kenko L 500</t>
  </si>
  <si>
    <t>Dispenser JK TD 102</t>
  </si>
  <si>
    <t>24 pc</t>
  </si>
  <si>
    <t>Dispenser JK TD 25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</si>
  <si>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</si>
  <si>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</si>
  <si>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</si>
  <si>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</si>
  <si>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</si>
  <si>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</si>
  <si>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</si>
  <si>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Glossy photo 230 gr Kenko</t>
  </si>
  <si>
    <t>50 pk</t>
  </si>
  <si>
    <t>Gunting Kenko SC 838</t>
  </si>
  <si>
    <t>Isi cutter Kenko b</t>
  </si>
  <si>
    <t>60 ls</t>
  </si>
  <si>
    <t>Isi cutter Kenko k</t>
  </si>
  <si>
    <t>Isi staples Kenko no 10 1M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</si>
  <si>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</si>
  <si>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</si>
  <si>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</si>
  <si>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</si>
  <si>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</si>
  <si>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</si>
  <si>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</si>
  <si>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B5 100 Kenko</t>
  </si>
  <si>
    <t>L Leaf B5 50 Kenko</t>
  </si>
  <si>
    <t>L Leaf JA A5 50</t>
  </si>
  <si>
    <t>L Leaf JA B5 50</t>
  </si>
  <si>
    <t>L Leaf JK A5 tanpa Cover Mix Mogu/ Minim/ Mola"(4)</t>
  </si>
  <si>
    <t>192 pc</t>
  </si>
  <si>
    <t>Label LB 1LY (1brs) JK (titip) K</t>
  </si>
  <si>
    <t>Label LB P2LN (2brs K) JK (titip)</t>
  </si>
  <si>
    <t>Lem Kenko GT 406</t>
  </si>
  <si>
    <t>24 ls</t>
  </si>
  <si>
    <t>Lem Kenko LG 50</t>
  </si>
  <si>
    <t xml:space="preserve">Lem stick 15 gr Kenko </t>
  </si>
  <si>
    <t>36 box</t>
  </si>
  <si>
    <t xml:space="preserve">Lem stick 8 gr Kenko </t>
  </si>
  <si>
    <t>Lem stick JK GS 15gr</t>
  </si>
  <si>
    <t>54 box</t>
  </si>
  <si>
    <t>Lem super glue SG 03 Kenko</t>
  </si>
  <si>
    <t>50 card</t>
  </si>
  <si>
    <t>Mesin Kenko MX 6600 A</t>
  </si>
  <si>
    <t>50 pc</t>
  </si>
  <si>
    <t>OP Titi 48W</t>
  </si>
  <si>
    <t>OP Titi 55W JK</t>
  </si>
  <si>
    <t>Paper cutter JK 3038</t>
  </si>
  <si>
    <t>5 pc</t>
  </si>
  <si>
    <t>PC 0717-5-30 A/D Kenko</t>
  </si>
  <si>
    <t>PC Kenko 0719 UR Fancy</t>
  </si>
  <si>
    <t>PC Kenko 2160p AGE</t>
  </si>
  <si>
    <t>PC Kenko 2180 MG</t>
  </si>
  <si>
    <t>Plakband Kenko Coklat 45mm</t>
  </si>
  <si>
    <t>Plakband Kenko Trans 45mm</t>
  </si>
  <si>
    <t>Pocket note Kenko 403</t>
  </si>
  <si>
    <t>Pocket note Kenko 404</t>
  </si>
  <si>
    <t>Pocket note Kenko 501</t>
  </si>
  <si>
    <t>6 ls</t>
  </si>
  <si>
    <t>PW JK Cp 102 pendek</t>
  </si>
  <si>
    <t>Spidol Color marker Kenko Hj(2)</t>
  </si>
  <si>
    <t>Spidol Kenko H lighter or(3)/ Hj(1)</t>
  </si>
  <si>
    <t>72 ls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</si>
  <si>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</si>
  <si>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</si>
  <si>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</si>
  <si>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</si>
  <si>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</si>
  <si>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</si>
  <si>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864 pc</t>
  </si>
  <si>
    <t>Stampad JK no 2</t>
  </si>
  <si>
    <t>144 pc</t>
  </si>
  <si>
    <t>Stampad Kenko No 1</t>
  </si>
  <si>
    <t>18 ls</t>
  </si>
  <si>
    <t>Stip JK Pen MER-01</t>
  </si>
  <si>
    <t>Stip Kenko 20 ht</t>
  </si>
  <si>
    <t>Stip Kenko ER 36 Batik</t>
  </si>
  <si>
    <t>40 box</t>
  </si>
  <si>
    <t>Tas 3234 paradise JK</t>
  </si>
  <si>
    <t>Tas Kenko FSB 2930</t>
  </si>
  <si>
    <t>Tipe-ex Kenko 107</t>
  </si>
  <si>
    <t>36 ls</t>
  </si>
  <si>
    <t>Tipe-ex Kenko 306</t>
  </si>
  <si>
    <t>48 ls</t>
  </si>
  <si>
    <t>Tipe-ex Kenko 823m</t>
  </si>
  <si>
    <t>Tipe-ex Kenko 902</t>
  </si>
  <si>
    <t>Tipe-ex Kenko 902 P</t>
  </si>
  <si>
    <t>Tipe-ex Kenko KE-01</t>
  </si>
  <si>
    <t>Tipe-ex Kenko KE-108</t>
  </si>
  <si>
    <t>Tipe-ex Kenko UR-01/ KR-01</t>
  </si>
  <si>
    <t>NAMA</t>
  </si>
  <si>
    <t>CTN</t>
  </si>
  <si>
    <t>KET</t>
  </si>
  <si>
    <t>//</t>
  </si>
  <si>
    <t>TT</t>
  </si>
  <si>
    <t>2</t>
  </si>
  <si>
    <t>3</t>
  </si>
  <si>
    <t>AWAL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</si>
  <si>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</si>
  <si>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</si>
  <si>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</si>
  <si>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</si>
  <si>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</si>
  <si>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</si>
  <si>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</si>
  <si>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</si>
  <si>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</si>
  <si>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</si>
  <si>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</si>
  <si>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</si>
  <si>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</si>
  <si>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</si>
  <si>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</si>
  <si>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</si>
  <si>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</si>
  <si>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</si>
  <si>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</si>
  <si>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</si>
  <si>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</si>
  <si>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</si>
  <si>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</si>
  <si>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</si>
  <si>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</si>
  <si>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</si>
  <si>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</si>
  <si>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</si>
  <si>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</si>
  <si>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</si>
  <si>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</si>
  <si>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</si>
  <si>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</si>
  <si>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</si>
  <si>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</si>
  <si>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</si>
  <si>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</si>
  <si>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</si>
  <si>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</si>
  <si>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</si>
  <si>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</si>
  <si>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</si>
  <si>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</si>
  <si>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</si>
  <si>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</si>
  <si>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</si>
  <si>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</si>
  <si>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</si>
  <si>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</si>
  <si>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</si>
  <si>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</si>
  <si>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</si>
  <si>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</si>
  <si>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</si>
  <si>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</si>
  <si>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</si>
  <si>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</si>
  <si>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</si>
  <si>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</si>
  <si>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</si>
  <si>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</si>
  <si>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</si>
  <si>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</si>
  <si>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Batik</t>
  </si>
  <si>
    <t>Agenda Botega 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</si>
  <si>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</si>
  <si>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</si>
  <si>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</si>
  <si>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</si>
  <si>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</si>
  <si>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</si>
  <si>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</si>
  <si>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</si>
  <si>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</si>
  <si>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</si>
  <si>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</si>
  <si>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</si>
  <si>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</si>
  <si>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</si>
  <si>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</si>
  <si>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</si>
  <si>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</si>
  <si>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</si>
  <si>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</si>
  <si>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</si>
  <si>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</si>
  <si>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</si>
  <si>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</si>
  <si>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</si>
  <si>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</si>
  <si>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</si>
  <si>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</si>
  <si>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</si>
  <si>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</si>
  <si>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</si>
  <si>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</si>
  <si>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</si>
  <si>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</si>
  <si>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</si>
  <si>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</si>
  <si>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</si>
  <si>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</si>
  <si>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</si>
  <si>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</si>
  <si>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</si>
  <si>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</si>
  <si>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</si>
  <si>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</si>
  <si>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</si>
  <si>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</si>
  <si>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</si>
  <si>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</si>
  <si>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</si>
  <si>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</si>
  <si>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</si>
  <si>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</si>
  <si>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</si>
  <si>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</si>
  <si>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</si>
  <si>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</si>
  <si>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</si>
  <si>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</si>
  <si>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</si>
  <si>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</si>
  <si>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</si>
  <si>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</si>
  <si>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</si>
  <si>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</si>
  <si>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</si>
  <si>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</si>
  <si>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</si>
  <si>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</si>
  <si>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</si>
  <si>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</si>
  <si>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</si>
  <si>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</si>
  <si>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</si>
  <si>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</si>
  <si>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</si>
  <si>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</si>
  <si>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</si>
  <si>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9910(13)/ 9916(13) BLK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</si>
  <si>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</si>
  <si>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</si>
  <si>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</si>
  <si>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</si>
  <si>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</si>
  <si>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</si>
  <si>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</si>
  <si>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</si>
  <si>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</si>
  <si>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</si>
  <si>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</si>
  <si>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</si>
  <si>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</si>
  <si>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</si>
  <si>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</si>
  <si>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</si>
  <si>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</si>
  <si>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</si>
  <si>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</si>
  <si>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</si>
  <si>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</si>
  <si>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</si>
  <si>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</si>
  <si>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</si>
  <si>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</si>
  <si>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</si>
  <si>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</si>
  <si>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</si>
  <si>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</si>
  <si>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</si>
  <si>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</si>
  <si>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</si>
  <si>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</si>
  <si>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</si>
  <si>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</si>
  <si>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</si>
  <si>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</si>
  <si>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</si>
  <si>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</si>
  <si>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</si>
  <si>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</si>
  <si>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</si>
  <si>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</si>
  <si>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</si>
  <si>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</si>
  <si>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</si>
  <si>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</si>
  <si>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</si>
  <si>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</si>
  <si>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</si>
  <si>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</si>
  <si>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</si>
  <si>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</si>
  <si>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</si>
  <si>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</si>
  <si>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</si>
  <si>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</si>
  <si>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</si>
  <si>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</si>
  <si>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</si>
  <si>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</si>
  <si>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</si>
  <si>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</si>
  <si>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</si>
  <si>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</si>
  <si>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</si>
  <si>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</si>
  <si>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</si>
  <si>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</si>
  <si>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</si>
  <si>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</si>
  <si>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</si>
  <si>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</si>
  <si>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</si>
  <si>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</si>
  <si>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</si>
  <si>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</si>
  <si>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</si>
  <si>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</si>
  <si>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</si>
  <si>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</si>
  <si>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</si>
  <si>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</si>
  <si>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</si>
  <si>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</si>
  <si>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</si>
  <si>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</si>
  <si>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</si>
  <si>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</si>
  <si>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</si>
  <si>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</si>
  <si>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</si>
  <si>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</si>
  <si>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</si>
  <si>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</si>
  <si>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</si>
  <si>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</si>
  <si>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</si>
  <si>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</si>
  <si>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</si>
  <si>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</si>
  <si>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</si>
  <si>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</si>
  <si>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</si>
  <si>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</si>
  <si>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</si>
  <si>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</si>
  <si>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</si>
  <si>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</si>
  <si>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</si>
  <si>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</si>
  <si>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</si>
  <si>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</si>
  <si>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</si>
  <si>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</si>
  <si>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</si>
  <si>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</si>
  <si>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</si>
  <si>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</si>
  <si>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</si>
  <si>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</si>
  <si>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</si>
  <si>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</si>
  <si>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</si>
  <si>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</si>
  <si>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</si>
  <si>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</si>
  <si>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</si>
  <si>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</si>
  <si>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</si>
  <si>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</si>
  <si>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</si>
  <si>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</si>
  <si>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</si>
  <si>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</si>
  <si>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</si>
  <si>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</si>
  <si>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</si>
  <si>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</si>
  <si>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</si>
  <si>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</si>
  <si>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golden (24)</t>
  </si>
  <si>
    <t>144 box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</si>
  <si>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</si>
  <si>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</si>
  <si>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</si>
  <si>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</si>
  <si>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</si>
  <si>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</si>
  <si>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</si>
  <si>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</si>
  <si>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</si>
  <si>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</si>
  <si>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Asahan Y 8189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</si>
  <si>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</si>
  <si>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</si>
  <si>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</si>
  <si>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</si>
  <si>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</si>
  <si>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</si>
  <si>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</si>
  <si>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</si>
  <si>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</si>
  <si>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</si>
  <si>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</si>
  <si>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</si>
  <si>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</si>
  <si>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</si>
  <si>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</si>
  <si>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</si>
  <si>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</si>
  <si>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</si>
  <si>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</si>
  <si>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</si>
  <si>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</si>
  <si>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</si>
  <si>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</si>
  <si>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</si>
  <si>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</si>
  <si>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</si>
  <si>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</si>
  <si>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</si>
  <si>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</si>
  <si>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</si>
  <si>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</si>
  <si>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</si>
  <si>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</si>
  <si>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</si>
  <si>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</si>
  <si>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</si>
  <si>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</si>
  <si>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</si>
  <si>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</si>
  <si>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</si>
  <si>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</si>
  <si>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</si>
  <si>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</si>
  <si>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</si>
  <si>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</si>
  <si>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</si>
  <si>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</si>
  <si>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</si>
  <si>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</si>
  <si>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</si>
  <si>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908 (4)/ 909 (15)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</si>
  <si>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</si>
  <si>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</si>
  <si>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</si>
  <si>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</si>
  <si>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</si>
  <si>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</si>
  <si>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</si>
  <si>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</si>
  <si>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</si>
  <si>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</si>
  <si>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</si>
  <si>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</si>
  <si>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</si>
  <si>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</si>
  <si>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</si>
  <si>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</si>
  <si>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</si>
  <si>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</si>
  <si>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</si>
  <si>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</si>
  <si>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</si>
  <si>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</si>
  <si>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</si>
  <si>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Binder note/ memo batik T(76)</t>
  </si>
  <si>
    <t>384 pc</t>
  </si>
  <si>
    <t>Bk ASB Kwarto</t>
  </si>
  <si>
    <t>Bk Bank Folio</t>
  </si>
  <si>
    <t>Bk Bank Kwarto</t>
  </si>
  <si>
    <t>Bk BNPP Kwarto</t>
  </si>
  <si>
    <t>Bk BPB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</si>
  <si>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</si>
  <si>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</si>
  <si>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</si>
  <si>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</si>
  <si>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</si>
  <si>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</si>
  <si>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</si>
  <si>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</si>
  <si>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ART A4 Besar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</si>
  <si>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</si>
  <si>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</si>
  <si>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</si>
  <si>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</si>
  <si>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</si>
  <si>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</si>
  <si>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</si>
  <si>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</si>
  <si>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</si>
  <si>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</si>
  <si>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</si>
  <si>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</si>
  <si>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</si>
  <si>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</si>
  <si>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</si>
  <si>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</si>
  <si>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</si>
  <si>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</si>
  <si>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 Enter spiral 403</t>
  </si>
  <si>
    <t>Block note Enter spiral 404</t>
  </si>
  <si>
    <t>Block Note XD B5-4D/ 1015(1)/ 1019(1)/ 1013(1)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</si>
  <si>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</si>
  <si>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</si>
  <si>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</si>
  <si>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</si>
  <si>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</si>
  <si>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</si>
  <si>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FPHY 002</t>
  </si>
  <si>
    <t>BN A5 Rabbit/ koala</t>
  </si>
  <si>
    <t>66 pc</t>
  </si>
  <si>
    <t>BN A5 Sika B(4)/ or(3)</t>
  </si>
  <si>
    <t>BN A5 Sika K(5)/ M(1)</t>
  </si>
  <si>
    <t>BN B5 26H Wengu</t>
  </si>
  <si>
    <t>BN B5 Bo.164</t>
  </si>
  <si>
    <t>BN B5 FPHY 002</t>
  </si>
  <si>
    <t>BN B5 warna koala</t>
  </si>
  <si>
    <t>BN S 032k - S002 PR</t>
  </si>
  <si>
    <t>296 pc</t>
  </si>
  <si>
    <t>BN Slip A5 Sika Campus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</si>
  <si>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</si>
  <si>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</si>
  <si>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</si>
  <si>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</si>
  <si>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</si>
  <si>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</si>
  <si>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</si>
  <si>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</si>
  <si>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</si>
  <si>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</si>
  <si>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</si>
  <si>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</si>
  <si>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</si>
  <si>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</si>
  <si>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tylo C 306 Bmuda(9), M(6)</t>
  </si>
  <si>
    <t>Box file tylo C 306 ht(11), Btua(7)</t>
  </si>
  <si>
    <t>Box file tylo C 306 Orange(6), Hj(6)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</si>
  <si>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</si>
  <si>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</si>
  <si>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</si>
  <si>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</si>
  <si>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</si>
  <si>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</si>
  <si>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</si>
  <si>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</si>
  <si>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</si>
  <si>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</si>
  <si>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</si>
  <si>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</si>
  <si>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</si>
  <si>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</si>
  <si>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</si>
  <si>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</si>
  <si>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</si>
  <si>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</si>
  <si>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</si>
  <si>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</si>
  <si>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</si>
  <si>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</si>
  <si>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</si>
  <si>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</si>
  <si>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</si>
  <si>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</si>
  <si>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</si>
  <si>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</si>
  <si>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</si>
  <si>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</si>
  <si>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</si>
  <si>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</si>
  <si>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</si>
  <si>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</si>
  <si>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</si>
  <si>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</si>
  <si>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</si>
  <si>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</si>
  <si>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</si>
  <si>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</si>
  <si>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</si>
  <si>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</si>
  <si>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</si>
  <si>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</si>
  <si>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</si>
  <si>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</si>
  <si>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</si>
  <si>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</si>
  <si>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</si>
  <si>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</si>
  <si>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</si>
  <si>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</si>
  <si>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</si>
  <si>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</si>
  <si>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</si>
  <si>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Bp AODM 011 (8)/ 010 (10) Faktur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</si>
  <si>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</si>
  <si>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</si>
  <si>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</si>
  <si>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</si>
  <si>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</si>
  <si>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</si>
  <si>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</si>
  <si>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</si>
  <si>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</si>
  <si>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</si>
  <si>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</si>
  <si>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</si>
  <si>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</si>
  <si>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</si>
  <si>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</si>
  <si>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</si>
  <si>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</si>
  <si>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</si>
  <si>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</si>
  <si>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</si>
  <si>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</si>
  <si>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</si>
  <si>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</si>
  <si>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</si>
  <si>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</si>
  <si>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</si>
  <si>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</si>
  <si>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</si>
  <si>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 Tian 1015 (6)/ 108 (11)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</si>
  <si>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</si>
  <si>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</si>
  <si>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</si>
  <si>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</si>
  <si>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</si>
  <si>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</si>
  <si>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</si>
  <si>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</si>
  <si>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</si>
  <si>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</si>
  <si>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</si>
  <si>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</si>
  <si>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</si>
  <si>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DB G 05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</si>
  <si>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</si>
  <si>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</si>
  <si>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</si>
  <si>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</si>
  <si>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</si>
  <si>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</si>
  <si>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</si>
  <si>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</si>
  <si>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</si>
  <si>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</si>
  <si>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</si>
  <si>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7013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</si>
  <si>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</si>
  <si>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</si>
  <si>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</si>
  <si>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</si>
  <si>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</si>
  <si>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</si>
  <si>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</si>
  <si>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</si>
  <si>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</si>
  <si>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</si>
  <si>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</si>
  <si>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</si>
  <si>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</si>
  <si>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</si>
  <si>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</si>
  <si>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</si>
  <si>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</si>
  <si>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</si>
  <si>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</si>
  <si>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</si>
  <si>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</si>
  <si>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</si>
  <si>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</si>
  <si>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</si>
  <si>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</si>
  <si>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</si>
  <si>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</si>
  <si>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</si>
  <si>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</si>
  <si>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</si>
  <si>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</si>
  <si>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</si>
  <si>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</si>
  <si>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</si>
  <si>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</si>
  <si>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</si>
  <si>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</si>
  <si>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</si>
  <si>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</si>
  <si>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</si>
  <si>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</si>
  <si>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</si>
  <si>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</si>
  <si>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</si>
  <si>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</si>
  <si>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</si>
  <si>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</si>
  <si>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</si>
  <si>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</si>
  <si>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</si>
  <si>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</si>
  <si>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</si>
  <si>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</si>
  <si>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</si>
  <si>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</si>
  <si>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</si>
  <si>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</si>
  <si>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</si>
  <si>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</si>
  <si>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</si>
  <si>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</si>
  <si>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</si>
  <si>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</si>
  <si>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</si>
  <si>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</si>
  <si>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</si>
  <si>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</si>
  <si>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</si>
  <si>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</si>
  <si>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</si>
  <si>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</si>
  <si>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</si>
  <si>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Gp 9112(1)/ 9006(10)/ 9101(2)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</si>
  <si>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</si>
  <si>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</si>
  <si>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</si>
  <si>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</si>
  <si>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</si>
  <si>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</si>
  <si>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</si>
  <si>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</si>
  <si>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</si>
  <si>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</si>
  <si>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</si>
  <si>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</si>
  <si>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</si>
  <si>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M1 Xdata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</si>
  <si>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</si>
  <si>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</si>
  <si>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</si>
  <si>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</si>
  <si>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</si>
  <si>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</si>
  <si>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</si>
  <si>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</si>
  <si>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</si>
  <si>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</si>
  <si>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</si>
  <si>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</si>
  <si>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</si>
  <si>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</si>
  <si>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</si>
  <si>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</si>
  <si>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</si>
  <si>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</si>
  <si>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</si>
  <si>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</si>
  <si>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</si>
  <si>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</si>
  <si>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</si>
  <si>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</si>
  <si>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</si>
  <si>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</si>
  <si>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</si>
  <si>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</si>
  <si>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</si>
  <si>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</si>
  <si>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</si>
  <si>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</si>
  <si>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</si>
  <si>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</si>
  <si>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</si>
  <si>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</si>
  <si>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</si>
  <si>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</si>
  <si>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</si>
  <si>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</si>
  <si>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1190 B</t>
  </si>
  <si>
    <t>Bp TF 1190 ht</t>
  </si>
  <si>
    <t>Bp TF 228</t>
  </si>
  <si>
    <t>Bp TF 3115</t>
  </si>
  <si>
    <t>Bp TF 3135 batik blk</t>
  </si>
  <si>
    <t>Bp TF 344 batik</t>
  </si>
  <si>
    <t>Bp TF 719</t>
  </si>
  <si>
    <t>Bp TF 729</t>
  </si>
  <si>
    <t>Bp TG 340 biru</t>
  </si>
  <si>
    <t>Bp TG SG 09</t>
  </si>
  <si>
    <t>Bp Tizo 31475 D/ 31810 D</t>
  </si>
  <si>
    <t>Bp Tizo 31831 D/ 348</t>
  </si>
  <si>
    <t>Bp Tizo 3481 D/ 30735 D</t>
  </si>
  <si>
    <t>Bp Tizo Fancy 31580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</si>
  <si>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</si>
  <si>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</si>
  <si>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</si>
  <si>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</si>
  <si>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</si>
  <si>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</si>
  <si>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</si>
  <si>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1500 metallik</t>
  </si>
  <si>
    <t>Bp VC 529 A 200 Vanco</t>
  </si>
  <si>
    <t>Bp VC 600 SegiEmpat batik</t>
  </si>
  <si>
    <t>Bp Vtro 213 BT 21</t>
  </si>
  <si>
    <t>Bp Vtro 220 BTS</t>
  </si>
  <si>
    <t>Bp Vtro 223 BTS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</si>
  <si>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</si>
  <si>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</si>
  <si>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</si>
  <si>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</si>
  <si>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</si>
  <si>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</si>
  <si>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</si>
  <si>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</si>
  <si>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</si>
  <si>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 3012(1)</t>
  </si>
  <si>
    <t>Bp XDM GP.851</t>
  </si>
  <si>
    <t>Bp XDM P213</t>
  </si>
  <si>
    <t>Bp Y L1000 HK panjang 1x48</t>
  </si>
  <si>
    <t>Bp Zhixin 2963</t>
  </si>
  <si>
    <t>Bp Zhixin 3056 (1)/ 3057 (1)</t>
  </si>
  <si>
    <t>Bp Zhixin 3058 (1)/ 3051 (1)</t>
  </si>
  <si>
    <t>Bp Zhixin 3066</t>
  </si>
  <si>
    <t>Bp Zhixin 3088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</si>
  <si>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</si>
  <si>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</si>
  <si>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</si>
  <si>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</si>
  <si>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</si>
  <si>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</si>
  <si>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</si>
  <si>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</si>
  <si>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</si>
  <si>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</si>
  <si>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</si>
  <si>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</si>
  <si>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</si>
  <si>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</si>
  <si>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</si>
  <si>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</si>
  <si>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</si>
  <si>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</si>
  <si>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</si>
  <si>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</si>
  <si>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</si>
  <si>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</si>
  <si>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</si>
  <si>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Buku Tamu Batik</t>
  </si>
  <si>
    <t>7 ls</t>
  </si>
  <si>
    <t>Buku Tamu ECO love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</si>
  <si>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</si>
  <si>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</si>
  <si>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</si>
  <si>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</si>
  <si>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</si>
  <si>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</si>
  <si>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</si>
  <si>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</si>
  <si>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</si>
  <si>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</si>
  <si>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</si>
  <si>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</si>
  <si>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</si>
  <si>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</si>
  <si>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</si>
  <si>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B</t>
  </si>
  <si>
    <t>Carry file Topla 8830 K(3)/ M(2)/ Hj(3)</t>
  </si>
  <si>
    <t>Carry file Topla 8830 putih</t>
  </si>
  <si>
    <t>30 pc</t>
  </si>
  <si>
    <t>Cat air 120 Polar</t>
  </si>
  <si>
    <t>Catur magnit TNT AO32</t>
  </si>
  <si>
    <t>CD 3680 besar</t>
  </si>
  <si>
    <t>CD Bag bola TNT 274</t>
  </si>
  <si>
    <t>CD Bag Disney TNT 277</t>
  </si>
  <si>
    <t>Celengan Bulat 3103</t>
  </si>
  <si>
    <t>Celengan L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</si>
  <si>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</si>
  <si>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</si>
  <si>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</si>
  <si>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</si>
  <si>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</si>
  <si>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</si>
  <si>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</si>
  <si>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</si>
  <si>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</si>
  <si>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</si>
  <si>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</si>
  <si>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</si>
  <si>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</si>
  <si>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</si>
  <si>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</si>
  <si>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</si>
  <si>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</si>
  <si>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</si>
  <si>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</si>
  <si>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</si>
  <si>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</si>
  <si>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</si>
  <si>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</si>
  <si>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</si>
  <si>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</si>
  <si>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</si>
  <si>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</si>
  <si>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</si>
  <si>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</si>
  <si>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</si>
  <si>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</si>
  <si>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</si>
  <si>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</si>
  <si>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</si>
  <si>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</si>
  <si>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</si>
  <si>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</si>
  <si>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</si>
  <si>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</si>
  <si>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</si>
  <si>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</si>
  <si>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</si>
  <si>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</si>
  <si>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</si>
  <si>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</si>
  <si>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</si>
  <si>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</si>
  <si>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</si>
  <si>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</si>
  <si>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</si>
  <si>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</si>
  <si>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Clipboard kayu Candy (kotak)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</si>
  <si>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</si>
  <si>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</si>
  <si>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</si>
  <si>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</si>
  <si>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</si>
  <si>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</si>
  <si>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</si>
  <si>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</si>
  <si>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</si>
  <si>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</si>
  <si>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</si>
  <si>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</si>
  <si>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</si>
  <si>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12W Squeezy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</si>
  <si>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</si>
  <si>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</si>
  <si>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</si>
  <si>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</si>
  <si>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</si>
  <si>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</si>
  <si>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panjang 1012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</si>
  <si>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</si>
  <si>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</si>
  <si>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</si>
  <si>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</si>
  <si>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</si>
  <si>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</si>
  <si>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</si>
  <si>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</si>
  <si>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</si>
  <si>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128 Trans Vanco Kecil</t>
  </si>
  <si>
    <t>Cutter 332</t>
  </si>
  <si>
    <t>Cutter 6898(3)/ 6838(1)</t>
  </si>
  <si>
    <t>Cutter Taco 78 kecil (BLK)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</si>
  <si>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</si>
  <si>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</si>
  <si>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</si>
  <si>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</si>
  <si>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</si>
  <si>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</si>
  <si>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Gasta 8312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</si>
  <si>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</si>
  <si>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</si>
  <si>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</si>
  <si>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</si>
  <si>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</si>
  <si>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</si>
  <si>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</si>
  <si>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</si>
  <si>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</si>
  <si>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</si>
  <si>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</si>
  <si>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</si>
  <si>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</si>
  <si>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</si>
  <si>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</si>
  <si>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</si>
  <si>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</si>
  <si>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</si>
  <si>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</si>
  <si>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</si>
  <si>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</si>
  <si>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</si>
  <si>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</si>
  <si>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</si>
  <si>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</si>
  <si>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</si>
  <si>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</si>
  <si>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</si>
  <si>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</si>
  <si>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</si>
  <si>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</si>
  <si>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</si>
  <si>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</si>
  <si>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</si>
  <si>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</si>
  <si>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</si>
  <si>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</si>
  <si>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</si>
  <si>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</si>
  <si>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</si>
  <si>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microtop 700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</si>
  <si>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</si>
  <si>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</si>
  <si>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</si>
  <si>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</si>
  <si>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</si>
  <si>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</si>
  <si>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</si>
  <si>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</si>
  <si>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</si>
  <si>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</si>
  <si>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</si>
  <si>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</si>
  <si>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</si>
  <si>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</si>
  <si>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</si>
  <si>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</si>
  <si>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</si>
  <si>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</si>
  <si>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</si>
  <si>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</si>
  <si>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</si>
  <si>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</si>
  <si>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</si>
  <si>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Tape Nippon 1 Hj</t>
  </si>
  <si>
    <t>Drawing Board 2 muka DS 20x30 K</t>
  </si>
  <si>
    <t>Drawing Board 2 muka DS 25x35 K</t>
  </si>
  <si>
    <t>Drawing board B TS 216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</si>
  <si>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</si>
  <si>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</si>
  <si>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</si>
  <si>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</si>
  <si>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</si>
  <si>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</si>
  <si>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</si>
  <si>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</si>
  <si>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</si>
  <si>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</si>
  <si>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cute bear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</si>
  <si>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</si>
  <si>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</si>
  <si>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</si>
  <si>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</si>
  <si>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</si>
  <si>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</si>
  <si>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</si>
  <si>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</si>
  <si>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</si>
  <si>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</si>
  <si>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</si>
  <si>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</si>
  <si>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</si>
  <si>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</si>
  <si>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</si>
  <si>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</si>
  <si>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</si>
  <si>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</si>
  <si>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</si>
  <si>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</si>
  <si>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</si>
  <si>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</si>
  <si>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</si>
  <si>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</si>
  <si>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</si>
  <si>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</si>
  <si>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</si>
  <si>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</si>
  <si>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</si>
  <si>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</si>
  <si>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</si>
  <si>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</si>
  <si>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</si>
  <si>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</si>
  <si>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</si>
  <si>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</si>
  <si>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</si>
  <si>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</si>
  <si>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</si>
  <si>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</si>
  <si>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</si>
  <si>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</si>
  <si>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</si>
  <si>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</si>
  <si>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</si>
  <si>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</si>
  <si>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</si>
  <si>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</si>
  <si>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</si>
  <si>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</si>
  <si>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</si>
  <si>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</si>
  <si>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1105 (lama) (pantai 40 Φ)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</si>
  <si>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</si>
  <si>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</si>
  <si>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</si>
  <si>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</si>
  <si>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</si>
  <si>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</si>
  <si>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</si>
  <si>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</si>
  <si>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</si>
  <si>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</si>
  <si>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</si>
  <si>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</si>
  <si>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</si>
  <si>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Enter 675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</si>
  <si>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</si>
  <si>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</si>
  <si>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</si>
  <si>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</si>
  <si>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</si>
  <si>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</si>
  <si>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</si>
  <si>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</si>
  <si>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</si>
  <si>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</si>
  <si>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</si>
  <si>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</si>
  <si>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</si>
  <si>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</si>
  <si>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</si>
  <si>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</si>
  <si>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</si>
  <si>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</si>
  <si>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</si>
  <si>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</si>
  <si>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</si>
  <si>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</si>
  <si>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</si>
  <si>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</si>
  <si>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</si>
  <si>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</si>
  <si>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</si>
  <si>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</si>
  <si>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</si>
  <si>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</si>
  <si>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r>
      <t xml:space="preserve">Garisan BT no 15 </t>
    </r>
    <r>
      <rPr>
        <sz val="10"/>
        <rFont val="Calibri"/>
        <family val="2"/>
      </rPr>
      <t>Δ</t>
    </r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</si>
  <si>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</si>
  <si>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</si>
  <si>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</si>
  <si>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</si>
  <si>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</si>
  <si>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</si>
  <si>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</si>
  <si>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</si>
  <si>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</si>
  <si>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</si>
  <si>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</si>
  <si>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</si>
  <si>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</si>
  <si>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</si>
  <si>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</si>
  <si>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</si>
  <si>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</si>
  <si>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</si>
  <si>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</si>
  <si>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</si>
  <si>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</si>
  <si>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</si>
  <si>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</si>
  <si>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</si>
  <si>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</si>
  <si>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</si>
  <si>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</si>
  <si>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</si>
  <si>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</si>
  <si>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</si>
  <si>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</si>
  <si>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</si>
  <si>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</si>
  <si>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</si>
  <si>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</si>
  <si>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</si>
  <si>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</si>
  <si>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</si>
  <si>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</si>
  <si>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</si>
  <si>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</si>
  <si>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</si>
  <si>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</si>
  <si>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</si>
  <si>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</si>
  <si>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</si>
  <si>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</si>
  <si>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</si>
  <si>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</si>
  <si>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</si>
  <si>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Gel Deboss 0.7 530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</si>
  <si>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</si>
  <si>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</si>
  <si>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</si>
  <si>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</si>
  <si>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</si>
  <si>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</si>
  <si>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</si>
  <si>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</si>
  <si>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</si>
  <si>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</si>
  <si>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</si>
  <si>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</si>
  <si>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</si>
  <si>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</si>
  <si>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</si>
  <si>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</si>
  <si>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</si>
  <si>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</si>
  <si>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</si>
  <si>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</si>
  <si>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</si>
  <si>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</si>
  <si>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</si>
  <si>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</si>
  <si>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</si>
  <si>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</si>
  <si>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</si>
  <si>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</si>
  <si>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</si>
  <si>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</si>
  <si>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</si>
  <si>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</si>
  <si>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gunindo OSS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</si>
  <si>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</si>
  <si>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</si>
  <si>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</si>
  <si>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</si>
  <si>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</si>
  <si>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</si>
  <si>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</si>
  <si>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</si>
  <si>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Junior 100</t>
  </si>
  <si>
    <t>Gunting Junior J 400</t>
  </si>
  <si>
    <t>Gunting Junior J100</t>
  </si>
  <si>
    <t>Gunting Junior J200</t>
  </si>
  <si>
    <t>Gunting Junior J300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</si>
  <si>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</si>
  <si>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</si>
  <si>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</si>
  <si>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</si>
  <si>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</si>
  <si>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</si>
  <si>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</si>
  <si>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</si>
  <si>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</si>
  <si>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</si>
  <si>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</si>
  <si>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</si>
  <si>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</si>
  <si>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</si>
  <si>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</si>
  <si>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</si>
  <si>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</si>
  <si>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</si>
  <si>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</si>
  <si>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</si>
  <si>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</si>
  <si>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</si>
  <si>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</si>
  <si>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</si>
  <si>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</si>
  <si>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</si>
  <si>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</si>
  <si>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</si>
  <si>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</si>
  <si>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</si>
  <si>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</si>
  <si>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</si>
  <si>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</si>
  <si>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</si>
  <si>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</si>
  <si>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</si>
  <si>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</si>
  <si>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</si>
  <si>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</si>
  <si>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</si>
  <si>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</si>
  <si>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</si>
  <si>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</si>
  <si>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</si>
  <si>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</si>
  <si>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</si>
  <si>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</si>
  <si>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</si>
  <si>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</si>
  <si>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</si>
  <si>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</si>
  <si>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</si>
  <si>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</si>
  <si>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</si>
  <si>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 1.0 TC 308 hitam</t>
  </si>
  <si>
    <t>80 pak</t>
  </si>
  <si>
    <t>Isi gel Aodemi 20 dos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</si>
  <si>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</si>
  <si>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</si>
  <si>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</si>
  <si>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</si>
  <si>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</si>
  <si>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</si>
  <si>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</si>
  <si>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</si>
  <si>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 364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</si>
  <si>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</si>
  <si>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</si>
  <si>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</si>
  <si>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</si>
  <si>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</si>
  <si>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</si>
  <si>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</si>
  <si>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</si>
  <si>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</si>
  <si>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</si>
  <si>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</si>
  <si>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</si>
  <si>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</si>
  <si>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</si>
  <si>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</si>
  <si>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</si>
  <si>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</si>
  <si>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</si>
  <si>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</si>
  <si>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</si>
  <si>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</si>
  <si>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</si>
  <si>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</si>
  <si>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</si>
  <si>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</si>
  <si>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</si>
  <si>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</si>
  <si>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</si>
  <si>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</si>
  <si>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</si>
  <si>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</si>
  <si>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</si>
  <si>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</si>
  <si>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</si>
  <si>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</si>
  <si>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B (1,5) glitter</t>
  </si>
  <si>
    <t>Isolasi tape C (1,2) Hologram</t>
  </si>
  <si>
    <t>Isolasi Tape holo 1/2 x 200</t>
  </si>
  <si>
    <t>Isolasi TZ ATOi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</si>
  <si>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</si>
  <si>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</si>
  <si>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</si>
  <si>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</si>
  <si>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</si>
  <si>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</si>
  <si>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</si>
  <si>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</si>
  <si>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</si>
  <si>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</si>
  <si>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</si>
  <si>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</si>
  <si>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</si>
  <si>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</si>
  <si>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</si>
  <si>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</si>
  <si>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</si>
  <si>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</si>
  <si>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</si>
  <si>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</si>
  <si>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</si>
  <si>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</si>
  <si>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</si>
  <si>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</si>
  <si>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</si>
  <si>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</si>
  <si>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</si>
  <si>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</si>
  <si>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</si>
  <si>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</si>
  <si>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</si>
  <si>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</si>
  <si>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</si>
  <si>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Karet B Bebek Sawah</t>
  </si>
  <si>
    <t>125 pak</t>
  </si>
  <si>
    <t>Karet pentil K</t>
  </si>
  <si>
    <t>500 pak</t>
  </si>
  <si>
    <t>Kartu absen Amano</t>
  </si>
  <si>
    <t>20 pk</t>
  </si>
  <si>
    <t>Kartu absen Kojiko</t>
  </si>
  <si>
    <t>Kartu Kwarto P</t>
  </si>
  <si>
    <t>Kartu Stock Folio Hj</t>
  </si>
  <si>
    <t>Kartu Stock Folio K(16)/ B(11)</t>
  </si>
  <si>
    <t>Kartu Stock Folio M(18)/ P(12)</t>
  </si>
  <si>
    <t>Kartu stok Kwarto B</t>
  </si>
  <si>
    <t>Kartu stok Kwarto K</t>
  </si>
  <si>
    <t>Kartu Stok Kwarto M</t>
  </si>
  <si>
    <t>Kartu stok Kwartu Hj</t>
  </si>
  <si>
    <t>Kartu Ucapan Anjing(84)</t>
  </si>
  <si>
    <t>22 Disp</t>
  </si>
  <si>
    <t>Kartu Undangan anak alpindo</t>
  </si>
  <si>
    <t>4000 pc</t>
  </si>
  <si>
    <t>Kartu undangan anak B</t>
  </si>
  <si>
    <t>Kartu Undangan anak Deluxe</t>
  </si>
  <si>
    <t>2000 pk</t>
  </si>
  <si>
    <t>Kartu undangan anak. Kecil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</si>
  <si>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</si>
  <si>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</si>
  <si>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</si>
  <si>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</si>
  <si>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</si>
  <si>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</si>
  <si>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</si>
  <si>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</si>
  <si>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</si>
  <si>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</si>
  <si>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</si>
  <si>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</si>
  <si>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</si>
  <si>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</si>
  <si>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</si>
  <si>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</si>
  <si>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</si>
  <si>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</si>
  <si>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</si>
  <si>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</si>
  <si>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</si>
  <si>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</si>
  <si>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Key ring Debozz DBKC 003. 96pc (6), 93box (1)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</si>
  <si>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</si>
  <si>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</si>
  <si>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</si>
  <si>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</si>
  <si>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</si>
  <si>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</si>
  <si>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</si>
  <si>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</si>
  <si>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</si>
  <si>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</si>
  <si>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</si>
  <si>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</si>
  <si>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</si>
  <si>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</si>
  <si>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</si>
  <si>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</si>
  <si>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</si>
  <si>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</si>
  <si>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</si>
  <si>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</si>
  <si>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</si>
  <si>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</si>
  <si>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</si>
  <si>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</si>
  <si>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</si>
  <si>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</si>
  <si>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</si>
  <si>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</si>
  <si>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</si>
  <si>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</si>
  <si>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</si>
  <si>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</si>
  <si>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</si>
  <si>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</si>
  <si>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</si>
  <si>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</si>
  <si>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</si>
  <si>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</si>
  <si>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</si>
  <si>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</si>
  <si>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</si>
  <si>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</si>
  <si>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</si>
  <si>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</si>
  <si>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</si>
  <si>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</si>
  <si>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</si>
  <si>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</si>
  <si>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</si>
  <si>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</si>
  <si>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</si>
  <si>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</si>
  <si>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</si>
  <si>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</si>
  <si>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</si>
  <si>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</si>
  <si>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</si>
  <si>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</si>
  <si>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</si>
  <si>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</si>
  <si>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</si>
  <si>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</si>
  <si>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</si>
  <si>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</si>
  <si>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</si>
  <si>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</si>
  <si>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</si>
  <si>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</si>
  <si>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</si>
  <si>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</si>
  <si>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</si>
  <si>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</si>
  <si>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</si>
  <si>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</si>
  <si>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</si>
  <si>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</si>
  <si>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</si>
  <si>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</si>
  <si>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</si>
  <si>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</si>
  <si>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</si>
  <si>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</si>
  <si>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</si>
  <si>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</si>
  <si>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</si>
  <si>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</si>
  <si>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</si>
  <si>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</si>
  <si>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</si>
  <si>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</si>
  <si>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</si>
  <si>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harga 103 Kojiko</t>
  </si>
  <si>
    <t>Label Mesin JA MX-3300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</si>
  <si>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</si>
  <si>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</si>
  <si>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</si>
  <si>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</si>
  <si>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</si>
  <si>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</si>
  <si>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</si>
  <si>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</si>
  <si>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</si>
  <si>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</si>
  <si>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</si>
  <si>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</si>
  <si>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</si>
  <si>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</si>
  <si>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</si>
  <si>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</si>
  <si>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</si>
  <si>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</si>
  <si>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</si>
  <si>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</si>
  <si>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</si>
  <si>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</si>
  <si>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Stick 10 gram Fancy (24) Vtro</t>
  </si>
  <si>
    <t>25 kg</t>
  </si>
  <si>
    <t>Lem tembak k putih MS</t>
  </si>
  <si>
    <t>Lem tembak Vanco k putih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</si>
  <si>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</si>
  <si>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</si>
  <si>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</si>
  <si>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</si>
  <si>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</si>
  <si>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</si>
  <si>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besi microtop MT 118/ 2003/ 3 susun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</si>
  <si>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</si>
  <si>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</si>
  <si>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</si>
  <si>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</si>
  <si>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</si>
  <si>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</si>
  <si>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</si>
  <si>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</si>
  <si>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</si>
  <si>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</si>
  <si>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</si>
  <si>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Magic Board 2002</t>
  </si>
  <si>
    <t>Magic Board 20196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</si>
  <si>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</si>
  <si>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</si>
  <si>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</si>
  <si>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</si>
  <si>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</si>
  <si>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</si>
  <si>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</si>
  <si>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</si>
  <si>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</si>
  <si>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</si>
  <si>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</si>
  <si>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</si>
  <si>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</si>
  <si>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</si>
  <si>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</si>
  <si>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</si>
  <si>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</si>
  <si>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</si>
  <si>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</si>
  <si>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</si>
  <si>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</si>
  <si>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</si>
  <si>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</si>
  <si>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</si>
  <si>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</si>
  <si>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</si>
  <si>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</si>
  <si>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</si>
  <si>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</si>
  <si>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</si>
  <si>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</si>
  <si>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</si>
  <si>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</si>
  <si>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</si>
  <si>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</si>
  <si>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</si>
  <si>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</si>
  <si>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</si>
  <si>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</si>
  <si>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</si>
  <si>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</si>
  <si>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</si>
  <si>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</si>
  <si>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</si>
  <si>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</si>
  <si>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</si>
  <si>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</si>
  <si>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</si>
  <si>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</si>
  <si>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</si>
  <si>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</si>
  <si>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</si>
  <si>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</si>
  <si>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</si>
  <si>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</si>
  <si>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</si>
  <si>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</si>
  <si>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</si>
  <si>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</si>
  <si>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</si>
  <si>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</si>
  <si>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A5 enter kcg 355-2 B(6)/ M(3)</t>
  </si>
  <si>
    <t>Map Jala A5 enter kcg 355-2 Hj(3)/ K(3)</t>
  </si>
  <si>
    <t>Map Jala C warna moshi kancing</t>
  </si>
  <si>
    <t>Map Jala Rest Trans jos B(20)/ Hj(20) warna</t>
  </si>
  <si>
    <t>Map Jala Rest Trans jos K(21)/ M(12)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</si>
  <si>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</si>
  <si>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</si>
  <si>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</si>
  <si>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</si>
  <si>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</si>
  <si>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</si>
  <si>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</si>
  <si>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</si>
  <si>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</si>
  <si>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</si>
  <si>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</si>
  <si>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</si>
  <si>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</si>
  <si>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</si>
  <si>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</si>
  <si>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</si>
  <si>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</si>
  <si>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</si>
  <si>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</si>
  <si>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</si>
  <si>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</si>
  <si>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</si>
  <si>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sika K</t>
  </si>
  <si>
    <t>Map kcg Zipper warna ungu</t>
  </si>
  <si>
    <t>Map L Merah Vtro</t>
  </si>
  <si>
    <t>Map L Sika 105 K</t>
  </si>
  <si>
    <t>Map L Sika Hijau</t>
  </si>
  <si>
    <t>Map L Sika merah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</si>
  <si>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</si>
  <si>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</si>
  <si>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</si>
  <si>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</si>
  <si>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</si>
  <si>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</si>
  <si>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</si>
  <si>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</si>
  <si>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</si>
  <si>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tali sika kuning (1)/ hijau (3)</t>
  </si>
  <si>
    <t>Map tali sika merah (1)/ putih (10)</t>
  </si>
  <si>
    <t>Map Tenteng ZF 821 Lx</t>
  </si>
  <si>
    <t>Map Tenteng ZF 830</t>
  </si>
  <si>
    <t>Map Topla 1928 orange</t>
  </si>
  <si>
    <t>Map Topla 3080 orange (3)/ M (4)</t>
  </si>
  <si>
    <t>Map Topla 3080 ungu (3)/ K (2)</t>
  </si>
  <si>
    <t>Map Topla 3090 B (7)/ orange (1)</t>
  </si>
  <si>
    <t>Map Topla 3090 M (3)/ K (4)</t>
  </si>
  <si>
    <t>Map Topla 3090 ungu (1)/ K (4)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</si>
  <si>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</si>
  <si>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</si>
  <si>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</si>
  <si>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</si>
  <si>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</si>
  <si>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K(2)/ M(1)/ Hj(10)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</si>
  <si>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</si>
  <si>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</si>
  <si>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</si>
  <si>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</si>
  <si>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</si>
  <si>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</si>
  <si>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</si>
  <si>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</si>
  <si>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</si>
  <si>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</si>
  <si>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</si>
  <si>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</si>
  <si>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</si>
  <si>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</si>
  <si>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</si>
  <si>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</si>
  <si>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</si>
  <si>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</si>
  <si>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</si>
  <si>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</si>
  <si>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</si>
  <si>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</si>
  <si>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</si>
  <si>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</si>
  <si>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</si>
  <si>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</si>
  <si>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</si>
  <si>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</si>
  <si>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</si>
  <si>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</si>
  <si>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</si>
  <si>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</si>
  <si>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</si>
  <si>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</si>
  <si>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</si>
  <si>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</si>
  <si>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</si>
  <si>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</si>
  <si>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</si>
  <si>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</si>
  <si>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</si>
  <si>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</si>
  <si>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</si>
  <si>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</si>
  <si>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</si>
  <si>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</si>
  <si>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</si>
  <si>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</si>
  <si>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</si>
  <si>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</si>
  <si>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</si>
  <si>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</si>
  <si>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</si>
  <si>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</si>
  <si>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</si>
  <si>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</si>
  <si>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</si>
  <si>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Ring Eva MN-002 W. Land</t>
  </si>
  <si>
    <t>692 pc</t>
  </si>
  <si>
    <t>Memo Tebal dos</t>
  </si>
  <si>
    <t>98 pc</t>
  </si>
  <si>
    <t>70 pc</t>
  </si>
  <si>
    <t>88 pc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</si>
  <si>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</si>
  <si>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</si>
  <si>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</si>
  <si>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</si>
  <si>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</si>
  <si>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</si>
  <si>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</si>
  <si>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</si>
  <si>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</si>
  <si>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</si>
  <si>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</si>
  <si>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</si>
  <si>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</si>
  <si>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</si>
  <si>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</si>
  <si>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</si>
  <si>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</si>
  <si>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</si>
  <si>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</si>
  <si>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</si>
  <si>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</si>
  <si>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</si>
  <si>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</si>
  <si>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</si>
  <si>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</si>
  <si>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</si>
  <si>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</si>
  <si>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</si>
  <si>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</si>
  <si>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</si>
  <si>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</si>
  <si>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</si>
  <si>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</si>
  <si>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</si>
  <si>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</si>
  <si>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</si>
  <si>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</si>
  <si>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</si>
  <si>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batik 501 jos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</si>
  <si>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</si>
  <si>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</si>
  <si>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</si>
  <si>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</si>
  <si>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</si>
  <si>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</si>
  <si>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</si>
  <si>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</si>
  <si>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</si>
  <si>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</si>
  <si>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</si>
  <si>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</si>
  <si>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</si>
  <si>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</si>
  <si>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</si>
  <si>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</si>
  <si>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</si>
  <si>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</si>
  <si>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</si>
  <si>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</si>
  <si>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</si>
  <si>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</si>
  <si>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</si>
  <si>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</si>
  <si>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</si>
  <si>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</si>
  <si>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</si>
  <si>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</si>
  <si>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</si>
  <si>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</si>
  <si>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</si>
  <si>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</si>
  <si>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</si>
  <si>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</si>
  <si>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2C8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</si>
  <si>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</si>
  <si>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</si>
  <si>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</si>
  <si>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</si>
  <si>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</si>
  <si>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KM 3115</t>
  </si>
  <si>
    <t>P Case KRT 2203 2 susun metallik</t>
  </si>
  <si>
    <t>P case magnit 35128</t>
  </si>
  <si>
    <t>P case magnit 35128 L</t>
  </si>
  <si>
    <t>P case magnit 35139</t>
  </si>
  <si>
    <t>P case magnit 3514-17</t>
  </si>
  <si>
    <t>P case magnit 3549-18</t>
  </si>
  <si>
    <t>P case magnit 3569-19</t>
  </si>
  <si>
    <t>P Case Magnit call MC 7121 ATAS (7)/ BLK (46)</t>
  </si>
  <si>
    <t>P Case Magnit MC 8090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</si>
  <si>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</si>
  <si>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</si>
  <si>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</si>
  <si>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</si>
  <si>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</si>
  <si>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</si>
  <si>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</si>
  <si>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</si>
  <si>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</si>
  <si>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</si>
  <si>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</si>
  <si>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</si>
  <si>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</si>
  <si>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</si>
  <si>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</si>
  <si>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</si>
  <si>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</si>
  <si>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</si>
  <si>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</si>
  <si>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</si>
  <si>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</si>
  <si>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</si>
  <si>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</si>
  <si>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</si>
  <si>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</si>
  <si>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</si>
  <si>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</si>
  <si>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</si>
  <si>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</si>
  <si>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1609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</si>
  <si>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</si>
  <si>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</si>
  <si>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</si>
  <si>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</si>
  <si>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</si>
  <si>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</si>
  <si>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</si>
  <si>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</si>
  <si>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</si>
  <si>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</si>
  <si>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</si>
  <si>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</si>
  <si>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</si>
  <si>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</si>
  <si>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</si>
  <si>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</si>
  <si>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</si>
  <si>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</si>
  <si>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</si>
  <si>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</si>
  <si>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</si>
  <si>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</si>
  <si>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</si>
  <si>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</si>
  <si>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</si>
  <si>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</si>
  <si>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</si>
  <si>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</si>
  <si>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</si>
  <si>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</si>
  <si>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</si>
  <si>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</si>
  <si>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</si>
  <si>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</si>
  <si>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</si>
  <si>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</si>
  <si>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</si>
  <si>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</si>
  <si>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</si>
  <si>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</si>
  <si>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</si>
  <si>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</si>
  <si>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</si>
  <si>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</si>
  <si>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</si>
  <si>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</si>
  <si>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1733</t>
  </si>
  <si>
    <t>PC Klg 19-15</t>
  </si>
  <si>
    <t>PC Klg 9888 mobil 3SS</t>
  </si>
  <si>
    <t>PC klg AD 118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</si>
  <si>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</si>
  <si>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</si>
  <si>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</si>
  <si>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</si>
  <si>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</si>
  <si>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</si>
  <si>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</si>
  <si>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</si>
  <si>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</si>
  <si>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</si>
  <si>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</si>
  <si>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</si>
  <si>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</si>
  <si>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</si>
  <si>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</si>
  <si>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</si>
  <si>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</si>
  <si>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</si>
  <si>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</si>
  <si>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</si>
  <si>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</si>
  <si>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</si>
  <si>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</si>
  <si>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</si>
  <si>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</si>
  <si>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</si>
  <si>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</si>
  <si>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</si>
  <si>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</si>
  <si>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</si>
  <si>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</si>
  <si>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</si>
  <si>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</si>
  <si>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</si>
  <si>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</si>
  <si>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</si>
  <si>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</si>
  <si>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</si>
  <si>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</si>
  <si>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</si>
  <si>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</si>
  <si>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</si>
  <si>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</si>
  <si>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</si>
  <si>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</si>
  <si>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</si>
  <si>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GP 9357</t>
  </si>
  <si>
    <t>PC magnet KT 208</t>
  </si>
  <si>
    <t>PC magnet KT 77</t>
  </si>
  <si>
    <t>PC Magnit 0110 disney/ 0110 apple bear</t>
  </si>
  <si>
    <t>PC Magnit 051 MM blk</t>
  </si>
  <si>
    <t>PC Magnit 107 02 (C16 160)/ 110</t>
  </si>
  <si>
    <t>PC Magnit 1151</t>
  </si>
  <si>
    <t>PC magnit 1628 kalkulator</t>
  </si>
  <si>
    <t>PC Magnit 3506-07(1)/ 3543-05(1)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</si>
  <si>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</si>
  <si>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</si>
  <si>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</si>
  <si>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</si>
  <si>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</si>
  <si>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</si>
  <si>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65005 XQ Big Hero</t>
  </si>
  <si>
    <t>PC Magnit 660152 Spider</t>
  </si>
  <si>
    <t>PC Magnit 687 kal pasir</t>
  </si>
  <si>
    <t>PC Magnit 811 kungfu panda</t>
  </si>
  <si>
    <t>PC Magnit 8123 jam</t>
  </si>
  <si>
    <t>PC magnit 9696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</si>
  <si>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</si>
  <si>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</si>
  <si>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</si>
  <si>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</si>
  <si>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</si>
  <si>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</si>
  <si>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</si>
  <si>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</si>
  <si>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</si>
  <si>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</si>
  <si>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</si>
  <si>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</si>
  <si>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</si>
  <si>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</si>
  <si>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</si>
  <si>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</si>
  <si>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</si>
  <si>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</si>
  <si>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</si>
  <si>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</si>
  <si>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</si>
  <si>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</si>
  <si>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</si>
  <si>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</si>
  <si>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</si>
  <si>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</si>
  <si>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</si>
  <si>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</si>
  <si>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</si>
  <si>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</si>
  <si>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</si>
  <si>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</si>
  <si>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</si>
  <si>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</si>
  <si>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</si>
  <si>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</si>
  <si>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</si>
  <si>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</si>
  <si>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</si>
  <si>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</si>
  <si>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</si>
  <si>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</si>
  <si>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</si>
  <si>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GP 9342</t>
  </si>
  <si>
    <t>PC magnit GP 9356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</si>
  <si>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</si>
  <si>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</si>
  <si>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</si>
  <si>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</si>
  <si>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</si>
  <si>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</si>
  <si>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</si>
  <si>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</si>
  <si>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</si>
  <si>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</si>
  <si>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</si>
  <si>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</si>
  <si>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</si>
  <si>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</si>
  <si>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</si>
  <si>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</si>
  <si>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</si>
  <si>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</si>
  <si>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</si>
  <si>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</si>
  <si>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</si>
  <si>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</si>
  <si>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</si>
  <si>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</si>
  <si>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</si>
  <si>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</si>
  <si>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</si>
  <si>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</si>
  <si>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</si>
  <si>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</si>
  <si>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</si>
  <si>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</si>
  <si>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</si>
  <si>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</si>
  <si>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</si>
  <si>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</si>
  <si>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</si>
  <si>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TC 1056</t>
  </si>
  <si>
    <t>PC magnit TC 1058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</si>
  <si>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</si>
  <si>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</si>
  <si>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</si>
  <si>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</si>
  <si>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</si>
  <si>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</si>
  <si>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</si>
  <si>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</si>
  <si>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</si>
  <si>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</si>
  <si>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</si>
  <si>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</si>
  <si>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</si>
  <si>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</si>
  <si>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</si>
  <si>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</si>
  <si>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</si>
  <si>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</si>
  <si>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</si>
  <si>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</si>
  <si>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</si>
  <si>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</si>
  <si>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</si>
  <si>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</si>
  <si>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</si>
  <si>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</si>
  <si>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</si>
  <si>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</si>
  <si>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</si>
  <si>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</si>
  <si>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</si>
  <si>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</si>
  <si>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</si>
  <si>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</si>
  <si>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</si>
  <si>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</si>
  <si>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</si>
  <si>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</si>
  <si>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</si>
  <si>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</si>
  <si>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</si>
  <si>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</si>
  <si>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</si>
  <si>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</si>
  <si>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</si>
  <si>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</si>
  <si>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</si>
  <si>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</si>
  <si>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</si>
  <si>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</si>
  <si>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</si>
  <si>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</si>
  <si>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</si>
  <si>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</si>
  <si>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</si>
  <si>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</si>
  <si>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</si>
  <si>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</si>
  <si>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</si>
  <si>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</si>
  <si>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</si>
  <si>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</si>
  <si>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</si>
  <si>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</si>
  <si>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</si>
  <si>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</si>
  <si>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</si>
  <si>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</si>
  <si>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</si>
  <si>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</si>
  <si>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</si>
  <si>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</si>
  <si>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</si>
  <si>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385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</si>
  <si>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</si>
  <si>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</si>
  <si>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</si>
  <si>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</si>
  <si>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</si>
  <si>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</si>
  <si>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</si>
  <si>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</si>
  <si>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</si>
  <si>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</si>
  <si>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1196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</si>
  <si>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</si>
  <si>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</si>
  <si>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</si>
  <si>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</si>
  <si>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</si>
  <si>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</si>
  <si>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</si>
  <si>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</si>
  <si>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</si>
  <si>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</si>
  <si>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</si>
  <si>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</si>
  <si>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</si>
  <si>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</si>
  <si>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</si>
  <si>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</si>
  <si>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</si>
  <si>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</si>
  <si>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</si>
  <si>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</si>
  <si>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</si>
  <si>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</si>
  <si>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</si>
  <si>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</si>
  <si>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</si>
  <si>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</si>
  <si>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</si>
  <si>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</si>
  <si>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</si>
  <si>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</si>
  <si>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</si>
  <si>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</si>
  <si>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</si>
  <si>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</si>
  <si>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</si>
  <si>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</si>
  <si>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</si>
  <si>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</si>
  <si>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</si>
  <si>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</si>
  <si>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</si>
  <si>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</si>
  <si>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</si>
  <si>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Pen Stand JX 3811</t>
  </si>
  <si>
    <t>Penghapus W/ B enter 802 K</t>
  </si>
  <si>
    <t>Penghapus W/B 803 B Enter</t>
  </si>
  <si>
    <t>Penghapus W/B clear besar</t>
  </si>
  <si>
    <t>Penghapus W/B clear kecil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</si>
  <si>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</si>
  <si>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</si>
  <si>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</si>
  <si>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</si>
  <si>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</si>
  <si>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</si>
  <si>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</si>
  <si>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</si>
  <si>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</si>
  <si>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</si>
  <si>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</si>
  <si>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</si>
  <si>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</si>
  <si>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</si>
  <si>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</si>
  <si>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</si>
  <si>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</si>
  <si>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</si>
  <si>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</si>
  <si>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</si>
  <si>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</si>
  <si>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</si>
  <si>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</si>
  <si>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</si>
  <si>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</si>
  <si>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</si>
  <si>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</si>
  <si>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</si>
  <si>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</si>
  <si>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</si>
  <si>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</si>
  <si>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</si>
  <si>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</si>
  <si>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</si>
  <si>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</si>
  <si>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</si>
  <si>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</si>
  <si>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</si>
  <si>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</si>
  <si>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</si>
  <si>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</si>
  <si>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</si>
  <si>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</si>
  <si>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</si>
  <si>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HP-200 Hk (1x72)</t>
  </si>
  <si>
    <t>Pensil Jumbo + asahan (458)</t>
  </si>
  <si>
    <t>Pensil Jumbo biasa (1058)</t>
  </si>
  <si>
    <t>Pensil Kayagi 3040/ 3063</t>
  </si>
  <si>
    <t>Pensil Kayagi 3059/ 3062</t>
  </si>
  <si>
    <t>Pensil Kayagi 3061/ 2028</t>
  </si>
  <si>
    <t>Pensil Kayagi 3065/ 3052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</si>
  <si>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</si>
  <si>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</si>
  <si>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</si>
  <si>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</si>
  <si>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</si>
  <si>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</si>
  <si>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</si>
  <si>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</si>
  <si>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</si>
  <si>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</si>
  <si>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</si>
  <si>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</si>
  <si>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</si>
  <si>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</si>
  <si>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</si>
  <si>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</si>
  <si>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</si>
  <si>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</si>
  <si>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</si>
  <si>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</si>
  <si>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</si>
  <si>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</si>
  <si>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</si>
  <si>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</si>
  <si>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</si>
  <si>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</si>
  <si>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</si>
  <si>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</si>
  <si>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</si>
  <si>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</si>
  <si>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</si>
  <si>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</si>
  <si>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</si>
  <si>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</si>
  <si>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</si>
  <si>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</si>
  <si>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</si>
  <si>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</si>
  <si>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</si>
  <si>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</si>
  <si>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</si>
  <si>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</si>
  <si>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</si>
  <si>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</si>
  <si>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</si>
  <si>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</si>
  <si>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</si>
  <si>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</si>
  <si>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</si>
  <si>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</si>
  <si>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</si>
  <si>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</si>
  <si>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</si>
  <si>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</si>
  <si>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</si>
  <si>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</si>
  <si>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</si>
  <si>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</si>
  <si>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</si>
  <si>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</si>
  <si>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</si>
  <si>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</si>
  <si>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</si>
  <si>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</si>
  <si>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</si>
  <si>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</si>
  <si>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</si>
  <si>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</si>
  <si>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</si>
  <si>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</si>
  <si>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</si>
  <si>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</si>
  <si>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</si>
  <si>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</si>
  <si>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</si>
  <si>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</si>
  <si>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</si>
  <si>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</si>
  <si>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</si>
  <si>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</si>
  <si>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</si>
  <si>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</si>
  <si>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</si>
  <si>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</si>
  <si>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</si>
  <si>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</si>
  <si>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</si>
  <si>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</si>
  <si>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</si>
  <si>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</si>
  <si>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</si>
  <si>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34T</t>
  </si>
  <si>
    <t>200 roll</t>
  </si>
  <si>
    <t>Sampul Roll 45B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</si>
  <si>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</si>
  <si>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</si>
  <si>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</si>
  <si>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</si>
  <si>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</si>
  <si>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</si>
  <si>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</si>
  <si>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</si>
  <si>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</si>
  <si>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</si>
  <si>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</si>
  <si>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</si>
  <si>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</si>
  <si>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</si>
  <si>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</si>
  <si>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</si>
  <si>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</si>
  <si>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</si>
  <si>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</si>
  <si>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</si>
  <si>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</si>
  <si>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</si>
  <si>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</si>
  <si>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</si>
  <si>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</si>
  <si>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</si>
  <si>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</si>
  <si>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</si>
  <si>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</si>
  <si>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</si>
  <si>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</si>
  <si>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</si>
  <si>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</si>
  <si>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</si>
  <si>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</si>
  <si>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</si>
  <si>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</si>
  <si>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</si>
  <si>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</si>
  <si>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</si>
  <si>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</si>
  <si>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</si>
  <si>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</si>
  <si>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</si>
  <si>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</si>
  <si>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</si>
  <si>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</si>
  <si>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</si>
  <si>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</si>
  <si>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</si>
  <si>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</si>
  <si>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</si>
  <si>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</si>
  <si>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</si>
  <si>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</si>
  <si>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</si>
  <si>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</si>
  <si>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</si>
  <si>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</si>
  <si>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</si>
  <si>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</si>
  <si>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</si>
  <si>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</si>
  <si>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</si>
  <si>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</si>
  <si>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</si>
  <si>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</si>
  <si>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</si>
  <si>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</si>
  <si>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</si>
  <si>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</si>
  <si>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</si>
  <si>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</si>
  <si>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</si>
  <si>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</si>
  <si>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</si>
  <si>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</si>
  <si>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</si>
  <si>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holo plastik 9081 (1)/ 9082 (1)/ 9083 (2)</t>
  </si>
  <si>
    <t>Stick note KC 5830</t>
  </si>
  <si>
    <t>Stick Note plastik 112</t>
  </si>
  <si>
    <t>Stick Note TF 0243</t>
  </si>
  <si>
    <t>Stick note TF 0244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</si>
  <si>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</si>
  <si>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</si>
  <si>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</si>
  <si>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</si>
  <si>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</si>
  <si>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</si>
  <si>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</si>
  <si>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</si>
  <si>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</si>
  <si>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</si>
  <si>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</si>
  <si>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</si>
  <si>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</si>
  <si>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</si>
  <si>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</si>
  <si>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</si>
  <si>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</si>
  <si>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</si>
  <si>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</si>
  <si>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</si>
  <si>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</si>
  <si>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</si>
  <si>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</si>
  <si>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</si>
  <si>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</si>
  <si>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</si>
  <si>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</si>
  <si>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</si>
  <si>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</si>
  <si>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</si>
  <si>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</si>
  <si>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</si>
  <si>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</si>
  <si>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</si>
  <si>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</si>
  <si>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</si>
  <si>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</si>
  <si>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</si>
  <si>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</si>
  <si>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</si>
  <si>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</si>
  <si>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</si>
  <si>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</si>
  <si>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</si>
  <si>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</si>
  <si>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</si>
  <si>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</si>
  <si>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</si>
  <si>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</si>
  <si>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</si>
  <si>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</si>
  <si>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</si>
  <si>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</si>
  <si>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</si>
  <si>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</si>
  <si>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</si>
  <si>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</si>
  <si>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</si>
  <si>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</si>
  <si>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</si>
  <si>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</si>
  <si>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</si>
  <si>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</si>
  <si>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</si>
  <si>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</si>
  <si>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</si>
  <si>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</si>
  <si>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</si>
  <si>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</si>
  <si>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</si>
  <si>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</si>
  <si>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</si>
  <si>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</si>
  <si>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</si>
  <si>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</si>
  <si>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</si>
  <si>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</si>
  <si>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</si>
  <si>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</si>
  <si>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</si>
  <si>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</si>
  <si>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</si>
  <si>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</si>
  <si>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</si>
  <si>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</si>
  <si>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</si>
  <si>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</si>
  <si>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</si>
  <si>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</si>
  <si>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</si>
  <si>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</si>
  <si>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</si>
  <si>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</si>
  <si>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</si>
  <si>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</si>
  <si>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</si>
  <si>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</si>
  <si>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</si>
  <si>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</si>
  <si>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</si>
  <si>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</si>
  <si>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</si>
  <si>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</si>
  <si>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K</t>
  </si>
  <si>
    <t>Tali Cantol plastik M</t>
  </si>
  <si>
    <t>Tali jepit ht biasa gading</t>
  </si>
  <si>
    <t>Tali Jepit kilap Biru/ ID Card gading biru</t>
  </si>
  <si>
    <t>Tali Jepit metalik K 806 M</t>
  </si>
  <si>
    <t>Tali Jepit nylon K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</si>
  <si>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</si>
  <si>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</si>
  <si>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</si>
  <si>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</si>
  <si>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</si>
  <si>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</si>
  <si>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</si>
  <si>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</si>
  <si>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</si>
  <si>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</si>
  <si>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</si>
  <si>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</si>
  <si>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</si>
  <si>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</si>
  <si>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</si>
  <si>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</si>
  <si>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</si>
  <si>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</si>
  <si>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</si>
  <si>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34 ls</t>
  </si>
  <si>
    <t>Tas batik B (BS)</t>
  </si>
  <si>
    <t>Tas batik B mas</t>
  </si>
  <si>
    <t>Tas batik k (BS)</t>
  </si>
  <si>
    <t>Tas batik mas Buku kecil</t>
  </si>
  <si>
    <t>Tas batik mas panjang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</si>
  <si>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</si>
  <si>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</si>
  <si>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</si>
  <si>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</si>
  <si>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</si>
  <si>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</si>
  <si>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</si>
  <si>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</si>
  <si>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</si>
  <si>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</si>
  <si>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</si>
  <si>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</si>
  <si>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</si>
  <si>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</si>
  <si>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</si>
  <si>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</si>
  <si>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</si>
  <si>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</si>
  <si>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</si>
  <si>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</si>
  <si>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</si>
  <si>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</si>
  <si>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</si>
  <si>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955(2)</t>
  </si>
  <si>
    <t>Tas GG 02 HZD 9093/ 750</t>
  </si>
  <si>
    <t>Tas GG 02 HZD mix</t>
  </si>
  <si>
    <t>Tas GG 03 2063/ 2064/ 2065</t>
  </si>
  <si>
    <t>Tas GG 03 6012</t>
  </si>
  <si>
    <t>Tas GG 03 721(2)/ 929(4)</t>
  </si>
  <si>
    <t>Tas GG 03 9039 gliter</t>
  </si>
  <si>
    <t>Tas GG 03 9111(3)/ 9060(7)</t>
  </si>
  <si>
    <t>Tas HB T01 Tali Kur batik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</si>
  <si>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</si>
  <si>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</si>
  <si>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</si>
  <si>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</si>
  <si>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</si>
  <si>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</si>
  <si>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</si>
  <si>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</si>
  <si>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</si>
  <si>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IF jahit 30x40x15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</si>
  <si>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</si>
  <si>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</si>
  <si>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</si>
  <si>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</si>
  <si>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</si>
  <si>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</si>
  <si>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</si>
  <si>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</si>
  <si>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</si>
  <si>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</si>
  <si>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</si>
  <si>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</si>
  <si>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</si>
  <si>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</si>
  <si>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</si>
  <si>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BG 15-030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</si>
  <si>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</si>
  <si>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</si>
  <si>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</si>
  <si>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</si>
  <si>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</si>
  <si>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</si>
  <si>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</si>
  <si>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</si>
  <si>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</si>
  <si>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</si>
  <si>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</si>
  <si>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</si>
  <si>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B(4)/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</si>
  <si>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</si>
  <si>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</si>
  <si>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</si>
  <si>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</si>
  <si>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</si>
  <si>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</si>
  <si>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</si>
  <si>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</si>
  <si>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</si>
  <si>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</si>
  <si>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</si>
  <si>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</si>
  <si>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</si>
  <si>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</si>
  <si>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</si>
  <si>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</si>
  <si>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</si>
  <si>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</si>
  <si>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</si>
  <si>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</si>
  <si>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</si>
  <si>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</si>
  <si>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</si>
  <si>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</si>
  <si>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</si>
  <si>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</si>
  <si>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</si>
  <si>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</si>
  <si>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</si>
  <si>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</si>
  <si>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</si>
  <si>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</si>
  <si>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</si>
  <si>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</si>
  <si>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</si>
  <si>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</si>
  <si>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</si>
  <si>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</si>
  <si>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</si>
  <si>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</si>
  <si>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</si>
  <si>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</si>
  <si>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</si>
  <si>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</si>
  <si>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</si>
  <si>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</si>
  <si>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</si>
  <si>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</si>
  <si>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</si>
  <si>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</si>
  <si>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</si>
  <si>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</si>
  <si>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</si>
  <si>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</si>
  <si>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</si>
  <si>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</si>
  <si>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</si>
  <si>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</si>
  <si>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</si>
  <si>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</si>
  <si>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</si>
  <si>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</si>
  <si>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</si>
  <si>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</si>
  <si>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</si>
  <si>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</si>
  <si>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</si>
  <si>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</si>
  <si>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</si>
  <si>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</si>
  <si>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</si>
  <si>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</si>
  <si>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</si>
  <si>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</si>
  <si>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</si>
  <si>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38x45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</si>
  <si>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</si>
  <si>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</si>
  <si>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</si>
  <si>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</si>
  <si>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</si>
  <si>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</si>
  <si>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</si>
  <si>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</si>
  <si>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</si>
  <si>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</si>
  <si>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</si>
  <si>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</si>
  <si>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</si>
  <si>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</si>
  <si>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</si>
  <si>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</si>
  <si>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</si>
  <si>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</si>
  <si>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</si>
  <si>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</si>
  <si>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</si>
  <si>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</si>
  <si>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</si>
  <si>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</si>
  <si>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</si>
  <si>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</si>
  <si>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</si>
  <si>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</si>
  <si>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</si>
  <si>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</si>
  <si>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</si>
  <si>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</si>
  <si>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</si>
  <si>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</si>
  <si>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</si>
  <si>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</si>
  <si>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</si>
  <si>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</si>
  <si>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</si>
  <si>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</si>
  <si>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</si>
  <si>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</si>
  <si>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</si>
  <si>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</si>
  <si>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</si>
  <si>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</si>
  <si>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</si>
  <si>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</si>
  <si>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</si>
  <si>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</si>
  <si>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</si>
  <si>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</si>
  <si>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</si>
  <si>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</si>
  <si>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</si>
  <si>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</si>
  <si>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</si>
  <si>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</si>
  <si>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</si>
  <si>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</si>
  <si>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</si>
  <si>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</si>
  <si>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</si>
  <si>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</si>
  <si>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</si>
  <si>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</si>
  <si>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2201(53)/ 241(35)</t>
  </si>
  <si>
    <t>64 ls</t>
  </si>
  <si>
    <t>Tipe ex 2264 (24 pc)</t>
  </si>
  <si>
    <t>Tipe ex 242(14)/ 968(2)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</si>
  <si>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</si>
  <si>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</si>
  <si>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</si>
  <si>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</si>
  <si>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</si>
  <si>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</si>
  <si>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</si>
  <si>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</si>
  <si>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</si>
  <si>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</si>
  <si>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</si>
  <si>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</si>
  <si>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</si>
  <si>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</si>
  <si>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</si>
  <si>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</si>
  <si>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</si>
  <si>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</si>
  <si>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</si>
  <si>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</si>
  <si>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</si>
  <si>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</si>
  <si>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890(11)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</si>
  <si>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</si>
  <si>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</si>
  <si>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</si>
  <si>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</si>
  <si>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</si>
  <si>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</si>
  <si>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</si>
  <si>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</si>
  <si>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</si>
  <si>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</si>
  <si>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</si>
  <si>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</si>
  <si>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</si>
  <si>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</si>
  <si>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</si>
  <si>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</si>
  <si>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</si>
  <si>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</si>
  <si>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</si>
  <si>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</si>
  <si>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</si>
  <si>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</si>
  <si>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</si>
  <si>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</si>
  <si>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</si>
  <si>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</si>
  <si>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</si>
  <si>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</si>
  <si>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</si>
  <si>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</si>
  <si>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</si>
  <si>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</si>
  <si>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</si>
  <si>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</si>
  <si>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</si>
  <si>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</si>
  <si>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</si>
  <si>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</si>
  <si>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</si>
  <si>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</si>
  <si>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</si>
  <si>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</si>
  <si>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</si>
  <si>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</si>
  <si>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</si>
  <si>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</si>
  <si>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Tipe-ex 9187</t>
  </si>
  <si>
    <t>Tipe-ex Deboss 013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</si>
  <si>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</si>
  <si>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</si>
  <si>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</si>
  <si>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</si>
  <si>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</si>
  <si>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</si>
  <si>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</si>
  <si>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</si>
  <si>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</si>
  <si>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</si>
  <si>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</si>
  <si>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</si>
  <si>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</si>
  <si>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</si>
  <si>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</si>
  <si>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</si>
  <si>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28/03/2022</t>
  </si>
  <si>
    <t>Bp 100 T JK ht</t>
  </si>
  <si>
    <t>Pushpin Kenko PN 30</t>
  </si>
  <si>
    <t>Balon metalik LMP 280</t>
  </si>
  <si>
    <t>Balon metalik LKM 2800</t>
  </si>
  <si>
    <t>BN Gasta A5 NP 200SP</t>
  </si>
  <si>
    <t>Bp gel Debozz 0,7 530</t>
  </si>
  <si>
    <t>Bp TF 1191 ht</t>
  </si>
  <si>
    <t>Bp 7035</t>
  </si>
  <si>
    <t>Bp Zhixin 3056/ 3053</t>
  </si>
  <si>
    <t>Bp Zhixin 3066/3088</t>
  </si>
  <si>
    <t>Garisan 30cm 1105 BT 21</t>
  </si>
  <si>
    <t>Garisan 30cm 1105 Disney</t>
  </si>
  <si>
    <t>Gunting Gunindo Gunindo OSS</t>
  </si>
  <si>
    <t>Gunting Gunindo OLL</t>
  </si>
  <si>
    <t>30 LS</t>
  </si>
  <si>
    <t>ID card JBS 107 biru</t>
  </si>
  <si>
    <t>ID card JBS 107 transparan</t>
  </si>
  <si>
    <t>Pc magnit 9356</t>
  </si>
  <si>
    <t>Pc Magnit 9357</t>
  </si>
  <si>
    <t>Pc magnit 9354</t>
  </si>
  <si>
    <t>Pc magnit 9342</t>
  </si>
  <si>
    <t>Standart Bk V tech 6.5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</si>
  <si>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</si>
  <si>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</si>
  <si>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</si>
  <si>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</si>
  <si>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</si>
  <si>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L leaf A5 100 MTK Kotak B</t>
  </si>
  <si>
    <t>L leaf A5 100 LBR Koala MTB</t>
  </si>
  <si>
    <t>L leaf A5 50 MTK kotak b</t>
  </si>
  <si>
    <t>Map L sika putih</t>
  </si>
  <si>
    <t>HB Exclusive 0801/ 80</t>
  </si>
  <si>
    <t>Palet Apel</t>
  </si>
  <si>
    <t>Palet Anggur</t>
  </si>
  <si>
    <t>Pc KRT lampu 3320</t>
  </si>
  <si>
    <t>Pc klg 3339 TSUM</t>
  </si>
  <si>
    <t>Pc klg 3339 DORAEMON</t>
  </si>
  <si>
    <t>Pc klg F 39 mobil 3 susun</t>
  </si>
  <si>
    <t>Bp Tizo 30802 D</t>
  </si>
  <si>
    <t>Bp Zhixin 3090</t>
  </si>
  <si>
    <t>Business file Sika Hj(2)/ K(19)</t>
  </si>
  <si>
    <t>Lem pasta mini premium (25 gr)</t>
  </si>
  <si>
    <t>Lem pasta T premium (80 gr)</t>
  </si>
  <si>
    <t>Lem tembak k Adtek FAKTUR(30)/ BIASA(1)</t>
  </si>
  <si>
    <t>Map kcg sika P (15), HJ(19)</t>
  </si>
  <si>
    <t>Map kcg sika M (29), B (9)</t>
  </si>
  <si>
    <t>Map Topla 3080 Ht (1)/ B (5)</t>
  </si>
  <si>
    <t>PC Magnit 3515-02</t>
  </si>
  <si>
    <t>PC Ret Ky A 2029(3)/ 6201(4)</t>
  </si>
  <si>
    <t>Pianika brother P(4)</t>
  </si>
  <si>
    <t>Stapler 414 Yuan Chong 414 Faktur (1), biasa (5)</t>
  </si>
  <si>
    <t>Tas batik B alpindo (6) BLK (8)</t>
  </si>
  <si>
    <t>Tipe-ex 9189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</si>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</sst>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9C650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Border="1"/>
    <xf numFmtId="14" fontId="0" fillId="0" borderId="2" xfId="0" applyNumberForma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0" borderId="0" xfId="0" applyNumberFormat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 applyBorder="1"/>
    <xf numFmtId="0" fontId="0" fillId="4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31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H110" totalsRowShown="0" headerRowBorderDxfId="30" tableBorderDxfId="29" totalsRowBorderDxfId="28">
  <autoFilter ref="A1:H110"/>
  <sortState ref="A2:H110">
    <sortCondition ref="A1:A110"/>
  </sortState>
  <tableColumns count="8">
    <tableColumn id="4" name="//" dataDxfId="27">
      <calculatedColumnFormula>IF(Table1[[#This Row],[TT]]&lt;1,"-",1+COUNT(A$1:A1))</calculatedColumnFormula>
    </tableColumn>
    <tableColumn id="1" name="NAMA" dataDxfId="26"/>
    <tableColumn id="2" name="AWAL" dataDxfId="25"/>
    <tableColumn id="3" name="KET" dataDxfId="24"/>
    <tableColumn id="5" name="TT" dataDxfId="23">
      <calculatedColumnFormula>Table1[[#This Row],[AWAL]]+SUM(Table1[[#This Row],[28/03/2022]:[3]])</calculatedColumnFormula>
    </tableColumn>
    <tableColumn id="6" name="28/03/2022"/>
    <tableColumn id="7" name="2"/>
    <tableColumn id="8" name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570" totalsRowShown="0" headerRowBorderDxfId="22" tableBorderDxfId="21" totalsRowBorderDxfId="20">
  <autoFilter ref="A1:H2570"/>
  <sortState ref="A2:H2570">
    <sortCondition ref="B1:B2570"/>
  </sortState>
  <tableColumns count="8">
    <tableColumn id="4" name="//" dataDxfId="19">
      <calculatedColumnFormula>IF(Table2[[#This Row],[TT]]&lt;1,"-",1+COUNT(A$1:A1))</calculatedColumnFormula>
    </tableColumn>
    <tableColumn id="1" name="NAMA" dataDxfId="18"/>
    <tableColumn id="2" name="AWAL" dataDxfId="17"/>
    <tableColumn id="3" name="KET" dataDxfId="16"/>
    <tableColumn id="9" name="TT" dataDxfId="15">
      <calculatedColumnFormula>Table2[[#This Row],[AWAL]]+SUM(Table2[[#This Row],[28/03/2022]:[3]])</calculatedColumnFormula>
    </tableColumn>
    <tableColumn id="6" name="28/03/2022"/>
    <tableColumn id="7" name="2"/>
    <tableColumn id="8" name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95" totalsRowShown="0" headerRowDxfId="14" dataDxfId="13">
  <autoFilter ref="A1:D95"/>
  <sortState ref="A2:D95">
    <sortCondition ref="B1:B95"/>
  </sortState>
  <tableColumns count="4">
    <tableColumn id="1" name="//" dataDxfId="12">
      <calculatedColumnFormula>INDEX(Table1[//],MATCH(ROW()-1,Table1[//],0))</calculatedColumnFormula>
    </tableColumn>
    <tableColumn id="2" name="NAMA" dataDxfId="11">
      <calculatedColumnFormula>INDEX(Table1[NAMA],MATCH(Table3[[#This Row],[//]],Table1[//],0))</calculatedColumnFormula>
    </tableColumn>
    <tableColumn id="3" name="CTN" dataDxfId="10">
      <calculatedColumnFormula>INDEX(Table1[TT],MATCH(Table3[[#This Row],[//]],Table1[//],0))</calculatedColumnFormula>
    </tableColumn>
    <tableColumn id="4" name="KET" dataDxfId="9">
      <calculatedColumnFormula>INDEX(Table1[KET],MATCH(Table3[[#This Row],[//]],Table1[//],0))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D2507" totalsRowShown="0" dataDxfId="8">
  <autoFilter ref="A1:D2507"/>
  <tableColumns count="4">
    <tableColumn id="1" name="//" dataDxfId="7">
      <calculatedColumnFormula>INDEX(Table2[//],MATCH(ROW()-1,Table2[//],0))</calculatedColumnFormula>
    </tableColumn>
    <tableColumn id="2" name="NAMA" dataDxfId="6">
      <calculatedColumnFormula>INDEX(Table2[NAMA],MATCH(Table5[[#This Row],[//]],Table2[//],0))</calculatedColumnFormula>
    </tableColumn>
    <tableColumn id="3" name="CTN" dataDxfId="5">
      <calculatedColumnFormula>INDEX(Table2[TT],MATCH(Table5[[#This Row],[//]],Table2[//],0))</calculatedColumnFormula>
    </tableColumn>
    <tableColumn id="4" name="KET" dataDxfId="4">
      <calculatedColumnFormula>INDEX(Table2[KET],MATCH(Table5[[#This Row],[//]],Table2[//],0))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2:G96" totalsRowShown="0">
  <autoFilter ref="A2:G96"/>
  <tableColumns count="7">
    <tableColumn id="1" name="//"/>
    <tableColumn id="2" name="NAMA"/>
    <tableColumn id="3" name="AWAL" dataDxfId="3"/>
    <tableColumn id="4" name="KET" dataDxfId="2"/>
    <tableColumn id="5" name="TT" dataDxfId="1">
      <calculatedColumnFormula>IF(Table4[[#This Row],[1]]="",SUM(Table4[[#This Row],[AWAL]],Table4[[#This Row],[2]]),Table4[[#This Row],[1]])</calculatedColumnFormula>
    </tableColumn>
    <tableColumn id="6" name="1"/>
    <tableColumn id="7" name="2" dataDxfId="0">
      <calculatedColumnFormula>IF(Table4[[#This Row],[1]]="","",Table4[[#This Row],[1]]-Table4[[#This Row],[AWAL]])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49" workbookViewId="0">
      <selection sqref="A1:D1"/>
    </sheetView>
  </sheetViews>
  <sheetFormatPr defaultRowHeight="15" x14ac:dyDescent="0.25"/>
  <cols>
    <col min="1" max="1" width="7.28515625" style="3" bestFit="1" customWidth="1"/>
    <col min="2" max="2" width="45.85546875" style="4" bestFit="1" customWidth="1"/>
    <col min="3" max="3" width="11" style="4" bestFit="1" customWidth="1"/>
    <col min="4" max="4" width="11.7109375" style="4" bestFit="1" customWidth="1"/>
    <col min="5" max="5" width="5.28515625" style="4" bestFit="1" customWidth="1"/>
    <col min="6" max="6" width="13" style="4" bestFit="1" customWidth="1"/>
    <col min="7" max="8" width="4.28515625" style="4" bestFit="1" customWidth="1"/>
    <col min="9" max="16384" width="9.140625" style="4"/>
  </cols>
  <sheetData>
    <row r="1" spans="1:8" x14ac:dyDescent="0.25">
      <c r="A1" s="3" t="s">
        <v>153</v>
      </c>
      <c r="B1" s="5" t="s">
        <v>150</v>
      </c>
      <c r="C1" s="6" t="s">
        <v>157</v>
      </c>
      <c r="D1" s="6" t="s">
        <v>152</v>
      </c>
      <c r="E1" s="4" t="s">
        <v>154</v>
      </c>
      <c r="F1" s="15" t="s">
        <v>2926</v>
      </c>
      <c r="G1" s="4" t="s">
        <v>155</v>
      </c>
      <c r="H1" s="4" t="s">
        <v>156</v>
      </c>
    </row>
    <row r="2" spans="1:8" x14ac:dyDescent="0.25">
      <c r="A2" s="3">
        <f>IF(Table1[[#This Row],[TT]]&lt;1,"-",1+COUNT(A$1:A1))</f>
        <v>1</v>
      </c>
      <c r="B2" s="5" t="s">
        <v>0</v>
      </c>
      <c r="C2" s="6">
        <v>1</v>
      </c>
      <c r="D2" s="6">
        <v>72</v>
      </c>
      <c r="E2" s="4">
        <f>Table1[[#This Row],[AWAL]]+SUM(Table1[[#This Row],[28/03/2022]:[3]])</f>
        <v>1</v>
      </c>
    </row>
    <row r="3" spans="1:8" x14ac:dyDescent="0.25">
      <c r="A3" s="3">
        <f>IF(Table1[[#This Row],[TT]]&lt;1,"-",1+COUNT(A$1:A2))</f>
        <v>2</v>
      </c>
      <c r="B3" s="5" t="s">
        <v>1</v>
      </c>
      <c r="C3" s="6">
        <v>2</v>
      </c>
      <c r="D3" s="6" t="s">
        <v>2</v>
      </c>
      <c r="E3" s="4">
        <f>Table1[[#This Row],[AWAL]]+SUM(Table1[[#This Row],[28/03/2022]:[3]])</f>
        <v>2</v>
      </c>
    </row>
    <row r="4" spans="1:8" x14ac:dyDescent="0.25">
      <c r="A4" s="3">
        <f>IF(Table1[[#This Row],[TT]]&lt;1,"-",1+COUNT(A$1:A3))</f>
        <v>3</v>
      </c>
      <c r="B4" s="5" t="s">
        <v>3</v>
      </c>
      <c r="C4" s="6">
        <v>7</v>
      </c>
      <c r="D4" s="6" t="s">
        <v>4</v>
      </c>
      <c r="E4" s="4">
        <f>Table1[[#This Row],[AWAL]]+SUM(Table1[[#This Row],[28/03/2022]:[3]])</f>
        <v>7</v>
      </c>
    </row>
    <row r="5" spans="1:8" x14ac:dyDescent="0.25">
      <c r="A5" s="3">
        <f>IF(Table1[[#This Row],[TT]]&lt;1,"-",1+COUNT(A$1:A4))</f>
        <v>4</v>
      </c>
      <c r="B5" s="5" t="s">
        <v>5</v>
      </c>
      <c r="C5" s="6">
        <v>3</v>
      </c>
      <c r="D5" s="6" t="s">
        <v>6</v>
      </c>
      <c r="E5" s="4">
        <f>Table1[[#This Row],[AWAL]]+SUM(Table1[[#This Row],[28/03/2022]:[3]])</f>
        <v>3</v>
      </c>
    </row>
    <row r="6" spans="1:8" x14ac:dyDescent="0.25">
      <c r="A6" s="3">
        <f>IF(Table1[[#This Row],[TT]]&lt;1,"-",1+COUNT(A$1:A5))</f>
        <v>5</v>
      </c>
      <c r="B6" s="5" t="s">
        <v>9</v>
      </c>
      <c r="C6" s="6">
        <v>5</v>
      </c>
      <c r="D6" s="6" t="s">
        <v>10</v>
      </c>
      <c r="E6" s="4">
        <f>Table1[[#This Row],[AWAL]]+SUM(Table1[[#This Row],[28/03/2022]:[3]])</f>
        <v>5</v>
      </c>
    </row>
    <row r="7" spans="1:8" x14ac:dyDescent="0.25">
      <c r="A7" s="3">
        <f>IF(Table1[[#This Row],[TT]]&lt;1,"-",1+COUNT(A$1:A6))</f>
        <v>6</v>
      </c>
      <c r="B7" s="5" t="s">
        <v>13</v>
      </c>
      <c r="C7" s="6">
        <v>5</v>
      </c>
      <c r="D7" s="6" t="s">
        <v>6</v>
      </c>
      <c r="E7" s="4">
        <f>Table1[[#This Row],[AWAL]]+SUM(Table1[[#This Row],[28/03/2022]:[3]])</f>
        <v>5</v>
      </c>
    </row>
    <row r="8" spans="1:8" x14ac:dyDescent="0.25">
      <c r="A8" s="3">
        <f>IF(Table1[[#This Row],[TT]]&lt;1,"-",1+COUNT(A$1:A7))</f>
        <v>7</v>
      </c>
      <c r="B8" s="5" t="s">
        <v>14</v>
      </c>
      <c r="C8" s="6">
        <v>9</v>
      </c>
      <c r="D8" s="6">
        <v>72</v>
      </c>
      <c r="E8" s="4">
        <f>Table1[[#This Row],[AWAL]]+SUM(Table1[[#This Row],[28/03/2022]:[3]])</f>
        <v>9</v>
      </c>
    </row>
    <row r="9" spans="1:8" x14ac:dyDescent="0.25">
      <c r="A9" s="3">
        <f>IF(Table1[[#This Row],[TT]]&lt;1,"-",1+COUNT(A$1:A8))</f>
        <v>8</v>
      </c>
      <c r="B9" s="5" t="s">
        <v>15</v>
      </c>
      <c r="C9" s="6">
        <v>6</v>
      </c>
      <c r="D9" s="6" t="s">
        <v>16</v>
      </c>
      <c r="E9" s="4">
        <f>Table1[[#This Row],[AWAL]]+SUM(Table1[[#This Row],[28/03/2022]:[3]])</f>
        <v>6</v>
      </c>
    </row>
    <row r="10" spans="1:8" x14ac:dyDescent="0.25">
      <c r="A10" s="3">
        <f>IF(Table1[[#This Row],[TT]]&lt;1,"-",1+COUNT(A$1:A9))</f>
        <v>9</v>
      </c>
      <c r="B10" s="5" t="s">
        <v>17</v>
      </c>
      <c r="C10" s="6">
        <v>1</v>
      </c>
      <c r="D10" s="6">
        <v>72</v>
      </c>
      <c r="E10" s="4">
        <f>Table1[[#This Row],[AWAL]]+SUM(Table1[[#This Row],[28/03/2022]:[3]])</f>
        <v>1</v>
      </c>
    </row>
    <row r="11" spans="1:8" x14ac:dyDescent="0.25">
      <c r="A11" s="3">
        <f>IF(Table1[[#This Row],[TT]]&lt;1,"-",1+COUNT(A$1:A10))</f>
        <v>10</v>
      </c>
      <c r="B11" s="5" t="s">
        <v>18</v>
      </c>
      <c r="C11" s="6">
        <v>2</v>
      </c>
      <c r="D11" s="6">
        <v>72</v>
      </c>
      <c r="E11" s="4">
        <f>Table1[[#This Row],[AWAL]]+SUM(Table1[[#This Row],[28/03/2022]:[3]])</f>
        <v>1</v>
      </c>
      <c r="F11" s="4">
        <v>-1</v>
      </c>
    </row>
    <row r="12" spans="1:8" x14ac:dyDescent="0.25">
      <c r="A12" s="3">
        <f>IF(Table1[[#This Row],[TT]]&lt;1,"-",1+COUNT(A$1:A11))</f>
        <v>11</v>
      </c>
      <c r="B12" s="5" t="s">
        <v>19</v>
      </c>
      <c r="C12" s="6">
        <v>11</v>
      </c>
      <c r="D12" s="6" t="s">
        <v>16</v>
      </c>
      <c r="E12" s="4">
        <f>Table1[[#This Row],[AWAL]]+SUM(Table1[[#This Row],[28/03/2022]:[3]])</f>
        <v>11</v>
      </c>
    </row>
    <row r="13" spans="1:8" x14ac:dyDescent="0.25">
      <c r="A13" s="3">
        <f>IF(Table1[[#This Row],[TT]]&lt;1,"-",1+COUNT(A$1:A12))</f>
        <v>12</v>
      </c>
      <c r="B13" s="5" t="s">
        <v>20</v>
      </c>
      <c r="C13" s="6">
        <v>3</v>
      </c>
      <c r="D13" s="6">
        <v>72</v>
      </c>
      <c r="E13" s="4">
        <f>Table1[[#This Row],[AWAL]]+SUM(Table1[[#This Row],[28/03/2022]:[3]])</f>
        <v>3</v>
      </c>
    </row>
    <row r="14" spans="1:8" x14ac:dyDescent="0.25">
      <c r="A14" s="25">
        <f>IF(Table1[[#This Row],[TT]]&lt;1,"-",1+COUNT(A$1:A13))</f>
        <v>13</v>
      </c>
      <c r="B14" s="22" t="s">
        <v>2927</v>
      </c>
      <c r="C14" s="23">
        <v>2</v>
      </c>
      <c r="D14" s="23" t="s">
        <v>22</v>
      </c>
      <c r="E14" s="24">
        <f>Table1[[#This Row],[AWAL]]+SUM(Table1[[#This Row],[28/03/2022]:[3]])</f>
        <v>2</v>
      </c>
    </row>
    <row r="15" spans="1:8" x14ac:dyDescent="0.25">
      <c r="A15" s="3">
        <f>IF(Table1[[#This Row],[TT]]&lt;1,"-",1+COUNT(A$1:A14))</f>
        <v>14</v>
      </c>
      <c r="B15" s="5" t="s">
        <v>21</v>
      </c>
      <c r="C15" s="6">
        <v>3</v>
      </c>
      <c r="D15" s="6" t="s">
        <v>22</v>
      </c>
      <c r="E15" s="4">
        <f>Table1[[#This Row],[AWAL]]+SUM(Table1[[#This Row],[28/03/2022]:[3]])</f>
        <v>3</v>
      </c>
    </row>
    <row r="16" spans="1:8" x14ac:dyDescent="0.25">
      <c r="A16" s="3">
        <f>IF(Table1[[#This Row],[TT]]&lt;1,"-",1+COUNT(A$1:A15))</f>
        <v>15</v>
      </c>
      <c r="B16" s="5" t="s">
        <v>23</v>
      </c>
      <c r="C16" s="6">
        <v>2</v>
      </c>
      <c r="D16" s="6" t="s">
        <v>22</v>
      </c>
      <c r="E16" s="4">
        <f>Table1[[#This Row],[AWAL]]+SUM(Table1[[#This Row],[28/03/2022]:[3]])</f>
        <v>2</v>
      </c>
    </row>
    <row r="17" spans="1:6" x14ac:dyDescent="0.25">
      <c r="A17" s="3">
        <f>IF(Table1[[#This Row],[TT]]&lt;1,"-",1+COUNT(A$1:A16))</f>
        <v>16</v>
      </c>
      <c r="B17" s="7" t="s">
        <v>25</v>
      </c>
      <c r="C17" s="6">
        <v>14</v>
      </c>
      <c r="D17" s="6" t="s">
        <v>22</v>
      </c>
      <c r="E17" s="4">
        <f>Table1[[#This Row],[AWAL]]+SUM(Table1[[#This Row],[28/03/2022]:[3]])</f>
        <v>14</v>
      </c>
    </row>
    <row r="18" spans="1:6" x14ac:dyDescent="0.25">
      <c r="A18" s="3">
        <f>IF(Table1[[#This Row],[TT]]&lt;1,"-",1+COUNT(A$1:A17))</f>
        <v>17</v>
      </c>
      <c r="B18" s="7" t="s">
        <v>26</v>
      </c>
      <c r="C18" s="6">
        <v>7</v>
      </c>
      <c r="D18" s="6" t="s">
        <v>22</v>
      </c>
      <c r="E18" s="4">
        <f>Table1[[#This Row],[AWAL]]+SUM(Table1[[#This Row],[28/03/2022]:[3]])</f>
        <v>7</v>
      </c>
    </row>
    <row r="19" spans="1:6" x14ac:dyDescent="0.25">
      <c r="A19" s="3">
        <f>IF(Table1[[#This Row],[TT]]&lt;1,"-",1+COUNT(A$1:A18))</f>
        <v>18</v>
      </c>
      <c r="B19" s="7" t="s">
        <v>27</v>
      </c>
      <c r="C19" s="6">
        <v>31</v>
      </c>
      <c r="D19" s="6" t="s">
        <v>28</v>
      </c>
      <c r="E19" s="4">
        <f>Table1[[#This Row],[AWAL]]+SUM(Table1[[#This Row],[28/03/2022]:[3]])</f>
        <v>31</v>
      </c>
    </row>
    <row r="20" spans="1:6" x14ac:dyDescent="0.25">
      <c r="A20" s="3">
        <f>IF(Table1[[#This Row],[TT]]&lt;1,"-",1+COUNT(A$1:A19))</f>
        <v>19</v>
      </c>
      <c r="B20" s="7" t="s">
        <v>29</v>
      </c>
      <c r="C20" s="6">
        <v>40</v>
      </c>
      <c r="D20" s="6" t="s">
        <v>28</v>
      </c>
      <c r="E20" s="4">
        <f>Table1[[#This Row],[AWAL]]+SUM(Table1[[#This Row],[28/03/2022]:[3]])</f>
        <v>40</v>
      </c>
    </row>
    <row r="21" spans="1:6" x14ac:dyDescent="0.25">
      <c r="A21" s="3">
        <f>IF(Table1[[#This Row],[TT]]&lt;1,"-",1+COUNT(A$1:A20))</f>
        <v>20</v>
      </c>
      <c r="B21" s="7" t="s">
        <v>30</v>
      </c>
      <c r="C21" s="6">
        <v>1</v>
      </c>
      <c r="D21" s="6" t="s">
        <v>22</v>
      </c>
      <c r="E21" s="4">
        <f>Table1[[#This Row],[AWAL]]+SUM(Table1[[#This Row],[28/03/2022]:[3]])</f>
        <v>1</v>
      </c>
    </row>
    <row r="22" spans="1:6" x14ac:dyDescent="0.25">
      <c r="A22" s="3">
        <f>IF(Table1[[#This Row],[TT]]&lt;1,"-",1+COUNT(A$1:A21))</f>
        <v>21</v>
      </c>
      <c r="B22" s="5" t="s">
        <v>31</v>
      </c>
      <c r="C22" s="6">
        <v>2</v>
      </c>
      <c r="D22" s="6" t="s">
        <v>22</v>
      </c>
      <c r="E22" s="4">
        <f>Table1[[#This Row],[AWAL]]+SUM(Table1[[#This Row],[28/03/2022]:[3]])</f>
        <v>2</v>
      </c>
    </row>
    <row r="23" spans="1:6" x14ac:dyDescent="0.25">
      <c r="A23" s="3">
        <f>IF(Table1[[#This Row],[TT]]&lt;1,"-",1+COUNT(A$1:A22))</f>
        <v>22</v>
      </c>
      <c r="B23" s="7" t="s">
        <v>32</v>
      </c>
      <c r="C23" s="6">
        <v>74</v>
      </c>
      <c r="D23" s="6" t="s">
        <v>22</v>
      </c>
      <c r="E23" s="4">
        <f>Table1[[#This Row],[AWAL]]+SUM(Table1[[#This Row],[28/03/2022]:[3]])</f>
        <v>74</v>
      </c>
    </row>
    <row r="24" spans="1:6" x14ac:dyDescent="0.25">
      <c r="A24" s="3">
        <f>IF(Table1[[#This Row],[TT]]&lt;1,"-",1+COUNT(A$1:A23))</f>
        <v>23</v>
      </c>
      <c r="B24" s="7" t="s">
        <v>33</v>
      </c>
      <c r="C24" s="6">
        <v>17</v>
      </c>
      <c r="D24" s="6" t="s">
        <v>22</v>
      </c>
      <c r="E24" s="4">
        <f>Table1[[#This Row],[AWAL]]+SUM(Table1[[#This Row],[28/03/2022]:[3]])</f>
        <v>17</v>
      </c>
    </row>
    <row r="25" spans="1:6" x14ac:dyDescent="0.25">
      <c r="A25" s="3">
        <f>IF(Table1[[#This Row],[TT]]&lt;1,"-",1+COUNT(A$1:A24))</f>
        <v>24</v>
      </c>
      <c r="B25" s="5" t="s">
        <v>34</v>
      </c>
      <c r="C25" s="6">
        <v>3</v>
      </c>
      <c r="D25" s="6" t="s">
        <v>35</v>
      </c>
      <c r="E25" s="4">
        <f>Table1[[#This Row],[AWAL]]+SUM(Table1[[#This Row],[28/03/2022]:[3]])</f>
        <v>3</v>
      </c>
    </row>
    <row r="26" spans="1:6" x14ac:dyDescent="0.25">
      <c r="A26" s="3">
        <f>IF(Table1[[#This Row],[TT]]&lt;1,"-",1+COUNT(A$1:A25))</f>
        <v>25</v>
      </c>
      <c r="B26" s="5" t="s">
        <v>36</v>
      </c>
      <c r="C26" s="6">
        <v>1</v>
      </c>
      <c r="D26" s="6" t="s">
        <v>22</v>
      </c>
      <c r="E26" s="4">
        <f>Table1[[#This Row],[AWAL]]+SUM(Table1[[#This Row],[28/03/2022]:[3]])</f>
        <v>1</v>
      </c>
    </row>
    <row r="27" spans="1:6" x14ac:dyDescent="0.25">
      <c r="A27" s="3">
        <f>IF(Table1[[#This Row],[TT]]&lt;1,"-",1+COUNT(A$1:A26))</f>
        <v>26</v>
      </c>
      <c r="B27" s="5" t="s">
        <v>37</v>
      </c>
      <c r="C27" s="6">
        <v>3</v>
      </c>
      <c r="D27" s="6" t="s">
        <v>38</v>
      </c>
      <c r="E27" s="4">
        <f>Table1[[#This Row],[AWAL]]+SUM(Table1[[#This Row],[28/03/2022]:[3]])</f>
        <v>1</v>
      </c>
      <c r="F27" s="4">
        <v>-2</v>
      </c>
    </row>
    <row r="28" spans="1:6" x14ac:dyDescent="0.25">
      <c r="A28" s="3">
        <f>IF(Table1[[#This Row],[TT]]&lt;1,"-",1+COUNT(A$1:A27))</f>
        <v>27</v>
      </c>
      <c r="B28" s="5" t="s">
        <v>39</v>
      </c>
      <c r="C28" s="6">
        <v>3</v>
      </c>
      <c r="D28" s="6">
        <v>60</v>
      </c>
      <c r="E28" s="4">
        <f>Table1[[#This Row],[AWAL]]+SUM(Table1[[#This Row],[28/03/2022]:[3]])</f>
        <v>2</v>
      </c>
      <c r="F28" s="4">
        <v>-1</v>
      </c>
    </row>
    <row r="29" spans="1:6" x14ac:dyDescent="0.25">
      <c r="A29" s="3">
        <f>IF(Table1[[#This Row],[TT]]&lt;1,"-",1+COUNT(A$1:A28))</f>
        <v>28</v>
      </c>
      <c r="B29" s="5" t="s">
        <v>40</v>
      </c>
      <c r="C29" s="6">
        <v>2</v>
      </c>
      <c r="D29" s="6">
        <v>60</v>
      </c>
      <c r="E29" s="4">
        <f>Table1[[#This Row],[AWAL]]+SUM(Table1[[#This Row],[28/03/2022]:[3]])</f>
        <v>3</v>
      </c>
      <c r="F29" s="4">
        <v>1</v>
      </c>
    </row>
    <row r="30" spans="1:6" x14ac:dyDescent="0.25">
      <c r="A30" s="3">
        <f>IF(Table1[[#This Row],[TT]]&lt;1,"-",1+COUNT(A$1:A29))</f>
        <v>29</v>
      </c>
      <c r="B30" s="7" t="s">
        <v>44</v>
      </c>
      <c r="C30" s="6">
        <v>2</v>
      </c>
      <c r="D30" s="6" t="s">
        <v>45</v>
      </c>
      <c r="E30" s="4">
        <f>Table1[[#This Row],[AWAL]]+SUM(Table1[[#This Row],[28/03/2022]:[3]])</f>
        <v>2</v>
      </c>
    </row>
    <row r="31" spans="1:6" x14ac:dyDescent="0.25">
      <c r="A31" s="3">
        <f>IF(Table1[[#This Row],[TT]]&lt;1,"-",1+COUNT(A$1:A30))</f>
        <v>30</v>
      </c>
      <c r="B31" s="5" t="s">
        <v>46</v>
      </c>
      <c r="C31" s="6">
        <v>3</v>
      </c>
      <c r="D31" s="6" t="s">
        <v>47</v>
      </c>
      <c r="E31" s="4">
        <f>Table1[[#This Row],[AWAL]]+SUM(Table1[[#This Row],[28/03/2022]:[3]])</f>
        <v>3</v>
      </c>
    </row>
    <row r="32" spans="1:6" x14ac:dyDescent="0.25">
      <c r="A32" s="3">
        <f>IF(Table1[[#This Row],[TT]]&lt;1,"-",1+COUNT(A$1:A31))</f>
        <v>31</v>
      </c>
      <c r="B32" s="7" t="s">
        <v>48</v>
      </c>
      <c r="C32" s="6">
        <v>3</v>
      </c>
      <c r="D32" s="6" t="s">
        <v>49</v>
      </c>
      <c r="E32" s="4">
        <f>Table1[[#This Row],[AWAL]]+SUM(Table1[[#This Row],[28/03/2022]:[3]])</f>
        <v>3</v>
      </c>
    </row>
    <row r="33" spans="1:6" x14ac:dyDescent="0.25">
      <c r="A33" s="3">
        <f>IF(Table1[[#This Row],[TT]]&lt;1,"-",1+COUNT(A$1:A32))</f>
        <v>32</v>
      </c>
      <c r="B33" s="7" t="s">
        <v>50</v>
      </c>
      <c r="C33" s="6">
        <v>2</v>
      </c>
      <c r="D33" s="6" t="s">
        <v>51</v>
      </c>
      <c r="E33" s="4">
        <f>Table1[[#This Row],[AWAL]]+SUM(Table1[[#This Row],[28/03/2022]:[3]])</f>
        <v>2</v>
      </c>
    </row>
    <row r="34" spans="1:6" x14ac:dyDescent="0.25">
      <c r="A34" s="3">
        <f>IF(Table1[[#This Row],[TT]]&lt;1,"-",1+COUNT(A$1:A33))</f>
        <v>33</v>
      </c>
      <c r="B34" s="5" t="s">
        <v>52</v>
      </c>
      <c r="C34" s="6">
        <v>5</v>
      </c>
      <c r="D34" s="6" t="s">
        <v>53</v>
      </c>
      <c r="E34" s="4">
        <f>Table1[[#This Row],[AWAL]]+SUM(Table1[[#This Row],[28/03/2022]:[3]])</f>
        <v>5</v>
      </c>
    </row>
    <row r="35" spans="1:6" x14ac:dyDescent="0.25">
      <c r="A35" s="3">
        <f>IF(Table1[[#This Row],[TT]]&lt;1,"-",1+COUNT(A$1:A34))</f>
        <v>34</v>
      </c>
      <c r="B35" s="5" t="s">
        <v>54</v>
      </c>
      <c r="C35" s="6">
        <v>11</v>
      </c>
      <c r="D35" s="6" t="s">
        <v>16</v>
      </c>
      <c r="E35" s="4">
        <f>Table1[[#This Row],[AWAL]]+SUM(Table1[[#This Row],[28/03/2022]:[3]])</f>
        <v>11</v>
      </c>
    </row>
    <row r="36" spans="1:6" x14ac:dyDescent="0.25">
      <c r="A36" s="3">
        <f>IF(Table1[[#This Row],[TT]]&lt;1,"-",1+COUNT(A$1:A35))</f>
        <v>35</v>
      </c>
      <c r="B36" s="5" t="s">
        <v>55</v>
      </c>
      <c r="C36" s="6">
        <v>30</v>
      </c>
      <c r="D36" s="6" t="s">
        <v>16</v>
      </c>
      <c r="E36" s="4">
        <f>Table1[[#This Row],[AWAL]]+SUM(Table1[[#This Row],[28/03/2022]:[3]])</f>
        <v>30</v>
      </c>
    </row>
    <row r="37" spans="1:6" x14ac:dyDescent="0.25">
      <c r="A37" s="3">
        <f>IF(Table1[[#This Row],[TT]]&lt;1,"-",1+COUNT(A$1:A36))</f>
        <v>36</v>
      </c>
      <c r="B37" s="5" t="s">
        <v>56</v>
      </c>
      <c r="C37" s="6">
        <v>1</v>
      </c>
      <c r="D37" s="6">
        <v>72</v>
      </c>
      <c r="E37" s="4">
        <f>Table1[[#This Row],[AWAL]]+SUM(Table1[[#This Row],[28/03/2022]:[3]])</f>
        <v>1</v>
      </c>
    </row>
    <row r="38" spans="1:6" x14ac:dyDescent="0.25">
      <c r="A38" s="3">
        <f>IF(Table1[[#This Row],[TT]]&lt;1,"-",1+COUNT(A$1:A37))</f>
        <v>37</v>
      </c>
      <c r="B38" s="5" t="s">
        <v>57</v>
      </c>
      <c r="C38" s="6">
        <v>1</v>
      </c>
      <c r="D38" s="6" t="s">
        <v>58</v>
      </c>
      <c r="E38" s="4">
        <f>Table1[[#This Row],[AWAL]]+SUM(Table1[[#This Row],[28/03/2022]:[3]])</f>
        <v>1</v>
      </c>
    </row>
    <row r="39" spans="1:6" x14ac:dyDescent="0.25">
      <c r="A39" s="3">
        <f>IF(Table1[[#This Row],[TT]]&lt;1,"-",1+COUNT(A$1:A38))</f>
        <v>38</v>
      </c>
      <c r="B39" s="5" t="s">
        <v>59</v>
      </c>
      <c r="C39" s="6">
        <v>13</v>
      </c>
      <c r="D39" s="6" t="s">
        <v>58</v>
      </c>
      <c r="E39" s="4">
        <f>Table1[[#This Row],[AWAL]]+SUM(Table1[[#This Row],[28/03/2022]:[3]])</f>
        <v>13</v>
      </c>
    </row>
    <row r="40" spans="1:6" x14ac:dyDescent="0.25">
      <c r="A40" s="3">
        <f>IF(Table1[[#This Row],[TT]]&lt;1,"-",1+COUNT(A$1:A39))</f>
        <v>39</v>
      </c>
      <c r="B40" s="5" t="s">
        <v>61</v>
      </c>
      <c r="C40" s="6">
        <v>2</v>
      </c>
      <c r="D40" s="6" t="s">
        <v>62</v>
      </c>
      <c r="E40" s="4">
        <f>Table1[[#This Row],[AWAL]]+SUM(Table1[[#This Row],[28/03/2022]:[3]])</f>
        <v>2</v>
      </c>
    </row>
    <row r="41" spans="1:6" x14ac:dyDescent="0.25">
      <c r="A41" s="3">
        <f>IF(Table1[[#This Row],[TT]]&lt;1,"-",1+COUNT(A$1:A40))</f>
        <v>40</v>
      </c>
      <c r="B41" s="5" t="s">
        <v>63</v>
      </c>
      <c r="C41" s="6">
        <v>3</v>
      </c>
      <c r="D41" s="6" t="s">
        <v>64</v>
      </c>
      <c r="E41" s="4">
        <f>Table1[[#This Row],[AWAL]]+SUM(Table1[[#This Row],[28/03/2022]:[3]])</f>
        <v>3</v>
      </c>
    </row>
    <row r="42" spans="1:6" x14ac:dyDescent="0.25">
      <c r="A42" s="3">
        <f>IF(Table1[[#This Row],[TT]]&lt;1,"-",1+COUNT(A$1:A41))</f>
        <v>41</v>
      </c>
      <c r="B42" s="5" t="s">
        <v>65</v>
      </c>
      <c r="C42" s="6">
        <v>3</v>
      </c>
      <c r="D42" s="6" t="s">
        <v>66</v>
      </c>
      <c r="E42" s="4">
        <f>Table1[[#This Row],[AWAL]]+SUM(Table1[[#This Row],[28/03/2022]:[3]])</f>
        <v>3</v>
      </c>
    </row>
    <row r="43" spans="1:6" x14ac:dyDescent="0.25">
      <c r="A43" s="3">
        <f>IF(Table1[[#This Row],[TT]]&lt;1,"-",1+COUNT(A$1:A42))</f>
        <v>42</v>
      </c>
      <c r="B43" s="7" t="s">
        <v>67</v>
      </c>
      <c r="C43" s="6">
        <v>6</v>
      </c>
      <c r="D43" s="6" t="s">
        <v>68</v>
      </c>
      <c r="E43" s="4">
        <f>Table1[[#This Row],[AWAL]]+SUM(Table1[[#This Row],[28/03/2022]:[3]])</f>
        <v>6</v>
      </c>
    </row>
    <row r="44" spans="1:6" x14ac:dyDescent="0.25">
      <c r="A44" s="3">
        <f>IF(Table1[[#This Row],[TT]]&lt;1,"-",1+COUNT(A$1:A43))</f>
        <v>43</v>
      </c>
      <c r="B44" s="5" t="s">
        <v>69</v>
      </c>
      <c r="C44" s="6">
        <v>1</v>
      </c>
      <c r="D44" s="6" t="s">
        <v>70</v>
      </c>
      <c r="E44" s="4">
        <f>Table1[[#This Row],[AWAL]]+SUM(Table1[[#This Row],[28/03/2022]:[3]])</f>
        <v>1</v>
      </c>
    </row>
    <row r="45" spans="1:6" x14ac:dyDescent="0.25">
      <c r="A45" s="3">
        <f>IF(Table1[[#This Row],[TT]]&lt;1,"-",1+COUNT(A$1:A44))</f>
        <v>44</v>
      </c>
      <c r="B45" s="5" t="s">
        <v>73</v>
      </c>
      <c r="C45" s="6">
        <v>4</v>
      </c>
      <c r="D45" s="6" t="s">
        <v>70</v>
      </c>
      <c r="E45" s="4">
        <f>Table1[[#This Row],[AWAL]]+SUM(Table1[[#This Row],[28/03/2022]:[3]])</f>
        <v>1</v>
      </c>
      <c r="F45" s="4">
        <v>-3</v>
      </c>
    </row>
    <row r="46" spans="1:6" x14ac:dyDescent="0.25">
      <c r="A46" s="3">
        <f>IF(Table1[[#This Row],[TT]]&lt;1,"-",1+COUNT(A$1:A45))</f>
        <v>45</v>
      </c>
      <c r="B46" s="5" t="s">
        <v>77</v>
      </c>
      <c r="C46" s="6">
        <v>6</v>
      </c>
      <c r="D46" s="6" t="s">
        <v>78</v>
      </c>
      <c r="E46" s="4">
        <f>Table1[[#This Row],[AWAL]]+SUM(Table1[[#This Row],[28/03/2022]:[3]])</f>
        <v>6</v>
      </c>
    </row>
    <row r="47" spans="1:6" x14ac:dyDescent="0.25">
      <c r="A47" s="3">
        <f>IF(Table1[[#This Row],[TT]]&lt;1,"-",1+COUNT(A$1:A46))</f>
        <v>46</v>
      </c>
      <c r="B47" s="5" t="s">
        <v>79</v>
      </c>
      <c r="C47" s="6">
        <v>4</v>
      </c>
      <c r="D47" s="6" t="s">
        <v>80</v>
      </c>
      <c r="E47" s="4">
        <f>Table1[[#This Row],[AWAL]]+SUM(Table1[[#This Row],[28/03/2022]:[3]])</f>
        <v>4</v>
      </c>
    </row>
    <row r="48" spans="1:6" x14ac:dyDescent="0.25">
      <c r="A48" s="3">
        <f>IF(Table1[[#This Row],[TT]]&lt;1,"-",1+COUNT(A$1:A47))</f>
        <v>47</v>
      </c>
      <c r="B48" s="5" t="s">
        <v>81</v>
      </c>
      <c r="C48" s="6">
        <v>1</v>
      </c>
      <c r="D48" s="6" t="s">
        <v>82</v>
      </c>
      <c r="E48" s="4">
        <f>Table1[[#This Row],[AWAL]]+SUM(Table1[[#This Row],[28/03/2022]:[3]])</f>
        <v>1</v>
      </c>
    </row>
    <row r="49" spans="1:6" x14ac:dyDescent="0.25">
      <c r="A49" s="3">
        <f>IF(Table1[[#This Row],[TT]]&lt;1,"-",1+COUNT(A$1:A48))</f>
        <v>48</v>
      </c>
      <c r="B49" s="5" t="s">
        <v>83</v>
      </c>
      <c r="C49" s="6">
        <v>8</v>
      </c>
      <c r="D49" s="6" t="s">
        <v>84</v>
      </c>
      <c r="E49" s="4">
        <f>Table1[[#This Row],[AWAL]]+SUM(Table1[[#This Row],[28/03/2022]:[3]])</f>
        <v>8</v>
      </c>
    </row>
    <row r="50" spans="1:6" x14ac:dyDescent="0.25">
      <c r="A50" s="3">
        <f>IF(Table1[[#This Row],[TT]]&lt;1,"-",1+COUNT(A$1:A49))</f>
        <v>49</v>
      </c>
      <c r="B50" s="5" t="s">
        <v>85</v>
      </c>
      <c r="C50" s="6">
        <v>2</v>
      </c>
      <c r="D50" s="6" t="s">
        <v>84</v>
      </c>
      <c r="E50" s="4">
        <f>Table1[[#This Row],[AWAL]]+SUM(Table1[[#This Row],[28/03/2022]:[3]])</f>
        <v>2</v>
      </c>
    </row>
    <row r="51" spans="1:6" x14ac:dyDescent="0.25">
      <c r="A51" s="3">
        <f>IF(Table1[[#This Row],[TT]]&lt;1,"-",1+COUNT(A$1:A50))</f>
        <v>50</v>
      </c>
      <c r="B51" s="5" t="s">
        <v>86</v>
      </c>
      <c r="C51" s="6">
        <v>2</v>
      </c>
      <c r="D51" s="6" t="s">
        <v>47</v>
      </c>
      <c r="E51" s="4">
        <f>Table1[[#This Row],[AWAL]]+SUM(Table1[[#This Row],[28/03/2022]:[3]])</f>
        <v>2</v>
      </c>
    </row>
    <row r="52" spans="1:6" x14ac:dyDescent="0.25">
      <c r="A52" s="3">
        <f>IF(Table1[[#This Row],[TT]]&lt;1,"-",1+COUNT(A$1:A51))</f>
        <v>51</v>
      </c>
      <c r="B52" s="5" t="s">
        <v>87</v>
      </c>
      <c r="C52" s="6">
        <v>19</v>
      </c>
      <c r="D52" s="6">
        <v>192</v>
      </c>
      <c r="E52" s="4">
        <f>Table1[[#This Row],[AWAL]]+SUM(Table1[[#This Row],[28/03/2022]:[3]])</f>
        <v>19</v>
      </c>
    </row>
    <row r="53" spans="1:6" x14ac:dyDescent="0.25">
      <c r="A53" s="3">
        <f>IF(Table1[[#This Row],[TT]]&lt;1,"-",1+COUNT(A$1:A52))</f>
        <v>52</v>
      </c>
      <c r="B53" s="5" t="s">
        <v>88</v>
      </c>
      <c r="C53" s="6">
        <v>159</v>
      </c>
      <c r="D53" s="6" t="s">
        <v>47</v>
      </c>
      <c r="E53" s="4">
        <f>Table1[[#This Row],[AWAL]]+SUM(Table1[[#This Row],[28/03/2022]:[3]])</f>
        <v>159</v>
      </c>
    </row>
    <row r="54" spans="1:6" x14ac:dyDescent="0.25">
      <c r="A54" s="3">
        <f>IF(Table1[[#This Row],[TT]]&lt;1,"-",1+COUNT(A$1:A53))</f>
        <v>53</v>
      </c>
      <c r="B54" s="7" t="s">
        <v>89</v>
      </c>
      <c r="C54" s="6">
        <v>3</v>
      </c>
      <c r="D54" s="6" t="s">
        <v>90</v>
      </c>
      <c r="E54" s="4">
        <f>Table1[[#This Row],[AWAL]]+SUM(Table1[[#This Row],[28/03/2022]:[3]])</f>
        <v>3</v>
      </c>
    </row>
    <row r="55" spans="1:6" x14ac:dyDescent="0.25">
      <c r="A55" s="3">
        <f>IF(Table1[[#This Row],[TT]]&lt;1,"-",1+COUNT(A$1:A54))</f>
        <v>54</v>
      </c>
      <c r="B55" s="5" t="s">
        <v>91</v>
      </c>
      <c r="C55" s="6">
        <v>6</v>
      </c>
      <c r="D55" s="6">
        <v>1000</v>
      </c>
      <c r="E55" s="4">
        <f>Table1[[#This Row],[AWAL]]+SUM(Table1[[#This Row],[28/03/2022]:[3]])</f>
        <v>5</v>
      </c>
      <c r="F55" s="4">
        <v>-1</v>
      </c>
    </row>
    <row r="56" spans="1:6" x14ac:dyDescent="0.25">
      <c r="A56" s="3">
        <f>IF(Table1[[#This Row],[TT]]&lt;1,"-",1+COUNT(A$1:A55))</f>
        <v>55</v>
      </c>
      <c r="B56" s="5" t="s">
        <v>92</v>
      </c>
      <c r="C56" s="6">
        <v>3</v>
      </c>
      <c r="D56" s="6">
        <v>500</v>
      </c>
      <c r="E56" s="4">
        <f>Table1[[#This Row],[AWAL]]+SUM(Table1[[#This Row],[28/03/2022]:[3]])</f>
        <v>2</v>
      </c>
      <c r="F56" s="4">
        <v>-1</v>
      </c>
    </row>
    <row r="57" spans="1:6" x14ac:dyDescent="0.25">
      <c r="A57" s="3">
        <f>IF(Table1[[#This Row],[TT]]&lt;1,"-",1+COUNT(A$1:A56))</f>
        <v>56</v>
      </c>
      <c r="B57" s="5" t="s">
        <v>93</v>
      </c>
      <c r="C57" s="6">
        <v>2</v>
      </c>
      <c r="D57" s="6" t="s">
        <v>94</v>
      </c>
      <c r="E57" s="4">
        <f>Table1[[#This Row],[AWAL]]+SUM(Table1[[#This Row],[28/03/2022]:[3]])</f>
        <v>2</v>
      </c>
    </row>
    <row r="58" spans="1:6" x14ac:dyDescent="0.25">
      <c r="A58" s="3">
        <f>IF(Table1[[#This Row],[TT]]&lt;1,"-",1+COUNT(A$1:A57))</f>
        <v>57</v>
      </c>
      <c r="B58" s="5" t="s">
        <v>95</v>
      </c>
      <c r="C58" s="6">
        <v>3</v>
      </c>
      <c r="D58" s="6" t="s">
        <v>58</v>
      </c>
      <c r="E58" s="4">
        <f>Table1[[#This Row],[AWAL]]+SUM(Table1[[#This Row],[28/03/2022]:[3]])</f>
        <v>1</v>
      </c>
      <c r="F58" s="4">
        <v>-2</v>
      </c>
    </row>
    <row r="59" spans="1:6" x14ac:dyDescent="0.25">
      <c r="A59" s="3">
        <f>IF(Table1[[#This Row],[TT]]&lt;1,"-",1+COUNT(A$1:A58))</f>
        <v>58</v>
      </c>
      <c r="B59" s="5" t="s">
        <v>96</v>
      </c>
      <c r="C59" s="6">
        <v>4</v>
      </c>
      <c r="D59" s="6" t="s">
        <v>97</v>
      </c>
      <c r="E59" s="4">
        <f>Table1[[#This Row],[AWAL]]+SUM(Table1[[#This Row],[28/03/2022]:[3]])</f>
        <v>3</v>
      </c>
      <c r="F59" s="4">
        <v>-1</v>
      </c>
    </row>
    <row r="60" spans="1:6" x14ac:dyDescent="0.25">
      <c r="A60" s="3">
        <f>IF(Table1[[#This Row],[TT]]&lt;1,"-",1+COUNT(A$1:A59))</f>
        <v>59</v>
      </c>
      <c r="B60" s="5" t="s">
        <v>98</v>
      </c>
      <c r="C60" s="6">
        <v>3</v>
      </c>
      <c r="D60" s="6" t="s">
        <v>97</v>
      </c>
      <c r="E60" s="4">
        <f>Table1[[#This Row],[AWAL]]+SUM(Table1[[#This Row],[28/03/2022]:[3]])</f>
        <v>1</v>
      </c>
      <c r="F60" s="4">
        <v>-2</v>
      </c>
    </row>
    <row r="61" spans="1:6" x14ac:dyDescent="0.25">
      <c r="A61" s="3">
        <f>IF(Table1[[#This Row],[TT]]&lt;1,"-",1+COUNT(A$1:A60))</f>
        <v>60</v>
      </c>
      <c r="B61" s="5" t="s">
        <v>99</v>
      </c>
      <c r="C61" s="6">
        <v>1</v>
      </c>
      <c r="D61" s="6" t="s">
        <v>100</v>
      </c>
      <c r="E61" s="4">
        <f>Table1[[#This Row],[AWAL]]+SUM(Table1[[#This Row],[28/03/2022]:[3]])</f>
        <v>1</v>
      </c>
    </row>
    <row r="62" spans="1:6" x14ac:dyDescent="0.25">
      <c r="A62" s="3">
        <f>IF(Table1[[#This Row],[TT]]&lt;1,"-",1+COUNT(A$1:A61))</f>
        <v>61</v>
      </c>
      <c r="B62" s="5" t="s">
        <v>101</v>
      </c>
      <c r="C62" s="6">
        <v>2</v>
      </c>
      <c r="D62" s="6" t="s">
        <v>102</v>
      </c>
      <c r="E62" s="4">
        <f>Table1[[#This Row],[AWAL]]+SUM(Table1[[#This Row],[28/03/2022]:[3]])</f>
        <v>2</v>
      </c>
    </row>
    <row r="63" spans="1:6" x14ac:dyDescent="0.25">
      <c r="A63" s="3">
        <f>IF(Table1[[#This Row],[TT]]&lt;1,"-",1+COUNT(A$1:A62))</f>
        <v>62</v>
      </c>
      <c r="B63" s="5" t="s">
        <v>103</v>
      </c>
      <c r="C63" s="6">
        <v>1</v>
      </c>
      <c r="D63" s="6" t="s">
        <v>104</v>
      </c>
      <c r="E63" s="4">
        <f>Table1[[#This Row],[AWAL]]+SUM(Table1[[#This Row],[28/03/2022]:[3]])</f>
        <v>1</v>
      </c>
    </row>
    <row r="64" spans="1:6" x14ac:dyDescent="0.25">
      <c r="A64" s="3">
        <f>IF(Table1[[#This Row],[TT]]&lt;1,"-",1+COUNT(A$1:A63))</f>
        <v>63</v>
      </c>
      <c r="B64" s="5" t="s">
        <v>105</v>
      </c>
      <c r="C64" s="6">
        <v>3</v>
      </c>
      <c r="D64" s="6" t="s">
        <v>62</v>
      </c>
      <c r="E64" s="4">
        <f>Table1[[#This Row],[AWAL]]+SUM(Table1[[#This Row],[28/03/2022]:[3]])</f>
        <v>3</v>
      </c>
    </row>
    <row r="65" spans="1:6" x14ac:dyDescent="0.25">
      <c r="A65" s="3">
        <f>IF(Table1[[#This Row],[TT]]&lt;1,"-",1+COUNT(A$1:A64))</f>
        <v>64</v>
      </c>
      <c r="B65" s="5" t="s">
        <v>106</v>
      </c>
      <c r="C65" s="6">
        <v>1</v>
      </c>
      <c r="D65" s="6" t="s">
        <v>62</v>
      </c>
      <c r="E65" s="4">
        <f>Table1[[#This Row],[AWAL]]+SUM(Table1[[#This Row],[28/03/2022]:[3]])</f>
        <v>1</v>
      </c>
    </row>
    <row r="66" spans="1:6" x14ac:dyDescent="0.25">
      <c r="A66" s="3">
        <f>IF(Table1[[#This Row],[TT]]&lt;1,"-",1+COUNT(A$1:A65))</f>
        <v>65</v>
      </c>
      <c r="B66" s="5" t="s">
        <v>107</v>
      </c>
      <c r="C66" s="6">
        <v>1</v>
      </c>
      <c r="D66" s="6" t="s">
        <v>108</v>
      </c>
      <c r="E66" s="4">
        <f>Table1[[#This Row],[AWAL]]+SUM(Table1[[#This Row],[28/03/2022]:[3]])</f>
        <v>1</v>
      </c>
    </row>
    <row r="67" spans="1:6" x14ac:dyDescent="0.25">
      <c r="A67" s="3">
        <f>IF(Table1[[#This Row],[TT]]&lt;1,"-",1+COUNT(A$1:A66))</f>
        <v>66</v>
      </c>
      <c r="B67" s="5" t="s">
        <v>109</v>
      </c>
      <c r="C67" s="6">
        <v>1</v>
      </c>
      <c r="D67" s="6" t="s">
        <v>94</v>
      </c>
      <c r="E67" s="4">
        <f>Table1[[#This Row],[AWAL]]+SUM(Table1[[#This Row],[28/03/2022]:[3]])</f>
        <v>1</v>
      </c>
    </row>
    <row r="68" spans="1:6" x14ac:dyDescent="0.25">
      <c r="A68" s="3">
        <f>IF(Table1[[#This Row],[TT]]&lt;1,"-",1+COUNT(A$1:A67))</f>
        <v>67</v>
      </c>
      <c r="B68" s="5" t="s">
        <v>110</v>
      </c>
      <c r="C68" s="6">
        <v>3</v>
      </c>
      <c r="D68" s="6" t="s">
        <v>94</v>
      </c>
      <c r="E68" s="4">
        <f>Table1[[#This Row],[AWAL]]+SUM(Table1[[#This Row],[28/03/2022]:[3]])</f>
        <v>3</v>
      </c>
    </row>
    <row r="69" spans="1:6" x14ac:dyDescent="0.25">
      <c r="A69" s="3">
        <f>IF(Table1[[#This Row],[TT]]&lt;1,"-",1+COUNT(A$1:A68))</f>
        <v>68</v>
      </c>
      <c r="B69" s="5" t="s">
        <v>111</v>
      </c>
      <c r="C69" s="6">
        <v>7</v>
      </c>
      <c r="D69" s="6" t="s">
        <v>82</v>
      </c>
      <c r="E69" s="4">
        <f>Table1[[#This Row],[AWAL]]+SUM(Table1[[#This Row],[28/03/2022]:[3]])</f>
        <v>7</v>
      </c>
    </row>
    <row r="70" spans="1:6" x14ac:dyDescent="0.25">
      <c r="A70" s="3">
        <f>IF(Table1[[#This Row],[TT]]&lt;1,"-",1+COUNT(A$1:A69))</f>
        <v>69</v>
      </c>
      <c r="B70" s="5" t="s">
        <v>112</v>
      </c>
      <c r="C70" s="6">
        <v>16</v>
      </c>
      <c r="D70" s="6" t="s">
        <v>82</v>
      </c>
      <c r="E70" s="4">
        <f>Table1[[#This Row],[AWAL]]+SUM(Table1[[#This Row],[28/03/2022]:[3]])</f>
        <v>16</v>
      </c>
    </row>
    <row r="71" spans="1:6" x14ac:dyDescent="0.25">
      <c r="A71" s="3">
        <f>IF(Table1[[#This Row],[TT]]&lt;1,"-",1+COUNT(A$1:A70))</f>
        <v>70</v>
      </c>
      <c r="B71" s="5" t="s">
        <v>114</v>
      </c>
      <c r="C71" s="6">
        <v>2</v>
      </c>
      <c r="D71" s="6">
        <v>72</v>
      </c>
      <c r="E71" s="4">
        <f>Table1[[#This Row],[AWAL]]+SUM(Table1[[#This Row],[28/03/2022]:[3]])</f>
        <v>1</v>
      </c>
      <c r="F71" s="4">
        <v>-1</v>
      </c>
    </row>
    <row r="72" spans="1:6" x14ac:dyDescent="0.25">
      <c r="A72" s="3">
        <f>IF(Table1[[#This Row],[TT]]&lt;1,"-",1+COUNT(A$1:A71))</f>
        <v>71</v>
      </c>
      <c r="B72" s="5" t="s">
        <v>115</v>
      </c>
      <c r="C72" s="6">
        <v>3</v>
      </c>
      <c r="D72" s="6" t="s">
        <v>51</v>
      </c>
      <c r="E72" s="4">
        <f>Table1[[#This Row],[AWAL]]+SUM(Table1[[#This Row],[28/03/2022]:[3]])</f>
        <v>3</v>
      </c>
    </row>
    <row r="73" spans="1:6" x14ac:dyDescent="0.25">
      <c r="A73" s="3">
        <f>IF(Table1[[#This Row],[TT]]&lt;1,"-",1+COUNT(A$1:A72))</f>
        <v>72</v>
      </c>
      <c r="B73" s="5" t="s">
        <v>116</v>
      </c>
      <c r="C73" s="6">
        <v>8</v>
      </c>
      <c r="D73" s="6" t="s">
        <v>58</v>
      </c>
      <c r="E73" s="4">
        <f>Table1[[#This Row],[AWAL]]+SUM(Table1[[#This Row],[28/03/2022]:[3]])</f>
        <v>8</v>
      </c>
    </row>
    <row r="74" spans="1:6" x14ac:dyDescent="0.25">
      <c r="A74" s="3">
        <f>IF(Table1[[#This Row],[TT]]&lt;1,"-",1+COUNT(A$1:A73))</f>
        <v>73</v>
      </c>
      <c r="B74" s="5" t="s">
        <v>117</v>
      </c>
      <c r="C74" s="6">
        <v>1</v>
      </c>
      <c r="D74" s="6" t="s">
        <v>118</v>
      </c>
      <c r="E74" s="4">
        <f>Table1[[#This Row],[AWAL]]+SUM(Table1[[#This Row],[28/03/2022]:[3]])</f>
        <v>1</v>
      </c>
    </row>
    <row r="75" spans="1:6" x14ac:dyDescent="0.25">
      <c r="A75" s="25">
        <f>IF(Table1[[#This Row],[TT]]&lt;1,"-",1+COUNT(A$1:A74))</f>
        <v>74</v>
      </c>
      <c r="B75" s="22" t="s">
        <v>2928</v>
      </c>
      <c r="C75" s="23">
        <v>2</v>
      </c>
      <c r="D75" s="23" t="s">
        <v>143</v>
      </c>
      <c r="E75" s="24">
        <f>Table1[[#This Row],[AWAL]]+SUM(Table1[[#This Row],[28/03/2022]:[3]])</f>
        <v>2</v>
      </c>
    </row>
    <row r="76" spans="1:6" x14ac:dyDescent="0.25">
      <c r="A76" s="3">
        <f>IF(Table1[[#This Row],[TT]]&lt;1,"-",1+COUNT(A$1:A75))</f>
        <v>75</v>
      </c>
      <c r="B76" s="5" t="s">
        <v>119</v>
      </c>
      <c r="C76" s="6">
        <v>4</v>
      </c>
      <c r="D76" s="6" t="s">
        <v>94</v>
      </c>
      <c r="E76" s="4">
        <f>Table1[[#This Row],[AWAL]]+SUM(Table1[[#This Row],[28/03/2022]:[3]])</f>
        <v>4</v>
      </c>
    </row>
    <row r="77" spans="1:6" x14ac:dyDescent="0.25">
      <c r="A77" s="3">
        <f>IF(Table1[[#This Row],[TT]]&lt;1,"-",1+COUNT(A$1:A76))</f>
        <v>76</v>
      </c>
      <c r="B77" s="7" t="s">
        <v>120</v>
      </c>
      <c r="C77" s="6">
        <v>2</v>
      </c>
      <c r="D77" s="6" t="s">
        <v>22</v>
      </c>
      <c r="E77" s="4">
        <f>Table1[[#This Row],[AWAL]]+SUM(Table1[[#This Row],[28/03/2022]:[3]])</f>
        <v>2</v>
      </c>
    </row>
    <row r="78" spans="1:6" x14ac:dyDescent="0.25">
      <c r="A78" s="3">
        <f>IF(Table1[[#This Row],[TT]]&lt;1,"-",1+COUNT(A$1:A77))</f>
        <v>77</v>
      </c>
      <c r="B78" s="7" t="s">
        <v>121</v>
      </c>
      <c r="C78" s="6">
        <v>4</v>
      </c>
      <c r="D78" s="6" t="s">
        <v>122</v>
      </c>
      <c r="E78" s="4">
        <f>Table1[[#This Row],[AWAL]]+SUM(Table1[[#This Row],[28/03/2022]:[3]])</f>
        <v>4</v>
      </c>
    </row>
    <row r="79" spans="1:6" x14ac:dyDescent="0.25">
      <c r="A79" s="3">
        <f>IF(Table1[[#This Row],[TT]]&lt;1,"-",1+COUNT(A$1:A78))</f>
        <v>78</v>
      </c>
      <c r="B79" s="7" t="s">
        <v>123</v>
      </c>
      <c r="C79" s="6">
        <v>3</v>
      </c>
      <c r="D79" s="6" t="s">
        <v>122</v>
      </c>
      <c r="E79" s="4">
        <f>Table1[[#This Row],[AWAL]]+SUM(Table1[[#This Row],[28/03/2022]:[3]])</f>
        <v>3</v>
      </c>
    </row>
    <row r="80" spans="1:6" x14ac:dyDescent="0.25">
      <c r="A80" s="3">
        <f>IF(Table1[[#This Row],[TT]]&lt;1,"-",1+COUNT(A$1:A79))</f>
        <v>79</v>
      </c>
      <c r="B80" s="7" t="s">
        <v>124</v>
      </c>
      <c r="C80" s="6">
        <v>7</v>
      </c>
      <c r="D80" s="6" t="s">
        <v>22</v>
      </c>
      <c r="E80" s="4">
        <f>Table1[[#This Row],[AWAL]]+SUM(Table1[[#This Row],[28/03/2022]:[3]])</f>
        <v>7</v>
      </c>
    </row>
    <row r="81" spans="1:6" x14ac:dyDescent="0.25">
      <c r="A81" s="3">
        <f>IF(Table1[[#This Row],[TT]]&lt;1,"-",1+COUNT(A$1:A80))</f>
        <v>80</v>
      </c>
      <c r="B81" s="7" t="s">
        <v>125</v>
      </c>
      <c r="C81" s="6">
        <v>6</v>
      </c>
      <c r="D81" s="6" t="s">
        <v>75</v>
      </c>
      <c r="E81" s="4">
        <f>Table1[[#This Row],[AWAL]]+SUM(Table1[[#This Row],[28/03/2022]:[3]])</f>
        <v>6</v>
      </c>
    </row>
    <row r="82" spans="1:6" x14ac:dyDescent="0.25">
      <c r="A82" s="3">
        <f>IF(Table1[[#This Row],[TT]]&lt;1,"-",1+COUNT(A$1:A81))</f>
        <v>81</v>
      </c>
      <c r="B82" s="7" t="s">
        <v>126</v>
      </c>
      <c r="C82" s="6">
        <v>54</v>
      </c>
      <c r="D82" s="6" t="s">
        <v>75</v>
      </c>
      <c r="E82" s="4">
        <f>Table1[[#This Row],[AWAL]]+SUM(Table1[[#This Row],[28/03/2022]:[3]])</f>
        <v>54</v>
      </c>
    </row>
    <row r="83" spans="1:6" x14ac:dyDescent="0.25">
      <c r="A83" s="3">
        <f>IF(Table1[[#This Row],[TT]]&lt;1,"-",1+COUNT(A$1:A82))</f>
        <v>82</v>
      </c>
      <c r="B83" s="5" t="s">
        <v>127</v>
      </c>
      <c r="C83" s="6">
        <v>3</v>
      </c>
      <c r="D83" s="6" t="s">
        <v>75</v>
      </c>
      <c r="E83" s="4">
        <f>Table1[[#This Row],[AWAL]]+SUM(Table1[[#This Row],[28/03/2022]:[3]])</f>
        <v>3</v>
      </c>
    </row>
    <row r="84" spans="1:6" x14ac:dyDescent="0.25">
      <c r="A84" s="3">
        <f>IF(Table1[[#This Row],[TT]]&lt;1,"-",1+COUNT(A$1:A83))</f>
        <v>83</v>
      </c>
      <c r="B84" s="7" t="s">
        <v>128</v>
      </c>
      <c r="C84" s="6">
        <v>5</v>
      </c>
      <c r="D84" s="6" t="s">
        <v>129</v>
      </c>
      <c r="E84" s="4">
        <f>Table1[[#This Row],[AWAL]]+SUM(Table1[[#This Row],[28/03/2022]:[3]])</f>
        <v>5</v>
      </c>
    </row>
    <row r="85" spans="1:6" x14ac:dyDescent="0.25">
      <c r="A85" s="3">
        <f>IF(Table1[[#This Row],[TT]]&lt;1,"-",1+COUNT(A$1:A84))</f>
        <v>84</v>
      </c>
      <c r="B85" s="5" t="s">
        <v>130</v>
      </c>
      <c r="C85" s="6">
        <v>1</v>
      </c>
      <c r="D85" s="6" t="s">
        <v>131</v>
      </c>
      <c r="E85" s="4">
        <f>Table1[[#This Row],[AWAL]]+SUM(Table1[[#This Row],[28/03/2022]:[3]])</f>
        <v>1</v>
      </c>
    </row>
    <row r="86" spans="1:6" x14ac:dyDescent="0.25">
      <c r="A86" s="3">
        <f>IF(Table1[[#This Row],[TT]]&lt;1,"-",1+COUNT(A$1:A85))</f>
        <v>85</v>
      </c>
      <c r="B86" s="7" t="s">
        <v>134</v>
      </c>
      <c r="C86" s="6">
        <v>7</v>
      </c>
      <c r="D86" s="6" t="s">
        <v>22</v>
      </c>
      <c r="E86" s="4">
        <f>Table1[[#This Row],[AWAL]]+SUM(Table1[[#This Row],[28/03/2022]:[3]])</f>
        <v>7</v>
      </c>
    </row>
    <row r="87" spans="1:6" x14ac:dyDescent="0.25">
      <c r="A87" s="3">
        <f>IF(Table1[[#This Row],[TT]]&lt;1,"-",1+COUNT(A$1:A86))</f>
        <v>86</v>
      </c>
      <c r="B87" s="5" t="s">
        <v>135</v>
      </c>
      <c r="C87" s="6">
        <v>5</v>
      </c>
      <c r="D87" s="6" t="s">
        <v>72</v>
      </c>
      <c r="E87" s="4">
        <f>Table1[[#This Row],[AWAL]]+SUM(Table1[[#This Row],[28/03/2022]:[3]])</f>
        <v>5</v>
      </c>
    </row>
    <row r="88" spans="1:6" x14ac:dyDescent="0.25">
      <c r="A88" s="3">
        <f>IF(Table1[[#This Row],[TT]]&lt;1,"-",1+COUNT(A$1:A87))</f>
        <v>87</v>
      </c>
      <c r="B88" s="5" t="s">
        <v>136</v>
      </c>
      <c r="C88" s="6">
        <v>1</v>
      </c>
      <c r="D88" s="6" t="s">
        <v>137</v>
      </c>
      <c r="E88" s="4">
        <f>Table1[[#This Row],[AWAL]]+SUM(Table1[[#This Row],[28/03/2022]:[3]])</f>
        <v>1</v>
      </c>
    </row>
    <row r="89" spans="1:6" x14ac:dyDescent="0.25">
      <c r="A89" s="3">
        <f>IF(Table1[[#This Row],[TT]]&lt;1,"-",1+COUNT(A$1:A88))</f>
        <v>88</v>
      </c>
      <c r="B89" s="7" t="s">
        <v>138</v>
      </c>
      <c r="C89" s="6">
        <v>1</v>
      </c>
      <c r="D89" s="6" t="s">
        <v>64</v>
      </c>
      <c r="E89" s="4">
        <f>Table1[[#This Row],[AWAL]]+SUM(Table1[[#This Row],[28/03/2022]:[3]])</f>
        <v>1</v>
      </c>
    </row>
    <row r="90" spans="1:6" x14ac:dyDescent="0.25">
      <c r="A90" s="3">
        <f>IF(Table1[[#This Row],[TT]]&lt;1,"-",1+COUNT(A$1:A89))</f>
        <v>89</v>
      </c>
      <c r="B90" s="5" t="s">
        <v>139</v>
      </c>
      <c r="C90" s="6">
        <v>1</v>
      </c>
      <c r="D90" s="6" t="s">
        <v>64</v>
      </c>
      <c r="E90" s="4">
        <f>Table1[[#This Row],[AWAL]]+SUM(Table1[[#This Row],[28/03/2022]:[3]])</f>
        <v>1</v>
      </c>
    </row>
    <row r="91" spans="1:6" x14ac:dyDescent="0.25">
      <c r="A91" s="3">
        <f>IF(Table1[[#This Row],[TT]]&lt;1,"-",1+COUNT(A$1:A90))</f>
        <v>90</v>
      </c>
      <c r="B91" s="5" t="s">
        <v>140</v>
      </c>
      <c r="C91" s="6">
        <v>9</v>
      </c>
      <c r="D91" s="6" t="s">
        <v>141</v>
      </c>
      <c r="E91" s="4">
        <f>Table1[[#This Row],[AWAL]]+SUM(Table1[[#This Row],[28/03/2022]:[3]])</f>
        <v>6</v>
      </c>
      <c r="F91" s="4">
        <v>-3</v>
      </c>
    </row>
    <row r="92" spans="1:6" x14ac:dyDescent="0.25">
      <c r="A92" s="3">
        <f>IF(Table1[[#This Row],[TT]]&lt;1,"-",1+COUNT(A$1:A91))</f>
        <v>91</v>
      </c>
      <c r="B92" s="5" t="s">
        <v>142</v>
      </c>
      <c r="C92" s="6">
        <v>6</v>
      </c>
      <c r="D92" s="6" t="s">
        <v>143</v>
      </c>
      <c r="E92" s="4">
        <f>Table1[[#This Row],[AWAL]]+SUM(Table1[[#This Row],[28/03/2022]:[3]])</f>
        <v>6</v>
      </c>
    </row>
    <row r="93" spans="1:6" x14ac:dyDescent="0.25">
      <c r="A93" s="3">
        <f>IF(Table1[[#This Row],[TT]]&lt;1,"-",1+COUNT(A$1:A92))</f>
        <v>92</v>
      </c>
      <c r="B93" s="5" t="s">
        <v>144</v>
      </c>
      <c r="C93" s="6">
        <v>2</v>
      </c>
      <c r="D93" s="6" t="s">
        <v>141</v>
      </c>
      <c r="E93" s="4">
        <f>Table1[[#This Row],[AWAL]]+SUM(Table1[[#This Row],[28/03/2022]:[3]])</f>
        <v>3</v>
      </c>
      <c r="F93" s="4">
        <v>1</v>
      </c>
    </row>
    <row r="94" spans="1:6" x14ac:dyDescent="0.25">
      <c r="A94" s="3">
        <f>IF(Table1[[#This Row],[TT]]&lt;1,"-",1+COUNT(A$1:A93))</f>
        <v>93</v>
      </c>
      <c r="B94" s="5" t="s">
        <v>146</v>
      </c>
      <c r="C94" s="6">
        <v>9</v>
      </c>
      <c r="D94" s="6" t="s">
        <v>143</v>
      </c>
      <c r="E94" s="4">
        <f>Table1[[#This Row],[AWAL]]+SUM(Table1[[#This Row],[28/03/2022]:[3]])</f>
        <v>7</v>
      </c>
      <c r="F94" s="4">
        <v>-2</v>
      </c>
    </row>
    <row r="95" spans="1:6" x14ac:dyDescent="0.25">
      <c r="A95" s="3">
        <f>IF(Table1[[#This Row],[TT]]&lt;1,"-",1+COUNT(A$1:A94))</f>
        <v>94</v>
      </c>
      <c r="B95" s="5" t="s">
        <v>147</v>
      </c>
      <c r="C95" s="6">
        <v>25</v>
      </c>
      <c r="D95" s="6" t="s">
        <v>141</v>
      </c>
      <c r="E95" s="4">
        <f>Table1[[#This Row],[AWAL]]+SUM(Table1[[#This Row],[28/03/2022]:[3]])</f>
        <v>15</v>
      </c>
      <c r="F95" s="4">
        <v>-10</v>
      </c>
    </row>
    <row r="96" spans="1:6" x14ac:dyDescent="0.25">
      <c r="A96" s="3" t="str">
        <f>IF(Table1[[#This Row],[TT]]&lt;1,"-",1+COUNT(A$1:A95))</f>
        <v>-</v>
      </c>
      <c r="B96" s="5" t="s">
        <v>7</v>
      </c>
      <c r="C96" s="6">
        <v>2</v>
      </c>
      <c r="D96" s="6" t="s">
        <v>8</v>
      </c>
      <c r="E96" s="4">
        <f>Table1[[#This Row],[AWAL]]+SUM(Table1[[#This Row],[28/03/2022]:[3]])</f>
        <v>0</v>
      </c>
      <c r="F96" s="4">
        <v>-2</v>
      </c>
    </row>
    <row r="97" spans="1:6" x14ac:dyDescent="0.25">
      <c r="A97" s="3" t="str">
        <f>IF(Table1[[#This Row],[TT]]&lt;1,"-",1+COUNT(A$1:A96))</f>
        <v>-</v>
      </c>
      <c r="B97" s="5" t="s">
        <v>11</v>
      </c>
      <c r="C97" s="6">
        <v>3</v>
      </c>
      <c r="D97" s="6">
        <v>5</v>
      </c>
      <c r="E97" s="4">
        <f>Table1[[#This Row],[AWAL]]+SUM(Table1[[#This Row],[28/03/2022]:[3]])</f>
        <v>0</v>
      </c>
      <c r="F97" s="4">
        <v>-3</v>
      </c>
    </row>
    <row r="98" spans="1:6" x14ac:dyDescent="0.25">
      <c r="A98" s="3" t="str">
        <f>IF(Table1[[#This Row],[TT]]&lt;1,"-",1+COUNT(A$1:A97))</f>
        <v>-</v>
      </c>
      <c r="B98" s="5" t="s">
        <v>12</v>
      </c>
      <c r="C98" s="6">
        <v>3</v>
      </c>
      <c r="D98" s="6" t="s">
        <v>4</v>
      </c>
      <c r="E98" s="4">
        <f>Table1[[#This Row],[AWAL]]+SUM(Table1[[#This Row],[28/03/2022]:[3]])</f>
        <v>0</v>
      </c>
      <c r="F98" s="4">
        <v>-3</v>
      </c>
    </row>
    <row r="99" spans="1:6" x14ac:dyDescent="0.25">
      <c r="A99" s="3" t="str">
        <f>IF(Table1[[#This Row],[TT]]&lt;1,"-",1+COUNT(A$1:A98))</f>
        <v>-</v>
      </c>
      <c r="B99" s="5" t="s">
        <v>24</v>
      </c>
      <c r="C99" s="6">
        <v>3</v>
      </c>
      <c r="D99" s="6" t="s">
        <v>22</v>
      </c>
      <c r="E99" s="4">
        <f>Table1[[#This Row],[AWAL]]+SUM(Table1[[#This Row],[28/03/2022]:[3]])</f>
        <v>0</v>
      </c>
      <c r="F99" s="4">
        <v>-3</v>
      </c>
    </row>
    <row r="100" spans="1:6" x14ac:dyDescent="0.25">
      <c r="A100" s="3" t="str">
        <f>IF(Table1[[#This Row],[TT]]&lt;1,"-",1+COUNT(A$1:A99))</f>
        <v>-</v>
      </c>
      <c r="B100" s="5" t="s">
        <v>41</v>
      </c>
      <c r="C100" s="6">
        <v>1</v>
      </c>
      <c r="D100" s="6" t="s">
        <v>42</v>
      </c>
      <c r="E100" s="4">
        <f>Table1[[#This Row],[AWAL]]+SUM(Table1[[#This Row],[28/03/2022]:[3]])</f>
        <v>0</v>
      </c>
      <c r="F100" s="4">
        <v>-1</v>
      </c>
    </row>
    <row r="101" spans="1:6" x14ac:dyDescent="0.25">
      <c r="A101" s="3" t="str">
        <f>IF(Table1[[#This Row],[TT]]&lt;1,"-",1+COUNT(A$1:A100))</f>
        <v>-</v>
      </c>
      <c r="B101" s="5" t="s">
        <v>43</v>
      </c>
      <c r="C101" s="6">
        <v>1</v>
      </c>
      <c r="D101" s="6" t="s">
        <v>38</v>
      </c>
      <c r="E101" s="4">
        <f>Table1[[#This Row],[AWAL]]+SUM(Table1[[#This Row],[28/03/2022]:[3]])</f>
        <v>0</v>
      </c>
      <c r="F101" s="4">
        <v>-1</v>
      </c>
    </row>
    <row r="102" spans="1:6" x14ac:dyDescent="0.25">
      <c r="A102" s="3" t="str">
        <f>IF(Table1[[#This Row],[TT]]&lt;1,"-",1+COUNT(A$1:A101))</f>
        <v>-</v>
      </c>
      <c r="B102" s="5" t="s">
        <v>60</v>
      </c>
      <c r="C102" s="6">
        <v>2</v>
      </c>
      <c r="D102" s="6" t="s">
        <v>58</v>
      </c>
      <c r="E102" s="4">
        <f>Table1[[#This Row],[AWAL]]+SUM(Table1[[#This Row],[28/03/2022]:[3]])</f>
        <v>0</v>
      </c>
      <c r="F102" s="4">
        <v>-2</v>
      </c>
    </row>
    <row r="103" spans="1:6" x14ac:dyDescent="0.25">
      <c r="A103" s="3" t="str">
        <f>IF(Table1[[#This Row],[TT]]&lt;1,"-",1+COUNT(A$1:A102))</f>
        <v>-</v>
      </c>
      <c r="B103" s="5" t="s">
        <v>71</v>
      </c>
      <c r="C103" s="6">
        <v>2</v>
      </c>
      <c r="D103" s="6" t="s">
        <v>72</v>
      </c>
      <c r="E103" s="4">
        <f>Table1[[#This Row],[AWAL]]+SUM(Table1[[#This Row],[28/03/2022]:[3]])</f>
        <v>0</v>
      </c>
      <c r="F103" s="4">
        <v>-2</v>
      </c>
    </row>
    <row r="104" spans="1:6" x14ac:dyDescent="0.25">
      <c r="A104" s="3" t="str">
        <f>IF(Table1[[#This Row],[TT]]&lt;1,"-",1+COUNT(A$1:A103))</f>
        <v>-</v>
      </c>
      <c r="B104" s="5" t="s">
        <v>74</v>
      </c>
      <c r="C104" s="6">
        <v>10</v>
      </c>
      <c r="D104" s="6" t="s">
        <v>75</v>
      </c>
      <c r="E104" s="4">
        <f>Table1[[#This Row],[AWAL]]+SUM(Table1[[#This Row],[28/03/2022]:[3]])</f>
        <v>0</v>
      </c>
      <c r="F104" s="4">
        <v>-10</v>
      </c>
    </row>
    <row r="105" spans="1:6" x14ac:dyDescent="0.25">
      <c r="A105" s="3" t="str">
        <f>IF(Table1[[#This Row],[TT]]&lt;1,"-",1+COUNT(A$1:A104))</f>
        <v>-</v>
      </c>
      <c r="B105" s="5" t="s">
        <v>76</v>
      </c>
      <c r="C105" s="6">
        <v>5</v>
      </c>
      <c r="D105" s="6" t="s">
        <v>28</v>
      </c>
      <c r="E105" s="4">
        <f>Table1[[#This Row],[AWAL]]+SUM(Table1[[#This Row],[28/03/2022]:[3]])</f>
        <v>0</v>
      </c>
      <c r="F105" s="4">
        <v>-5</v>
      </c>
    </row>
    <row r="106" spans="1:6" x14ac:dyDescent="0.25">
      <c r="A106" s="3" t="str">
        <f>IF(Table1[[#This Row],[TT]]&lt;1,"-",1+COUNT(A$1:A105))</f>
        <v>-</v>
      </c>
      <c r="B106" s="5" t="s">
        <v>113</v>
      </c>
      <c r="C106" s="6">
        <v>1</v>
      </c>
      <c r="D106" s="6">
        <v>72</v>
      </c>
      <c r="E106" s="4">
        <f>Table1[[#This Row],[AWAL]]+SUM(Table1[[#This Row],[28/03/2022]:[3]])</f>
        <v>0</v>
      </c>
      <c r="F106" s="4">
        <v>-1</v>
      </c>
    </row>
    <row r="107" spans="1:6" x14ac:dyDescent="0.25">
      <c r="A107" s="3" t="str">
        <f>IF(Table1[[#This Row],[TT]]&lt;1,"-",1+COUNT(A$1:A106))</f>
        <v>-</v>
      </c>
      <c r="B107" s="5" t="s">
        <v>132</v>
      </c>
      <c r="C107" s="6">
        <v>1</v>
      </c>
      <c r="D107" s="6" t="s">
        <v>133</v>
      </c>
      <c r="E107" s="4">
        <f>Table1[[#This Row],[AWAL]]+SUM(Table1[[#This Row],[28/03/2022]:[3]])</f>
        <v>0</v>
      </c>
      <c r="F107" s="4">
        <v>-1</v>
      </c>
    </row>
    <row r="108" spans="1:6" x14ac:dyDescent="0.25">
      <c r="A108" s="3" t="str">
        <f>IF(Table1[[#This Row],[TT]]&lt;1,"-",1+COUNT(A$1:A107))</f>
        <v>-</v>
      </c>
      <c r="B108" s="5" t="s">
        <v>145</v>
      </c>
      <c r="C108" s="6">
        <v>2</v>
      </c>
      <c r="D108" s="6" t="s">
        <v>143</v>
      </c>
      <c r="E108" s="4">
        <f>Table1[[#This Row],[AWAL]]+SUM(Table1[[#This Row],[28/03/2022]:[3]])</f>
        <v>0</v>
      </c>
      <c r="F108" s="4">
        <v>-2</v>
      </c>
    </row>
    <row r="109" spans="1:6" x14ac:dyDescent="0.25">
      <c r="A109" s="3" t="str">
        <f>IF(Table1[[#This Row],[TT]]&lt;1,"-",1+COUNT(A$1:A108))</f>
        <v>-</v>
      </c>
      <c r="B109" s="5" t="s">
        <v>148</v>
      </c>
      <c r="C109" s="6">
        <v>7</v>
      </c>
      <c r="D109" s="6" t="s">
        <v>141</v>
      </c>
      <c r="E109" s="4">
        <f>Table1[[#This Row],[AWAL]]+SUM(Table1[[#This Row],[28/03/2022]:[3]])</f>
        <v>0</v>
      </c>
      <c r="F109" s="4">
        <v>-7</v>
      </c>
    </row>
    <row r="110" spans="1:6" x14ac:dyDescent="0.25">
      <c r="A110" s="3" t="str">
        <f>IF(Table1[[#This Row],[TT]]&lt;1,"-",1+COUNT(A$1:A109))</f>
        <v>-</v>
      </c>
      <c r="B110" s="5" t="s">
        <v>149</v>
      </c>
      <c r="C110" s="6">
        <v>2</v>
      </c>
      <c r="D110" s="6" t="s">
        <v>141</v>
      </c>
      <c r="E110" s="4">
        <f>Table1[[#This Row],[AWAL]]+SUM(Table1[[#This Row],[28/03/2022]:[3]])</f>
        <v>0</v>
      </c>
      <c r="F110" s="4">
        <v>-2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0"/>
  <sheetViews>
    <sheetView zoomScale="115" zoomScaleNormal="115" workbookViewId="0">
      <selection activeCell="B10" sqref="B10"/>
    </sheetView>
  </sheetViews>
  <sheetFormatPr defaultRowHeight="15" x14ac:dyDescent="0.25"/>
  <cols>
    <col min="1" max="1" width="7.28515625" style="3" bestFit="1" customWidth="1"/>
    <col min="2" max="2" width="64.28515625" style="4" bestFit="1" customWidth="1"/>
    <col min="3" max="3" width="11" style="4" hidden="1" customWidth="1"/>
    <col min="4" max="4" width="13.42578125" style="4" hidden="1" customWidth="1"/>
    <col min="5" max="5" width="7.5703125" style="4" bestFit="1" customWidth="1"/>
    <col min="6" max="6" width="13" style="4" bestFit="1" customWidth="1"/>
    <col min="7" max="8" width="4.28515625" style="4" customWidth="1"/>
    <col min="9" max="16384" width="9.140625" style="4"/>
  </cols>
  <sheetData>
    <row r="1" spans="1:8" x14ac:dyDescent="0.25">
      <c r="A1" s="3" t="s">
        <v>153</v>
      </c>
      <c r="B1" s="5" t="s">
        <v>150</v>
      </c>
      <c r="C1" s="6" t="s">
        <v>157</v>
      </c>
      <c r="D1" s="6" t="s">
        <v>152</v>
      </c>
      <c r="E1" s="10" t="s">
        <v>154</v>
      </c>
      <c r="F1" s="16" t="s">
        <v>2926</v>
      </c>
      <c r="G1" s="1" t="s">
        <v>155</v>
      </c>
      <c r="H1" s="1" t="s">
        <v>156</v>
      </c>
    </row>
    <row r="2" spans="1:8" x14ac:dyDescent="0.25">
      <c r="A2" s="3">
        <f>IF(Table2[[#This Row],[TT]]&lt;1,"-",1+COUNT(A$1:A1))</f>
        <v>1</v>
      </c>
      <c r="B2" s="9" t="s">
        <v>158</v>
      </c>
      <c r="C2" s="10">
        <v>6</v>
      </c>
      <c r="D2" s="10" t="s">
        <v>58</v>
      </c>
      <c r="E2" s="10">
        <f>Table2[[#This Row],[AWAL]]+SUM(Table2[[#This Row],[28/03/2022]:[3]])</f>
        <v>6</v>
      </c>
    </row>
    <row r="3" spans="1:8" x14ac:dyDescent="0.25">
      <c r="A3" s="3">
        <f>IF(Table2[[#This Row],[TT]]&lt;1,"-",1+COUNT(A$1:A2))</f>
        <v>2</v>
      </c>
      <c r="B3" s="9" t="s">
        <v>159</v>
      </c>
      <c r="C3" s="10">
        <v>2</v>
      </c>
      <c r="D3" s="10" t="s">
        <v>94</v>
      </c>
      <c r="E3" s="10">
        <f>Table2[[#This Row],[AWAL]]+SUM(Table2[[#This Row],[28/03/2022]:[3]])</f>
        <v>2</v>
      </c>
    </row>
    <row r="4" spans="1:8" x14ac:dyDescent="0.25">
      <c r="A4" s="3">
        <f>IF(Table2[[#This Row],[TT]]&lt;1,"-",1+COUNT(A$1:A3))</f>
        <v>3</v>
      </c>
      <c r="B4" s="7" t="s">
        <v>160</v>
      </c>
      <c r="C4" s="6">
        <v>9</v>
      </c>
      <c r="D4" s="6" t="s">
        <v>38</v>
      </c>
      <c r="E4" s="6">
        <f>Table2[[#This Row],[AWAL]]+SUM(Table2[[#This Row],[28/03/2022]:[3]])</f>
        <v>9</v>
      </c>
    </row>
    <row r="5" spans="1:8" x14ac:dyDescent="0.25">
      <c r="A5" s="3">
        <f>IF(Table2[[#This Row],[TT]]&lt;1,"-",1+COUNT(A$1:A4))</f>
        <v>4</v>
      </c>
      <c r="B5" s="7" t="s">
        <v>161</v>
      </c>
      <c r="C5" s="6">
        <v>4</v>
      </c>
      <c r="D5" s="6" t="s">
        <v>162</v>
      </c>
      <c r="E5" s="6">
        <f>Table2[[#This Row],[AWAL]]+SUM(Table2[[#This Row],[28/03/2022]:[3]])</f>
        <v>4</v>
      </c>
    </row>
    <row r="6" spans="1:8" x14ac:dyDescent="0.25">
      <c r="A6" s="3">
        <f>IF(Table2[[#This Row],[TT]]&lt;1,"-",1+COUNT(A$1:A5))</f>
        <v>5</v>
      </c>
      <c r="B6" s="7" t="s">
        <v>163</v>
      </c>
      <c r="C6" s="6">
        <v>9</v>
      </c>
      <c r="D6" s="6" t="s">
        <v>131</v>
      </c>
      <c r="E6" s="6">
        <f>Table2[[#This Row],[AWAL]]+SUM(Table2[[#This Row],[28/03/2022]:[3]])</f>
        <v>9</v>
      </c>
    </row>
    <row r="7" spans="1:8" x14ac:dyDescent="0.25">
      <c r="A7" s="3">
        <f>IF(Table2[[#This Row],[TT]]&lt;1,"-",1+COUNT(A$1:A6))</f>
        <v>6</v>
      </c>
      <c r="B7" s="7" t="s">
        <v>164</v>
      </c>
      <c r="C7" s="6">
        <v>19</v>
      </c>
      <c r="D7" s="6" t="s">
        <v>131</v>
      </c>
      <c r="E7" s="6">
        <f>Table2[[#This Row],[AWAL]]+SUM(Table2[[#This Row],[28/03/2022]:[3]])</f>
        <v>19</v>
      </c>
    </row>
    <row r="8" spans="1:8" x14ac:dyDescent="0.25">
      <c r="A8" s="3">
        <f>IF(Table2[[#This Row],[TT]]&lt;1,"-",1+COUNT(A$1:A7))</f>
        <v>7</v>
      </c>
      <c r="B8" s="9" t="s">
        <v>165</v>
      </c>
      <c r="C8" s="10">
        <v>19</v>
      </c>
      <c r="D8" s="10" t="s">
        <v>131</v>
      </c>
      <c r="E8" s="10">
        <f>Table2[[#This Row],[AWAL]]+SUM(Table2[[#This Row],[28/03/2022]:[3]])</f>
        <v>19</v>
      </c>
    </row>
    <row r="9" spans="1:8" x14ac:dyDescent="0.25">
      <c r="A9" s="3">
        <f>IF(Table2[[#This Row],[TT]]&lt;1,"-",1+COUNT(A$1:A8))</f>
        <v>8</v>
      </c>
      <c r="B9" s="9" t="s">
        <v>166</v>
      </c>
      <c r="C9" s="10">
        <v>21</v>
      </c>
      <c r="D9" s="10">
        <v>60</v>
      </c>
      <c r="E9" s="10">
        <f>Table2[[#This Row],[AWAL]]+SUM(Table2[[#This Row],[28/03/2022]:[3]])</f>
        <v>19</v>
      </c>
      <c r="F9" s="4">
        <v>-2</v>
      </c>
    </row>
    <row r="10" spans="1:8" x14ac:dyDescent="0.25">
      <c r="A10" s="3">
        <f>IF(Table2[[#This Row],[TT]]&lt;1,"-",1+COUNT(A$1:A9))</f>
        <v>9</v>
      </c>
      <c r="B10" s="9" t="s">
        <v>167</v>
      </c>
      <c r="C10" s="10">
        <v>81</v>
      </c>
      <c r="D10" s="10" t="s">
        <v>168</v>
      </c>
      <c r="E10" s="10">
        <f>Table2[[#This Row],[AWAL]]+SUM(Table2[[#This Row],[28/03/2022]:[3]])</f>
        <v>81</v>
      </c>
    </row>
    <row r="11" spans="1:8" x14ac:dyDescent="0.25">
      <c r="A11" s="3">
        <f>IF(Table2[[#This Row],[TT]]&lt;1,"-",1+COUNT(A$1:A10))</f>
        <v>10</v>
      </c>
      <c r="B11" s="9" t="s">
        <v>169</v>
      </c>
      <c r="C11" s="10">
        <v>3</v>
      </c>
      <c r="D11" s="10" t="s">
        <v>66</v>
      </c>
      <c r="E11" s="10">
        <f>Table2[[#This Row],[AWAL]]+SUM(Table2[[#This Row],[28/03/2022]:[3]])</f>
        <v>3</v>
      </c>
    </row>
    <row r="12" spans="1:8" x14ac:dyDescent="0.25">
      <c r="A12" s="3">
        <f>IF(Table2[[#This Row],[TT]]&lt;1,"-",1+COUNT(A$1:A11))</f>
        <v>11</v>
      </c>
      <c r="B12" s="9" t="s">
        <v>170</v>
      </c>
      <c r="C12" s="10">
        <v>7</v>
      </c>
      <c r="D12" s="10" t="s">
        <v>131</v>
      </c>
      <c r="E12" s="10">
        <f>Table2[[#This Row],[AWAL]]+SUM(Table2[[#This Row],[28/03/2022]:[3]])</f>
        <v>7</v>
      </c>
    </row>
    <row r="13" spans="1:8" x14ac:dyDescent="0.25">
      <c r="A13" s="3">
        <f>IF(Table2[[#This Row],[TT]]&lt;1,"-",1+COUNT(A$1:A12))</f>
        <v>12</v>
      </c>
      <c r="B13" s="9" t="s">
        <v>171</v>
      </c>
      <c r="C13" s="10">
        <v>21</v>
      </c>
      <c r="D13" s="10" t="s">
        <v>131</v>
      </c>
      <c r="E13" s="10">
        <f>Table2[[#This Row],[AWAL]]+SUM(Table2[[#This Row],[28/03/2022]:[3]])</f>
        <v>21</v>
      </c>
    </row>
    <row r="14" spans="1:8" x14ac:dyDescent="0.25">
      <c r="A14" s="3">
        <f>IF(Table2[[#This Row],[TT]]&lt;1,"-",1+COUNT(A$1:A13))</f>
        <v>13</v>
      </c>
      <c r="B14" s="7" t="s">
        <v>172</v>
      </c>
      <c r="C14" s="6">
        <v>20</v>
      </c>
      <c r="D14" s="6" t="s">
        <v>131</v>
      </c>
      <c r="E14" s="6">
        <f>Table2[[#This Row],[AWAL]]+SUM(Table2[[#This Row],[28/03/2022]:[3]])</f>
        <v>20</v>
      </c>
    </row>
    <row r="15" spans="1:8" x14ac:dyDescent="0.25">
      <c r="A15" s="3">
        <f>IF(Table2[[#This Row],[TT]]&lt;1,"-",1+COUNT(A$1:A14))</f>
        <v>14</v>
      </c>
      <c r="B15" s="7" t="s">
        <v>173</v>
      </c>
      <c r="C15" s="6">
        <v>11</v>
      </c>
      <c r="D15" s="6" t="s">
        <v>118</v>
      </c>
      <c r="E15" s="6">
        <f>Table2[[#This Row],[AWAL]]+SUM(Table2[[#This Row],[28/03/2022]:[3]])</f>
        <v>4</v>
      </c>
      <c r="F15" s="4">
        <v>-7</v>
      </c>
    </row>
    <row r="16" spans="1:8" x14ac:dyDescent="0.25">
      <c r="A16" s="3">
        <f>IF(Table2[[#This Row],[TT]]&lt;1,"-",1+COUNT(A$1:A15))</f>
        <v>15</v>
      </c>
      <c r="B16" s="7" t="s">
        <v>174</v>
      </c>
      <c r="C16" s="6">
        <v>52</v>
      </c>
      <c r="D16" s="6" t="s">
        <v>38</v>
      </c>
      <c r="E16" s="6">
        <f>Table2[[#This Row],[AWAL]]+SUM(Table2[[#This Row],[28/03/2022]:[3]])</f>
        <v>45</v>
      </c>
      <c r="F16" s="4">
        <v>-7</v>
      </c>
    </row>
    <row r="17" spans="1:5" x14ac:dyDescent="0.25">
      <c r="A17" s="3">
        <f>IF(Table2[[#This Row],[TT]]&lt;1,"-",1+COUNT(A$1:A16))</f>
        <v>16</v>
      </c>
      <c r="B17" s="9" t="s">
        <v>175</v>
      </c>
      <c r="C17" s="10">
        <v>1</v>
      </c>
      <c r="D17" s="10" t="s">
        <v>176</v>
      </c>
      <c r="E17" s="10">
        <f>Table2[[#This Row],[AWAL]]+SUM(Table2[[#This Row],[28/03/2022]:[3]])</f>
        <v>1</v>
      </c>
    </row>
    <row r="18" spans="1:5" x14ac:dyDescent="0.25">
      <c r="A18" s="3">
        <f>IF(Table2[[#This Row],[TT]]&lt;1,"-",1+COUNT(A$1:A17))</f>
        <v>17</v>
      </c>
      <c r="B18" s="9" t="s">
        <v>177</v>
      </c>
      <c r="C18" s="10">
        <v>1</v>
      </c>
      <c r="D18" s="10" t="s">
        <v>178</v>
      </c>
      <c r="E18" s="10">
        <f>Table2[[#This Row],[AWAL]]+SUM(Table2[[#This Row],[28/03/2022]:[3]])</f>
        <v>1</v>
      </c>
    </row>
    <row r="19" spans="1:5" x14ac:dyDescent="0.25">
      <c r="A19" s="3">
        <f>IF(Table2[[#This Row],[TT]]&lt;1,"-",1+COUNT(A$1:A18))</f>
        <v>18</v>
      </c>
      <c r="B19" s="9" t="s">
        <v>179</v>
      </c>
      <c r="C19" s="10">
        <v>1</v>
      </c>
      <c r="D19" s="10" t="s">
        <v>180</v>
      </c>
      <c r="E19" s="10">
        <f>Table2[[#This Row],[AWAL]]+SUM(Table2[[#This Row],[28/03/2022]:[3]])</f>
        <v>1</v>
      </c>
    </row>
    <row r="20" spans="1:5" x14ac:dyDescent="0.25">
      <c r="A20" s="3">
        <f>IF(Table2[[#This Row],[TT]]&lt;1,"-",1+COUNT(A$1:A19))</f>
        <v>19</v>
      </c>
      <c r="B20" s="9" t="s">
        <v>179</v>
      </c>
      <c r="C20" s="10">
        <v>1</v>
      </c>
      <c r="D20" s="10" t="s">
        <v>181</v>
      </c>
      <c r="E20" s="10">
        <f>Table2[[#This Row],[AWAL]]+SUM(Table2[[#This Row],[28/03/2022]:[3]])</f>
        <v>1</v>
      </c>
    </row>
    <row r="21" spans="1:5" x14ac:dyDescent="0.25">
      <c r="A21" s="3">
        <f>IF(Table2[[#This Row],[TT]]&lt;1,"-",1+COUNT(A$1:A20))</f>
        <v>20</v>
      </c>
      <c r="B21" s="9" t="s">
        <v>182</v>
      </c>
      <c r="C21" s="10">
        <v>4</v>
      </c>
      <c r="D21" s="10" t="s">
        <v>183</v>
      </c>
      <c r="E21" s="10">
        <f>Table2[[#This Row],[AWAL]]+SUM(Table2[[#This Row],[28/03/2022]:[3]])</f>
        <v>4</v>
      </c>
    </row>
    <row r="22" spans="1:5" x14ac:dyDescent="0.25">
      <c r="A22" s="3">
        <f>IF(Table2[[#This Row],[TT]]&lt;1,"-",1+COUNT(A$1:A21))</f>
        <v>21</v>
      </c>
      <c r="B22" s="9" t="s">
        <v>184</v>
      </c>
      <c r="C22" s="10">
        <v>12</v>
      </c>
      <c r="D22" s="10" t="s">
        <v>185</v>
      </c>
      <c r="E22" s="10">
        <f>Table2[[#This Row],[AWAL]]+SUM(Table2[[#This Row],[28/03/2022]:[3]])</f>
        <v>12</v>
      </c>
    </row>
    <row r="23" spans="1:5" x14ac:dyDescent="0.25">
      <c r="A23" s="3">
        <f>IF(Table2[[#This Row],[TT]]&lt;1,"-",1+COUNT(A$1:A22))</f>
        <v>22</v>
      </c>
      <c r="B23" s="9" t="s">
        <v>186</v>
      </c>
      <c r="C23" s="10">
        <v>1</v>
      </c>
      <c r="D23" s="10" t="s">
        <v>187</v>
      </c>
      <c r="E23" s="10">
        <f>Table2[[#This Row],[AWAL]]+SUM(Table2[[#This Row],[28/03/2022]:[3]])</f>
        <v>1</v>
      </c>
    </row>
    <row r="24" spans="1:5" x14ac:dyDescent="0.25">
      <c r="A24" s="3">
        <f>IF(Table2[[#This Row],[TT]]&lt;1,"-",1+COUNT(A$1:A23))</f>
        <v>23</v>
      </c>
      <c r="B24" s="9" t="s">
        <v>188</v>
      </c>
      <c r="C24" s="10">
        <v>14</v>
      </c>
      <c r="D24" s="10" t="s">
        <v>189</v>
      </c>
      <c r="E24" s="10">
        <f>Table2[[#This Row],[AWAL]]+SUM(Table2[[#This Row],[28/03/2022]:[3]])</f>
        <v>14</v>
      </c>
    </row>
    <row r="25" spans="1:5" x14ac:dyDescent="0.25">
      <c r="A25" s="3">
        <f>IF(Table2[[#This Row],[TT]]&lt;1,"-",1+COUNT(A$1:A24))</f>
        <v>24</v>
      </c>
      <c r="B25" s="9" t="s">
        <v>190</v>
      </c>
      <c r="C25" s="10">
        <v>7</v>
      </c>
      <c r="D25" s="10" t="s">
        <v>189</v>
      </c>
      <c r="E25" s="10">
        <f>Table2[[#This Row],[AWAL]]+SUM(Table2[[#This Row],[28/03/2022]:[3]])</f>
        <v>7</v>
      </c>
    </row>
    <row r="26" spans="1:5" x14ac:dyDescent="0.25">
      <c r="A26" s="3">
        <f>IF(Table2[[#This Row],[TT]]&lt;1,"-",1+COUNT(A$1:A25))</f>
        <v>25</v>
      </c>
      <c r="B26" s="9" t="s">
        <v>191</v>
      </c>
      <c r="C26" s="10">
        <v>1</v>
      </c>
      <c r="D26" s="10" t="s">
        <v>192</v>
      </c>
      <c r="E26" s="10">
        <f>Table2[[#This Row],[AWAL]]+SUM(Table2[[#This Row],[28/03/2022]:[3]])</f>
        <v>1</v>
      </c>
    </row>
    <row r="27" spans="1:5" x14ac:dyDescent="0.25">
      <c r="A27" s="3">
        <f>IF(Table2[[#This Row],[TT]]&lt;1,"-",1+COUNT(A$1:A26))</f>
        <v>26</v>
      </c>
      <c r="B27" s="9" t="s">
        <v>193</v>
      </c>
      <c r="C27" s="10">
        <v>2</v>
      </c>
      <c r="D27" s="10" t="s">
        <v>194</v>
      </c>
      <c r="E27" s="10">
        <f>Table2[[#This Row],[AWAL]]+SUM(Table2[[#This Row],[28/03/2022]:[3]])</f>
        <v>2</v>
      </c>
    </row>
    <row r="28" spans="1:5" x14ac:dyDescent="0.25">
      <c r="A28" s="3">
        <f>IF(Table2[[#This Row],[TT]]&lt;1,"-",1+COUNT(A$1:A27))</f>
        <v>27</v>
      </c>
      <c r="B28" s="9" t="s">
        <v>195</v>
      </c>
      <c r="C28" s="10">
        <v>6</v>
      </c>
      <c r="D28" s="10" t="s">
        <v>196</v>
      </c>
      <c r="E28" s="10">
        <f>Table2[[#This Row],[AWAL]]+SUM(Table2[[#This Row],[28/03/2022]:[3]])</f>
        <v>6</v>
      </c>
    </row>
    <row r="29" spans="1:5" x14ac:dyDescent="0.25">
      <c r="A29" s="3">
        <f>IF(Table2[[#This Row],[TT]]&lt;1,"-",1+COUNT(A$1:A28))</f>
        <v>28</v>
      </c>
      <c r="B29" s="9" t="s">
        <v>197</v>
      </c>
      <c r="C29" s="10">
        <v>2</v>
      </c>
      <c r="D29" s="10" t="s">
        <v>28</v>
      </c>
      <c r="E29" s="10">
        <f>Table2[[#This Row],[AWAL]]+SUM(Table2[[#This Row],[28/03/2022]:[3]])</f>
        <v>2</v>
      </c>
    </row>
    <row r="30" spans="1:5" x14ac:dyDescent="0.25">
      <c r="A30" s="3">
        <f>IF(Table2[[#This Row],[TT]]&lt;1,"-",1+COUNT(A$1:A29))</f>
        <v>29</v>
      </c>
      <c r="B30" s="9" t="s">
        <v>198</v>
      </c>
      <c r="C30" s="10">
        <v>10</v>
      </c>
      <c r="D30" s="10" t="s">
        <v>28</v>
      </c>
      <c r="E30" s="10">
        <f>Table2[[#This Row],[AWAL]]+SUM(Table2[[#This Row],[28/03/2022]:[3]])</f>
        <v>10</v>
      </c>
    </row>
    <row r="31" spans="1:5" x14ac:dyDescent="0.25">
      <c r="A31" s="3">
        <f>IF(Table2[[#This Row],[TT]]&lt;1,"-",1+COUNT(A$1:A30))</f>
        <v>30</v>
      </c>
      <c r="B31" s="9" t="s">
        <v>199</v>
      </c>
      <c r="C31" s="10">
        <v>9</v>
      </c>
      <c r="D31" s="10" t="s">
        <v>200</v>
      </c>
      <c r="E31" s="10">
        <f>Table2[[#This Row],[AWAL]]+SUM(Table2[[#This Row],[28/03/2022]:[3]])</f>
        <v>9</v>
      </c>
    </row>
    <row r="32" spans="1:5" x14ac:dyDescent="0.25">
      <c r="A32" s="3">
        <f>IF(Table2[[#This Row],[TT]]&lt;1,"-",1+COUNT(A$1:A31))</f>
        <v>31</v>
      </c>
      <c r="B32" s="9" t="s">
        <v>201</v>
      </c>
      <c r="C32" s="10">
        <v>1</v>
      </c>
      <c r="D32" s="10" t="s">
        <v>202</v>
      </c>
      <c r="E32" s="10">
        <f>Table2[[#This Row],[AWAL]]+SUM(Table2[[#This Row],[28/03/2022]:[3]])</f>
        <v>1</v>
      </c>
    </row>
    <row r="33" spans="1:6" x14ac:dyDescent="0.25">
      <c r="A33" s="3">
        <f>IF(Table2[[#This Row],[TT]]&lt;1,"-",1+COUNT(A$1:A32))</f>
        <v>32</v>
      </c>
      <c r="B33" s="9" t="s">
        <v>203</v>
      </c>
      <c r="C33" s="10">
        <v>5</v>
      </c>
      <c r="D33" s="10" t="s">
        <v>75</v>
      </c>
      <c r="E33" s="10">
        <f>Table2[[#This Row],[AWAL]]+SUM(Table2[[#This Row],[28/03/2022]:[3]])</f>
        <v>5</v>
      </c>
    </row>
    <row r="34" spans="1:6" x14ac:dyDescent="0.25">
      <c r="A34" s="3">
        <f>IF(Table2[[#This Row],[TT]]&lt;1,"-",1+COUNT(A$1:A33))</f>
        <v>33</v>
      </c>
      <c r="B34" s="9" t="s">
        <v>204</v>
      </c>
      <c r="C34" s="10">
        <v>16</v>
      </c>
      <c r="D34" s="10" t="s">
        <v>75</v>
      </c>
      <c r="E34" s="10">
        <f>Table2[[#This Row],[AWAL]]+SUM(Table2[[#This Row],[28/03/2022]:[3]])</f>
        <v>16</v>
      </c>
    </row>
    <row r="35" spans="1:6" x14ac:dyDescent="0.25">
      <c r="A35" s="3">
        <f>IF(Table2[[#This Row],[TT]]&lt;1,"-",1+COUNT(A$1:A34))</f>
        <v>34</v>
      </c>
      <c r="B35" s="9" t="s">
        <v>205</v>
      </c>
      <c r="C35" s="10">
        <v>1</v>
      </c>
      <c r="D35" s="10" t="s">
        <v>28</v>
      </c>
      <c r="E35" s="10">
        <f>Table2[[#This Row],[AWAL]]+SUM(Table2[[#This Row],[28/03/2022]:[3]])</f>
        <v>1</v>
      </c>
    </row>
    <row r="36" spans="1:6" x14ac:dyDescent="0.25">
      <c r="A36" s="3">
        <f>IF(Table2[[#This Row],[TT]]&lt;1,"-",1+COUNT(A$1:A35))</f>
        <v>35</v>
      </c>
      <c r="B36" s="9" t="s">
        <v>206</v>
      </c>
      <c r="C36" s="10">
        <v>1</v>
      </c>
      <c r="D36" s="10" t="s">
        <v>58</v>
      </c>
      <c r="E36" s="10">
        <f>Table2[[#This Row],[AWAL]]+SUM(Table2[[#This Row],[28/03/2022]:[3]])</f>
        <v>1</v>
      </c>
    </row>
    <row r="37" spans="1:6" x14ac:dyDescent="0.25">
      <c r="A37" s="3">
        <f>IF(Table2[[#This Row],[TT]]&lt;1,"-",1+COUNT(A$1:A36))</f>
        <v>36</v>
      </c>
      <c r="B37" s="9" t="s">
        <v>207</v>
      </c>
      <c r="C37" s="10">
        <v>2</v>
      </c>
      <c r="D37" s="10" t="s">
        <v>208</v>
      </c>
      <c r="E37" s="10">
        <f>Table2[[#This Row],[AWAL]]+SUM(Table2[[#This Row],[28/03/2022]:[3]])</f>
        <v>2</v>
      </c>
    </row>
    <row r="38" spans="1:6" x14ac:dyDescent="0.25">
      <c r="A38" s="3">
        <f>IF(Table2[[#This Row],[TT]]&lt;1,"-",1+COUNT(A$1:A37))</f>
        <v>37</v>
      </c>
      <c r="B38" s="9" t="s">
        <v>209</v>
      </c>
      <c r="C38" s="10">
        <v>2</v>
      </c>
      <c r="D38" s="10" t="s">
        <v>210</v>
      </c>
      <c r="E38" s="10">
        <f>Table2[[#This Row],[AWAL]]+SUM(Table2[[#This Row],[28/03/2022]:[3]])</f>
        <v>2</v>
      </c>
    </row>
    <row r="39" spans="1:6" x14ac:dyDescent="0.25">
      <c r="A39" s="3">
        <f>IF(Table2[[#This Row],[TT]]&lt;1,"-",1+COUNT(A$1:A38))</f>
        <v>38</v>
      </c>
      <c r="B39" s="9" t="s">
        <v>211</v>
      </c>
      <c r="C39" s="10">
        <v>1</v>
      </c>
      <c r="D39" s="10" t="s">
        <v>212</v>
      </c>
      <c r="E39" s="10">
        <f>Table2[[#This Row],[AWAL]]+SUM(Table2[[#This Row],[28/03/2022]:[3]])</f>
        <v>1</v>
      </c>
    </row>
    <row r="40" spans="1:6" x14ac:dyDescent="0.25">
      <c r="A40" s="3">
        <f>IF(Table2[[#This Row],[TT]]&lt;1,"-",1+COUNT(A$1:A39))</f>
        <v>39</v>
      </c>
      <c r="B40" s="9" t="s">
        <v>213</v>
      </c>
      <c r="C40" s="10">
        <v>2</v>
      </c>
      <c r="D40" s="10" t="s">
        <v>47</v>
      </c>
      <c r="E40" s="10">
        <f>Table2[[#This Row],[AWAL]]+SUM(Table2[[#This Row],[28/03/2022]:[3]])</f>
        <v>2</v>
      </c>
    </row>
    <row r="41" spans="1:6" x14ac:dyDescent="0.25">
      <c r="A41" s="3">
        <f>IF(Table2[[#This Row],[TT]]&lt;1,"-",1+COUNT(A$1:A40))</f>
        <v>40</v>
      </c>
      <c r="B41" s="9" t="s">
        <v>214</v>
      </c>
      <c r="C41" s="10">
        <v>3</v>
      </c>
      <c r="D41" s="10">
        <v>260</v>
      </c>
      <c r="E41" s="10">
        <f>Table2[[#This Row],[AWAL]]+SUM(Table2[[#This Row],[28/03/2022]:[3]])</f>
        <v>3</v>
      </c>
    </row>
    <row r="42" spans="1:6" x14ac:dyDescent="0.25">
      <c r="A42" s="3">
        <f>IF(Table2[[#This Row],[TT]]&lt;1,"-",1+COUNT(A$1:A41))</f>
        <v>41</v>
      </c>
      <c r="B42" s="9" t="s">
        <v>215</v>
      </c>
      <c r="C42" s="10">
        <v>2</v>
      </c>
      <c r="D42" s="10" t="s">
        <v>216</v>
      </c>
      <c r="E42" s="10">
        <f>Table2[[#This Row],[AWAL]]+SUM(Table2[[#This Row],[28/03/2022]:[3]])</f>
        <v>2</v>
      </c>
    </row>
    <row r="43" spans="1:6" x14ac:dyDescent="0.25">
      <c r="A43" s="3">
        <f>IF(Table2[[#This Row],[TT]]&lt;1,"-",1+COUNT(A$1:A42))</f>
        <v>42</v>
      </c>
      <c r="B43" s="9" t="s">
        <v>217</v>
      </c>
      <c r="C43" s="10">
        <v>1</v>
      </c>
      <c r="D43" s="10">
        <v>0</v>
      </c>
      <c r="E43" s="10">
        <f>Table2[[#This Row],[AWAL]]+SUM(Table2[[#This Row],[28/03/2022]:[3]])</f>
        <v>1</v>
      </c>
    </row>
    <row r="44" spans="1:6" x14ac:dyDescent="0.25">
      <c r="A44" s="3">
        <f>IF(Table2[[#This Row],[TT]]&lt;1,"-",1+COUNT(A$1:A43))</f>
        <v>43</v>
      </c>
      <c r="B44" s="9" t="s">
        <v>218</v>
      </c>
      <c r="C44" s="10">
        <v>1</v>
      </c>
      <c r="D44" s="10" t="s">
        <v>212</v>
      </c>
      <c r="E44" s="10">
        <f>Table2[[#This Row],[AWAL]]+SUM(Table2[[#This Row],[28/03/2022]:[3]])</f>
        <v>1</v>
      </c>
    </row>
    <row r="45" spans="1:6" x14ac:dyDescent="0.25">
      <c r="A45" s="3">
        <f>IF(Table2[[#This Row],[TT]]&lt;1,"-",1+COUNT(A$1:A44))</f>
        <v>44</v>
      </c>
      <c r="B45" s="9" t="s">
        <v>219</v>
      </c>
      <c r="C45" s="10">
        <v>4</v>
      </c>
      <c r="D45" s="10" t="s">
        <v>220</v>
      </c>
      <c r="E45" s="10">
        <f>Table2[[#This Row],[AWAL]]+SUM(Table2[[#This Row],[28/03/2022]:[3]])</f>
        <v>4</v>
      </c>
    </row>
    <row r="46" spans="1:6" x14ac:dyDescent="0.25">
      <c r="A46" s="3">
        <f>IF(Table2[[#This Row],[TT]]&lt;1,"-",1+COUNT(A$1:A45))</f>
        <v>45</v>
      </c>
      <c r="B46" s="7" t="s">
        <v>221</v>
      </c>
      <c r="C46" s="6">
        <v>1</v>
      </c>
      <c r="D46" s="6" t="s">
        <v>64</v>
      </c>
      <c r="E46" s="6">
        <f>Table2[[#This Row],[AWAL]]+SUM(Table2[[#This Row],[28/03/2022]:[3]])</f>
        <v>2</v>
      </c>
      <c r="F46" s="4">
        <v>1</v>
      </c>
    </row>
    <row r="47" spans="1:6" x14ac:dyDescent="0.25">
      <c r="A47" s="3">
        <f>IF(Table2[[#This Row],[TT]]&lt;1,"-",1+COUNT(A$1:A46))</f>
        <v>46</v>
      </c>
      <c r="B47" s="9" t="s">
        <v>222</v>
      </c>
      <c r="C47" s="10">
        <v>2</v>
      </c>
      <c r="D47" s="10" t="s">
        <v>212</v>
      </c>
      <c r="E47" s="10">
        <f>Table2[[#This Row],[AWAL]]+SUM(Table2[[#This Row],[28/03/2022]:[3]])</f>
        <v>2</v>
      </c>
    </row>
    <row r="48" spans="1:6" x14ac:dyDescent="0.25">
      <c r="A48" s="3">
        <f>IF(Table2[[#This Row],[TT]]&lt;1,"-",1+COUNT(A$1:A47))</f>
        <v>47</v>
      </c>
      <c r="B48" s="7" t="s">
        <v>223</v>
      </c>
      <c r="C48" s="6">
        <v>4</v>
      </c>
      <c r="D48" s="6" t="s">
        <v>82</v>
      </c>
      <c r="E48" s="6">
        <f>Table2[[#This Row],[AWAL]]+SUM(Table2[[#This Row],[28/03/2022]:[3]])</f>
        <v>6</v>
      </c>
      <c r="F48" s="4">
        <v>2</v>
      </c>
    </row>
    <row r="49" spans="1:5" x14ac:dyDescent="0.25">
      <c r="A49" s="3">
        <f>IF(Table2[[#This Row],[TT]]&lt;1,"-",1+COUNT(A$1:A48))</f>
        <v>48</v>
      </c>
      <c r="B49" s="9" t="s">
        <v>224</v>
      </c>
      <c r="C49" s="10">
        <v>4</v>
      </c>
      <c r="D49" s="10" t="s">
        <v>47</v>
      </c>
      <c r="E49" s="10">
        <f>Table2[[#This Row],[AWAL]]+SUM(Table2[[#This Row],[28/03/2022]:[3]])</f>
        <v>4</v>
      </c>
    </row>
    <row r="50" spans="1:5" x14ac:dyDescent="0.25">
      <c r="A50" s="3">
        <f>IF(Table2[[#This Row],[TT]]&lt;1,"-",1+COUNT(A$1:A49))</f>
        <v>49</v>
      </c>
      <c r="B50" s="9" t="s">
        <v>225</v>
      </c>
      <c r="C50" s="10">
        <v>2</v>
      </c>
      <c r="D50" s="10" t="s">
        <v>47</v>
      </c>
      <c r="E50" s="10">
        <f>Table2[[#This Row],[AWAL]]+SUM(Table2[[#This Row],[28/03/2022]:[3]])</f>
        <v>2</v>
      </c>
    </row>
    <row r="51" spans="1:5" x14ac:dyDescent="0.25">
      <c r="A51" s="3">
        <f>IF(Table2[[#This Row],[TT]]&lt;1,"-",1+COUNT(A$1:A50))</f>
        <v>50</v>
      </c>
      <c r="B51" s="9" t="s">
        <v>226</v>
      </c>
      <c r="C51" s="10">
        <v>1</v>
      </c>
      <c r="D51" s="10">
        <v>254</v>
      </c>
      <c r="E51" s="10">
        <f>Table2[[#This Row],[AWAL]]+SUM(Table2[[#This Row],[28/03/2022]:[3]])</f>
        <v>1</v>
      </c>
    </row>
    <row r="52" spans="1:5" x14ac:dyDescent="0.25">
      <c r="A52" s="3">
        <f>IF(Table2[[#This Row],[TT]]&lt;1,"-",1+COUNT(A$1:A51))</f>
        <v>51</v>
      </c>
      <c r="B52" s="9" t="s">
        <v>227</v>
      </c>
      <c r="C52" s="10">
        <v>7</v>
      </c>
      <c r="D52" s="10" t="s">
        <v>228</v>
      </c>
      <c r="E52" s="10">
        <f>Table2[[#This Row],[AWAL]]+SUM(Table2[[#This Row],[28/03/2022]:[3]])</f>
        <v>7</v>
      </c>
    </row>
    <row r="53" spans="1:5" x14ac:dyDescent="0.25">
      <c r="A53" s="3">
        <f>IF(Table2[[#This Row],[TT]]&lt;1,"-",1+COUNT(A$1:A52))</f>
        <v>52</v>
      </c>
      <c r="B53" s="9" t="s">
        <v>229</v>
      </c>
      <c r="C53" s="10">
        <v>7</v>
      </c>
      <c r="D53" s="10" t="s">
        <v>228</v>
      </c>
      <c r="E53" s="10">
        <f>Table2[[#This Row],[AWAL]]+SUM(Table2[[#This Row],[28/03/2022]:[3]])</f>
        <v>7</v>
      </c>
    </row>
    <row r="54" spans="1:5" x14ac:dyDescent="0.25">
      <c r="A54" s="3">
        <f>IF(Table2[[#This Row],[TT]]&lt;1,"-",1+COUNT(A$1:A53))</f>
        <v>53</v>
      </c>
      <c r="B54" s="9" t="s">
        <v>230</v>
      </c>
      <c r="C54" s="10">
        <v>21</v>
      </c>
      <c r="D54" s="10" t="s">
        <v>231</v>
      </c>
      <c r="E54" s="10">
        <f>Table2[[#This Row],[AWAL]]+SUM(Table2[[#This Row],[28/03/2022]:[3]])</f>
        <v>21</v>
      </c>
    </row>
    <row r="55" spans="1:5" x14ac:dyDescent="0.25">
      <c r="A55" s="3">
        <f>IF(Table2[[#This Row],[TT]]&lt;1,"-",1+COUNT(A$1:A54))</f>
        <v>54</v>
      </c>
      <c r="B55" s="9" t="s">
        <v>232</v>
      </c>
      <c r="C55" s="10">
        <v>25</v>
      </c>
      <c r="D55" s="10" t="s">
        <v>231</v>
      </c>
      <c r="E55" s="10">
        <f>Table2[[#This Row],[AWAL]]+SUM(Table2[[#This Row],[28/03/2022]:[3]])</f>
        <v>25</v>
      </c>
    </row>
    <row r="56" spans="1:5" x14ac:dyDescent="0.25">
      <c r="A56" s="3">
        <f>IF(Table2[[#This Row],[TT]]&lt;1,"-",1+COUNT(A$1:A55))</f>
        <v>55</v>
      </c>
      <c r="B56" s="9" t="s">
        <v>233</v>
      </c>
      <c r="C56" s="10">
        <v>17</v>
      </c>
      <c r="D56" s="10" t="s">
        <v>231</v>
      </c>
      <c r="E56" s="10">
        <f>Table2[[#This Row],[AWAL]]+SUM(Table2[[#This Row],[28/03/2022]:[3]])</f>
        <v>17</v>
      </c>
    </row>
    <row r="57" spans="1:5" x14ac:dyDescent="0.25">
      <c r="A57" s="3">
        <f>IF(Table2[[#This Row],[TT]]&lt;1,"-",1+COUNT(A$1:A56))</f>
        <v>56</v>
      </c>
      <c r="B57" s="9" t="s">
        <v>234</v>
      </c>
      <c r="C57" s="10">
        <v>19</v>
      </c>
      <c r="D57" s="10" t="s">
        <v>231</v>
      </c>
      <c r="E57" s="10">
        <f>Table2[[#This Row],[AWAL]]+SUM(Table2[[#This Row],[28/03/2022]:[3]])</f>
        <v>19</v>
      </c>
    </row>
    <row r="58" spans="1:5" x14ac:dyDescent="0.25">
      <c r="A58" s="3">
        <f>IF(Table2[[#This Row],[TT]]&lt;1,"-",1+COUNT(A$1:A57))</f>
        <v>57</v>
      </c>
      <c r="B58" s="9" t="s">
        <v>235</v>
      </c>
      <c r="C58" s="10">
        <v>4</v>
      </c>
      <c r="D58" s="10" t="s">
        <v>45</v>
      </c>
      <c r="E58" s="10">
        <f>Table2[[#This Row],[AWAL]]+SUM(Table2[[#This Row],[28/03/2022]:[3]])</f>
        <v>4</v>
      </c>
    </row>
    <row r="59" spans="1:5" x14ac:dyDescent="0.25">
      <c r="A59" s="3">
        <f>IF(Table2[[#This Row],[TT]]&lt;1,"-",1+COUNT(A$1:A58))</f>
        <v>58</v>
      </c>
      <c r="B59" s="9" t="s">
        <v>236</v>
      </c>
      <c r="C59" s="10">
        <v>3</v>
      </c>
      <c r="D59" s="10" t="s">
        <v>192</v>
      </c>
      <c r="E59" s="10">
        <f>Table2[[#This Row],[AWAL]]+SUM(Table2[[#This Row],[28/03/2022]:[3]])</f>
        <v>3</v>
      </c>
    </row>
    <row r="60" spans="1:5" x14ac:dyDescent="0.25">
      <c r="A60" s="3">
        <f>IF(Table2[[#This Row],[TT]]&lt;1,"-",1+COUNT(A$1:A59))</f>
        <v>59</v>
      </c>
      <c r="B60" s="9" t="s">
        <v>237</v>
      </c>
      <c r="C60" s="10">
        <v>2</v>
      </c>
      <c r="D60" s="10">
        <v>240</v>
      </c>
      <c r="E60" s="10">
        <f>Table2[[#This Row],[AWAL]]+SUM(Table2[[#This Row],[28/03/2022]:[3]])</f>
        <v>2</v>
      </c>
    </row>
    <row r="61" spans="1:5" x14ac:dyDescent="0.25">
      <c r="A61" s="3">
        <f>IF(Table2[[#This Row],[TT]]&lt;1,"-",1+COUNT(A$1:A60))</f>
        <v>60</v>
      </c>
      <c r="B61" s="9" t="s">
        <v>238</v>
      </c>
      <c r="C61" s="10">
        <v>2</v>
      </c>
      <c r="D61" s="10" t="s">
        <v>239</v>
      </c>
      <c r="E61" s="10">
        <f>Table2[[#This Row],[AWAL]]+SUM(Table2[[#This Row],[28/03/2022]:[3]])</f>
        <v>2</v>
      </c>
    </row>
    <row r="62" spans="1:5" x14ac:dyDescent="0.25">
      <c r="A62" s="3">
        <f>IF(Table2[[#This Row],[TT]]&lt;1,"-",1+COUNT(A$1:A61))</f>
        <v>61</v>
      </c>
      <c r="B62" s="9" t="s">
        <v>240</v>
      </c>
      <c r="C62" s="10">
        <v>3</v>
      </c>
      <c r="D62" s="10" t="s">
        <v>192</v>
      </c>
      <c r="E62" s="10">
        <f>Table2[[#This Row],[AWAL]]+SUM(Table2[[#This Row],[28/03/2022]:[3]])</f>
        <v>3</v>
      </c>
    </row>
    <row r="63" spans="1:5" x14ac:dyDescent="0.25">
      <c r="A63" s="3">
        <f>IF(Table2[[#This Row],[TT]]&lt;1,"-",1+COUNT(A$1:A62))</f>
        <v>62</v>
      </c>
      <c r="B63" s="9" t="s">
        <v>241</v>
      </c>
      <c r="C63" s="10">
        <v>2</v>
      </c>
      <c r="D63" s="10">
        <v>0</v>
      </c>
      <c r="E63" s="10">
        <f>Table2[[#This Row],[AWAL]]+SUM(Table2[[#This Row],[28/03/2022]:[3]])</f>
        <v>2</v>
      </c>
    </row>
    <row r="64" spans="1:5" x14ac:dyDescent="0.25">
      <c r="A64" s="3">
        <f>IF(Table2[[#This Row],[TT]]&lt;1,"-",1+COUNT(A$1:A63))</f>
        <v>63</v>
      </c>
      <c r="B64" s="9" t="s">
        <v>242</v>
      </c>
      <c r="C64" s="10">
        <v>2</v>
      </c>
      <c r="D64" s="10" t="s">
        <v>243</v>
      </c>
      <c r="E64" s="10">
        <f>Table2[[#This Row],[AWAL]]+SUM(Table2[[#This Row],[28/03/2022]:[3]])</f>
        <v>2</v>
      </c>
    </row>
    <row r="65" spans="1:5" x14ac:dyDescent="0.25">
      <c r="A65" s="3">
        <f>IF(Table2[[#This Row],[TT]]&lt;1,"-",1+COUNT(A$1:A64))</f>
        <v>64</v>
      </c>
      <c r="B65" s="9" t="s">
        <v>244</v>
      </c>
      <c r="C65" s="10">
        <v>2</v>
      </c>
      <c r="D65" s="10" t="s">
        <v>245</v>
      </c>
      <c r="E65" s="10">
        <f>Table2[[#This Row],[AWAL]]+SUM(Table2[[#This Row],[28/03/2022]:[3]])</f>
        <v>2</v>
      </c>
    </row>
    <row r="66" spans="1:5" x14ac:dyDescent="0.25">
      <c r="A66" s="3">
        <f>IF(Table2[[#This Row],[TT]]&lt;1,"-",1+COUNT(A$1:A65))</f>
        <v>65</v>
      </c>
      <c r="B66" s="9" t="s">
        <v>246</v>
      </c>
      <c r="C66" s="10">
        <v>3</v>
      </c>
      <c r="D66" s="10" t="s">
        <v>247</v>
      </c>
      <c r="E66" s="10">
        <f>Table2[[#This Row],[AWAL]]+SUM(Table2[[#This Row],[28/03/2022]:[3]])</f>
        <v>3</v>
      </c>
    </row>
    <row r="67" spans="1:5" x14ac:dyDescent="0.25">
      <c r="A67" s="3">
        <f>IF(Table2[[#This Row],[TT]]&lt;1,"-",1+COUNT(A$1:A66))</f>
        <v>66</v>
      </c>
      <c r="B67" s="9" t="s">
        <v>248</v>
      </c>
      <c r="C67" s="10">
        <v>1</v>
      </c>
      <c r="D67" s="10">
        <v>360</v>
      </c>
      <c r="E67" s="10">
        <f>Table2[[#This Row],[AWAL]]+SUM(Table2[[#This Row],[28/03/2022]:[3]])</f>
        <v>1</v>
      </c>
    </row>
    <row r="68" spans="1:5" x14ac:dyDescent="0.25">
      <c r="A68" s="3">
        <f>IF(Table2[[#This Row],[TT]]&lt;1,"-",1+COUNT(A$1:A67))</f>
        <v>67</v>
      </c>
      <c r="B68" s="9" t="s">
        <v>249</v>
      </c>
      <c r="C68" s="10">
        <v>12</v>
      </c>
      <c r="D68" s="10">
        <v>500</v>
      </c>
      <c r="E68" s="10">
        <f>Table2[[#This Row],[AWAL]]+SUM(Table2[[#This Row],[28/03/2022]:[3]])</f>
        <v>12</v>
      </c>
    </row>
    <row r="69" spans="1:5" x14ac:dyDescent="0.25">
      <c r="A69" s="3">
        <f>IF(Table2[[#This Row],[TT]]&lt;1,"-",1+COUNT(A$1:A68))</f>
        <v>68</v>
      </c>
      <c r="B69" s="9" t="s">
        <v>250</v>
      </c>
      <c r="C69" s="10">
        <v>4</v>
      </c>
      <c r="D69" s="10" t="s">
        <v>45</v>
      </c>
      <c r="E69" s="10">
        <f>Table2[[#This Row],[AWAL]]+SUM(Table2[[#This Row],[28/03/2022]:[3]])</f>
        <v>4</v>
      </c>
    </row>
    <row r="70" spans="1:5" x14ac:dyDescent="0.25">
      <c r="A70" s="3">
        <f>IF(Table2[[#This Row],[TT]]&lt;1,"-",1+COUNT(A$1:A69))</f>
        <v>69</v>
      </c>
      <c r="B70" s="9" t="s">
        <v>251</v>
      </c>
      <c r="C70" s="10">
        <v>2</v>
      </c>
      <c r="D70" s="10" t="s">
        <v>176</v>
      </c>
      <c r="E70" s="10">
        <f>Table2[[#This Row],[AWAL]]+SUM(Table2[[#This Row],[28/03/2022]:[3]])</f>
        <v>2</v>
      </c>
    </row>
    <row r="71" spans="1:5" x14ac:dyDescent="0.25">
      <c r="A71" s="3">
        <f>IF(Table2[[#This Row],[TT]]&lt;1,"-",1+COUNT(A$1:A70))</f>
        <v>70</v>
      </c>
      <c r="B71" s="7" t="s">
        <v>252</v>
      </c>
      <c r="C71" s="6">
        <v>1</v>
      </c>
      <c r="D71" s="6" t="s">
        <v>253</v>
      </c>
      <c r="E71" s="6">
        <f>Table2[[#This Row],[AWAL]]+SUM(Table2[[#This Row],[28/03/2022]:[3]])</f>
        <v>1</v>
      </c>
    </row>
    <row r="72" spans="1:5" x14ac:dyDescent="0.25">
      <c r="A72" s="3">
        <f>IF(Table2[[#This Row],[TT]]&lt;1,"-",1+COUNT(A$1:A71))</f>
        <v>71</v>
      </c>
      <c r="B72" s="9" t="s">
        <v>254</v>
      </c>
      <c r="C72" s="10">
        <v>4</v>
      </c>
      <c r="D72" s="10" t="s">
        <v>255</v>
      </c>
      <c r="E72" s="10">
        <f>Table2[[#This Row],[AWAL]]+SUM(Table2[[#This Row],[28/03/2022]:[3]])</f>
        <v>4</v>
      </c>
    </row>
    <row r="73" spans="1:5" x14ac:dyDescent="0.25">
      <c r="A73" s="3">
        <f>IF(Table2[[#This Row],[TT]]&lt;1,"-",1+COUNT(A$1:A72))</f>
        <v>72</v>
      </c>
      <c r="B73" s="9" t="s">
        <v>256</v>
      </c>
      <c r="C73" s="10">
        <v>3</v>
      </c>
      <c r="D73" s="10" t="s">
        <v>257</v>
      </c>
      <c r="E73" s="10">
        <f>Table2[[#This Row],[AWAL]]+SUM(Table2[[#This Row],[28/03/2022]:[3]])</f>
        <v>3</v>
      </c>
    </row>
    <row r="74" spans="1:5" x14ac:dyDescent="0.25">
      <c r="A74" s="3">
        <f>IF(Table2[[#This Row],[TT]]&lt;1,"-",1+COUNT(A$1:A73))</f>
        <v>73</v>
      </c>
      <c r="B74" s="9" t="s">
        <v>258</v>
      </c>
      <c r="C74" s="10">
        <v>9</v>
      </c>
      <c r="D74" s="10" t="s">
        <v>192</v>
      </c>
      <c r="E74" s="10">
        <f>Table2[[#This Row],[AWAL]]+SUM(Table2[[#This Row],[28/03/2022]:[3]])</f>
        <v>9</v>
      </c>
    </row>
    <row r="75" spans="1:5" x14ac:dyDescent="0.25">
      <c r="A75" s="3">
        <f>IF(Table2[[#This Row],[TT]]&lt;1,"-",1+COUNT(A$1:A74))</f>
        <v>74</v>
      </c>
      <c r="B75" s="9" t="s">
        <v>259</v>
      </c>
      <c r="C75" s="10">
        <v>5</v>
      </c>
      <c r="D75" s="10" t="s">
        <v>257</v>
      </c>
      <c r="E75" s="10">
        <f>Table2[[#This Row],[AWAL]]+SUM(Table2[[#This Row],[28/03/2022]:[3]])</f>
        <v>5</v>
      </c>
    </row>
    <row r="76" spans="1:5" x14ac:dyDescent="0.25">
      <c r="A76" s="3">
        <f>IF(Table2[[#This Row],[TT]]&lt;1,"-",1+COUNT(A$1:A75))</f>
        <v>75</v>
      </c>
      <c r="B76" s="9" t="s">
        <v>260</v>
      </c>
      <c r="C76" s="10">
        <v>3</v>
      </c>
      <c r="D76" s="10" t="s">
        <v>80</v>
      </c>
      <c r="E76" s="10">
        <f>Table2[[#This Row],[AWAL]]+SUM(Table2[[#This Row],[28/03/2022]:[3]])</f>
        <v>3</v>
      </c>
    </row>
    <row r="77" spans="1:5" x14ac:dyDescent="0.25">
      <c r="A77" s="3">
        <f>IF(Table2[[#This Row],[TT]]&lt;1,"-",1+COUNT(A$1:A76))</f>
        <v>76</v>
      </c>
      <c r="B77" s="9" t="s">
        <v>261</v>
      </c>
      <c r="C77" s="10">
        <v>1</v>
      </c>
      <c r="D77" s="10" t="s">
        <v>80</v>
      </c>
      <c r="E77" s="10">
        <f>Table2[[#This Row],[AWAL]]+SUM(Table2[[#This Row],[28/03/2022]:[3]])</f>
        <v>1</v>
      </c>
    </row>
    <row r="78" spans="1:5" x14ac:dyDescent="0.25">
      <c r="A78" s="3">
        <f>IF(Table2[[#This Row],[TT]]&lt;1,"-",1+COUNT(A$1:A77))</f>
        <v>77</v>
      </c>
      <c r="B78" s="9" t="s">
        <v>262</v>
      </c>
      <c r="C78" s="10">
        <v>2</v>
      </c>
      <c r="D78" s="10" t="s">
        <v>263</v>
      </c>
      <c r="E78" s="10">
        <f>Table2[[#This Row],[AWAL]]+SUM(Table2[[#This Row],[28/03/2022]:[3]])</f>
        <v>2</v>
      </c>
    </row>
    <row r="79" spans="1:5" x14ac:dyDescent="0.25">
      <c r="A79" s="3">
        <f>IF(Table2[[#This Row],[TT]]&lt;1,"-",1+COUNT(A$1:A78))</f>
        <v>78</v>
      </c>
      <c r="B79" s="9" t="s">
        <v>264</v>
      </c>
      <c r="C79" s="10">
        <v>2</v>
      </c>
      <c r="D79" s="10" t="s">
        <v>265</v>
      </c>
      <c r="E79" s="10">
        <f>Table2[[#This Row],[AWAL]]+SUM(Table2[[#This Row],[28/03/2022]:[3]])</f>
        <v>2</v>
      </c>
    </row>
    <row r="80" spans="1:5" x14ac:dyDescent="0.25">
      <c r="A80" s="3">
        <f>IF(Table2[[#This Row],[TT]]&lt;1,"-",1+COUNT(A$1:A79))</f>
        <v>79</v>
      </c>
      <c r="B80" s="7" t="s">
        <v>266</v>
      </c>
      <c r="C80" s="6">
        <v>8</v>
      </c>
      <c r="D80" s="6" t="s">
        <v>267</v>
      </c>
      <c r="E80" s="6">
        <f>Table2[[#This Row],[AWAL]]+SUM(Table2[[#This Row],[28/03/2022]:[3]])</f>
        <v>8</v>
      </c>
    </row>
    <row r="81" spans="1:5" x14ac:dyDescent="0.25">
      <c r="A81" s="3">
        <f>IF(Table2[[#This Row],[TT]]&lt;1,"-",1+COUNT(A$1:A80))</f>
        <v>80</v>
      </c>
      <c r="B81" s="9" t="s">
        <v>268</v>
      </c>
      <c r="C81" s="10">
        <v>1</v>
      </c>
      <c r="D81" s="10" t="s">
        <v>53</v>
      </c>
      <c r="E81" s="10">
        <f>Table2[[#This Row],[AWAL]]+SUM(Table2[[#This Row],[28/03/2022]:[3]])</f>
        <v>1</v>
      </c>
    </row>
    <row r="82" spans="1:5" x14ac:dyDescent="0.25">
      <c r="A82" s="3">
        <f>IF(Table2[[#This Row],[TT]]&lt;1,"-",1+COUNT(A$1:A81))</f>
        <v>81</v>
      </c>
      <c r="B82" s="9" t="s">
        <v>269</v>
      </c>
      <c r="C82" s="10">
        <v>2</v>
      </c>
      <c r="D82" s="10" t="s">
        <v>97</v>
      </c>
      <c r="E82" s="10">
        <f>Table2[[#This Row],[AWAL]]+SUM(Table2[[#This Row],[28/03/2022]:[3]])</f>
        <v>2</v>
      </c>
    </row>
    <row r="83" spans="1:5" x14ac:dyDescent="0.25">
      <c r="A83" s="3">
        <f>IF(Table2[[#This Row],[TT]]&lt;1,"-",1+COUNT(A$1:A82))</f>
        <v>82</v>
      </c>
      <c r="B83" s="9" t="s">
        <v>270</v>
      </c>
      <c r="C83" s="10">
        <v>2</v>
      </c>
      <c r="D83" s="10" t="s">
        <v>271</v>
      </c>
      <c r="E83" s="10">
        <f>Table2[[#This Row],[AWAL]]+SUM(Table2[[#This Row],[28/03/2022]:[3]])</f>
        <v>2</v>
      </c>
    </row>
    <row r="84" spans="1:5" x14ac:dyDescent="0.25">
      <c r="A84" s="3">
        <f>IF(Table2[[#This Row],[TT]]&lt;1,"-",1+COUNT(A$1:A83))</f>
        <v>83</v>
      </c>
      <c r="B84" s="9" t="s">
        <v>272</v>
      </c>
      <c r="C84" s="10">
        <v>16</v>
      </c>
      <c r="D84" s="10" t="s">
        <v>273</v>
      </c>
      <c r="E84" s="10">
        <f>Table2[[#This Row],[AWAL]]+SUM(Table2[[#This Row],[28/03/2022]:[3]])</f>
        <v>16</v>
      </c>
    </row>
    <row r="85" spans="1:5" x14ac:dyDescent="0.25">
      <c r="A85" s="3">
        <f>IF(Table2[[#This Row],[TT]]&lt;1,"-",1+COUNT(A$1:A84))</f>
        <v>84</v>
      </c>
      <c r="B85" s="9" t="s">
        <v>274</v>
      </c>
      <c r="C85" s="10">
        <v>3</v>
      </c>
      <c r="D85" s="10" t="s">
        <v>275</v>
      </c>
      <c r="E85" s="10">
        <f>Table2[[#This Row],[AWAL]]+SUM(Table2[[#This Row],[28/03/2022]:[3]])</f>
        <v>3</v>
      </c>
    </row>
    <row r="86" spans="1:5" x14ac:dyDescent="0.25">
      <c r="A86" s="3">
        <f>IF(Table2[[#This Row],[TT]]&lt;1,"-",1+COUNT(A$1:A85))</f>
        <v>85</v>
      </c>
      <c r="B86" s="9" t="s">
        <v>276</v>
      </c>
      <c r="C86" s="10">
        <v>8</v>
      </c>
      <c r="D86" s="10" t="s">
        <v>265</v>
      </c>
      <c r="E86" s="10">
        <f>Table2[[#This Row],[AWAL]]+SUM(Table2[[#This Row],[28/03/2022]:[3]])</f>
        <v>8</v>
      </c>
    </row>
    <row r="87" spans="1:5" x14ac:dyDescent="0.25">
      <c r="A87" s="3">
        <f>IF(Table2[[#This Row],[TT]]&lt;1,"-",1+COUNT(A$1:A86))</f>
        <v>86</v>
      </c>
      <c r="B87" s="9" t="s">
        <v>277</v>
      </c>
      <c r="C87" s="10">
        <v>14</v>
      </c>
      <c r="D87" s="10" t="s">
        <v>22</v>
      </c>
      <c r="E87" s="10">
        <f>Table2[[#This Row],[AWAL]]+SUM(Table2[[#This Row],[28/03/2022]:[3]])</f>
        <v>14</v>
      </c>
    </row>
    <row r="88" spans="1:5" x14ac:dyDescent="0.25">
      <c r="A88" s="3">
        <f>IF(Table2[[#This Row],[TT]]&lt;1,"-",1+COUNT(A$1:A87))</f>
        <v>87</v>
      </c>
      <c r="B88" s="9" t="s">
        <v>278</v>
      </c>
      <c r="C88" s="10">
        <v>2</v>
      </c>
      <c r="D88" s="10">
        <v>0</v>
      </c>
      <c r="E88" s="10">
        <f>Table2[[#This Row],[AWAL]]+SUM(Table2[[#This Row],[28/03/2022]:[3]])</f>
        <v>2</v>
      </c>
    </row>
    <row r="89" spans="1:5" x14ac:dyDescent="0.25">
      <c r="A89" s="3">
        <f>IF(Table2[[#This Row],[TT]]&lt;1,"-",1+COUNT(A$1:A88))</f>
        <v>88</v>
      </c>
      <c r="B89" s="9" t="s">
        <v>279</v>
      </c>
      <c r="C89" s="10">
        <v>1</v>
      </c>
      <c r="D89" s="10" t="s">
        <v>280</v>
      </c>
      <c r="E89" s="10">
        <f>Table2[[#This Row],[AWAL]]+SUM(Table2[[#This Row],[28/03/2022]:[3]])</f>
        <v>1</v>
      </c>
    </row>
    <row r="90" spans="1:5" x14ac:dyDescent="0.25">
      <c r="A90" s="3">
        <f>IF(Table2[[#This Row],[TT]]&lt;1,"-",1+COUNT(A$1:A89))</f>
        <v>89</v>
      </c>
      <c r="B90" s="9" t="s">
        <v>281</v>
      </c>
      <c r="C90" s="10">
        <v>9</v>
      </c>
      <c r="D90" s="10">
        <v>96</v>
      </c>
      <c r="E90" s="10">
        <f>Table2[[#This Row],[AWAL]]+SUM(Table2[[#This Row],[28/03/2022]:[3]])</f>
        <v>9</v>
      </c>
    </row>
    <row r="91" spans="1:5" x14ac:dyDescent="0.25">
      <c r="A91" s="3">
        <f>IF(Table2[[#This Row],[TT]]&lt;1,"-",1+COUNT(A$1:A90))</f>
        <v>90</v>
      </c>
      <c r="B91" s="9" t="s">
        <v>282</v>
      </c>
      <c r="C91" s="10">
        <v>3</v>
      </c>
      <c r="D91" s="10" t="s">
        <v>283</v>
      </c>
      <c r="E91" s="10">
        <f>Table2[[#This Row],[AWAL]]+SUM(Table2[[#This Row],[28/03/2022]:[3]])</f>
        <v>3</v>
      </c>
    </row>
    <row r="92" spans="1:5" x14ac:dyDescent="0.25">
      <c r="A92" s="3">
        <f>IF(Table2[[#This Row],[TT]]&lt;1,"-",1+COUNT(A$1:A91))</f>
        <v>91</v>
      </c>
      <c r="B92" s="9" t="s">
        <v>284</v>
      </c>
      <c r="C92" s="10">
        <v>4</v>
      </c>
      <c r="D92" s="10" t="s">
        <v>285</v>
      </c>
      <c r="E92" s="10">
        <f>Table2[[#This Row],[AWAL]]+SUM(Table2[[#This Row],[28/03/2022]:[3]])</f>
        <v>4</v>
      </c>
    </row>
    <row r="93" spans="1:5" x14ac:dyDescent="0.25">
      <c r="A93" s="3">
        <f>IF(Table2[[#This Row],[TT]]&lt;1,"-",1+COUNT(A$1:A92))</f>
        <v>92</v>
      </c>
      <c r="B93" s="9" t="s">
        <v>286</v>
      </c>
      <c r="C93" s="10">
        <v>2</v>
      </c>
      <c r="D93" s="10" t="s">
        <v>280</v>
      </c>
      <c r="E93" s="10">
        <f>Table2[[#This Row],[AWAL]]+SUM(Table2[[#This Row],[28/03/2022]:[3]])</f>
        <v>2</v>
      </c>
    </row>
    <row r="94" spans="1:5" x14ac:dyDescent="0.25">
      <c r="A94" s="3">
        <f>IF(Table2[[#This Row],[TT]]&lt;1,"-",1+COUNT(A$1:A93))</f>
        <v>93</v>
      </c>
      <c r="B94" s="9" t="s">
        <v>287</v>
      </c>
      <c r="C94" s="10">
        <v>1</v>
      </c>
      <c r="D94" s="10" t="s">
        <v>267</v>
      </c>
      <c r="E94" s="10">
        <f>Table2[[#This Row],[AWAL]]+SUM(Table2[[#This Row],[28/03/2022]:[3]])</f>
        <v>1</v>
      </c>
    </row>
    <row r="95" spans="1:5" x14ac:dyDescent="0.25">
      <c r="A95" s="3">
        <f>IF(Table2[[#This Row],[TT]]&lt;1,"-",1+COUNT(A$1:A94))</f>
        <v>94</v>
      </c>
      <c r="B95" s="9" t="s">
        <v>288</v>
      </c>
      <c r="C95" s="10">
        <v>1</v>
      </c>
      <c r="D95" s="10" t="s">
        <v>53</v>
      </c>
      <c r="E95" s="10">
        <f>Table2[[#This Row],[AWAL]]+SUM(Table2[[#This Row],[28/03/2022]:[3]])</f>
        <v>1</v>
      </c>
    </row>
    <row r="96" spans="1:5" x14ac:dyDescent="0.25">
      <c r="A96" s="3">
        <f>IF(Table2[[#This Row],[TT]]&lt;1,"-",1+COUNT(A$1:A95))</f>
        <v>95</v>
      </c>
      <c r="B96" s="9" t="s">
        <v>289</v>
      </c>
      <c r="C96" s="10">
        <v>5</v>
      </c>
      <c r="D96" s="10" t="s">
        <v>290</v>
      </c>
      <c r="E96" s="10">
        <f>Table2[[#This Row],[AWAL]]+SUM(Table2[[#This Row],[28/03/2022]:[3]])</f>
        <v>5</v>
      </c>
    </row>
    <row r="97" spans="1:5" x14ac:dyDescent="0.25">
      <c r="A97" s="3">
        <f>IF(Table2[[#This Row],[TT]]&lt;1,"-",1+COUNT(A$1:A96))</f>
        <v>96</v>
      </c>
      <c r="B97" s="9" t="s">
        <v>291</v>
      </c>
      <c r="C97" s="10">
        <v>2</v>
      </c>
      <c r="D97" s="10" t="s">
        <v>292</v>
      </c>
      <c r="E97" s="10">
        <f>Table2[[#This Row],[AWAL]]+SUM(Table2[[#This Row],[28/03/2022]:[3]])</f>
        <v>2</v>
      </c>
    </row>
    <row r="98" spans="1:5" x14ac:dyDescent="0.25">
      <c r="A98" s="3">
        <f>IF(Table2[[#This Row],[TT]]&lt;1,"-",1+COUNT(A$1:A97))</f>
        <v>97</v>
      </c>
      <c r="B98" s="9" t="s">
        <v>293</v>
      </c>
      <c r="C98" s="10">
        <v>1</v>
      </c>
      <c r="D98" s="10" t="s">
        <v>280</v>
      </c>
      <c r="E98" s="10">
        <f>Table2[[#This Row],[AWAL]]+SUM(Table2[[#This Row],[28/03/2022]:[3]])</f>
        <v>1</v>
      </c>
    </row>
    <row r="99" spans="1:5" x14ac:dyDescent="0.25">
      <c r="A99" s="3">
        <f>IF(Table2[[#This Row],[TT]]&lt;1,"-",1+COUNT(A$1:A98))</f>
        <v>98</v>
      </c>
      <c r="B99" s="9" t="s">
        <v>294</v>
      </c>
      <c r="C99" s="10">
        <v>3</v>
      </c>
      <c r="D99" s="10" t="s">
        <v>280</v>
      </c>
      <c r="E99" s="10">
        <f>Table2[[#This Row],[AWAL]]+SUM(Table2[[#This Row],[28/03/2022]:[3]])</f>
        <v>3</v>
      </c>
    </row>
    <row r="100" spans="1:5" x14ac:dyDescent="0.25">
      <c r="A100" s="3">
        <f>IF(Table2[[#This Row],[TT]]&lt;1,"-",1+COUNT(A$1:A99))</f>
        <v>99</v>
      </c>
      <c r="B100" s="9" t="s">
        <v>295</v>
      </c>
      <c r="C100" s="10">
        <v>1</v>
      </c>
      <c r="D100" s="10" t="s">
        <v>280</v>
      </c>
      <c r="E100" s="10">
        <f>Table2[[#This Row],[AWAL]]+SUM(Table2[[#This Row],[28/03/2022]:[3]])</f>
        <v>1</v>
      </c>
    </row>
    <row r="101" spans="1:5" x14ac:dyDescent="0.25">
      <c r="A101" s="3">
        <f>IF(Table2[[#This Row],[TT]]&lt;1,"-",1+COUNT(A$1:A100))</f>
        <v>100</v>
      </c>
      <c r="B101" s="9" t="s">
        <v>296</v>
      </c>
      <c r="C101" s="10">
        <v>2</v>
      </c>
      <c r="D101" s="10" t="s">
        <v>267</v>
      </c>
      <c r="E101" s="10">
        <f>Table2[[#This Row],[AWAL]]+SUM(Table2[[#This Row],[28/03/2022]:[3]])</f>
        <v>2</v>
      </c>
    </row>
    <row r="102" spans="1:5" x14ac:dyDescent="0.25">
      <c r="A102" s="3">
        <f>IF(Table2[[#This Row],[TT]]&lt;1,"-",1+COUNT(A$1:A101))</f>
        <v>101</v>
      </c>
      <c r="B102" s="9" t="s">
        <v>297</v>
      </c>
      <c r="C102" s="10">
        <v>1</v>
      </c>
      <c r="D102" s="10" t="s">
        <v>298</v>
      </c>
      <c r="E102" s="10">
        <f>Table2[[#This Row],[AWAL]]+SUM(Table2[[#This Row],[28/03/2022]:[3]])</f>
        <v>1</v>
      </c>
    </row>
    <row r="103" spans="1:5" x14ac:dyDescent="0.25">
      <c r="A103" s="3">
        <f>IF(Table2[[#This Row],[TT]]&lt;1,"-",1+COUNT(A$1:A102))</f>
        <v>102</v>
      </c>
      <c r="B103" s="9" t="s">
        <v>299</v>
      </c>
      <c r="C103" s="10">
        <v>26</v>
      </c>
      <c r="D103" s="10" t="s">
        <v>53</v>
      </c>
      <c r="E103" s="10">
        <f>Table2[[#This Row],[AWAL]]+SUM(Table2[[#This Row],[28/03/2022]:[3]])</f>
        <v>26</v>
      </c>
    </row>
    <row r="104" spans="1:5" x14ac:dyDescent="0.25">
      <c r="A104" s="3">
        <f>IF(Table2[[#This Row],[TT]]&lt;1,"-",1+COUNT(A$1:A103))</f>
        <v>103</v>
      </c>
      <c r="B104" s="9" t="s">
        <v>300</v>
      </c>
      <c r="C104" s="10">
        <v>6</v>
      </c>
      <c r="D104" s="10">
        <v>0</v>
      </c>
      <c r="E104" s="10">
        <f>Table2[[#This Row],[AWAL]]+SUM(Table2[[#This Row],[28/03/2022]:[3]])</f>
        <v>6</v>
      </c>
    </row>
    <row r="105" spans="1:5" x14ac:dyDescent="0.25">
      <c r="A105" s="3">
        <f>IF(Table2[[#This Row],[TT]]&lt;1,"-",1+COUNT(A$1:A104))</f>
        <v>104</v>
      </c>
      <c r="B105" s="9" t="s">
        <v>301</v>
      </c>
      <c r="C105" s="10">
        <v>7</v>
      </c>
      <c r="D105" s="10" t="s">
        <v>143</v>
      </c>
      <c r="E105" s="10">
        <f>Table2[[#This Row],[AWAL]]+SUM(Table2[[#This Row],[28/03/2022]:[3]])</f>
        <v>7</v>
      </c>
    </row>
    <row r="106" spans="1:5" x14ac:dyDescent="0.25">
      <c r="A106" s="3">
        <f>IF(Table2[[#This Row],[TT]]&lt;1,"-",1+COUNT(A$1:A105))</f>
        <v>105</v>
      </c>
      <c r="B106" s="9" t="s">
        <v>302</v>
      </c>
      <c r="C106" s="10">
        <v>4</v>
      </c>
      <c r="D106" s="10" t="s">
        <v>267</v>
      </c>
      <c r="E106" s="10">
        <f>Table2[[#This Row],[AWAL]]+SUM(Table2[[#This Row],[28/03/2022]:[3]])</f>
        <v>4</v>
      </c>
    </row>
    <row r="107" spans="1:5" x14ac:dyDescent="0.25">
      <c r="A107" s="3">
        <f>IF(Table2[[#This Row],[TT]]&lt;1,"-",1+COUNT(A$1:A106))</f>
        <v>106</v>
      </c>
      <c r="B107" s="9" t="s">
        <v>303</v>
      </c>
      <c r="C107" s="10">
        <v>2</v>
      </c>
      <c r="D107" s="10" t="s">
        <v>28</v>
      </c>
      <c r="E107" s="10">
        <f>Table2[[#This Row],[AWAL]]+SUM(Table2[[#This Row],[28/03/2022]:[3]])</f>
        <v>2</v>
      </c>
    </row>
    <row r="108" spans="1:5" x14ac:dyDescent="0.25">
      <c r="A108" s="3">
        <f>IF(Table2[[#This Row],[TT]]&lt;1,"-",1+COUNT(A$1:A107))</f>
        <v>107</v>
      </c>
      <c r="B108" s="9" t="s">
        <v>304</v>
      </c>
      <c r="C108" s="10">
        <v>1</v>
      </c>
      <c r="D108" s="10" t="s">
        <v>305</v>
      </c>
      <c r="E108" s="10">
        <f>Table2[[#This Row],[AWAL]]+SUM(Table2[[#This Row],[28/03/2022]:[3]])</f>
        <v>1</v>
      </c>
    </row>
    <row r="109" spans="1:5" x14ac:dyDescent="0.25">
      <c r="A109" s="3">
        <f>IF(Table2[[#This Row],[TT]]&lt;1,"-",1+COUNT(A$1:A108))</f>
        <v>108</v>
      </c>
      <c r="B109" s="9" t="s">
        <v>306</v>
      </c>
      <c r="C109" s="10">
        <v>1</v>
      </c>
      <c r="D109" s="10" t="s">
        <v>265</v>
      </c>
      <c r="E109" s="10">
        <f>Table2[[#This Row],[AWAL]]+SUM(Table2[[#This Row],[28/03/2022]:[3]])</f>
        <v>1</v>
      </c>
    </row>
    <row r="110" spans="1:5" x14ac:dyDescent="0.25">
      <c r="A110" s="3">
        <f>IF(Table2[[#This Row],[TT]]&lt;1,"-",1+COUNT(A$1:A109))</f>
        <v>109</v>
      </c>
      <c r="B110" s="9" t="s">
        <v>307</v>
      </c>
      <c r="C110" s="10">
        <v>1</v>
      </c>
      <c r="D110" s="10" t="s">
        <v>285</v>
      </c>
      <c r="E110" s="10">
        <f>Table2[[#This Row],[AWAL]]+SUM(Table2[[#This Row],[28/03/2022]:[3]])</f>
        <v>1</v>
      </c>
    </row>
    <row r="111" spans="1:5" x14ac:dyDescent="0.25">
      <c r="A111" s="3">
        <f>IF(Table2[[#This Row],[TT]]&lt;1,"-",1+COUNT(A$1:A110))</f>
        <v>110</v>
      </c>
      <c r="B111" s="9" t="s">
        <v>308</v>
      </c>
      <c r="C111" s="10">
        <v>18</v>
      </c>
      <c r="D111" s="10" t="s">
        <v>97</v>
      </c>
      <c r="E111" s="10">
        <f>Table2[[#This Row],[AWAL]]+SUM(Table2[[#This Row],[28/03/2022]:[3]])</f>
        <v>18</v>
      </c>
    </row>
    <row r="112" spans="1:5" x14ac:dyDescent="0.25">
      <c r="A112" s="3">
        <f>IF(Table2[[#This Row],[TT]]&lt;1,"-",1+COUNT(A$1:A111))</f>
        <v>111</v>
      </c>
      <c r="B112" s="9" t="s">
        <v>309</v>
      </c>
      <c r="C112" s="10">
        <v>1</v>
      </c>
      <c r="D112" s="10" t="s">
        <v>310</v>
      </c>
      <c r="E112" s="10">
        <f>Table2[[#This Row],[AWAL]]+SUM(Table2[[#This Row],[28/03/2022]:[3]])</f>
        <v>1</v>
      </c>
    </row>
    <row r="113" spans="1:6" x14ac:dyDescent="0.25">
      <c r="A113" s="3">
        <f>IF(Table2[[#This Row],[TT]]&lt;1,"-",1+COUNT(A$1:A112))</f>
        <v>112</v>
      </c>
      <c r="B113" s="9" t="s">
        <v>311</v>
      </c>
      <c r="C113" s="10">
        <v>2</v>
      </c>
      <c r="D113" s="10" t="s">
        <v>280</v>
      </c>
      <c r="E113" s="10">
        <f>Table2[[#This Row],[AWAL]]+SUM(Table2[[#This Row],[28/03/2022]:[3]])</f>
        <v>2</v>
      </c>
    </row>
    <row r="114" spans="1:6" x14ac:dyDescent="0.25">
      <c r="A114" s="3">
        <f>IF(Table2[[#This Row],[TT]]&lt;1,"-",1+COUNT(A$1:A113))</f>
        <v>113</v>
      </c>
      <c r="B114" s="9" t="s">
        <v>312</v>
      </c>
      <c r="C114" s="10">
        <v>8</v>
      </c>
      <c r="D114" s="10" t="s">
        <v>313</v>
      </c>
      <c r="E114" s="10">
        <f>Table2[[#This Row],[AWAL]]+SUM(Table2[[#This Row],[28/03/2022]:[3]])</f>
        <v>8</v>
      </c>
    </row>
    <row r="115" spans="1:6" x14ac:dyDescent="0.25">
      <c r="A115" s="3">
        <f>IF(Table2[[#This Row],[TT]]&lt;1,"-",1+COUNT(A$1:A114))</f>
        <v>114</v>
      </c>
      <c r="B115" s="9" t="s">
        <v>314</v>
      </c>
      <c r="C115" s="10">
        <v>1</v>
      </c>
      <c r="D115" s="10" t="s">
        <v>285</v>
      </c>
      <c r="E115" s="10">
        <f>Table2[[#This Row],[AWAL]]+SUM(Table2[[#This Row],[28/03/2022]:[3]])</f>
        <v>1</v>
      </c>
    </row>
    <row r="116" spans="1:6" x14ac:dyDescent="0.25">
      <c r="A116" s="3">
        <f>IF(Table2[[#This Row],[TT]]&lt;1,"-",1+COUNT(A$1:A115))</f>
        <v>115</v>
      </c>
      <c r="B116" s="9" t="s">
        <v>315</v>
      </c>
      <c r="C116" s="10">
        <v>11</v>
      </c>
      <c r="D116" s="10" t="s">
        <v>267</v>
      </c>
      <c r="E116" s="10">
        <f>Table2[[#This Row],[AWAL]]+SUM(Table2[[#This Row],[28/03/2022]:[3]])</f>
        <v>11</v>
      </c>
    </row>
    <row r="117" spans="1:6" x14ac:dyDescent="0.25">
      <c r="A117" s="3">
        <f>IF(Table2[[#This Row],[TT]]&lt;1,"-",1+COUNT(A$1:A116))</f>
        <v>116</v>
      </c>
      <c r="B117" s="9" t="s">
        <v>316</v>
      </c>
      <c r="C117" s="10">
        <v>10</v>
      </c>
      <c r="D117" s="10" t="s">
        <v>285</v>
      </c>
      <c r="E117" s="10">
        <f>Table2[[#This Row],[AWAL]]+SUM(Table2[[#This Row],[28/03/2022]:[3]])</f>
        <v>10</v>
      </c>
    </row>
    <row r="118" spans="1:6" x14ac:dyDescent="0.25">
      <c r="A118" s="3">
        <f>IF(Table2[[#This Row],[TT]]&lt;1,"-",1+COUNT(A$1:A117))</f>
        <v>117</v>
      </c>
      <c r="B118" s="9" t="s">
        <v>317</v>
      </c>
      <c r="C118" s="10">
        <v>13</v>
      </c>
      <c r="D118" s="10" t="s">
        <v>318</v>
      </c>
      <c r="E118" s="10">
        <f>Table2[[#This Row],[AWAL]]+SUM(Table2[[#This Row],[28/03/2022]:[3]])</f>
        <v>13</v>
      </c>
    </row>
    <row r="119" spans="1:6" x14ac:dyDescent="0.25">
      <c r="A119" s="3">
        <f>IF(Table2[[#This Row],[TT]]&lt;1,"-",1+COUNT(A$1:A118))</f>
        <v>118</v>
      </c>
      <c r="B119" s="9" t="s">
        <v>319</v>
      </c>
      <c r="C119" s="10">
        <v>7</v>
      </c>
      <c r="D119" s="10" t="s">
        <v>320</v>
      </c>
      <c r="E119" s="10">
        <f>Table2[[#This Row],[AWAL]]+SUM(Table2[[#This Row],[28/03/2022]:[3]])</f>
        <v>7</v>
      </c>
    </row>
    <row r="120" spans="1:6" x14ac:dyDescent="0.25">
      <c r="A120" s="3">
        <f>IF(Table2[[#This Row],[TT]]&lt;1,"-",1+COUNT(A$1:A119))</f>
        <v>119</v>
      </c>
      <c r="B120" s="9" t="s">
        <v>321</v>
      </c>
      <c r="C120" s="10">
        <v>8</v>
      </c>
      <c r="D120" s="10" t="s">
        <v>322</v>
      </c>
      <c r="E120" s="10">
        <f>Table2[[#This Row],[AWAL]]+SUM(Table2[[#This Row],[28/03/2022]:[3]])</f>
        <v>4</v>
      </c>
      <c r="F120" s="4">
        <v>-4</v>
      </c>
    </row>
    <row r="121" spans="1:6" x14ac:dyDescent="0.25">
      <c r="A121" s="3">
        <f>IF(Table2[[#This Row],[TT]]&lt;1,"-",1+COUNT(A$1:A120))</f>
        <v>120</v>
      </c>
      <c r="B121" s="9" t="s">
        <v>323</v>
      </c>
      <c r="C121" s="10">
        <v>3</v>
      </c>
      <c r="D121" s="10" t="s">
        <v>200</v>
      </c>
      <c r="E121" s="10">
        <f>Table2[[#This Row],[AWAL]]+SUM(Table2[[#This Row],[28/03/2022]:[3]])</f>
        <v>3</v>
      </c>
    </row>
    <row r="122" spans="1:6" x14ac:dyDescent="0.25">
      <c r="A122" s="3">
        <f>IF(Table2[[#This Row],[TT]]&lt;1,"-",1+COUNT(A$1:A121))</f>
        <v>121</v>
      </c>
      <c r="B122" s="9" t="s">
        <v>324</v>
      </c>
      <c r="C122" s="10">
        <v>2</v>
      </c>
      <c r="D122" s="10" t="s">
        <v>325</v>
      </c>
      <c r="E122" s="10">
        <f>Table2[[#This Row],[AWAL]]+SUM(Table2[[#This Row],[28/03/2022]:[3]])</f>
        <v>2</v>
      </c>
    </row>
    <row r="123" spans="1:6" x14ac:dyDescent="0.25">
      <c r="A123" s="3">
        <f>IF(Table2[[#This Row],[TT]]&lt;1,"-",1+COUNT(A$1:A122))</f>
        <v>122</v>
      </c>
      <c r="B123" s="7" t="s">
        <v>326</v>
      </c>
      <c r="C123" s="6">
        <v>1</v>
      </c>
      <c r="D123" s="6" t="s">
        <v>137</v>
      </c>
      <c r="E123" s="6">
        <f>Table2[[#This Row],[AWAL]]+SUM(Table2[[#This Row],[28/03/2022]:[3]])</f>
        <v>1</v>
      </c>
    </row>
    <row r="124" spans="1:6" x14ac:dyDescent="0.25">
      <c r="A124" s="3">
        <f>IF(Table2[[#This Row],[TT]]&lt;1,"-",1+COUNT(A$1:A123))</f>
        <v>123</v>
      </c>
      <c r="B124" s="9" t="s">
        <v>327</v>
      </c>
      <c r="C124" s="10">
        <v>1</v>
      </c>
      <c r="D124" s="10" t="s">
        <v>328</v>
      </c>
      <c r="E124" s="10">
        <f>Table2[[#This Row],[AWAL]]+SUM(Table2[[#This Row],[28/03/2022]:[3]])</f>
        <v>1</v>
      </c>
    </row>
    <row r="125" spans="1:6" x14ac:dyDescent="0.25">
      <c r="A125" s="3">
        <f>IF(Table2[[#This Row],[TT]]&lt;1,"-",1+COUNT(A$1:A124))</f>
        <v>124</v>
      </c>
      <c r="B125" s="9" t="s">
        <v>329</v>
      </c>
      <c r="C125" s="10">
        <v>1</v>
      </c>
      <c r="D125" s="10" t="s">
        <v>267</v>
      </c>
      <c r="E125" s="10">
        <f>Table2[[#This Row],[AWAL]]+SUM(Table2[[#This Row],[28/03/2022]:[3]])</f>
        <v>1</v>
      </c>
    </row>
    <row r="126" spans="1:6" x14ac:dyDescent="0.25">
      <c r="A126" s="3">
        <f>IF(Table2[[#This Row],[TT]]&lt;1,"-",1+COUNT(A$1:A125))</f>
        <v>125</v>
      </c>
      <c r="B126" s="9" t="s">
        <v>330</v>
      </c>
      <c r="C126" s="10">
        <v>2</v>
      </c>
      <c r="D126" s="10" t="s">
        <v>97</v>
      </c>
      <c r="E126" s="10">
        <f>Table2[[#This Row],[AWAL]]+SUM(Table2[[#This Row],[28/03/2022]:[3]])</f>
        <v>2</v>
      </c>
    </row>
    <row r="127" spans="1:6" x14ac:dyDescent="0.25">
      <c r="A127" s="3">
        <f>IF(Table2[[#This Row],[TT]]&lt;1,"-",1+COUNT(A$1:A126))</f>
        <v>126</v>
      </c>
      <c r="B127" s="9" t="s">
        <v>331</v>
      </c>
      <c r="C127" s="10">
        <v>1</v>
      </c>
      <c r="D127" s="10" t="s">
        <v>245</v>
      </c>
      <c r="E127" s="10">
        <f>Table2[[#This Row],[AWAL]]+SUM(Table2[[#This Row],[28/03/2022]:[3]])</f>
        <v>1</v>
      </c>
    </row>
    <row r="128" spans="1:6" x14ac:dyDescent="0.25">
      <c r="A128" s="3">
        <f>IF(Table2[[#This Row],[TT]]&lt;1,"-",1+COUNT(A$1:A127))</f>
        <v>127</v>
      </c>
      <c r="B128" s="9" t="s">
        <v>332</v>
      </c>
      <c r="C128" s="10">
        <v>19</v>
      </c>
      <c r="D128" s="10" t="s">
        <v>333</v>
      </c>
      <c r="E128" s="10">
        <f>Table2[[#This Row],[AWAL]]+SUM(Table2[[#This Row],[28/03/2022]:[3]])</f>
        <v>19</v>
      </c>
    </row>
    <row r="129" spans="1:5" x14ac:dyDescent="0.25">
      <c r="A129" s="3">
        <f>IF(Table2[[#This Row],[TT]]&lt;1,"-",1+COUNT(A$1:A128))</f>
        <v>128</v>
      </c>
      <c r="B129" s="9" t="s">
        <v>334</v>
      </c>
      <c r="C129" s="10">
        <v>3</v>
      </c>
      <c r="D129" s="10" t="s">
        <v>70</v>
      </c>
      <c r="E129" s="10">
        <f>Table2[[#This Row],[AWAL]]+SUM(Table2[[#This Row],[28/03/2022]:[3]])</f>
        <v>3</v>
      </c>
    </row>
    <row r="130" spans="1:5" x14ac:dyDescent="0.25">
      <c r="A130" s="3">
        <f>IF(Table2[[#This Row],[TT]]&lt;1,"-",1+COUNT(A$1:A129))</f>
        <v>129</v>
      </c>
      <c r="B130" s="9" t="s">
        <v>335</v>
      </c>
      <c r="C130" s="10">
        <v>2</v>
      </c>
      <c r="D130" s="10" t="s">
        <v>336</v>
      </c>
      <c r="E130" s="10">
        <f>Table2[[#This Row],[AWAL]]+SUM(Table2[[#This Row],[28/03/2022]:[3]])</f>
        <v>2</v>
      </c>
    </row>
    <row r="131" spans="1:5" x14ac:dyDescent="0.25">
      <c r="A131" s="3">
        <f>IF(Table2[[#This Row],[TT]]&lt;1,"-",1+COUNT(A$1:A130))</f>
        <v>130</v>
      </c>
      <c r="B131" s="9" t="s">
        <v>337</v>
      </c>
      <c r="C131" s="10">
        <v>1</v>
      </c>
      <c r="D131" s="10" t="s">
        <v>338</v>
      </c>
      <c r="E131" s="10">
        <f>Table2[[#This Row],[AWAL]]+SUM(Table2[[#This Row],[28/03/2022]:[3]])</f>
        <v>1</v>
      </c>
    </row>
    <row r="132" spans="1:5" x14ac:dyDescent="0.25">
      <c r="A132" s="3">
        <f>IF(Table2[[#This Row],[TT]]&lt;1,"-",1+COUNT(A$1:A131))</f>
        <v>131</v>
      </c>
      <c r="B132" s="9" t="s">
        <v>339</v>
      </c>
      <c r="C132" s="10">
        <v>2</v>
      </c>
      <c r="D132" s="10" t="s">
        <v>310</v>
      </c>
      <c r="E132" s="10">
        <f>Table2[[#This Row],[AWAL]]+SUM(Table2[[#This Row],[28/03/2022]:[3]])</f>
        <v>2</v>
      </c>
    </row>
    <row r="133" spans="1:5" x14ac:dyDescent="0.25">
      <c r="A133" s="3">
        <f>IF(Table2[[#This Row],[TT]]&lt;1,"-",1+COUNT(A$1:A132))</f>
        <v>132</v>
      </c>
      <c r="B133" s="9" t="s">
        <v>340</v>
      </c>
      <c r="C133" s="10">
        <v>1</v>
      </c>
      <c r="D133" s="10" t="s">
        <v>208</v>
      </c>
      <c r="E133" s="10">
        <f>Table2[[#This Row],[AWAL]]+SUM(Table2[[#This Row],[28/03/2022]:[3]])</f>
        <v>1</v>
      </c>
    </row>
    <row r="134" spans="1:5" x14ac:dyDescent="0.25">
      <c r="A134" s="3">
        <f>IF(Table2[[#This Row],[TT]]&lt;1,"-",1+COUNT(A$1:A133))</f>
        <v>133</v>
      </c>
      <c r="B134" s="9" t="s">
        <v>341</v>
      </c>
      <c r="C134" s="10">
        <v>8</v>
      </c>
      <c r="D134" s="10" t="s">
        <v>75</v>
      </c>
      <c r="E134" s="10">
        <f>Table2[[#This Row],[AWAL]]+SUM(Table2[[#This Row],[28/03/2022]:[3]])</f>
        <v>8</v>
      </c>
    </row>
    <row r="135" spans="1:5" x14ac:dyDescent="0.25">
      <c r="A135" s="3">
        <f>IF(Table2[[#This Row],[TT]]&lt;1,"-",1+COUNT(A$1:A134))</f>
        <v>134</v>
      </c>
      <c r="B135" s="9" t="s">
        <v>342</v>
      </c>
      <c r="C135" s="10">
        <v>1</v>
      </c>
      <c r="D135" s="10" t="s">
        <v>343</v>
      </c>
      <c r="E135" s="10">
        <f>Table2[[#This Row],[AWAL]]+SUM(Table2[[#This Row],[28/03/2022]:[3]])</f>
        <v>1</v>
      </c>
    </row>
    <row r="136" spans="1:5" x14ac:dyDescent="0.25">
      <c r="A136" s="3">
        <f>IF(Table2[[#This Row],[TT]]&lt;1,"-",1+COUNT(A$1:A135))</f>
        <v>135</v>
      </c>
      <c r="B136" s="9" t="s">
        <v>344</v>
      </c>
      <c r="C136" s="10">
        <v>8</v>
      </c>
      <c r="D136" s="10" t="s">
        <v>267</v>
      </c>
      <c r="E136" s="10">
        <f>Table2[[#This Row],[AWAL]]+SUM(Table2[[#This Row],[28/03/2022]:[3]])</f>
        <v>8</v>
      </c>
    </row>
    <row r="137" spans="1:5" x14ac:dyDescent="0.25">
      <c r="A137" s="3">
        <f>IF(Table2[[#This Row],[TT]]&lt;1,"-",1+COUNT(A$1:A136))</f>
        <v>136</v>
      </c>
      <c r="B137" s="9" t="s">
        <v>345</v>
      </c>
      <c r="C137" s="10">
        <v>1</v>
      </c>
      <c r="D137" s="10" t="s">
        <v>346</v>
      </c>
      <c r="E137" s="10">
        <f>Table2[[#This Row],[AWAL]]+SUM(Table2[[#This Row],[28/03/2022]:[3]])</f>
        <v>1</v>
      </c>
    </row>
    <row r="138" spans="1:5" x14ac:dyDescent="0.25">
      <c r="A138" s="3">
        <f>IF(Table2[[#This Row],[TT]]&lt;1,"-",1+COUNT(A$1:A137))</f>
        <v>137</v>
      </c>
      <c r="B138" s="9" t="s">
        <v>347</v>
      </c>
      <c r="C138" s="10">
        <v>1</v>
      </c>
      <c r="D138" s="10" t="s">
        <v>283</v>
      </c>
      <c r="E138" s="10">
        <f>Table2[[#This Row],[AWAL]]+SUM(Table2[[#This Row],[28/03/2022]:[3]])</f>
        <v>1</v>
      </c>
    </row>
    <row r="139" spans="1:5" x14ac:dyDescent="0.25">
      <c r="A139" s="3">
        <f>IF(Table2[[#This Row],[TT]]&lt;1,"-",1+COUNT(A$1:A138))</f>
        <v>138</v>
      </c>
      <c r="B139" s="9" t="s">
        <v>348</v>
      </c>
      <c r="C139" s="10">
        <v>4</v>
      </c>
      <c r="D139" s="10" t="s">
        <v>75</v>
      </c>
      <c r="E139" s="10">
        <f>Table2[[#This Row],[AWAL]]+SUM(Table2[[#This Row],[28/03/2022]:[3]])</f>
        <v>4</v>
      </c>
    </row>
    <row r="140" spans="1:5" x14ac:dyDescent="0.25">
      <c r="A140" s="3">
        <f>IF(Table2[[#This Row],[TT]]&lt;1,"-",1+COUNT(A$1:A139))</f>
        <v>139</v>
      </c>
      <c r="B140" s="9" t="s">
        <v>349</v>
      </c>
      <c r="C140" s="10">
        <v>9</v>
      </c>
      <c r="D140" s="10" t="s">
        <v>53</v>
      </c>
      <c r="E140" s="10">
        <f>Table2[[#This Row],[AWAL]]+SUM(Table2[[#This Row],[28/03/2022]:[3]])</f>
        <v>9</v>
      </c>
    </row>
    <row r="141" spans="1:5" x14ac:dyDescent="0.25">
      <c r="A141" s="3">
        <f>IF(Table2[[#This Row],[TT]]&lt;1,"-",1+COUNT(A$1:A140))</f>
        <v>140</v>
      </c>
      <c r="B141" s="9" t="s">
        <v>350</v>
      </c>
      <c r="C141" s="10">
        <v>11</v>
      </c>
      <c r="D141" s="10" t="s">
        <v>16</v>
      </c>
      <c r="E141" s="10">
        <f>Table2[[#This Row],[AWAL]]+SUM(Table2[[#This Row],[28/03/2022]:[3]])</f>
        <v>11</v>
      </c>
    </row>
    <row r="142" spans="1:5" x14ac:dyDescent="0.25">
      <c r="A142" s="3">
        <f>IF(Table2[[#This Row],[TT]]&lt;1,"-",1+COUNT(A$1:A141))</f>
        <v>141</v>
      </c>
      <c r="B142" s="9" t="s">
        <v>351</v>
      </c>
      <c r="C142" s="10">
        <v>4</v>
      </c>
      <c r="D142" s="10" t="s">
        <v>53</v>
      </c>
      <c r="E142" s="10">
        <f>Table2[[#This Row],[AWAL]]+SUM(Table2[[#This Row],[28/03/2022]:[3]])</f>
        <v>4</v>
      </c>
    </row>
    <row r="143" spans="1:5" x14ac:dyDescent="0.25">
      <c r="A143" s="3">
        <f>IF(Table2[[#This Row],[TT]]&lt;1,"-",1+COUNT(A$1:A142))</f>
        <v>142</v>
      </c>
      <c r="B143" s="9" t="s">
        <v>352</v>
      </c>
      <c r="C143" s="10">
        <v>8</v>
      </c>
      <c r="D143" s="10" t="s">
        <v>53</v>
      </c>
      <c r="E143" s="10">
        <f>Table2[[#This Row],[AWAL]]+SUM(Table2[[#This Row],[28/03/2022]:[3]])</f>
        <v>8</v>
      </c>
    </row>
    <row r="144" spans="1:5" x14ac:dyDescent="0.25">
      <c r="A144" s="3">
        <f>IF(Table2[[#This Row],[TT]]&lt;1,"-",1+COUNT(A$1:A143))</f>
        <v>143</v>
      </c>
      <c r="B144" s="9" t="s">
        <v>353</v>
      </c>
      <c r="C144" s="10">
        <v>7</v>
      </c>
      <c r="D144" s="10" t="s">
        <v>82</v>
      </c>
      <c r="E144" s="10">
        <f>Table2[[#This Row],[AWAL]]+SUM(Table2[[#This Row],[28/03/2022]:[3]])</f>
        <v>7</v>
      </c>
    </row>
    <row r="145" spans="1:5" x14ac:dyDescent="0.25">
      <c r="A145" s="3">
        <f>IF(Table2[[#This Row],[TT]]&lt;1,"-",1+COUNT(A$1:A144))</f>
        <v>144</v>
      </c>
      <c r="B145" s="9" t="s">
        <v>354</v>
      </c>
      <c r="C145" s="10">
        <v>2</v>
      </c>
      <c r="D145" s="10" t="s">
        <v>53</v>
      </c>
      <c r="E145" s="10">
        <f>Table2[[#This Row],[AWAL]]+SUM(Table2[[#This Row],[28/03/2022]:[3]])</f>
        <v>2</v>
      </c>
    </row>
    <row r="146" spans="1:5" x14ac:dyDescent="0.25">
      <c r="A146" s="3">
        <f>IF(Table2[[#This Row],[TT]]&lt;1,"-",1+COUNT(A$1:A145))</f>
        <v>145</v>
      </c>
      <c r="B146" s="9" t="s">
        <v>355</v>
      </c>
      <c r="C146" s="10">
        <v>5</v>
      </c>
      <c r="D146" s="10" t="s">
        <v>16</v>
      </c>
      <c r="E146" s="10">
        <f>Table2[[#This Row],[AWAL]]+SUM(Table2[[#This Row],[28/03/2022]:[3]])</f>
        <v>5</v>
      </c>
    </row>
    <row r="147" spans="1:5" x14ac:dyDescent="0.25">
      <c r="A147" s="3">
        <f>IF(Table2[[#This Row],[TT]]&lt;1,"-",1+COUNT(A$1:A146))</f>
        <v>146</v>
      </c>
      <c r="B147" s="9" t="s">
        <v>356</v>
      </c>
      <c r="C147" s="10">
        <v>1</v>
      </c>
      <c r="D147" s="10" t="s">
        <v>357</v>
      </c>
      <c r="E147" s="10">
        <f>Table2[[#This Row],[AWAL]]+SUM(Table2[[#This Row],[28/03/2022]:[3]])</f>
        <v>1</v>
      </c>
    </row>
    <row r="148" spans="1:5" x14ac:dyDescent="0.25">
      <c r="A148" s="3">
        <f>IF(Table2[[#This Row],[TT]]&lt;1,"-",1+COUNT(A$1:A147))</f>
        <v>147</v>
      </c>
      <c r="B148" s="9" t="s">
        <v>358</v>
      </c>
      <c r="C148" s="10">
        <v>3</v>
      </c>
      <c r="D148" s="10" t="s">
        <v>53</v>
      </c>
      <c r="E148" s="10">
        <f>Table2[[#This Row],[AWAL]]+SUM(Table2[[#This Row],[28/03/2022]:[3]])</f>
        <v>3</v>
      </c>
    </row>
    <row r="149" spans="1:5" x14ac:dyDescent="0.25">
      <c r="A149" s="3">
        <f>IF(Table2[[#This Row],[TT]]&lt;1,"-",1+COUNT(A$1:A148))</f>
        <v>148</v>
      </c>
      <c r="B149" s="9" t="s">
        <v>359</v>
      </c>
      <c r="C149" s="10">
        <v>6</v>
      </c>
      <c r="D149" s="10" t="s">
        <v>53</v>
      </c>
      <c r="E149" s="10">
        <f>Table2[[#This Row],[AWAL]]+SUM(Table2[[#This Row],[28/03/2022]:[3]])</f>
        <v>6</v>
      </c>
    </row>
    <row r="150" spans="1:5" x14ac:dyDescent="0.25">
      <c r="A150" s="3">
        <f>IF(Table2[[#This Row],[TT]]&lt;1,"-",1+COUNT(A$1:A149))</f>
        <v>149</v>
      </c>
      <c r="B150" s="7" t="s">
        <v>360</v>
      </c>
      <c r="C150" s="6">
        <v>19</v>
      </c>
      <c r="D150" s="6" t="s">
        <v>361</v>
      </c>
      <c r="E150" s="6">
        <f>Table2[[#This Row],[AWAL]]+SUM(Table2[[#This Row],[28/03/2022]:[3]])</f>
        <v>19</v>
      </c>
    </row>
    <row r="151" spans="1:5" x14ac:dyDescent="0.25">
      <c r="A151" s="3">
        <f>IF(Table2[[#This Row],[TT]]&lt;1,"-",1+COUNT(A$1:A150))</f>
        <v>150</v>
      </c>
      <c r="B151" s="9" t="s">
        <v>362</v>
      </c>
      <c r="C151" s="10">
        <v>5</v>
      </c>
      <c r="D151" s="10">
        <v>96</v>
      </c>
      <c r="E151" s="10">
        <f>Table2[[#This Row],[AWAL]]+SUM(Table2[[#This Row],[28/03/2022]:[3]])</f>
        <v>5</v>
      </c>
    </row>
    <row r="152" spans="1:5" x14ac:dyDescent="0.25">
      <c r="A152" s="3">
        <f>IF(Table2[[#This Row],[TT]]&lt;1,"-",1+COUNT(A$1:A151))</f>
        <v>151</v>
      </c>
      <c r="B152" s="7" t="s">
        <v>363</v>
      </c>
      <c r="C152" s="6">
        <v>3</v>
      </c>
      <c r="D152" s="6" t="s">
        <v>53</v>
      </c>
      <c r="E152" s="6">
        <f>Table2[[#This Row],[AWAL]]+SUM(Table2[[#This Row],[28/03/2022]:[3]])</f>
        <v>3</v>
      </c>
    </row>
    <row r="153" spans="1:5" x14ac:dyDescent="0.25">
      <c r="A153" s="3">
        <f>IF(Table2[[#This Row],[TT]]&lt;1,"-",1+COUNT(A$1:A152))</f>
        <v>152</v>
      </c>
      <c r="B153" s="9" t="s">
        <v>364</v>
      </c>
      <c r="C153" s="10">
        <v>8</v>
      </c>
      <c r="D153" s="10" t="s">
        <v>131</v>
      </c>
      <c r="E153" s="10">
        <f>Table2[[#This Row],[AWAL]]+SUM(Table2[[#This Row],[28/03/2022]:[3]])</f>
        <v>8</v>
      </c>
    </row>
    <row r="154" spans="1:5" x14ac:dyDescent="0.25">
      <c r="A154" s="3">
        <f>IF(Table2[[#This Row],[TT]]&lt;1,"-",1+COUNT(A$1:A153))</f>
        <v>153</v>
      </c>
      <c r="B154" s="9" t="s">
        <v>365</v>
      </c>
      <c r="C154" s="10">
        <v>5</v>
      </c>
      <c r="D154" s="10" t="s">
        <v>131</v>
      </c>
      <c r="E154" s="10">
        <f>Table2[[#This Row],[AWAL]]+SUM(Table2[[#This Row],[28/03/2022]:[3]])</f>
        <v>5</v>
      </c>
    </row>
    <row r="155" spans="1:5" x14ac:dyDescent="0.25">
      <c r="A155" s="3">
        <f>IF(Table2[[#This Row],[TT]]&lt;1,"-",1+COUNT(A$1:A154))</f>
        <v>154</v>
      </c>
      <c r="B155" s="9" t="s">
        <v>366</v>
      </c>
      <c r="C155" s="10">
        <v>13</v>
      </c>
      <c r="D155" s="10" t="s">
        <v>131</v>
      </c>
      <c r="E155" s="10">
        <f>Table2[[#This Row],[AWAL]]+SUM(Table2[[#This Row],[28/03/2022]:[3]])</f>
        <v>13</v>
      </c>
    </row>
    <row r="156" spans="1:5" x14ac:dyDescent="0.25">
      <c r="A156" s="3">
        <f>IF(Table2[[#This Row],[TT]]&lt;1,"-",1+COUNT(A$1:A155))</f>
        <v>155</v>
      </c>
      <c r="B156" s="9" t="s">
        <v>367</v>
      </c>
      <c r="C156" s="10">
        <v>12</v>
      </c>
      <c r="D156" s="10" t="s">
        <v>82</v>
      </c>
      <c r="E156" s="10">
        <f>Table2[[#This Row],[AWAL]]+SUM(Table2[[#This Row],[28/03/2022]:[3]])</f>
        <v>12</v>
      </c>
    </row>
    <row r="157" spans="1:5" x14ac:dyDescent="0.25">
      <c r="A157" s="3">
        <f>IF(Table2[[#This Row],[TT]]&lt;1,"-",1+COUNT(A$1:A156))</f>
        <v>156</v>
      </c>
      <c r="B157" s="9" t="s">
        <v>368</v>
      </c>
      <c r="C157" s="10">
        <v>4</v>
      </c>
      <c r="D157" s="10" t="s">
        <v>28</v>
      </c>
      <c r="E157" s="10">
        <f>Table2[[#This Row],[AWAL]]+SUM(Table2[[#This Row],[28/03/2022]:[3]])</f>
        <v>4</v>
      </c>
    </row>
    <row r="158" spans="1:5" x14ac:dyDescent="0.25">
      <c r="A158" s="3">
        <f>IF(Table2[[#This Row],[TT]]&lt;1,"-",1+COUNT(A$1:A157))</f>
        <v>157</v>
      </c>
      <c r="B158" s="9" t="s">
        <v>369</v>
      </c>
      <c r="C158" s="10">
        <v>28</v>
      </c>
      <c r="D158" s="10" t="s">
        <v>357</v>
      </c>
      <c r="E158" s="10">
        <f>Table2[[#This Row],[AWAL]]+SUM(Table2[[#This Row],[28/03/2022]:[3]])</f>
        <v>28</v>
      </c>
    </row>
    <row r="159" spans="1:5" x14ac:dyDescent="0.25">
      <c r="A159" s="3">
        <f>IF(Table2[[#This Row],[TT]]&lt;1,"-",1+COUNT(A$1:A158))</f>
        <v>158</v>
      </c>
      <c r="B159" s="9" t="s">
        <v>370</v>
      </c>
      <c r="C159" s="10">
        <v>8</v>
      </c>
      <c r="D159" s="10" t="s">
        <v>53</v>
      </c>
      <c r="E159" s="10">
        <f>Table2[[#This Row],[AWAL]]+SUM(Table2[[#This Row],[28/03/2022]:[3]])</f>
        <v>8</v>
      </c>
    </row>
    <row r="160" spans="1:5" x14ac:dyDescent="0.25">
      <c r="A160" s="3">
        <f>IF(Table2[[#This Row],[TT]]&lt;1,"-",1+COUNT(A$1:A159))</f>
        <v>159</v>
      </c>
      <c r="B160" s="9" t="s">
        <v>371</v>
      </c>
      <c r="C160" s="10">
        <v>3</v>
      </c>
      <c r="D160" s="10" t="s">
        <v>53</v>
      </c>
      <c r="E160" s="10">
        <f>Table2[[#This Row],[AWAL]]+SUM(Table2[[#This Row],[28/03/2022]:[3]])</f>
        <v>3</v>
      </c>
    </row>
    <row r="161" spans="1:6" x14ac:dyDescent="0.25">
      <c r="A161" s="3">
        <f>IF(Table2[[#This Row],[TT]]&lt;1,"-",1+COUNT(A$1:A160))</f>
        <v>160</v>
      </c>
      <c r="B161" s="9" t="s">
        <v>372</v>
      </c>
      <c r="C161" s="10">
        <v>1</v>
      </c>
      <c r="D161" s="10" t="s">
        <v>82</v>
      </c>
      <c r="E161" s="10">
        <f>Table2[[#This Row],[AWAL]]+SUM(Table2[[#This Row],[28/03/2022]:[3]])</f>
        <v>1</v>
      </c>
    </row>
    <row r="162" spans="1:6" x14ac:dyDescent="0.25">
      <c r="A162" s="3">
        <f>IF(Table2[[#This Row],[TT]]&lt;1,"-",1+COUNT(A$1:A161))</f>
        <v>161</v>
      </c>
      <c r="B162" s="9" t="s">
        <v>373</v>
      </c>
      <c r="C162" s="10">
        <v>8</v>
      </c>
      <c r="D162" s="10" t="s">
        <v>131</v>
      </c>
      <c r="E162" s="10">
        <f>Table2[[#This Row],[AWAL]]+SUM(Table2[[#This Row],[28/03/2022]:[3]])</f>
        <v>8</v>
      </c>
    </row>
    <row r="163" spans="1:6" x14ac:dyDescent="0.25">
      <c r="A163" s="3">
        <f>IF(Table2[[#This Row],[TT]]&lt;1,"-",1+COUNT(A$1:A162))</f>
        <v>162</v>
      </c>
      <c r="B163" s="9" t="s">
        <v>374</v>
      </c>
      <c r="C163" s="10">
        <v>2</v>
      </c>
      <c r="D163" s="10" t="s">
        <v>53</v>
      </c>
      <c r="E163" s="10">
        <f>Table2[[#This Row],[AWAL]]+SUM(Table2[[#This Row],[28/03/2022]:[3]])</f>
        <v>2</v>
      </c>
    </row>
    <row r="164" spans="1:6" x14ac:dyDescent="0.25">
      <c r="A164" s="3">
        <f>IF(Table2[[#This Row],[TT]]&lt;1,"-",1+COUNT(A$1:A163))</f>
        <v>163</v>
      </c>
      <c r="B164" s="9" t="s">
        <v>375</v>
      </c>
      <c r="C164" s="10">
        <v>2</v>
      </c>
      <c r="D164" s="10" t="s">
        <v>82</v>
      </c>
      <c r="E164" s="10">
        <f>Table2[[#This Row],[AWAL]]+SUM(Table2[[#This Row],[28/03/2022]:[3]])</f>
        <v>2</v>
      </c>
    </row>
    <row r="165" spans="1:6" x14ac:dyDescent="0.25">
      <c r="A165" s="3" t="str">
        <f>IF(Table2[[#This Row],[TT]]&lt;1,"-",1+COUNT(A$1:A164))</f>
        <v>-</v>
      </c>
      <c r="B165" s="9" t="s">
        <v>376</v>
      </c>
      <c r="C165" s="10">
        <v>1</v>
      </c>
      <c r="D165" s="10" t="s">
        <v>82</v>
      </c>
      <c r="E165" s="10">
        <f>Table2[[#This Row],[AWAL]]+SUM(Table2[[#This Row],[28/03/2022]:[3]])</f>
        <v>0</v>
      </c>
      <c r="F165" s="4">
        <v>-1</v>
      </c>
    </row>
    <row r="166" spans="1:6" x14ac:dyDescent="0.25">
      <c r="A166" s="3">
        <f>IF(Table2[[#This Row],[TT]]&lt;1,"-",1+COUNT(A$1:A165))</f>
        <v>164</v>
      </c>
      <c r="B166" s="9" t="s">
        <v>377</v>
      </c>
      <c r="C166" s="10">
        <v>6</v>
      </c>
      <c r="D166" s="10" t="s">
        <v>16</v>
      </c>
      <c r="E166" s="10">
        <f>Table2[[#This Row],[AWAL]]+SUM(Table2[[#This Row],[28/03/2022]:[3]])</f>
        <v>6</v>
      </c>
    </row>
    <row r="167" spans="1:6" x14ac:dyDescent="0.25">
      <c r="A167" s="3">
        <f>IF(Table2[[#This Row],[TT]]&lt;1,"-",1+COUNT(A$1:A166))</f>
        <v>165</v>
      </c>
      <c r="B167" s="9" t="s">
        <v>378</v>
      </c>
      <c r="C167" s="10">
        <v>7</v>
      </c>
      <c r="D167" s="10" t="s">
        <v>82</v>
      </c>
      <c r="E167" s="10">
        <f>Table2[[#This Row],[AWAL]]+SUM(Table2[[#This Row],[28/03/2022]:[3]])</f>
        <v>7</v>
      </c>
    </row>
    <row r="168" spans="1:6" x14ac:dyDescent="0.25">
      <c r="A168" s="3">
        <f>IF(Table2[[#This Row],[TT]]&lt;1,"-",1+COUNT(A$1:A167))</f>
        <v>166</v>
      </c>
      <c r="B168" s="9" t="s">
        <v>379</v>
      </c>
      <c r="C168" s="10">
        <v>2</v>
      </c>
      <c r="D168" s="10" t="s">
        <v>82</v>
      </c>
      <c r="E168" s="10">
        <f>Table2[[#This Row],[AWAL]]+SUM(Table2[[#This Row],[28/03/2022]:[3]])</f>
        <v>2</v>
      </c>
    </row>
    <row r="169" spans="1:6" x14ac:dyDescent="0.25">
      <c r="A169" s="3">
        <f>IF(Table2[[#This Row],[TT]]&lt;1,"-",1+COUNT(A$1:A168))</f>
        <v>167</v>
      </c>
      <c r="B169" s="9" t="s">
        <v>380</v>
      </c>
      <c r="C169" s="10">
        <v>10</v>
      </c>
      <c r="D169" s="10" t="s">
        <v>82</v>
      </c>
      <c r="E169" s="10">
        <f>Table2[[#This Row],[AWAL]]+SUM(Table2[[#This Row],[28/03/2022]:[3]])</f>
        <v>10</v>
      </c>
    </row>
    <row r="170" spans="1:6" x14ac:dyDescent="0.25">
      <c r="A170" s="3">
        <f>IF(Table2[[#This Row],[TT]]&lt;1,"-",1+COUNT(A$1:A169))</f>
        <v>168</v>
      </c>
      <c r="B170" s="9" t="s">
        <v>381</v>
      </c>
      <c r="C170" s="10">
        <v>3</v>
      </c>
      <c r="D170" s="10" t="s">
        <v>357</v>
      </c>
      <c r="E170" s="10">
        <f>Table2[[#This Row],[AWAL]]+SUM(Table2[[#This Row],[28/03/2022]:[3]])</f>
        <v>3</v>
      </c>
    </row>
    <row r="171" spans="1:6" x14ac:dyDescent="0.25">
      <c r="A171" s="3">
        <f>IF(Table2[[#This Row],[TT]]&lt;1,"-",1+COUNT(A$1:A170))</f>
        <v>169</v>
      </c>
      <c r="B171" s="9" t="s">
        <v>382</v>
      </c>
      <c r="C171" s="10">
        <v>4</v>
      </c>
      <c r="D171" s="10" t="s">
        <v>357</v>
      </c>
      <c r="E171" s="10">
        <f>Table2[[#This Row],[AWAL]]+SUM(Table2[[#This Row],[28/03/2022]:[3]])</f>
        <v>4</v>
      </c>
    </row>
    <row r="172" spans="1:6" x14ac:dyDescent="0.25">
      <c r="A172" s="3">
        <f>IF(Table2[[#This Row],[TT]]&lt;1,"-",1+COUNT(A$1:A171))</f>
        <v>170</v>
      </c>
      <c r="B172" s="9" t="s">
        <v>383</v>
      </c>
      <c r="C172" s="10">
        <v>10</v>
      </c>
      <c r="D172" s="10" t="s">
        <v>53</v>
      </c>
      <c r="E172" s="10">
        <f>Table2[[#This Row],[AWAL]]+SUM(Table2[[#This Row],[28/03/2022]:[3]])</f>
        <v>10</v>
      </c>
    </row>
    <row r="173" spans="1:6" x14ac:dyDescent="0.25">
      <c r="A173" s="3">
        <f>IF(Table2[[#This Row],[TT]]&lt;1,"-",1+COUNT(A$1:A172))</f>
        <v>171</v>
      </c>
      <c r="B173" s="9" t="s">
        <v>384</v>
      </c>
      <c r="C173" s="10">
        <v>16</v>
      </c>
      <c r="D173" s="10" t="s">
        <v>16</v>
      </c>
      <c r="E173" s="10">
        <f>Table2[[#This Row],[AWAL]]+SUM(Table2[[#This Row],[28/03/2022]:[3]])</f>
        <v>16</v>
      </c>
    </row>
    <row r="174" spans="1:6" x14ac:dyDescent="0.25">
      <c r="A174" s="3">
        <f>IF(Table2[[#This Row],[TT]]&lt;1,"-",1+COUNT(A$1:A173))</f>
        <v>172</v>
      </c>
      <c r="B174" s="9" t="s">
        <v>385</v>
      </c>
      <c r="C174" s="10">
        <v>2</v>
      </c>
      <c r="D174" s="10" t="s">
        <v>53</v>
      </c>
      <c r="E174" s="10">
        <f>Table2[[#This Row],[AWAL]]+SUM(Table2[[#This Row],[28/03/2022]:[3]])</f>
        <v>2</v>
      </c>
    </row>
    <row r="175" spans="1:6" x14ac:dyDescent="0.25">
      <c r="A175" s="3">
        <f>IF(Table2[[#This Row],[TT]]&lt;1,"-",1+COUNT(A$1:A174))</f>
        <v>173</v>
      </c>
      <c r="B175" s="9" t="s">
        <v>386</v>
      </c>
      <c r="C175" s="10">
        <v>5</v>
      </c>
      <c r="D175" s="10" t="s">
        <v>82</v>
      </c>
      <c r="E175" s="10">
        <f>Table2[[#This Row],[AWAL]]+SUM(Table2[[#This Row],[28/03/2022]:[3]])</f>
        <v>5</v>
      </c>
    </row>
    <row r="176" spans="1:6" x14ac:dyDescent="0.25">
      <c r="A176" s="3">
        <f>IF(Table2[[#This Row],[TT]]&lt;1,"-",1+COUNT(A$1:A175))</f>
        <v>174</v>
      </c>
      <c r="B176" s="9" t="s">
        <v>387</v>
      </c>
      <c r="C176" s="10">
        <v>1</v>
      </c>
      <c r="D176" s="10" t="s">
        <v>16</v>
      </c>
      <c r="E176" s="10">
        <f>Table2[[#This Row],[AWAL]]+SUM(Table2[[#This Row],[28/03/2022]:[3]])</f>
        <v>1</v>
      </c>
    </row>
    <row r="177" spans="1:5" x14ac:dyDescent="0.25">
      <c r="A177" s="3">
        <f>IF(Table2[[#This Row],[TT]]&lt;1,"-",1+COUNT(A$1:A176))</f>
        <v>175</v>
      </c>
      <c r="B177" s="9" t="s">
        <v>388</v>
      </c>
      <c r="C177" s="10">
        <v>72</v>
      </c>
      <c r="D177" s="10" t="s">
        <v>82</v>
      </c>
      <c r="E177" s="10">
        <f>Table2[[#This Row],[AWAL]]+SUM(Table2[[#This Row],[28/03/2022]:[3]])</f>
        <v>72</v>
      </c>
    </row>
    <row r="178" spans="1:5" x14ac:dyDescent="0.25">
      <c r="A178" s="3">
        <f>IF(Table2[[#This Row],[TT]]&lt;1,"-",1+COUNT(A$1:A177))</f>
        <v>176</v>
      </c>
      <c r="B178" s="9" t="s">
        <v>389</v>
      </c>
      <c r="C178" s="10">
        <v>3</v>
      </c>
      <c r="D178" s="10" t="s">
        <v>53</v>
      </c>
      <c r="E178" s="10">
        <f>Table2[[#This Row],[AWAL]]+SUM(Table2[[#This Row],[28/03/2022]:[3]])</f>
        <v>3</v>
      </c>
    </row>
    <row r="179" spans="1:5" x14ac:dyDescent="0.25">
      <c r="A179" s="3">
        <f>IF(Table2[[#This Row],[TT]]&lt;1,"-",1+COUNT(A$1:A178))</f>
        <v>177</v>
      </c>
      <c r="B179" s="9" t="s">
        <v>390</v>
      </c>
      <c r="C179" s="10">
        <v>1</v>
      </c>
      <c r="D179" s="10" t="s">
        <v>137</v>
      </c>
      <c r="E179" s="10">
        <f>Table2[[#This Row],[AWAL]]+SUM(Table2[[#This Row],[28/03/2022]:[3]])</f>
        <v>1</v>
      </c>
    </row>
    <row r="180" spans="1:5" x14ac:dyDescent="0.25">
      <c r="A180" s="3">
        <f>IF(Table2[[#This Row],[TT]]&lt;1,"-",1+COUNT(A$1:A179))</f>
        <v>178</v>
      </c>
      <c r="B180" s="9" t="s">
        <v>391</v>
      </c>
      <c r="C180" s="10">
        <v>1</v>
      </c>
      <c r="D180" s="10" t="s">
        <v>97</v>
      </c>
      <c r="E180" s="10">
        <f>Table2[[#This Row],[AWAL]]+SUM(Table2[[#This Row],[28/03/2022]:[3]])</f>
        <v>1</v>
      </c>
    </row>
    <row r="181" spans="1:5" x14ac:dyDescent="0.25">
      <c r="A181" s="3">
        <f>IF(Table2[[#This Row],[TT]]&lt;1,"-",1+COUNT(A$1:A180))</f>
        <v>179</v>
      </c>
      <c r="B181" s="9" t="s">
        <v>392</v>
      </c>
      <c r="C181" s="10">
        <v>137</v>
      </c>
      <c r="D181" s="10" t="s">
        <v>75</v>
      </c>
      <c r="E181" s="10">
        <f>Table2[[#This Row],[AWAL]]+SUM(Table2[[#This Row],[28/03/2022]:[3]])</f>
        <v>137</v>
      </c>
    </row>
    <row r="182" spans="1:5" x14ac:dyDescent="0.25">
      <c r="A182" s="3">
        <f>IF(Table2[[#This Row],[TT]]&lt;1,"-",1+COUNT(A$1:A181))</f>
        <v>180</v>
      </c>
      <c r="B182" s="9" t="s">
        <v>393</v>
      </c>
      <c r="C182" s="10">
        <v>35</v>
      </c>
      <c r="D182" s="10" t="s">
        <v>141</v>
      </c>
      <c r="E182" s="10">
        <f>Table2[[#This Row],[AWAL]]+SUM(Table2[[#This Row],[28/03/2022]:[3]])</f>
        <v>35</v>
      </c>
    </row>
    <row r="183" spans="1:5" x14ac:dyDescent="0.25">
      <c r="A183" s="3">
        <f>IF(Table2[[#This Row],[TT]]&lt;1,"-",1+COUNT(A$1:A182))</f>
        <v>181</v>
      </c>
      <c r="B183" s="9" t="s">
        <v>394</v>
      </c>
      <c r="C183" s="10">
        <v>1</v>
      </c>
      <c r="D183" s="10" t="s">
        <v>267</v>
      </c>
      <c r="E183" s="10">
        <f>Table2[[#This Row],[AWAL]]+SUM(Table2[[#This Row],[28/03/2022]:[3]])</f>
        <v>1</v>
      </c>
    </row>
    <row r="184" spans="1:5" x14ac:dyDescent="0.25">
      <c r="A184" s="3">
        <f>IF(Table2[[#This Row],[TT]]&lt;1,"-",1+COUNT(A$1:A183))</f>
        <v>182</v>
      </c>
      <c r="B184" s="9" t="s">
        <v>395</v>
      </c>
      <c r="C184" s="10">
        <v>2</v>
      </c>
      <c r="D184" s="10" t="s">
        <v>396</v>
      </c>
      <c r="E184" s="10">
        <f>Table2[[#This Row],[AWAL]]+SUM(Table2[[#This Row],[28/03/2022]:[3]])</f>
        <v>2</v>
      </c>
    </row>
    <row r="185" spans="1:5" x14ac:dyDescent="0.25">
      <c r="A185" s="3">
        <f>IF(Table2[[#This Row],[TT]]&lt;1,"-",1+COUNT(A$1:A184))</f>
        <v>183</v>
      </c>
      <c r="B185" s="9" t="s">
        <v>397</v>
      </c>
      <c r="C185" s="10">
        <v>1</v>
      </c>
      <c r="D185" s="10" t="s">
        <v>22</v>
      </c>
      <c r="E185" s="10">
        <f>Table2[[#This Row],[AWAL]]+SUM(Table2[[#This Row],[28/03/2022]:[3]])</f>
        <v>1</v>
      </c>
    </row>
    <row r="186" spans="1:5" x14ac:dyDescent="0.25">
      <c r="A186" s="3">
        <f>IF(Table2[[#This Row],[TT]]&lt;1,"-",1+COUNT(A$1:A185))</f>
        <v>184</v>
      </c>
      <c r="B186" s="9" t="s">
        <v>398</v>
      </c>
      <c r="C186" s="10">
        <v>1</v>
      </c>
      <c r="D186" s="10" t="s">
        <v>399</v>
      </c>
      <c r="E186" s="10">
        <f>Table2[[#This Row],[AWAL]]+SUM(Table2[[#This Row],[28/03/2022]:[3]])</f>
        <v>1</v>
      </c>
    </row>
    <row r="187" spans="1:5" x14ac:dyDescent="0.25">
      <c r="A187" s="3">
        <f>IF(Table2[[#This Row],[TT]]&lt;1,"-",1+COUNT(A$1:A186))</f>
        <v>185</v>
      </c>
      <c r="B187" s="9" t="s">
        <v>400</v>
      </c>
      <c r="C187" s="10">
        <v>1</v>
      </c>
      <c r="D187" s="10" t="s">
        <v>401</v>
      </c>
      <c r="E187" s="10">
        <f>Table2[[#This Row],[AWAL]]+SUM(Table2[[#This Row],[28/03/2022]:[3]])</f>
        <v>1</v>
      </c>
    </row>
    <row r="188" spans="1:5" x14ac:dyDescent="0.25">
      <c r="A188" s="3">
        <f>IF(Table2[[#This Row],[TT]]&lt;1,"-",1+COUNT(A$1:A187))</f>
        <v>186</v>
      </c>
      <c r="B188" s="9" t="s">
        <v>402</v>
      </c>
      <c r="C188" s="10">
        <v>1</v>
      </c>
      <c r="D188" s="10" t="s">
        <v>82</v>
      </c>
      <c r="E188" s="10">
        <f>Table2[[#This Row],[AWAL]]+SUM(Table2[[#This Row],[28/03/2022]:[3]])</f>
        <v>1</v>
      </c>
    </row>
    <row r="189" spans="1:5" x14ac:dyDescent="0.25">
      <c r="A189" s="3">
        <f>IF(Table2[[#This Row],[TT]]&lt;1,"-",1+COUNT(A$1:A188))</f>
        <v>187</v>
      </c>
      <c r="B189" s="9" t="s">
        <v>403</v>
      </c>
      <c r="C189" s="10">
        <v>1</v>
      </c>
      <c r="D189" s="10" t="s">
        <v>137</v>
      </c>
      <c r="E189" s="10">
        <f>Table2[[#This Row],[AWAL]]+SUM(Table2[[#This Row],[28/03/2022]:[3]])</f>
        <v>1</v>
      </c>
    </row>
    <row r="190" spans="1:5" x14ac:dyDescent="0.25">
      <c r="A190" s="3">
        <f>IF(Table2[[#This Row],[TT]]&lt;1,"-",1+COUNT(A$1:A189))</f>
        <v>188</v>
      </c>
      <c r="B190" s="9" t="s">
        <v>404</v>
      </c>
      <c r="C190" s="10">
        <v>1</v>
      </c>
      <c r="D190" s="10" t="s">
        <v>318</v>
      </c>
      <c r="E190" s="10">
        <f>Table2[[#This Row],[AWAL]]+SUM(Table2[[#This Row],[28/03/2022]:[3]])</f>
        <v>1</v>
      </c>
    </row>
    <row r="191" spans="1:5" x14ac:dyDescent="0.25">
      <c r="A191" s="3">
        <f>IF(Table2[[#This Row],[TT]]&lt;1,"-",1+COUNT(A$1:A190))</f>
        <v>189</v>
      </c>
      <c r="B191" s="9" t="s">
        <v>405</v>
      </c>
      <c r="C191" s="10">
        <v>23</v>
      </c>
      <c r="D191" s="10" t="s">
        <v>406</v>
      </c>
      <c r="E191" s="10">
        <f>Table2[[#This Row],[AWAL]]+SUM(Table2[[#This Row],[28/03/2022]:[3]])</f>
        <v>23</v>
      </c>
    </row>
    <row r="192" spans="1:5" x14ac:dyDescent="0.25">
      <c r="A192" s="3">
        <f>IF(Table2[[#This Row],[TT]]&lt;1,"-",1+COUNT(A$1:A191))</f>
        <v>190</v>
      </c>
      <c r="B192" s="9" t="s">
        <v>407</v>
      </c>
      <c r="C192" s="10">
        <v>4</v>
      </c>
      <c r="D192" s="10" t="s">
        <v>318</v>
      </c>
      <c r="E192" s="10">
        <f>Table2[[#This Row],[AWAL]]+SUM(Table2[[#This Row],[28/03/2022]:[3]])</f>
        <v>4</v>
      </c>
    </row>
    <row r="193" spans="1:5" x14ac:dyDescent="0.25">
      <c r="A193" s="3">
        <f>IF(Table2[[#This Row],[TT]]&lt;1,"-",1+COUNT(A$1:A192))</f>
        <v>191</v>
      </c>
      <c r="B193" s="9" t="s">
        <v>408</v>
      </c>
      <c r="C193" s="10">
        <v>2</v>
      </c>
      <c r="D193" s="10" t="s">
        <v>267</v>
      </c>
      <c r="E193" s="10">
        <f>Table2[[#This Row],[AWAL]]+SUM(Table2[[#This Row],[28/03/2022]:[3]])</f>
        <v>2</v>
      </c>
    </row>
    <row r="194" spans="1:5" x14ac:dyDescent="0.25">
      <c r="A194" s="3">
        <f>IF(Table2[[#This Row],[TT]]&lt;1,"-",1+COUNT(A$1:A193))</f>
        <v>192</v>
      </c>
      <c r="B194" s="9" t="s">
        <v>409</v>
      </c>
      <c r="C194" s="10">
        <v>3</v>
      </c>
      <c r="D194" s="10" t="s">
        <v>267</v>
      </c>
      <c r="E194" s="10">
        <f>Table2[[#This Row],[AWAL]]+SUM(Table2[[#This Row],[28/03/2022]:[3]])</f>
        <v>3</v>
      </c>
    </row>
    <row r="195" spans="1:5" x14ac:dyDescent="0.25">
      <c r="A195" s="3">
        <f>IF(Table2[[#This Row],[TT]]&lt;1,"-",1+COUNT(A$1:A194))</f>
        <v>193</v>
      </c>
      <c r="B195" s="9" t="s">
        <v>410</v>
      </c>
      <c r="C195" s="10">
        <v>2</v>
      </c>
      <c r="D195" s="10" t="s">
        <v>200</v>
      </c>
      <c r="E195" s="10">
        <f>Table2[[#This Row],[AWAL]]+SUM(Table2[[#This Row],[28/03/2022]:[3]])</f>
        <v>2</v>
      </c>
    </row>
    <row r="196" spans="1:5" x14ac:dyDescent="0.25">
      <c r="A196" s="3">
        <f>IF(Table2[[#This Row],[TT]]&lt;1,"-",1+COUNT(A$1:A195))</f>
        <v>194</v>
      </c>
      <c r="B196" s="9" t="s">
        <v>411</v>
      </c>
      <c r="C196" s="10">
        <v>5</v>
      </c>
      <c r="D196" s="10" t="s">
        <v>200</v>
      </c>
      <c r="E196" s="10">
        <f>Table2[[#This Row],[AWAL]]+SUM(Table2[[#This Row],[28/03/2022]:[3]])</f>
        <v>5</v>
      </c>
    </row>
    <row r="197" spans="1:5" x14ac:dyDescent="0.25">
      <c r="A197" s="3">
        <f>IF(Table2[[#This Row],[TT]]&lt;1,"-",1+COUNT(A$1:A196))</f>
        <v>195</v>
      </c>
      <c r="B197" s="9" t="s">
        <v>412</v>
      </c>
      <c r="C197" s="10">
        <v>4</v>
      </c>
      <c r="D197" s="10" t="s">
        <v>406</v>
      </c>
      <c r="E197" s="10">
        <f>Table2[[#This Row],[AWAL]]+SUM(Table2[[#This Row],[28/03/2022]:[3]])</f>
        <v>4</v>
      </c>
    </row>
    <row r="198" spans="1:5" x14ac:dyDescent="0.25">
      <c r="A198" s="3">
        <f>IF(Table2[[#This Row],[TT]]&lt;1,"-",1+COUNT(A$1:A197))</f>
        <v>196</v>
      </c>
      <c r="B198" s="9" t="s">
        <v>413</v>
      </c>
      <c r="C198" s="10">
        <v>6</v>
      </c>
      <c r="D198" s="10" t="s">
        <v>75</v>
      </c>
      <c r="E198" s="10">
        <f>Table2[[#This Row],[AWAL]]+SUM(Table2[[#This Row],[28/03/2022]:[3]])</f>
        <v>6</v>
      </c>
    </row>
    <row r="199" spans="1:5" x14ac:dyDescent="0.25">
      <c r="A199" s="3">
        <f>IF(Table2[[#This Row],[TT]]&lt;1,"-",1+COUNT(A$1:A198))</f>
        <v>197</v>
      </c>
      <c r="B199" s="9" t="s">
        <v>414</v>
      </c>
      <c r="C199" s="10">
        <v>39</v>
      </c>
      <c r="D199" s="10" t="s">
        <v>122</v>
      </c>
      <c r="E199" s="10">
        <f>Table2[[#This Row],[AWAL]]+SUM(Table2[[#This Row],[28/03/2022]:[3]])</f>
        <v>39</v>
      </c>
    </row>
    <row r="200" spans="1:5" x14ac:dyDescent="0.25">
      <c r="A200" s="3">
        <f>IF(Table2[[#This Row],[TT]]&lt;1,"-",1+COUNT(A$1:A199))</f>
        <v>198</v>
      </c>
      <c r="B200" s="9" t="s">
        <v>415</v>
      </c>
      <c r="C200" s="10">
        <v>1</v>
      </c>
      <c r="D200" s="10" t="s">
        <v>45</v>
      </c>
      <c r="E200" s="10">
        <f>Table2[[#This Row],[AWAL]]+SUM(Table2[[#This Row],[28/03/2022]:[3]])</f>
        <v>1</v>
      </c>
    </row>
    <row r="201" spans="1:5" x14ac:dyDescent="0.25">
      <c r="A201" s="3">
        <f>IF(Table2[[#This Row],[TT]]&lt;1,"-",1+COUNT(A$1:A200))</f>
        <v>199</v>
      </c>
      <c r="B201" s="9" t="s">
        <v>416</v>
      </c>
      <c r="C201" s="10">
        <v>1</v>
      </c>
      <c r="D201" s="10" t="s">
        <v>318</v>
      </c>
      <c r="E201" s="10">
        <f>Table2[[#This Row],[AWAL]]+SUM(Table2[[#This Row],[28/03/2022]:[3]])</f>
        <v>1</v>
      </c>
    </row>
    <row r="202" spans="1:5" x14ac:dyDescent="0.25">
      <c r="A202" s="3">
        <f>IF(Table2[[#This Row],[TT]]&lt;1,"-",1+COUNT(A$1:A201))</f>
        <v>200</v>
      </c>
      <c r="B202" s="9" t="s">
        <v>417</v>
      </c>
      <c r="C202" s="10">
        <v>5</v>
      </c>
      <c r="D202" s="10" t="s">
        <v>318</v>
      </c>
      <c r="E202" s="10">
        <f>Table2[[#This Row],[AWAL]]+SUM(Table2[[#This Row],[28/03/2022]:[3]])</f>
        <v>5</v>
      </c>
    </row>
    <row r="203" spans="1:5" x14ac:dyDescent="0.25">
      <c r="A203" s="3">
        <f>IF(Table2[[#This Row],[TT]]&lt;1,"-",1+COUNT(A$1:A202))</f>
        <v>201</v>
      </c>
      <c r="B203" s="9" t="s">
        <v>418</v>
      </c>
      <c r="C203" s="10">
        <v>19</v>
      </c>
      <c r="D203" s="10" t="s">
        <v>419</v>
      </c>
      <c r="E203" s="10">
        <f>Table2[[#This Row],[AWAL]]+SUM(Table2[[#This Row],[28/03/2022]:[3]])</f>
        <v>19</v>
      </c>
    </row>
    <row r="204" spans="1:5" x14ac:dyDescent="0.25">
      <c r="A204" s="3">
        <f>IF(Table2[[#This Row],[TT]]&lt;1,"-",1+COUNT(A$1:A203))</f>
        <v>202</v>
      </c>
      <c r="B204" s="9" t="s">
        <v>420</v>
      </c>
      <c r="C204" s="10">
        <v>4</v>
      </c>
      <c r="D204" s="10" t="s">
        <v>421</v>
      </c>
      <c r="E204" s="10">
        <f>Table2[[#This Row],[AWAL]]+SUM(Table2[[#This Row],[28/03/2022]:[3]])</f>
        <v>4</v>
      </c>
    </row>
    <row r="205" spans="1:5" x14ac:dyDescent="0.25">
      <c r="A205" s="3">
        <f>IF(Table2[[#This Row],[TT]]&lt;1,"-",1+COUNT(A$1:A204))</f>
        <v>203</v>
      </c>
      <c r="B205" s="9" t="s">
        <v>422</v>
      </c>
      <c r="C205" s="10">
        <v>1</v>
      </c>
      <c r="D205" s="10" t="s">
        <v>423</v>
      </c>
      <c r="E205" s="10">
        <f>Table2[[#This Row],[AWAL]]+SUM(Table2[[#This Row],[28/03/2022]:[3]])</f>
        <v>1</v>
      </c>
    </row>
    <row r="206" spans="1:5" x14ac:dyDescent="0.25">
      <c r="A206" s="3">
        <f>IF(Table2[[#This Row],[TT]]&lt;1,"-",1+COUNT(A$1:A205))</f>
        <v>204</v>
      </c>
      <c r="B206" s="9" t="s">
        <v>424</v>
      </c>
      <c r="C206" s="10">
        <v>4</v>
      </c>
      <c r="D206" s="10" t="s">
        <v>75</v>
      </c>
      <c r="E206" s="10">
        <f>Table2[[#This Row],[AWAL]]+SUM(Table2[[#This Row],[28/03/2022]:[3]])</f>
        <v>4</v>
      </c>
    </row>
    <row r="207" spans="1:5" x14ac:dyDescent="0.25">
      <c r="A207" s="3">
        <f>IF(Table2[[#This Row],[TT]]&lt;1,"-",1+COUNT(A$1:A206))</f>
        <v>205</v>
      </c>
      <c r="B207" s="9" t="s">
        <v>425</v>
      </c>
      <c r="C207" s="10">
        <v>4</v>
      </c>
      <c r="D207" s="10" t="s">
        <v>426</v>
      </c>
      <c r="E207" s="10">
        <f>Table2[[#This Row],[AWAL]]+SUM(Table2[[#This Row],[28/03/2022]:[3]])</f>
        <v>4</v>
      </c>
    </row>
    <row r="208" spans="1:5" x14ac:dyDescent="0.25">
      <c r="A208" s="3">
        <f>IF(Table2[[#This Row],[TT]]&lt;1,"-",1+COUNT(A$1:A207))</f>
        <v>206</v>
      </c>
      <c r="B208" s="9" t="s">
        <v>427</v>
      </c>
      <c r="C208" s="10">
        <v>2</v>
      </c>
      <c r="D208" s="10" t="s">
        <v>428</v>
      </c>
      <c r="E208" s="10">
        <f>Table2[[#This Row],[AWAL]]+SUM(Table2[[#This Row],[28/03/2022]:[3]])</f>
        <v>2</v>
      </c>
    </row>
    <row r="209" spans="1:6" x14ac:dyDescent="0.25">
      <c r="A209" s="3">
        <f>IF(Table2[[#This Row],[TT]]&lt;1,"-",1+COUNT(A$1:A208))</f>
        <v>207</v>
      </c>
      <c r="B209" s="9" t="s">
        <v>429</v>
      </c>
      <c r="C209" s="10">
        <v>12</v>
      </c>
      <c r="D209" s="10" t="s">
        <v>430</v>
      </c>
      <c r="E209" s="10">
        <f>Table2[[#This Row],[AWAL]]+SUM(Table2[[#This Row],[28/03/2022]:[3]])</f>
        <v>12</v>
      </c>
    </row>
    <row r="210" spans="1:6" x14ac:dyDescent="0.25">
      <c r="A210" s="3">
        <f>IF(Table2[[#This Row],[TT]]&lt;1,"-",1+COUNT(A$1:A209))</f>
        <v>208</v>
      </c>
      <c r="B210" s="9" t="s">
        <v>431</v>
      </c>
      <c r="C210" s="10">
        <v>1</v>
      </c>
      <c r="D210" s="10" t="s">
        <v>432</v>
      </c>
      <c r="E210" s="10">
        <f>Table2[[#This Row],[AWAL]]+SUM(Table2[[#This Row],[28/03/2022]:[3]])</f>
        <v>1</v>
      </c>
    </row>
    <row r="211" spans="1:6" x14ac:dyDescent="0.25">
      <c r="A211" s="3">
        <f>IF(Table2[[#This Row],[TT]]&lt;1,"-",1+COUNT(A$1:A210))</f>
        <v>209</v>
      </c>
      <c r="B211" s="9" t="s">
        <v>433</v>
      </c>
      <c r="C211" s="10">
        <v>2</v>
      </c>
      <c r="D211" s="10" t="s">
        <v>434</v>
      </c>
      <c r="E211" s="10">
        <f>Table2[[#This Row],[AWAL]]+SUM(Table2[[#This Row],[28/03/2022]:[3]])</f>
        <v>2</v>
      </c>
    </row>
    <row r="212" spans="1:6" x14ac:dyDescent="0.25">
      <c r="A212" s="3">
        <f>IF(Table2[[#This Row],[TT]]&lt;1,"-",1+COUNT(A$1:A211))</f>
        <v>210</v>
      </c>
      <c r="B212" s="9" t="s">
        <v>435</v>
      </c>
      <c r="C212" s="10">
        <v>2</v>
      </c>
      <c r="D212" s="10" t="s">
        <v>310</v>
      </c>
      <c r="E212" s="10">
        <f>Table2[[#This Row],[AWAL]]+SUM(Table2[[#This Row],[28/03/2022]:[3]])</f>
        <v>2</v>
      </c>
    </row>
    <row r="213" spans="1:6" x14ac:dyDescent="0.25">
      <c r="A213" s="3">
        <f>IF(Table2[[#This Row],[TT]]&lt;1,"-",1+COUNT(A$1:A212))</f>
        <v>211</v>
      </c>
      <c r="B213" s="9" t="s">
        <v>436</v>
      </c>
      <c r="C213" s="10">
        <v>3</v>
      </c>
      <c r="D213" s="10" t="s">
        <v>310</v>
      </c>
      <c r="E213" s="10">
        <f>Table2[[#This Row],[AWAL]]+SUM(Table2[[#This Row],[28/03/2022]:[3]])</f>
        <v>3</v>
      </c>
    </row>
    <row r="214" spans="1:6" x14ac:dyDescent="0.25">
      <c r="A214" s="3">
        <f>IF(Table2[[#This Row],[TT]]&lt;1,"-",1+COUNT(A$1:A213))</f>
        <v>212</v>
      </c>
      <c r="B214" s="9" t="s">
        <v>437</v>
      </c>
      <c r="C214" s="10">
        <v>2</v>
      </c>
      <c r="D214" s="10" t="s">
        <v>68</v>
      </c>
      <c r="E214" s="10">
        <f>Table2[[#This Row],[AWAL]]+SUM(Table2[[#This Row],[28/03/2022]:[3]])</f>
        <v>2</v>
      </c>
    </row>
    <row r="215" spans="1:6" x14ac:dyDescent="0.25">
      <c r="A215" s="3">
        <f>IF(Table2[[#This Row],[TT]]&lt;1,"-",1+COUNT(A$1:A214))</f>
        <v>213</v>
      </c>
      <c r="B215" s="9" t="s">
        <v>438</v>
      </c>
      <c r="C215" s="10">
        <v>8</v>
      </c>
      <c r="D215" s="10" t="s">
        <v>143</v>
      </c>
      <c r="E215" s="10">
        <f>Table2[[#This Row],[AWAL]]+SUM(Table2[[#This Row],[28/03/2022]:[3]])</f>
        <v>8</v>
      </c>
    </row>
    <row r="216" spans="1:6" x14ac:dyDescent="0.25">
      <c r="A216" s="3">
        <f>IF(Table2[[#This Row],[TT]]&lt;1,"-",1+COUNT(A$1:A215))</f>
        <v>214</v>
      </c>
      <c r="B216" s="9" t="s">
        <v>439</v>
      </c>
      <c r="C216" s="10">
        <v>3</v>
      </c>
      <c r="D216" s="10" t="s">
        <v>440</v>
      </c>
      <c r="E216" s="10">
        <f>Table2[[#This Row],[AWAL]]+SUM(Table2[[#This Row],[28/03/2022]:[3]])</f>
        <v>3</v>
      </c>
    </row>
    <row r="217" spans="1:6" x14ac:dyDescent="0.25">
      <c r="A217" s="3">
        <f>IF(Table2[[#This Row],[TT]]&lt;1,"-",1+COUNT(A$1:A216))</f>
        <v>215</v>
      </c>
      <c r="B217" s="7" t="s">
        <v>441</v>
      </c>
      <c r="C217" s="6">
        <v>10</v>
      </c>
      <c r="D217" s="6" t="s">
        <v>442</v>
      </c>
      <c r="E217" s="6">
        <f>Table2[[#This Row],[AWAL]]+SUM(Table2[[#This Row],[28/03/2022]:[3]])</f>
        <v>9</v>
      </c>
      <c r="F217" s="4">
        <v>-1</v>
      </c>
    </row>
    <row r="218" spans="1:6" x14ac:dyDescent="0.25">
      <c r="A218" s="3">
        <f>IF(Table2[[#This Row],[TT]]&lt;1,"-",1+COUNT(A$1:A217))</f>
        <v>216</v>
      </c>
      <c r="B218" s="9" t="s">
        <v>443</v>
      </c>
      <c r="C218" s="10">
        <v>22</v>
      </c>
      <c r="D218" s="10" t="s">
        <v>343</v>
      </c>
      <c r="E218" s="10">
        <f>Table2[[#This Row],[AWAL]]+SUM(Table2[[#This Row],[28/03/2022]:[3]])</f>
        <v>22</v>
      </c>
    </row>
    <row r="219" spans="1:6" x14ac:dyDescent="0.25">
      <c r="A219" s="3">
        <f>IF(Table2[[#This Row],[TT]]&lt;1,"-",1+COUNT(A$1:A218))</f>
        <v>217</v>
      </c>
      <c r="B219" s="9" t="s">
        <v>444</v>
      </c>
      <c r="C219" s="10">
        <v>12</v>
      </c>
      <c r="D219" s="10" t="s">
        <v>280</v>
      </c>
      <c r="E219" s="10">
        <f>Table2[[#This Row],[AWAL]]+SUM(Table2[[#This Row],[28/03/2022]:[3]])</f>
        <v>12</v>
      </c>
    </row>
    <row r="220" spans="1:6" x14ac:dyDescent="0.25">
      <c r="A220" s="3">
        <f>IF(Table2[[#This Row],[TT]]&lt;1,"-",1+COUNT(A$1:A219))</f>
        <v>218</v>
      </c>
      <c r="B220" s="9" t="s">
        <v>445</v>
      </c>
      <c r="C220" s="10">
        <v>1</v>
      </c>
      <c r="D220" s="10" t="s">
        <v>446</v>
      </c>
      <c r="E220" s="10">
        <f>Table2[[#This Row],[AWAL]]+SUM(Table2[[#This Row],[28/03/2022]:[3]])</f>
        <v>1</v>
      </c>
    </row>
    <row r="221" spans="1:6" x14ac:dyDescent="0.25">
      <c r="A221" s="3">
        <f>IF(Table2[[#This Row],[TT]]&lt;1,"-",1+COUNT(A$1:A220))</f>
        <v>219</v>
      </c>
      <c r="B221" s="9" t="s">
        <v>447</v>
      </c>
      <c r="C221" s="10">
        <v>4</v>
      </c>
      <c r="D221" s="10" t="s">
        <v>267</v>
      </c>
      <c r="E221" s="10">
        <f>Table2[[#This Row],[AWAL]]+SUM(Table2[[#This Row],[28/03/2022]:[3]])</f>
        <v>4</v>
      </c>
    </row>
    <row r="222" spans="1:6" x14ac:dyDescent="0.25">
      <c r="A222" s="3">
        <f>IF(Table2[[#This Row],[TT]]&lt;1,"-",1+COUNT(A$1:A221))</f>
        <v>220</v>
      </c>
      <c r="B222" s="9" t="s">
        <v>448</v>
      </c>
      <c r="C222" s="10">
        <v>11</v>
      </c>
      <c r="D222" s="10" t="s">
        <v>267</v>
      </c>
      <c r="E222" s="10">
        <f>Table2[[#This Row],[AWAL]]+SUM(Table2[[#This Row],[28/03/2022]:[3]])</f>
        <v>11</v>
      </c>
    </row>
    <row r="223" spans="1:6" x14ac:dyDescent="0.25">
      <c r="A223" s="3">
        <f>IF(Table2[[#This Row],[TT]]&lt;1,"-",1+COUNT(A$1:A222))</f>
        <v>221</v>
      </c>
      <c r="B223" s="9" t="s">
        <v>449</v>
      </c>
      <c r="C223" s="10">
        <v>3</v>
      </c>
      <c r="D223" s="10" t="s">
        <v>122</v>
      </c>
      <c r="E223" s="10">
        <f>Table2[[#This Row],[AWAL]]+SUM(Table2[[#This Row],[28/03/2022]:[3]])</f>
        <v>3</v>
      </c>
    </row>
    <row r="224" spans="1:6" x14ac:dyDescent="0.25">
      <c r="A224" s="3">
        <f>IF(Table2[[#This Row],[TT]]&lt;1,"-",1+COUNT(A$1:A223))</f>
        <v>222</v>
      </c>
      <c r="B224" s="9" t="s">
        <v>450</v>
      </c>
      <c r="C224" s="10">
        <v>2</v>
      </c>
      <c r="D224" s="10" t="s">
        <v>200</v>
      </c>
      <c r="E224" s="10">
        <f>Table2[[#This Row],[AWAL]]+SUM(Table2[[#This Row],[28/03/2022]:[3]])</f>
        <v>2</v>
      </c>
    </row>
    <row r="225" spans="1:5" x14ac:dyDescent="0.25">
      <c r="A225" s="3">
        <f>IF(Table2[[#This Row],[TT]]&lt;1,"-",1+COUNT(A$1:A224))</f>
        <v>223</v>
      </c>
      <c r="B225" s="9" t="s">
        <v>451</v>
      </c>
      <c r="C225" s="10">
        <v>3</v>
      </c>
      <c r="D225" s="10" t="s">
        <v>426</v>
      </c>
      <c r="E225" s="10">
        <f>Table2[[#This Row],[AWAL]]+SUM(Table2[[#This Row],[28/03/2022]:[3]])</f>
        <v>3</v>
      </c>
    </row>
    <row r="226" spans="1:5" x14ac:dyDescent="0.25">
      <c r="A226" s="3">
        <f>IF(Table2[[#This Row],[TT]]&lt;1,"-",1+COUNT(A$1:A225))</f>
        <v>224</v>
      </c>
      <c r="B226" s="9" t="s">
        <v>452</v>
      </c>
      <c r="C226" s="10">
        <v>1</v>
      </c>
      <c r="D226" s="10" t="s">
        <v>426</v>
      </c>
      <c r="E226" s="10">
        <f>Table2[[#This Row],[AWAL]]+SUM(Table2[[#This Row],[28/03/2022]:[3]])</f>
        <v>1</v>
      </c>
    </row>
    <row r="227" spans="1:5" x14ac:dyDescent="0.25">
      <c r="A227" s="3">
        <f>IF(Table2[[#This Row],[TT]]&lt;1,"-",1+COUNT(A$1:A226))</f>
        <v>225</v>
      </c>
      <c r="B227" s="7" t="s">
        <v>453</v>
      </c>
      <c r="C227" s="6">
        <v>1</v>
      </c>
      <c r="D227" s="6" t="s">
        <v>97</v>
      </c>
      <c r="E227" s="6">
        <f>Table2[[#This Row],[AWAL]]+SUM(Table2[[#This Row],[28/03/2022]:[3]])</f>
        <v>1</v>
      </c>
    </row>
    <row r="228" spans="1:5" x14ac:dyDescent="0.25">
      <c r="A228" s="3">
        <f>IF(Table2[[#This Row],[TT]]&lt;1,"-",1+COUNT(A$1:A227))</f>
        <v>226</v>
      </c>
      <c r="B228" s="9" t="s">
        <v>454</v>
      </c>
      <c r="C228" s="10">
        <v>2</v>
      </c>
      <c r="D228" s="10" t="s">
        <v>455</v>
      </c>
      <c r="E228" s="10">
        <f>Table2[[#This Row],[AWAL]]+SUM(Table2[[#This Row],[28/03/2022]:[3]])</f>
        <v>2</v>
      </c>
    </row>
    <row r="229" spans="1:5" x14ac:dyDescent="0.25">
      <c r="A229" s="3">
        <f>IF(Table2[[#This Row],[TT]]&lt;1,"-",1+COUNT(A$1:A228))</f>
        <v>227</v>
      </c>
      <c r="B229" s="9" t="s">
        <v>456</v>
      </c>
      <c r="C229" s="10">
        <v>3</v>
      </c>
      <c r="D229" s="10" t="s">
        <v>455</v>
      </c>
      <c r="E229" s="10">
        <f>Table2[[#This Row],[AWAL]]+SUM(Table2[[#This Row],[28/03/2022]:[3]])</f>
        <v>3</v>
      </c>
    </row>
    <row r="230" spans="1:5" x14ac:dyDescent="0.25">
      <c r="A230" s="3">
        <f>IF(Table2[[#This Row],[TT]]&lt;1,"-",1+COUNT(A$1:A229))</f>
        <v>228</v>
      </c>
      <c r="B230" s="9" t="s">
        <v>457</v>
      </c>
      <c r="C230" s="10">
        <v>3</v>
      </c>
      <c r="D230" s="10" t="s">
        <v>82</v>
      </c>
      <c r="E230" s="10">
        <f>Table2[[#This Row],[AWAL]]+SUM(Table2[[#This Row],[28/03/2022]:[3]])</f>
        <v>3</v>
      </c>
    </row>
    <row r="231" spans="1:5" x14ac:dyDescent="0.25">
      <c r="A231" s="3">
        <f>IF(Table2[[#This Row],[TT]]&lt;1,"-",1+COUNT(A$1:A230))</f>
        <v>229</v>
      </c>
      <c r="B231" s="9" t="s">
        <v>458</v>
      </c>
      <c r="C231" s="10">
        <v>5</v>
      </c>
      <c r="D231" s="10" t="s">
        <v>53</v>
      </c>
      <c r="E231" s="10">
        <f>Table2[[#This Row],[AWAL]]+SUM(Table2[[#This Row],[28/03/2022]:[3]])</f>
        <v>5</v>
      </c>
    </row>
    <row r="232" spans="1:5" x14ac:dyDescent="0.25">
      <c r="A232" s="3">
        <f>IF(Table2[[#This Row],[TT]]&lt;1,"-",1+COUNT(A$1:A231))</f>
        <v>230</v>
      </c>
      <c r="B232" s="9" t="s">
        <v>459</v>
      </c>
      <c r="C232" s="10">
        <v>9</v>
      </c>
      <c r="D232" s="10" t="s">
        <v>53</v>
      </c>
      <c r="E232" s="10">
        <f>Table2[[#This Row],[AWAL]]+SUM(Table2[[#This Row],[28/03/2022]:[3]])</f>
        <v>9</v>
      </c>
    </row>
    <row r="233" spans="1:5" x14ac:dyDescent="0.25">
      <c r="A233" s="3">
        <f>IF(Table2[[#This Row],[TT]]&lt;1,"-",1+COUNT(A$1:A232))</f>
        <v>231</v>
      </c>
      <c r="B233" s="9" t="s">
        <v>460</v>
      </c>
      <c r="C233" s="10">
        <v>2</v>
      </c>
      <c r="D233" s="10" t="s">
        <v>72</v>
      </c>
      <c r="E233" s="10">
        <f>Table2[[#This Row],[AWAL]]+SUM(Table2[[#This Row],[28/03/2022]:[3]])</f>
        <v>2</v>
      </c>
    </row>
    <row r="234" spans="1:5" x14ac:dyDescent="0.25">
      <c r="A234" s="3">
        <f>IF(Table2[[#This Row],[TT]]&lt;1,"-",1+COUNT(A$1:A233))</f>
        <v>232</v>
      </c>
      <c r="B234" s="11" t="s">
        <v>461</v>
      </c>
      <c r="C234" s="10">
        <v>9</v>
      </c>
      <c r="D234" s="10">
        <v>100</v>
      </c>
      <c r="E234" s="10">
        <f>Table2[[#This Row],[AWAL]]+SUM(Table2[[#This Row],[28/03/2022]:[3]])</f>
        <v>9</v>
      </c>
    </row>
    <row r="235" spans="1:5" x14ac:dyDescent="0.25">
      <c r="A235" s="3">
        <f>IF(Table2[[#This Row],[TT]]&lt;1,"-",1+COUNT(A$1:A234))</f>
        <v>233</v>
      </c>
      <c r="B235" s="11" t="s">
        <v>462</v>
      </c>
      <c r="C235" s="10">
        <v>39</v>
      </c>
      <c r="D235" s="10">
        <v>100</v>
      </c>
      <c r="E235" s="10">
        <f>Table2[[#This Row],[AWAL]]+SUM(Table2[[#This Row],[28/03/2022]:[3]])</f>
        <v>39</v>
      </c>
    </row>
    <row r="236" spans="1:5" x14ac:dyDescent="0.25">
      <c r="A236" s="3">
        <f>IF(Table2[[#This Row],[TT]]&lt;1,"-",1+COUNT(A$1:A235))</f>
        <v>234</v>
      </c>
      <c r="B236" s="11" t="s">
        <v>463</v>
      </c>
      <c r="C236" s="10">
        <v>1</v>
      </c>
      <c r="D236" s="10">
        <v>100</v>
      </c>
      <c r="E236" s="10">
        <f>Table2[[#This Row],[AWAL]]+SUM(Table2[[#This Row],[28/03/2022]:[3]])</f>
        <v>1</v>
      </c>
    </row>
    <row r="237" spans="1:5" x14ac:dyDescent="0.25">
      <c r="A237" s="3">
        <f>IF(Table2[[#This Row],[TT]]&lt;1,"-",1+COUNT(A$1:A236))</f>
        <v>235</v>
      </c>
      <c r="B237" s="11" t="s">
        <v>464</v>
      </c>
      <c r="C237" s="10">
        <v>13</v>
      </c>
      <c r="D237" s="10">
        <v>100</v>
      </c>
      <c r="E237" s="10">
        <f>Table2[[#This Row],[AWAL]]+SUM(Table2[[#This Row],[28/03/2022]:[3]])</f>
        <v>13</v>
      </c>
    </row>
    <row r="238" spans="1:5" x14ac:dyDescent="0.25">
      <c r="A238" s="3">
        <f>IF(Table2[[#This Row],[TT]]&lt;1,"-",1+COUNT(A$1:A237))</f>
        <v>236</v>
      </c>
      <c r="B238" s="11" t="s">
        <v>465</v>
      </c>
      <c r="C238" s="10">
        <v>10</v>
      </c>
      <c r="D238" s="10">
        <v>100</v>
      </c>
      <c r="E238" s="10">
        <f>Table2[[#This Row],[AWAL]]+SUM(Table2[[#This Row],[28/03/2022]:[3]])</f>
        <v>10</v>
      </c>
    </row>
    <row r="239" spans="1:5" x14ac:dyDescent="0.25">
      <c r="A239" s="3">
        <f>IF(Table2[[#This Row],[TT]]&lt;1,"-",1+COUNT(A$1:A238))</f>
        <v>237</v>
      </c>
      <c r="B239" s="11" t="s">
        <v>466</v>
      </c>
      <c r="C239" s="10">
        <v>16</v>
      </c>
      <c r="D239" s="10">
        <v>100</v>
      </c>
      <c r="E239" s="10">
        <f>Table2[[#This Row],[AWAL]]+SUM(Table2[[#This Row],[28/03/2022]:[3]])</f>
        <v>16</v>
      </c>
    </row>
    <row r="240" spans="1:5" x14ac:dyDescent="0.25">
      <c r="A240" s="3">
        <f>IF(Table2[[#This Row],[TT]]&lt;1,"-",1+COUNT(A$1:A239))</f>
        <v>238</v>
      </c>
      <c r="B240" s="11" t="s">
        <v>467</v>
      </c>
      <c r="C240" s="10">
        <v>11</v>
      </c>
      <c r="D240" s="10">
        <v>100</v>
      </c>
      <c r="E240" s="10">
        <f>Table2[[#This Row],[AWAL]]+SUM(Table2[[#This Row],[28/03/2022]:[3]])</f>
        <v>11</v>
      </c>
    </row>
    <row r="241" spans="1:6" x14ac:dyDescent="0.25">
      <c r="A241" s="3">
        <f>IF(Table2[[#This Row],[TT]]&lt;1,"-",1+COUNT(A$1:A240))</f>
        <v>239</v>
      </c>
      <c r="B241" s="11" t="s">
        <v>468</v>
      </c>
      <c r="C241" s="10">
        <v>11</v>
      </c>
      <c r="D241" s="10">
        <v>100</v>
      </c>
      <c r="E241" s="10">
        <f>Table2[[#This Row],[AWAL]]+SUM(Table2[[#This Row],[28/03/2022]:[3]])</f>
        <v>11</v>
      </c>
    </row>
    <row r="242" spans="1:6" x14ac:dyDescent="0.25">
      <c r="A242" s="3">
        <f>IF(Table2[[#This Row],[TT]]&lt;1,"-",1+COUNT(A$1:A241))</f>
        <v>240</v>
      </c>
      <c r="B242" s="11" t="s">
        <v>469</v>
      </c>
      <c r="C242" s="10">
        <v>10</v>
      </c>
      <c r="D242" s="10">
        <v>100</v>
      </c>
      <c r="E242" s="10">
        <f>Table2[[#This Row],[AWAL]]+SUM(Table2[[#This Row],[28/03/2022]:[3]])</f>
        <v>10</v>
      </c>
    </row>
    <row r="243" spans="1:6" x14ac:dyDescent="0.25">
      <c r="A243" s="3">
        <f>IF(Table2[[#This Row],[TT]]&lt;1,"-",1+COUNT(A$1:A242))</f>
        <v>241</v>
      </c>
      <c r="B243" s="11" t="s">
        <v>470</v>
      </c>
      <c r="C243" s="10">
        <v>9</v>
      </c>
      <c r="D243" s="10">
        <v>100</v>
      </c>
      <c r="E243" s="10">
        <f>Table2[[#This Row],[AWAL]]+SUM(Table2[[#This Row],[28/03/2022]:[3]])</f>
        <v>9</v>
      </c>
    </row>
    <row r="244" spans="1:6" x14ac:dyDescent="0.25">
      <c r="A244" s="3">
        <f>IF(Table2[[#This Row],[TT]]&lt;1,"-",1+COUNT(A$1:A243))</f>
        <v>242</v>
      </c>
      <c r="B244" s="11" t="s">
        <v>471</v>
      </c>
      <c r="C244" s="10">
        <v>12</v>
      </c>
      <c r="D244" s="10">
        <v>100</v>
      </c>
      <c r="E244" s="10">
        <f>Table2[[#This Row],[AWAL]]+SUM(Table2[[#This Row],[28/03/2022]:[3]])</f>
        <v>12</v>
      </c>
    </row>
    <row r="245" spans="1:6" x14ac:dyDescent="0.25">
      <c r="A245" s="3">
        <f>IF(Table2[[#This Row],[TT]]&lt;1,"-",1+COUNT(A$1:A244))</f>
        <v>243</v>
      </c>
      <c r="B245" s="11" t="s">
        <v>472</v>
      </c>
      <c r="C245" s="10">
        <v>7</v>
      </c>
      <c r="D245" s="10">
        <v>100</v>
      </c>
      <c r="E245" s="10">
        <f>Table2[[#This Row],[AWAL]]+SUM(Table2[[#This Row],[28/03/2022]:[3]])</f>
        <v>7</v>
      </c>
    </row>
    <row r="246" spans="1:6" x14ac:dyDescent="0.25">
      <c r="A246" s="3">
        <f>IF(Table2[[#This Row],[TT]]&lt;1,"-",1+COUNT(A$1:A245))</f>
        <v>244</v>
      </c>
      <c r="B246" s="11" t="s">
        <v>473</v>
      </c>
      <c r="C246" s="10">
        <v>11</v>
      </c>
      <c r="D246" s="10">
        <v>100</v>
      </c>
      <c r="E246" s="10">
        <f>Table2[[#This Row],[AWAL]]+SUM(Table2[[#This Row],[28/03/2022]:[3]])</f>
        <v>11</v>
      </c>
    </row>
    <row r="247" spans="1:6" x14ac:dyDescent="0.25">
      <c r="A247" s="3">
        <f>IF(Table2[[#This Row],[TT]]&lt;1,"-",1+COUNT(A$1:A246))</f>
        <v>245</v>
      </c>
      <c r="B247" s="11" t="s">
        <v>474</v>
      </c>
      <c r="C247" s="10">
        <v>9</v>
      </c>
      <c r="D247" s="10">
        <v>100</v>
      </c>
      <c r="E247" s="10">
        <f>Table2[[#This Row],[AWAL]]+SUM(Table2[[#This Row],[28/03/2022]:[3]])</f>
        <v>9</v>
      </c>
    </row>
    <row r="248" spans="1:6" x14ac:dyDescent="0.25">
      <c r="A248" s="3">
        <f>IF(Table2[[#This Row],[TT]]&lt;1,"-",1+COUNT(A$1:A247))</f>
        <v>246</v>
      </c>
      <c r="B248" s="11" t="s">
        <v>475</v>
      </c>
      <c r="C248" s="10">
        <v>7</v>
      </c>
      <c r="D248" s="10">
        <v>100</v>
      </c>
      <c r="E248" s="10">
        <f>Table2[[#This Row],[AWAL]]+SUM(Table2[[#This Row],[28/03/2022]:[3]])</f>
        <v>6</v>
      </c>
      <c r="F248" s="4">
        <v>-1</v>
      </c>
    </row>
    <row r="249" spans="1:6" x14ac:dyDescent="0.25">
      <c r="A249" s="3">
        <f>IF(Table2[[#This Row],[TT]]&lt;1,"-",1+COUNT(A$1:A248))</f>
        <v>247</v>
      </c>
      <c r="B249" s="9" t="s">
        <v>476</v>
      </c>
      <c r="C249" s="10">
        <v>3</v>
      </c>
      <c r="D249" s="10">
        <v>100</v>
      </c>
      <c r="E249" s="10">
        <f>Table2[[#This Row],[AWAL]]+SUM(Table2[[#This Row],[28/03/2022]:[3]])</f>
        <v>3</v>
      </c>
    </row>
    <row r="250" spans="1:6" x14ac:dyDescent="0.25">
      <c r="A250" s="3">
        <f>IF(Table2[[#This Row],[TT]]&lt;1,"-",1+COUNT(A$1:A249))</f>
        <v>248</v>
      </c>
      <c r="B250" s="9" t="s">
        <v>477</v>
      </c>
      <c r="C250" s="10">
        <v>1</v>
      </c>
      <c r="D250" s="10">
        <v>100</v>
      </c>
      <c r="E250" s="10">
        <f>Table2[[#This Row],[AWAL]]+SUM(Table2[[#This Row],[28/03/2022]:[3]])</f>
        <v>1</v>
      </c>
    </row>
    <row r="251" spans="1:6" x14ac:dyDescent="0.25">
      <c r="A251" s="3">
        <f>IF(Table2[[#This Row],[TT]]&lt;1,"-",1+COUNT(A$1:A250))</f>
        <v>249</v>
      </c>
      <c r="B251" s="9" t="s">
        <v>478</v>
      </c>
      <c r="C251" s="10">
        <v>1</v>
      </c>
      <c r="D251" s="10" t="s">
        <v>479</v>
      </c>
      <c r="E251" s="10">
        <f>Table2[[#This Row],[AWAL]]+SUM(Table2[[#This Row],[28/03/2022]:[3]])</f>
        <v>1</v>
      </c>
    </row>
    <row r="252" spans="1:6" x14ac:dyDescent="0.25">
      <c r="A252" s="3">
        <f>IF(Table2[[#This Row],[TT]]&lt;1,"-",1+COUNT(A$1:A251))</f>
        <v>250</v>
      </c>
      <c r="B252" s="9" t="s">
        <v>480</v>
      </c>
      <c r="C252" s="10">
        <v>1</v>
      </c>
      <c r="D252" s="10" t="s">
        <v>72</v>
      </c>
      <c r="E252" s="10">
        <f>Table2[[#This Row],[AWAL]]+SUM(Table2[[#This Row],[28/03/2022]:[3]])</f>
        <v>1</v>
      </c>
    </row>
    <row r="253" spans="1:6" x14ac:dyDescent="0.25">
      <c r="A253" s="3">
        <f>IF(Table2[[#This Row],[TT]]&lt;1,"-",1+COUNT(A$1:A252))</f>
        <v>251</v>
      </c>
      <c r="B253" s="9" t="s">
        <v>481</v>
      </c>
      <c r="C253" s="10">
        <v>1</v>
      </c>
      <c r="D253" s="10" t="s">
        <v>72</v>
      </c>
      <c r="E253" s="10">
        <f>Table2[[#This Row],[AWAL]]+SUM(Table2[[#This Row],[28/03/2022]:[3]])</f>
        <v>1</v>
      </c>
    </row>
    <row r="254" spans="1:6" x14ac:dyDescent="0.25">
      <c r="A254" s="3">
        <f>IF(Table2[[#This Row],[TT]]&lt;1,"-",1+COUNT(A$1:A253))</f>
        <v>252</v>
      </c>
      <c r="B254" s="9" t="s">
        <v>482</v>
      </c>
      <c r="C254" s="10">
        <v>3</v>
      </c>
      <c r="D254" s="10" t="s">
        <v>72</v>
      </c>
      <c r="E254" s="10">
        <f>Table2[[#This Row],[AWAL]]+SUM(Table2[[#This Row],[28/03/2022]:[3]])</f>
        <v>3</v>
      </c>
    </row>
    <row r="255" spans="1:6" x14ac:dyDescent="0.25">
      <c r="A255" s="3">
        <f>IF(Table2[[#This Row],[TT]]&lt;1,"-",1+COUNT(A$1:A254))</f>
        <v>253</v>
      </c>
      <c r="B255" s="9" t="s">
        <v>483</v>
      </c>
      <c r="C255" s="10">
        <v>1</v>
      </c>
      <c r="D255" s="10" t="s">
        <v>72</v>
      </c>
      <c r="E255" s="10">
        <f>Table2[[#This Row],[AWAL]]+SUM(Table2[[#This Row],[28/03/2022]:[3]])</f>
        <v>1</v>
      </c>
    </row>
    <row r="256" spans="1:6" x14ac:dyDescent="0.25">
      <c r="A256" s="3">
        <f>IF(Table2[[#This Row],[TT]]&lt;1,"-",1+COUNT(A$1:A255))</f>
        <v>254</v>
      </c>
      <c r="B256" s="9" t="s">
        <v>484</v>
      </c>
      <c r="C256" s="10">
        <v>10</v>
      </c>
      <c r="D256" s="10" t="s">
        <v>38</v>
      </c>
      <c r="E256" s="10">
        <f>Table2[[#This Row],[AWAL]]+SUM(Table2[[#This Row],[28/03/2022]:[3]])</f>
        <v>10</v>
      </c>
    </row>
    <row r="257" spans="1:5" x14ac:dyDescent="0.25">
      <c r="A257" s="3">
        <f>IF(Table2[[#This Row],[TT]]&lt;1,"-",1+COUNT(A$1:A256))</f>
        <v>255</v>
      </c>
      <c r="B257" s="9" t="s">
        <v>485</v>
      </c>
      <c r="C257" s="10">
        <v>3</v>
      </c>
      <c r="D257" s="10">
        <v>50</v>
      </c>
      <c r="E257" s="10">
        <f>Table2[[#This Row],[AWAL]]+SUM(Table2[[#This Row],[28/03/2022]:[3]])</f>
        <v>3</v>
      </c>
    </row>
    <row r="258" spans="1:5" x14ac:dyDescent="0.25">
      <c r="A258" s="21">
        <f>IF(Table2[[#This Row],[TT]]&lt;1,"-",1+COUNT(A$1:A257))</f>
        <v>256</v>
      </c>
      <c r="B258" s="28" t="s">
        <v>2930</v>
      </c>
      <c r="C258" s="26">
        <v>2</v>
      </c>
      <c r="D258" s="26" t="s">
        <v>72</v>
      </c>
      <c r="E258" s="27">
        <f>Table2[[#This Row],[AWAL]]+SUM(Table2[[#This Row],[28/03/2022]:[3]])</f>
        <v>2</v>
      </c>
    </row>
    <row r="259" spans="1:5" x14ac:dyDescent="0.25">
      <c r="A259" s="21">
        <f>IF(Table2[[#This Row],[TT]]&lt;1,"-",1+COUNT(A$1:A258))</f>
        <v>257</v>
      </c>
      <c r="B259" s="28" t="s">
        <v>2929</v>
      </c>
      <c r="C259" s="26">
        <v>2</v>
      </c>
      <c r="D259" s="26" t="s">
        <v>72</v>
      </c>
      <c r="E259" s="27">
        <f>Table2[[#This Row],[AWAL]]+SUM(Table2[[#This Row],[28/03/2022]:[3]])</f>
        <v>2</v>
      </c>
    </row>
    <row r="260" spans="1:5" x14ac:dyDescent="0.25">
      <c r="A260" s="3">
        <f>IF(Table2[[#This Row],[TT]]&lt;1,"-",1+COUNT(A$1:A259))</f>
        <v>258</v>
      </c>
      <c r="B260" s="9" t="s">
        <v>486</v>
      </c>
      <c r="C260" s="10">
        <v>37</v>
      </c>
      <c r="D260" s="10" t="s">
        <v>487</v>
      </c>
      <c r="E260" s="10">
        <f>Table2[[#This Row],[AWAL]]+SUM(Table2[[#This Row],[28/03/2022]:[3]])</f>
        <v>37</v>
      </c>
    </row>
    <row r="261" spans="1:5" x14ac:dyDescent="0.25">
      <c r="A261" s="3">
        <f>IF(Table2[[#This Row],[TT]]&lt;1,"-",1+COUNT(A$1:A260))</f>
        <v>259</v>
      </c>
      <c r="B261" s="9" t="s">
        <v>488</v>
      </c>
      <c r="C261" s="10">
        <v>4</v>
      </c>
      <c r="D261" s="10" t="s">
        <v>489</v>
      </c>
      <c r="E261" s="10">
        <f>Table2[[#This Row],[AWAL]]+SUM(Table2[[#This Row],[28/03/2022]:[3]])</f>
        <v>4</v>
      </c>
    </row>
    <row r="262" spans="1:5" x14ac:dyDescent="0.25">
      <c r="A262" s="3">
        <f>IF(Table2[[#This Row],[TT]]&lt;1,"-",1+COUNT(A$1:A261))</f>
        <v>260</v>
      </c>
      <c r="B262" s="9" t="s">
        <v>490</v>
      </c>
      <c r="C262" s="10">
        <v>1</v>
      </c>
      <c r="D262" s="10">
        <v>50</v>
      </c>
      <c r="E262" s="10">
        <f>Table2[[#This Row],[AWAL]]+SUM(Table2[[#This Row],[28/03/2022]:[3]])</f>
        <v>1</v>
      </c>
    </row>
    <row r="263" spans="1:5" x14ac:dyDescent="0.25">
      <c r="A263" s="3">
        <f>IF(Table2[[#This Row],[TT]]&lt;1,"-",1+COUNT(A$1:A262))</f>
        <v>261</v>
      </c>
      <c r="B263" s="9" t="s">
        <v>491</v>
      </c>
      <c r="C263" s="10">
        <v>1</v>
      </c>
      <c r="D263" s="10" t="s">
        <v>72</v>
      </c>
      <c r="E263" s="10">
        <f>Table2[[#This Row],[AWAL]]+SUM(Table2[[#This Row],[28/03/2022]:[3]])</f>
        <v>1</v>
      </c>
    </row>
    <row r="264" spans="1:5" x14ac:dyDescent="0.25">
      <c r="A264" s="3">
        <f>IF(Table2[[#This Row],[TT]]&lt;1,"-",1+COUNT(A$1:A263))</f>
        <v>262</v>
      </c>
      <c r="B264" s="9" t="s">
        <v>492</v>
      </c>
      <c r="C264" s="10">
        <v>1</v>
      </c>
      <c r="D264" s="10">
        <v>50</v>
      </c>
      <c r="E264" s="10">
        <f>Table2[[#This Row],[AWAL]]+SUM(Table2[[#This Row],[28/03/2022]:[3]])</f>
        <v>1</v>
      </c>
    </row>
    <row r="265" spans="1:5" x14ac:dyDescent="0.25">
      <c r="A265" s="3">
        <f>IF(Table2[[#This Row],[TT]]&lt;1,"-",1+COUNT(A$1:A264))</f>
        <v>263</v>
      </c>
      <c r="B265" s="9" t="s">
        <v>493</v>
      </c>
      <c r="C265" s="10">
        <v>9</v>
      </c>
      <c r="D265" s="10" t="s">
        <v>494</v>
      </c>
      <c r="E265" s="10">
        <f>Table2[[#This Row],[AWAL]]+SUM(Table2[[#This Row],[28/03/2022]:[3]])</f>
        <v>9</v>
      </c>
    </row>
    <row r="266" spans="1:5" x14ac:dyDescent="0.25">
      <c r="A266" s="3">
        <f>IF(Table2[[#This Row],[TT]]&lt;1,"-",1+COUNT(A$1:A265))</f>
        <v>264</v>
      </c>
      <c r="B266" s="9" t="s">
        <v>495</v>
      </c>
      <c r="C266" s="10">
        <v>4</v>
      </c>
      <c r="D266" s="10" t="s">
        <v>496</v>
      </c>
      <c r="E266" s="10">
        <f>Table2[[#This Row],[AWAL]]+SUM(Table2[[#This Row],[28/03/2022]:[3]])</f>
        <v>4</v>
      </c>
    </row>
    <row r="267" spans="1:5" x14ac:dyDescent="0.25">
      <c r="A267" s="3">
        <f>IF(Table2[[#This Row],[TT]]&lt;1,"-",1+COUNT(A$1:A266))</f>
        <v>265</v>
      </c>
      <c r="B267" s="9" t="s">
        <v>497</v>
      </c>
      <c r="C267" s="10">
        <v>2</v>
      </c>
      <c r="D267" s="10" t="s">
        <v>494</v>
      </c>
      <c r="E267" s="10">
        <f>Table2[[#This Row],[AWAL]]+SUM(Table2[[#This Row],[28/03/2022]:[3]])</f>
        <v>2</v>
      </c>
    </row>
    <row r="268" spans="1:5" x14ac:dyDescent="0.25">
      <c r="A268" s="3">
        <f>IF(Table2[[#This Row],[TT]]&lt;1,"-",1+COUNT(A$1:A267))</f>
        <v>266</v>
      </c>
      <c r="B268" s="9" t="s">
        <v>498</v>
      </c>
      <c r="C268" s="10">
        <v>2</v>
      </c>
      <c r="D268" s="10" t="s">
        <v>202</v>
      </c>
      <c r="E268" s="10">
        <f>Table2[[#This Row],[AWAL]]+SUM(Table2[[#This Row],[28/03/2022]:[3]])</f>
        <v>2</v>
      </c>
    </row>
    <row r="269" spans="1:5" x14ac:dyDescent="0.25">
      <c r="A269" s="3">
        <f>IF(Table2[[#This Row],[TT]]&lt;1,"-",1+COUNT(A$1:A268))</f>
        <v>267</v>
      </c>
      <c r="B269" s="9" t="s">
        <v>499</v>
      </c>
      <c r="C269" s="10">
        <v>2</v>
      </c>
      <c r="D269" s="10" t="s">
        <v>257</v>
      </c>
      <c r="E269" s="10">
        <f>Table2[[#This Row],[AWAL]]+SUM(Table2[[#This Row],[28/03/2022]:[3]])</f>
        <v>2</v>
      </c>
    </row>
    <row r="270" spans="1:5" x14ac:dyDescent="0.25">
      <c r="A270" s="3">
        <f>IF(Table2[[#This Row],[TT]]&lt;1,"-",1+COUNT(A$1:A269))</f>
        <v>268</v>
      </c>
      <c r="B270" s="9" t="s">
        <v>500</v>
      </c>
      <c r="C270" s="10">
        <v>1</v>
      </c>
      <c r="D270" s="10" t="s">
        <v>231</v>
      </c>
      <c r="E270" s="10">
        <f>Table2[[#This Row],[AWAL]]+SUM(Table2[[#This Row],[28/03/2022]:[3]])</f>
        <v>1</v>
      </c>
    </row>
    <row r="271" spans="1:5" x14ac:dyDescent="0.25">
      <c r="A271" s="3">
        <f>IF(Table2[[#This Row],[TT]]&lt;1,"-",1+COUNT(A$1:A270))</f>
        <v>269</v>
      </c>
      <c r="B271" s="9" t="s">
        <v>501</v>
      </c>
      <c r="C271" s="10">
        <v>9</v>
      </c>
      <c r="D271" s="10" t="s">
        <v>285</v>
      </c>
      <c r="E271" s="10">
        <f>Table2[[#This Row],[AWAL]]+SUM(Table2[[#This Row],[28/03/2022]:[3]])</f>
        <v>9</v>
      </c>
    </row>
    <row r="272" spans="1:5" x14ac:dyDescent="0.25">
      <c r="A272" s="3">
        <f>IF(Table2[[#This Row],[TT]]&lt;1,"-",1+COUNT(A$1:A271))</f>
        <v>270</v>
      </c>
      <c r="B272" s="7" t="s">
        <v>502</v>
      </c>
      <c r="C272" s="6">
        <v>10</v>
      </c>
      <c r="D272" s="6" t="s">
        <v>97</v>
      </c>
      <c r="E272" s="6">
        <f>Table2[[#This Row],[AWAL]]+SUM(Table2[[#This Row],[28/03/2022]:[3]])</f>
        <v>10</v>
      </c>
    </row>
    <row r="273" spans="1:5" x14ac:dyDescent="0.25">
      <c r="A273" s="3">
        <f>IF(Table2[[#This Row],[TT]]&lt;1,"-",1+COUNT(A$1:A272))</f>
        <v>271</v>
      </c>
      <c r="B273" s="9" t="s">
        <v>503</v>
      </c>
      <c r="C273" s="10">
        <v>15</v>
      </c>
      <c r="D273" s="10" t="s">
        <v>285</v>
      </c>
      <c r="E273" s="10">
        <f>Table2[[#This Row],[AWAL]]+SUM(Table2[[#This Row],[28/03/2022]:[3]])</f>
        <v>15</v>
      </c>
    </row>
    <row r="274" spans="1:5" x14ac:dyDescent="0.25">
      <c r="A274" s="3">
        <f>IF(Table2[[#This Row],[TT]]&lt;1,"-",1+COUNT(A$1:A273))</f>
        <v>272</v>
      </c>
      <c r="B274" s="9" t="s">
        <v>504</v>
      </c>
      <c r="C274" s="10">
        <v>19</v>
      </c>
      <c r="D274" s="10" t="s">
        <v>285</v>
      </c>
      <c r="E274" s="10">
        <f>Table2[[#This Row],[AWAL]]+SUM(Table2[[#This Row],[28/03/2022]:[3]])</f>
        <v>19</v>
      </c>
    </row>
    <row r="275" spans="1:5" x14ac:dyDescent="0.25">
      <c r="A275" s="3">
        <f>IF(Table2[[#This Row],[TT]]&lt;1,"-",1+COUNT(A$1:A274))</f>
        <v>273</v>
      </c>
      <c r="B275" s="9" t="s">
        <v>505</v>
      </c>
      <c r="C275" s="10">
        <v>1</v>
      </c>
      <c r="D275" s="10" t="s">
        <v>267</v>
      </c>
      <c r="E275" s="10">
        <f>Table2[[#This Row],[AWAL]]+SUM(Table2[[#This Row],[28/03/2022]:[3]])</f>
        <v>1</v>
      </c>
    </row>
    <row r="276" spans="1:5" x14ac:dyDescent="0.25">
      <c r="A276" s="3">
        <f>IF(Table2[[#This Row],[TT]]&lt;1,"-",1+COUNT(A$1:A275))</f>
        <v>274</v>
      </c>
      <c r="B276" s="9" t="s">
        <v>506</v>
      </c>
      <c r="C276" s="10">
        <v>6</v>
      </c>
      <c r="D276" s="10" t="s">
        <v>267</v>
      </c>
      <c r="E276" s="10">
        <f>Table2[[#This Row],[AWAL]]+SUM(Table2[[#This Row],[28/03/2022]:[3]])</f>
        <v>6</v>
      </c>
    </row>
    <row r="277" spans="1:5" x14ac:dyDescent="0.25">
      <c r="A277" s="3">
        <f>IF(Table2[[#This Row],[TT]]&lt;1,"-",1+COUNT(A$1:A276))</f>
        <v>275</v>
      </c>
      <c r="B277" s="9" t="s">
        <v>507</v>
      </c>
      <c r="C277" s="10">
        <v>7</v>
      </c>
      <c r="D277" s="10" t="s">
        <v>318</v>
      </c>
      <c r="E277" s="10">
        <f>Table2[[#This Row],[AWAL]]+SUM(Table2[[#This Row],[28/03/2022]:[3]])</f>
        <v>7</v>
      </c>
    </row>
    <row r="278" spans="1:5" x14ac:dyDescent="0.25">
      <c r="A278" s="3">
        <f>IF(Table2[[#This Row],[TT]]&lt;1,"-",1+COUNT(A$1:A277))</f>
        <v>276</v>
      </c>
      <c r="B278" s="9" t="s">
        <v>508</v>
      </c>
      <c r="C278" s="10">
        <v>5</v>
      </c>
      <c r="D278" s="10" t="s">
        <v>267</v>
      </c>
      <c r="E278" s="10">
        <f>Table2[[#This Row],[AWAL]]+SUM(Table2[[#This Row],[28/03/2022]:[3]])</f>
        <v>5</v>
      </c>
    </row>
    <row r="279" spans="1:5" x14ac:dyDescent="0.25">
      <c r="A279" s="3">
        <f>IF(Table2[[#This Row],[TT]]&lt;1,"-",1+COUNT(A$1:A278))</f>
        <v>277</v>
      </c>
      <c r="B279" s="9" t="s">
        <v>509</v>
      </c>
      <c r="C279" s="10">
        <v>4</v>
      </c>
      <c r="D279" s="10" t="s">
        <v>267</v>
      </c>
      <c r="E279" s="10">
        <f>Table2[[#This Row],[AWAL]]+SUM(Table2[[#This Row],[28/03/2022]:[3]])</f>
        <v>4</v>
      </c>
    </row>
    <row r="280" spans="1:5" x14ac:dyDescent="0.25">
      <c r="A280" s="3">
        <f>IF(Table2[[#This Row],[TT]]&lt;1,"-",1+COUNT(A$1:A279))</f>
        <v>278</v>
      </c>
      <c r="B280" s="9" t="s">
        <v>510</v>
      </c>
      <c r="C280" s="10">
        <v>6</v>
      </c>
      <c r="D280" s="10" t="s">
        <v>511</v>
      </c>
      <c r="E280" s="10">
        <f>Table2[[#This Row],[AWAL]]+SUM(Table2[[#This Row],[28/03/2022]:[3]])</f>
        <v>6</v>
      </c>
    </row>
    <row r="281" spans="1:5" x14ac:dyDescent="0.25">
      <c r="A281" s="3">
        <f>IF(Table2[[#This Row],[TT]]&lt;1,"-",1+COUNT(A$1:A280))</f>
        <v>279</v>
      </c>
      <c r="B281" s="9" t="s">
        <v>512</v>
      </c>
      <c r="C281" s="10">
        <v>8</v>
      </c>
      <c r="D281" s="10" t="s">
        <v>511</v>
      </c>
      <c r="E281" s="10">
        <f>Table2[[#This Row],[AWAL]]+SUM(Table2[[#This Row],[28/03/2022]:[3]])</f>
        <v>8</v>
      </c>
    </row>
    <row r="282" spans="1:5" x14ac:dyDescent="0.25">
      <c r="A282" s="3">
        <f>IF(Table2[[#This Row],[TT]]&lt;1,"-",1+COUNT(A$1:A281))</f>
        <v>280</v>
      </c>
      <c r="B282" s="9" t="s">
        <v>513</v>
      </c>
      <c r="C282" s="10">
        <v>5</v>
      </c>
      <c r="D282" s="10" t="s">
        <v>318</v>
      </c>
      <c r="E282" s="10">
        <f>Table2[[#This Row],[AWAL]]+SUM(Table2[[#This Row],[28/03/2022]:[3]])</f>
        <v>5</v>
      </c>
    </row>
    <row r="283" spans="1:5" x14ac:dyDescent="0.25">
      <c r="A283" s="3">
        <f>IF(Table2[[#This Row],[TT]]&lt;1,"-",1+COUNT(A$1:A282))</f>
        <v>281</v>
      </c>
      <c r="B283" s="9" t="s">
        <v>514</v>
      </c>
      <c r="C283" s="10">
        <v>1</v>
      </c>
      <c r="D283" s="10" t="s">
        <v>515</v>
      </c>
      <c r="E283" s="10">
        <f>Table2[[#This Row],[AWAL]]+SUM(Table2[[#This Row],[28/03/2022]:[3]])</f>
        <v>1</v>
      </c>
    </row>
    <row r="284" spans="1:5" x14ac:dyDescent="0.25">
      <c r="A284" s="3">
        <f>IF(Table2[[#This Row],[TT]]&lt;1,"-",1+COUNT(A$1:A283))</f>
        <v>282</v>
      </c>
      <c r="B284" s="9" t="s">
        <v>516</v>
      </c>
      <c r="C284" s="10">
        <v>15</v>
      </c>
      <c r="D284" s="10" t="s">
        <v>310</v>
      </c>
      <c r="E284" s="10">
        <f>Table2[[#This Row],[AWAL]]+SUM(Table2[[#This Row],[28/03/2022]:[3]])</f>
        <v>15</v>
      </c>
    </row>
    <row r="285" spans="1:5" x14ac:dyDescent="0.25">
      <c r="A285" s="3">
        <f>IF(Table2[[#This Row],[TT]]&lt;1,"-",1+COUNT(A$1:A284))</f>
        <v>283</v>
      </c>
      <c r="B285" s="9" t="s">
        <v>517</v>
      </c>
      <c r="C285" s="10">
        <v>1</v>
      </c>
      <c r="D285" s="10" t="s">
        <v>137</v>
      </c>
      <c r="E285" s="10">
        <f>Table2[[#This Row],[AWAL]]+SUM(Table2[[#This Row],[28/03/2022]:[3]])</f>
        <v>1</v>
      </c>
    </row>
    <row r="286" spans="1:5" x14ac:dyDescent="0.25">
      <c r="A286" s="3">
        <f>IF(Table2[[#This Row],[TT]]&lt;1,"-",1+COUNT(A$1:A285))</f>
        <v>284</v>
      </c>
      <c r="B286" s="9" t="s">
        <v>518</v>
      </c>
      <c r="C286" s="10">
        <v>5</v>
      </c>
      <c r="D286" s="10" t="s">
        <v>137</v>
      </c>
      <c r="E286" s="10">
        <f>Table2[[#This Row],[AWAL]]+SUM(Table2[[#This Row],[28/03/2022]:[3]])</f>
        <v>5</v>
      </c>
    </row>
    <row r="287" spans="1:5" x14ac:dyDescent="0.25">
      <c r="A287" s="3">
        <f>IF(Table2[[#This Row],[TT]]&lt;1,"-",1+COUNT(A$1:A286))</f>
        <v>285</v>
      </c>
      <c r="B287" s="9" t="s">
        <v>519</v>
      </c>
      <c r="C287" s="10">
        <v>7</v>
      </c>
      <c r="D287" s="10" t="s">
        <v>137</v>
      </c>
      <c r="E287" s="10">
        <f>Table2[[#This Row],[AWAL]]+SUM(Table2[[#This Row],[28/03/2022]:[3]])</f>
        <v>7</v>
      </c>
    </row>
    <row r="288" spans="1:5" x14ac:dyDescent="0.25">
      <c r="A288" s="3">
        <f>IF(Table2[[#This Row],[TT]]&lt;1,"-",1+COUNT(A$1:A287))</f>
        <v>286</v>
      </c>
      <c r="B288" s="9" t="s">
        <v>520</v>
      </c>
      <c r="C288" s="10">
        <v>1</v>
      </c>
      <c r="D288" s="10" t="s">
        <v>521</v>
      </c>
      <c r="E288" s="10">
        <f>Table2[[#This Row],[AWAL]]+SUM(Table2[[#This Row],[28/03/2022]:[3]])</f>
        <v>1</v>
      </c>
    </row>
    <row r="289" spans="1:5" x14ac:dyDescent="0.25">
      <c r="A289" s="3">
        <f>IF(Table2[[#This Row],[TT]]&lt;1,"-",1+COUNT(A$1:A288))</f>
        <v>287</v>
      </c>
      <c r="B289" s="9" t="s">
        <v>522</v>
      </c>
      <c r="C289" s="10">
        <v>10</v>
      </c>
      <c r="D289" s="10" t="s">
        <v>137</v>
      </c>
      <c r="E289" s="10">
        <f>Table2[[#This Row],[AWAL]]+SUM(Table2[[#This Row],[28/03/2022]:[3]])</f>
        <v>10</v>
      </c>
    </row>
    <row r="290" spans="1:5" x14ac:dyDescent="0.25">
      <c r="A290" s="3">
        <f>IF(Table2[[#This Row],[TT]]&lt;1,"-",1+COUNT(A$1:A289))</f>
        <v>288</v>
      </c>
      <c r="B290" s="9" t="s">
        <v>523</v>
      </c>
      <c r="C290" s="10">
        <v>19</v>
      </c>
      <c r="D290" s="10" t="s">
        <v>137</v>
      </c>
      <c r="E290" s="10">
        <f>Table2[[#This Row],[AWAL]]+SUM(Table2[[#This Row],[28/03/2022]:[3]])</f>
        <v>19</v>
      </c>
    </row>
    <row r="291" spans="1:5" x14ac:dyDescent="0.25">
      <c r="A291" s="3">
        <f>IF(Table2[[#This Row],[TT]]&lt;1,"-",1+COUNT(A$1:A290))</f>
        <v>289</v>
      </c>
      <c r="B291" s="9" t="s">
        <v>524</v>
      </c>
      <c r="C291" s="10">
        <v>2</v>
      </c>
      <c r="D291" s="10" t="s">
        <v>137</v>
      </c>
      <c r="E291" s="10">
        <f>Table2[[#This Row],[AWAL]]+SUM(Table2[[#This Row],[28/03/2022]:[3]])</f>
        <v>2</v>
      </c>
    </row>
    <row r="292" spans="1:5" x14ac:dyDescent="0.25">
      <c r="A292" s="3">
        <f>IF(Table2[[#This Row],[TT]]&lt;1,"-",1+COUNT(A$1:A291))</f>
        <v>290</v>
      </c>
      <c r="B292" s="9" t="s">
        <v>525</v>
      </c>
      <c r="C292" s="10">
        <v>5</v>
      </c>
      <c r="D292" s="10" t="s">
        <v>313</v>
      </c>
      <c r="E292" s="10">
        <f>Table2[[#This Row],[AWAL]]+SUM(Table2[[#This Row],[28/03/2022]:[3]])</f>
        <v>5</v>
      </c>
    </row>
    <row r="293" spans="1:5" x14ac:dyDescent="0.25">
      <c r="A293" s="3">
        <f>IF(Table2[[#This Row],[TT]]&lt;1,"-",1+COUNT(A$1:A292))</f>
        <v>291</v>
      </c>
      <c r="B293" s="9" t="s">
        <v>526</v>
      </c>
      <c r="C293" s="10">
        <v>24</v>
      </c>
      <c r="D293" s="10" t="s">
        <v>313</v>
      </c>
      <c r="E293" s="10">
        <f>Table2[[#This Row],[AWAL]]+SUM(Table2[[#This Row],[28/03/2022]:[3]])</f>
        <v>24</v>
      </c>
    </row>
    <row r="294" spans="1:5" x14ac:dyDescent="0.25">
      <c r="A294" s="3">
        <f>IF(Table2[[#This Row],[TT]]&lt;1,"-",1+COUNT(A$1:A293))</f>
        <v>292</v>
      </c>
      <c r="B294" s="9" t="s">
        <v>527</v>
      </c>
      <c r="C294" s="10">
        <v>24</v>
      </c>
      <c r="D294" s="10" t="s">
        <v>426</v>
      </c>
      <c r="E294" s="10">
        <f>Table2[[#This Row],[AWAL]]+SUM(Table2[[#This Row],[28/03/2022]:[3]])</f>
        <v>24</v>
      </c>
    </row>
    <row r="295" spans="1:5" x14ac:dyDescent="0.25">
      <c r="A295" s="3">
        <f>IF(Table2[[#This Row],[TT]]&lt;1,"-",1+COUNT(A$1:A294))</f>
        <v>293</v>
      </c>
      <c r="B295" s="9" t="s">
        <v>528</v>
      </c>
      <c r="C295" s="10">
        <v>9</v>
      </c>
      <c r="D295" s="10" t="s">
        <v>529</v>
      </c>
      <c r="E295" s="10">
        <f>Table2[[#This Row],[AWAL]]+SUM(Table2[[#This Row],[28/03/2022]:[3]])</f>
        <v>9</v>
      </c>
    </row>
    <row r="296" spans="1:5" x14ac:dyDescent="0.25">
      <c r="A296" s="3">
        <f>IF(Table2[[#This Row],[TT]]&lt;1,"-",1+COUNT(A$1:A295))</f>
        <v>294</v>
      </c>
      <c r="B296" s="7" t="s">
        <v>530</v>
      </c>
      <c r="C296" s="6">
        <v>2</v>
      </c>
      <c r="D296" s="6">
        <v>100</v>
      </c>
      <c r="E296" s="6">
        <f>Table2[[#This Row],[AWAL]]+SUM(Table2[[#This Row],[28/03/2022]:[3]])</f>
        <v>2</v>
      </c>
    </row>
    <row r="297" spans="1:5" x14ac:dyDescent="0.25">
      <c r="A297" s="3">
        <f>IF(Table2[[#This Row],[TT]]&lt;1,"-",1+COUNT(A$1:A296))</f>
        <v>295</v>
      </c>
      <c r="B297" s="7" t="s">
        <v>531</v>
      </c>
      <c r="C297" s="6">
        <v>2</v>
      </c>
      <c r="D297" s="6">
        <v>50</v>
      </c>
      <c r="E297" s="6">
        <f>Table2[[#This Row],[AWAL]]+SUM(Table2[[#This Row],[28/03/2022]:[3]])</f>
        <v>2</v>
      </c>
    </row>
    <row r="298" spans="1:5" x14ac:dyDescent="0.25">
      <c r="A298" s="3">
        <f>IF(Table2[[#This Row],[TT]]&lt;1,"-",1+COUNT(A$1:A297))</f>
        <v>296</v>
      </c>
      <c r="B298" s="7" t="s">
        <v>532</v>
      </c>
      <c r="C298" s="6">
        <v>2</v>
      </c>
      <c r="D298" s="6">
        <v>100</v>
      </c>
      <c r="E298" s="6">
        <f>Table2[[#This Row],[AWAL]]+SUM(Table2[[#This Row],[28/03/2022]:[3]])</f>
        <v>2</v>
      </c>
    </row>
    <row r="299" spans="1:5" x14ac:dyDescent="0.25">
      <c r="A299" s="3">
        <f>IF(Table2[[#This Row],[TT]]&lt;1,"-",1+COUNT(A$1:A298))</f>
        <v>297</v>
      </c>
      <c r="B299" s="7" t="s">
        <v>533</v>
      </c>
      <c r="C299" s="6">
        <v>2</v>
      </c>
      <c r="D299" s="6">
        <v>100</v>
      </c>
      <c r="E299" s="6">
        <f>Table2[[#This Row],[AWAL]]+SUM(Table2[[#This Row],[28/03/2022]:[3]])</f>
        <v>2</v>
      </c>
    </row>
    <row r="300" spans="1:5" x14ac:dyDescent="0.25">
      <c r="A300" s="3">
        <f>IF(Table2[[#This Row],[TT]]&lt;1,"-",1+COUNT(A$1:A299))</f>
        <v>298</v>
      </c>
      <c r="B300" s="7" t="s">
        <v>534</v>
      </c>
      <c r="C300" s="6">
        <v>2</v>
      </c>
      <c r="D300" s="6">
        <v>100</v>
      </c>
      <c r="E300" s="6">
        <f>Table2[[#This Row],[AWAL]]+SUM(Table2[[#This Row],[28/03/2022]:[3]])</f>
        <v>2</v>
      </c>
    </row>
    <row r="301" spans="1:5" x14ac:dyDescent="0.25">
      <c r="A301" s="3">
        <f>IF(Table2[[#This Row],[TT]]&lt;1,"-",1+COUNT(A$1:A300))</f>
        <v>299</v>
      </c>
      <c r="B301" s="9" t="s">
        <v>535</v>
      </c>
      <c r="C301" s="10">
        <v>1</v>
      </c>
      <c r="D301" s="10" t="s">
        <v>216</v>
      </c>
      <c r="E301" s="10">
        <f>Table2[[#This Row],[AWAL]]+SUM(Table2[[#This Row],[28/03/2022]:[3]])</f>
        <v>1</v>
      </c>
    </row>
    <row r="302" spans="1:5" x14ac:dyDescent="0.25">
      <c r="A302" s="3">
        <f>IF(Table2[[#This Row],[TT]]&lt;1,"-",1+COUNT(A$1:A301))</f>
        <v>300</v>
      </c>
      <c r="B302" s="9" t="s">
        <v>536</v>
      </c>
      <c r="C302" s="10">
        <v>2</v>
      </c>
      <c r="D302" s="10" t="s">
        <v>216</v>
      </c>
      <c r="E302" s="10">
        <f>Table2[[#This Row],[AWAL]]+SUM(Table2[[#This Row],[28/03/2022]:[3]])</f>
        <v>2</v>
      </c>
    </row>
    <row r="303" spans="1:5" x14ac:dyDescent="0.25">
      <c r="A303" s="3">
        <f>IF(Table2[[#This Row],[TT]]&lt;1,"-",1+COUNT(A$1:A302))</f>
        <v>301</v>
      </c>
      <c r="B303" s="9" t="s">
        <v>537</v>
      </c>
      <c r="C303" s="10">
        <v>32</v>
      </c>
      <c r="D303" s="10" t="s">
        <v>406</v>
      </c>
      <c r="E303" s="10">
        <f>Table2[[#This Row],[AWAL]]+SUM(Table2[[#This Row],[28/03/2022]:[3]])</f>
        <v>32</v>
      </c>
    </row>
    <row r="304" spans="1:5" x14ac:dyDescent="0.25">
      <c r="A304" s="3">
        <f>IF(Table2[[#This Row],[TT]]&lt;1,"-",1+COUNT(A$1:A303))</f>
        <v>302</v>
      </c>
      <c r="B304" s="9" t="s">
        <v>538</v>
      </c>
      <c r="C304" s="10">
        <v>5</v>
      </c>
      <c r="D304" s="10" t="s">
        <v>257</v>
      </c>
      <c r="E304" s="10">
        <f>Table2[[#This Row],[AWAL]]+SUM(Table2[[#This Row],[28/03/2022]:[3]])</f>
        <v>5</v>
      </c>
    </row>
    <row r="305" spans="1:6" x14ac:dyDescent="0.25">
      <c r="A305" s="3">
        <f>IF(Table2[[#This Row],[TT]]&lt;1,"-",1+COUNT(A$1:A304))</f>
        <v>303</v>
      </c>
      <c r="B305" s="9" t="s">
        <v>539</v>
      </c>
      <c r="C305" s="10">
        <v>2</v>
      </c>
      <c r="D305" s="10" t="s">
        <v>423</v>
      </c>
      <c r="E305" s="10">
        <f>Table2[[#This Row],[AWAL]]+SUM(Table2[[#This Row],[28/03/2022]:[3]])</f>
        <v>1</v>
      </c>
      <c r="F305" s="4">
        <v>-1</v>
      </c>
    </row>
    <row r="306" spans="1:6" x14ac:dyDescent="0.25">
      <c r="A306" s="3">
        <f>IF(Table2[[#This Row],[TT]]&lt;1,"-",1+COUNT(A$1:A305))</f>
        <v>304</v>
      </c>
      <c r="B306" s="9" t="s">
        <v>540</v>
      </c>
      <c r="C306" s="10">
        <v>21</v>
      </c>
      <c r="D306" s="10" t="s">
        <v>541</v>
      </c>
      <c r="E306" s="10">
        <f>Table2[[#This Row],[AWAL]]+SUM(Table2[[#This Row],[28/03/2022]:[3]])</f>
        <v>20</v>
      </c>
      <c r="F306" s="4">
        <v>-1</v>
      </c>
    </row>
    <row r="307" spans="1:6" x14ac:dyDescent="0.25">
      <c r="A307" s="3">
        <f>IF(Table2[[#This Row],[TT]]&lt;1,"-",1+COUNT(A$1:A306))</f>
        <v>305</v>
      </c>
      <c r="B307" s="9" t="s">
        <v>542</v>
      </c>
      <c r="C307" s="10">
        <v>7</v>
      </c>
      <c r="D307" s="10">
        <v>600</v>
      </c>
      <c r="E307" s="10">
        <f>Table2[[#This Row],[AWAL]]+SUM(Table2[[#This Row],[28/03/2022]:[3]])</f>
        <v>7</v>
      </c>
    </row>
    <row r="308" spans="1:6" x14ac:dyDescent="0.25">
      <c r="A308" s="3">
        <f>IF(Table2[[#This Row],[TT]]&lt;1,"-",1+COUNT(A$1:A307))</f>
        <v>306</v>
      </c>
      <c r="B308" s="7" t="s">
        <v>543</v>
      </c>
      <c r="C308" s="6">
        <v>4</v>
      </c>
      <c r="D308" s="6" t="s">
        <v>544</v>
      </c>
      <c r="E308" s="6">
        <f>Table2[[#This Row],[AWAL]]+SUM(Table2[[#This Row],[28/03/2022]:[3]])</f>
        <v>3</v>
      </c>
      <c r="F308" s="4">
        <v>-1</v>
      </c>
    </row>
    <row r="309" spans="1:6" x14ac:dyDescent="0.25">
      <c r="A309" s="3">
        <f>IF(Table2[[#This Row],[TT]]&lt;1,"-",1+COUNT(A$1:A308))</f>
        <v>307</v>
      </c>
      <c r="B309" s="9" t="s">
        <v>545</v>
      </c>
      <c r="C309" s="10">
        <v>2</v>
      </c>
      <c r="D309" s="10">
        <v>600</v>
      </c>
      <c r="E309" s="10">
        <f>Table2[[#This Row],[AWAL]]+SUM(Table2[[#This Row],[28/03/2022]:[3]])</f>
        <v>2</v>
      </c>
    </row>
    <row r="310" spans="1:6" x14ac:dyDescent="0.25">
      <c r="A310" s="3">
        <f>IF(Table2[[#This Row],[TT]]&lt;1,"-",1+COUNT(A$1:A309))</f>
        <v>308</v>
      </c>
      <c r="B310" s="9" t="s">
        <v>546</v>
      </c>
      <c r="C310" s="10">
        <v>2</v>
      </c>
      <c r="D310" s="10" t="s">
        <v>547</v>
      </c>
      <c r="E310" s="10">
        <f>Table2[[#This Row],[AWAL]]+SUM(Table2[[#This Row],[28/03/2022]:[3]])</f>
        <v>2</v>
      </c>
    </row>
    <row r="311" spans="1:6" x14ac:dyDescent="0.25">
      <c r="A311" s="3">
        <f>IF(Table2[[#This Row],[TT]]&lt;1,"-",1+COUNT(A$1:A310))</f>
        <v>309</v>
      </c>
      <c r="B311" s="9" t="s">
        <v>548</v>
      </c>
      <c r="C311" s="10">
        <v>2</v>
      </c>
      <c r="D311" s="10">
        <v>600</v>
      </c>
      <c r="E311" s="10">
        <f>Table2[[#This Row],[AWAL]]+SUM(Table2[[#This Row],[28/03/2022]:[3]])</f>
        <v>2</v>
      </c>
    </row>
    <row r="312" spans="1:6" x14ac:dyDescent="0.25">
      <c r="A312" s="3">
        <f>IF(Table2[[#This Row],[TT]]&lt;1,"-",1+COUNT(A$1:A311))</f>
        <v>310</v>
      </c>
      <c r="B312" s="7" t="s">
        <v>549</v>
      </c>
      <c r="C312" s="6">
        <v>2</v>
      </c>
      <c r="D312" s="6" t="s">
        <v>194</v>
      </c>
      <c r="E312" s="6">
        <f>Table2[[#This Row],[AWAL]]+SUM(Table2[[#This Row],[28/03/2022]:[3]])</f>
        <v>2</v>
      </c>
    </row>
    <row r="313" spans="1:6" x14ac:dyDescent="0.25">
      <c r="A313" s="3">
        <f>IF(Table2[[#This Row],[TT]]&lt;1,"-",1+COUNT(A$1:A312))</f>
        <v>311</v>
      </c>
      <c r="B313" s="9" t="s">
        <v>550</v>
      </c>
      <c r="C313" s="10">
        <v>6</v>
      </c>
      <c r="D313" s="10" t="s">
        <v>247</v>
      </c>
      <c r="E313" s="10">
        <f>Table2[[#This Row],[AWAL]]+SUM(Table2[[#This Row],[28/03/2022]:[3]])</f>
        <v>6</v>
      </c>
    </row>
    <row r="314" spans="1:6" x14ac:dyDescent="0.25">
      <c r="A314" s="3">
        <f>IF(Table2[[#This Row],[TT]]&lt;1,"-",1+COUNT(A$1:A313))</f>
        <v>312</v>
      </c>
      <c r="B314" s="9" t="s">
        <v>551</v>
      </c>
      <c r="C314" s="10">
        <v>8</v>
      </c>
      <c r="D314" s="10" t="s">
        <v>231</v>
      </c>
      <c r="E314" s="10">
        <f>Table2[[#This Row],[AWAL]]+SUM(Table2[[#This Row],[28/03/2022]:[3]])</f>
        <v>8</v>
      </c>
    </row>
    <row r="315" spans="1:6" x14ac:dyDescent="0.25">
      <c r="A315" s="3">
        <f>IF(Table2[[#This Row],[TT]]&lt;1,"-",1+COUNT(A$1:A314))</f>
        <v>313</v>
      </c>
      <c r="B315" s="9" t="s">
        <v>552</v>
      </c>
      <c r="C315" s="10">
        <v>2</v>
      </c>
      <c r="D315" s="10" t="s">
        <v>231</v>
      </c>
      <c r="E315" s="10">
        <f>Table2[[#This Row],[AWAL]]+SUM(Table2[[#This Row],[28/03/2022]:[3]])</f>
        <v>2</v>
      </c>
    </row>
    <row r="316" spans="1:6" x14ac:dyDescent="0.25">
      <c r="A316" s="3">
        <f>IF(Table2[[#This Row],[TT]]&lt;1,"-",1+COUNT(A$1:A315))</f>
        <v>314</v>
      </c>
      <c r="B316" s="9" t="s">
        <v>553</v>
      </c>
      <c r="C316" s="10">
        <v>1</v>
      </c>
      <c r="D316" s="10">
        <v>0</v>
      </c>
      <c r="E316" s="10">
        <f>Table2[[#This Row],[AWAL]]+SUM(Table2[[#This Row],[28/03/2022]:[3]])</f>
        <v>1</v>
      </c>
    </row>
    <row r="317" spans="1:6" x14ac:dyDescent="0.25">
      <c r="A317" s="3">
        <f>IF(Table2[[#This Row],[TT]]&lt;1,"-",1+COUNT(A$1:A316))</f>
        <v>315</v>
      </c>
      <c r="B317" s="9" t="s">
        <v>554</v>
      </c>
      <c r="C317" s="10">
        <v>1</v>
      </c>
      <c r="D317" s="10" t="s">
        <v>82</v>
      </c>
      <c r="E317" s="10">
        <f>Table2[[#This Row],[AWAL]]+SUM(Table2[[#This Row],[28/03/2022]:[3]])</f>
        <v>1</v>
      </c>
    </row>
    <row r="318" spans="1:6" x14ac:dyDescent="0.25">
      <c r="A318" s="3">
        <f>IF(Table2[[#This Row],[TT]]&lt;1,"-",1+COUNT(A$1:A317))</f>
        <v>316</v>
      </c>
      <c r="B318" s="9" t="s">
        <v>555</v>
      </c>
      <c r="C318" s="10">
        <v>6</v>
      </c>
      <c r="D318" s="10" t="s">
        <v>357</v>
      </c>
      <c r="E318" s="10">
        <f>Table2[[#This Row],[AWAL]]+SUM(Table2[[#This Row],[28/03/2022]:[3]])</f>
        <v>6</v>
      </c>
    </row>
    <row r="319" spans="1:6" x14ac:dyDescent="0.25">
      <c r="A319" s="3">
        <f>IF(Table2[[#This Row],[TT]]&lt;1,"-",1+COUNT(A$1:A318))</f>
        <v>317</v>
      </c>
      <c r="B319" s="9" t="s">
        <v>556</v>
      </c>
      <c r="C319" s="10">
        <v>3</v>
      </c>
      <c r="D319" s="10" t="s">
        <v>82</v>
      </c>
      <c r="E319" s="10">
        <f>Table2[[#This Row],[AWAL]]+SUM(Table2[[#This Row],[28/03/2022]:[3]])</f>
        <v>3</v>
      </c>
    </row>
    <row r="320" spans="1:6" x14ac:dyDescent="0.25">
      <c r="A320" s="3">
        <f>IF(Table2[[#This Row],[TT]]&lt;1,"-",1+COUNT(A$1:A319))</f>
        <v>318</v>
      </c>
      <c r="B320" s="9" t="s">
        <v>557</v>
      </c>
      <c r="C320" s="10">
        <v>9</v>
      </c>
      <c r="D320" s="10" t="s">
        <v>357</v>
      </c>
      <c r="E320" s="10">
        <f>Table2[[#This Row],[AWAL]]+SUM(Table2[[#This Row],[28/03/2022]:[3]])</f>
        <v>9</v>
      </c>
    </row>
    <row r="321" spans="1:6" x14ac:dyDescent="0.25">
      <c r="A321" s="3">
        <f>IF(Table2[[#This Row],[TT]]&lt;1,"-",1+COUNT(A$1:A320))</f>
        <v>319</v>
      </c>
      <c r="B321" s="9" t="s">
        <v>558</v>
      </c>
      <c r="C321" s="10">
        <v>4</v>
      </c>
      <c r="D321" s="10" t="s">
        <v>559</v>
      </c>
      <c r="E321" s="10">
        <f>Table2[[#This Row],[AWAL]]+SUM(Table2[[#This Row],[28/03/2022]:[3]])</f>
        <v>4</v>
      </c>
    </row>
    <row r="322" spans="1:6" x14ac:dyDescent="0.25">
      <c r="A322" s="3">
        <f>IF(Table2[[#This Row],[TT]]&lt;1,"-",1+COUNT(A$1:A321))</f>
        <v>320</v>
      </c>
      <c r="B322" s="9" t="s">
        <v>560</v>
      </c>
      <c r="C322" s="10">
        <v>4</v>
      </c>
      <c r="D322" s="10" t="s">
        <v>239</v>
      </c>
      <c r="E322" s="10">
        <f>Table2[[#This Row],[AWAL]]+SUM(Table2[[#This Row],[28/03/2022]:[3]])</f>
        <v>4</v>
      </c>
    </row>
    <row r="323" spans="1:6" x14ac:dyDescent="0.25">
      <c r="A323" s="3">
        <f>IF(Table2[[#This Row],[TT]]&lt;1,"-",1+COUNT(A$1:A322))</f>
        <v>321</v>
      </c>
      <c r="B323" s="9" t="s">
        <v>561</v>
      </c>
      <c r="C323" s="10">
        <v>3</v>
      </c>
      <c r="D323" s="10" t="s">
        <v>47</v>
      </c>
      <c r="E323" s="10">
        <f>Table2[[#This Row],[AWAL]]+SUM(Table2[[#This Row],[28/03/2022]:[3]])</f>
        <v>3</v>
      </c>
    </row>
    <row r="324" spans="1:6" x14ac:dyDescent="0.25">
      <c r="A324" s="3">
        <f>IF(Table2[[#This Row],[TT]]&lt;1,"-",1+COUNT(A$1:A323))</f>
        <v>322</v>
      </c>
      <c r="B324" s="7" t="s">
        <v>562</v>
      </c>
      <c r="C324" s="6">
        <v>5</v>
      </c>
      <c r="D324" s="6" t="s">
        <v>58</v>
      </c>
      <c r="E324" s="6">
        <f>Table2[[#This Row],[AWAL]]+SUM(Table2[[#This Row],[28/03/2022]:[3]])</f>
        <v>4</v>
      </c>
      <c r="F324" s="4">
        <v>-1</v>
      </c>
    </row>
    <row r="325" spans="1:6" x14ac:dyDescent="0.25">
      <c r="A325" s="3">
        <f>IF(Table2[[#This Row],[TT]]&lt;1,"-",1+COUNT(A$1:A324))</f>
        <v>323</v>
      </c>
      <c r="B325" s="7" t="s">
        <v>563</v>
      </c>
      <c r="C325" s="6">
        <v>3</v>
      </c>
      <c r="D325" s="6" t="s">
        <v>45</v>
      </c>
      <c r="E325" s="6">
        <f>Table2[[#This Row],[AWAL]]+SUM(Table2[[#This Row],[28/03/2022]:[3]])</f>
        <v>3</v>
      </c>
    </row>
    <row r="326" spans="1:6" x14ac:dyDescent="0.25">
      <c r="A326" s="3">
        <f>IF(Table2[[#This Row],[TT]]&lt;1,"-",1+COUNT(A$1:A325))</f>
        <v>324</v>
      </c>
      <c r="B326" s="9" t="s">
        <v>564</v>
      </c>
      <c r="C326" s="10">
        <v>3</v>
      </c>
      <c r="D326" s="10" t="s">
        <v>53</v>
      </c>
      <c r="E326" s="10">
        <f>Table2[[#This Row],[AWAL]]+SUM(Table2[[#This Row],[28/03/2022]:[3]])</f>
        <v>3</v>
      </c>
    </row>
    <row r="327" spans="1:6" x14ac:dyDescent="0.25">
      <c r="A327" s="3">
        <f>IF(Table2[[#This Row],[TT]]&lt;1,"-",1+COUNT(A$1:A326))</f>
        <v>325</v>
      </c>
      <c r="B327" s="9" t="s">
        <v>565</v>
      </c>
      <c r="C327" s="10">
        <v>3</v>
      </c>
      <c r="D327" s="10" t="s">
        <v>16</v>
      </c>
      <c r="E327" s="10">
        <f>Table2[[#This Row],[AWAL]]+SUM(Table2[[#This Row],[28/03/2022]:[3]])</f>
        <v>3</v>
      </c>
    </row>
    <row r="328" spans="1:6" x14ac:dyDescent="0.25">
      <c r="A328" s="3">
        <f>IF(Table2[[#This Row],[TT]]&lt;1,"-",1+COUNT(A$1:A327))</f>
        <v>326</v>
      </c>
      <c r="B328" s="12" t="s">
        <v>566</v>
      </c>
      <c r="C328" s="13">
        <v>4</v>
      </c>
      <c r="D328" s="13" t="s">
        <v>53</v>
      </c>
      <c r="E328" s="13">
        <f>Table2[[#This Row],[AWAL]]+SUM(Table2[[#This Row],[28/03/2022]:[3]])</f>
        <v>4</v>
      </c>
    </row>
    <row r="329" spans="1:6" x14ac:dyDescent="0.25">
      <c r="A329" s="3">
        <f>IF(Table2[[#This Row],[TT]]&lt;1,"-",1+COUNT(A$1:A328))</f>
        <v>327</v>
      </c>
      <c r="B329" s="7" t="s">
        <v>567</v>
      </c>
      <c r="C329" s="6">
        <v>4</v>
      </c>
      <c r="D329" s="6" t="s">
        <v>53</v>
      </c>
      <c r="E329" s="6">
        <f>Table2[[#This Row],[AWAL]]+SUM(Table2[[#This Row],[28/03/2022]:[3]])</f>
        <v>3</v>
      </c>
      <c r="F329" s="4">
        <v>-1</v>
      </c>
    </row>
    <row r="330" spans="1:6" x14ac:dyDescent="0.25">
      <c r="A330" s="3">
        <f>IF(Table2[[#This Row],[TT]]&lt;1,"-",1+COUNT(A$1:A329))</f>
        <v>328</v>
      </c>
      <c r="B330" s="12" t="s">
        <v>568</v>
      </c>
      <c r="C330" s="13">
        <v>5</v>
      </c>
      <c r="D330" s="13" t="s">
        <v>82</v>
      </c>
      <c r="E330" s="13">
        <f>Table2[[#This Row],[AWAL]]+SUM(Table2[[#This Row],[28/03/2022]:[3]])</f>
        <v>5</v>
      </c>
    </row>
    <row r="331" spans="1:6" x14ac:dyDescent="0.25">
      <c r="A331" s="3">
        <f>IF(Table2[[#This Row],[TT]]&lt;1,"-",1+COUNT(A$1:A330))</f>
        <v>329</v>
      </c>
      <c r="B331" s="7" t="s">
        <v>569</v>
      </c>
      <c r="C331" s="6">
        <v>5</v>
      </c>
      <c r="D331" s="6" t="s">
        <v>131</v>
      </c>
      <c r="E331" s="6">
        <f>Table2[[#This Row],[AWAL]]+SUM(Table2[[#This Row],[28/03/2022]:[3]])</f>
        <v>5</v>
      </c>
    </row>
    <row r="332" spans="1:6" x14ac:dyDescent="0.25">
      <c r="A332" s="3">
        <f>IF(Table2[[#This Row],[TT]]&lt;1,"-",1+COUNT(A$1:A331))</f>
        <v>330</v>
      </c>
      <c r="B332" s="9" t="s">
        <v>570</v>
      </c>
      <c r="C332" s="10">
        <v>1</v>
      </c>
      <c r="D332" s="10" t="s">
        <v>16</v>
      </c>
      <c r="E332" s="10">
        <f>Table2[[#This Row],[AWAL]]+SUM(Table2[[#This Row],[28/03/2022]:[3]])</f>
        <v>1</v>
      </c>
    </row>
    <row r="333" spans="1:6" x14ac:dyDescent="0.25">
      <c r="A333" s="3" t="str">
        <f>IF(Table2[[#This Row],[TT]]&lt;1,"-",1+COUNT(A$1:A332))</f>
        <v>-</v>
      </c>
      <c r="B333" s="7" t="s">
        <v>571</v>
      </c>
      <c r="C333" s="6">
        <v>2</v>
      </c>
      <c r="D333" s="6" t="s">
        <v>53</v>
      </c>
      <c r="E333" s="6">
        <f>Table2[[#This Row],[AWAL]]+SUM(Table2[[#This Row],[28/03/2022]:[3]])</f>
        <v>0</v>
      </c>
      <c r="F333" s="4">
        <v>-2</v>
      </c>
    </row>
    <row r="334" spans="1:6" x14ac:dyDescent="0.25">
      <c r="A334" s="3">
        <f>IF(Table2[[#This Row],[TT]]&lt;1,"-",1+COUNT(A$1:A333))</f>
        <v>331</v>
      </c>
      <c r="B334" s="9" t="s">
        <v>572</v>
      </c>
      <c r="C334" s="10">
        <v>19</v>
      </c>
      <c r="D334" s="10" t="s">
        <v>573</v>
      </c>
      <c r="E334" s="10">
        <f>Table2[[#This Row],[AWAL]]+SUM(Table2[[#This Row],[28/03/2022]:[3]])</f>
        <v>19</v>
      </c>
    </row>
    <row r="335" spans="1:6" x14ac:dyDescent="0.25">
      <c r="A335" s="3">
        <f>IF(Table2[[#This Row],[TT]]&lt;1,"-",1+COUNT(A$1:A334))</f>
        <v>332</v>
      </c>
      <c r="B335" s="9" t="s">
        <v>574</v>
      </c>
      <c r="C335" s="10">
        <v>7</v>
      </c>
      <c r="D335" s="10">
        <v>72</v>
      </c>
      <c r="E335" s="10">
        <f>Table2[[#This Row],[AWAL]]+SUM(Table2[[#This Row],[28/03/2022]:[3]])</f>
        <v>7</v>
      </c>
    </row>
    <row r="336" spans="1:6" x14ac:dyDescent="0.25">
      <c r="A336" s="3">
        <f>IF(Table2[[#This Row],[TT]]&lt;1,"-",1+COUNT(A$1:A335))</f>
        <v>333</v>
      </c>
      <c r="B336" s="9" t="s">
        <v>575</v>
      </c>
      <c r="C336" s="10">
        <v>6</v>
      </c>
      <c r="D336" s="10">
        <v>72</v>
      </c>
      <c r="E336" s="10">
        <f>Table2[[#This Row],[AWAL]]+SUM(Table2[[#This Row],[28/03/2022]:[3]])</f>
        <v>6</v>
      </c>
    </row>
    <row r="337" spans="1:6" x14ac:dyDescent="0.25">
      <c r="A337" s="3" t="str">
        <f>IF(Table2[[#This Row],[TT]]&lt;1,"-",1+COUNT(A$1:A336))</f>
        <v>-</v>
      </c>
      <c r="B337" s="7" t="s">
        <v>576</v>
      </c>
      <c r="C337" s="6">
        <v>1</v>
      </c>
      <c r="D337" s="6" t="s">
        <v>16</v>
      </c>
      <c r="E337" s="6">
        <f>Table2[[#This Row],[AWAL]]+SUM(Table2[[#This Row],[28/03/2022]:[3]])</f>
        <v>0</v>
      </c>
      <c r="F337" s="4">
        <v>-1</v>
      </c>
    </row>
    <row r="338" spans="1:6" x14ac:dyDescent="0.25">
      <c r="A338" s="3">
        <f>IF(Table2[[#This Row],[TT]]&lt;1,"-",1+COUNT(A$1:A337))</f>
        <v>334</v>
      </c>
      <c r="B338" s="7" t="s">
        <v>577</v>
      </c>
      <c r="C338" s="6">
        <v>1</v>
      </c>
      <c r="D338" s="6" t="s">
        <v>16</v>
      </c>
      <c r="E338" s="6">
        <f>Table2[[#This Row],[AWAL]]+SUM(Table2[[#This Row],[28/03/2022]:[3]])</f>
        <v>1</v>
      </c>
    </row>
    <row r="339" spans="1:6" x14ac:dyDescent="0.25">
      <c r="A339" s="3" t="str">
        <f>IF(Table2[[#This Row],[TT]]&lt;1,"-",1+COUNT(A$1:A338))</f>
        <v>-</v>
      </c>
      <c r="B339" s="7" t="s">
        <v>578</v>
      </c>
      <c r="C339" s="6">
        <v>1</v>
      </c>
      <c r="D339" s="6" t="s">
        <v>16</v>
      </c>
      <c r="E339" s="6">
        <f>Table2[[#This Row],[AWAL]]+SUM(Table2[[#This Row],[28/03/2022]:[3]])</f>
        <v>0</v>
      </c>
      <c r="F339" s="4">
        <v>-1</v>
      </c>
    </row>
    <row r="340" spans="1:6" x14ac:dyDescent="0.25">
      <c r="A340" s="3">
        <f>IF(Table2[[#This Row],[TT]]&lt;1,"-",1+COUNT(A$1:A339))</f>
        <v>335</v>
      </c>
      <c r="B340" s="9" t="s">
        <v>579</v>
      </c>
      <c r="C340" s="10">
        <v>4</v>
      </c>
      <c r="D340" s="10" t="s">
        <v>401</v>
      </c>
      <c r="E340" s="10">
        <f>Table2[[#This Row],[AWAL]]+SUM(Table2[[#This Row],[28/03/2022]:[3]])</f>
        <v>4</v>
      </c>
    </row>
    <row r="341" spans="1:6" x14ac:dyDescent="0.25">
      <c r="A341" s="21">
        <f>IF(Table2[[#This Row],[TT]]&lt;1,"-",1+COUNT(A$1:A340))</f>
        <v>336</v>
      </c>
      <c r="B341" s="28" t="s">
        <v>2931</v>
      </c>
      <c r="C341" s="26">
        <v>2</v>
      </c>
      <c r="D341" s="26" t="s">
        <v>16</v>
      </c>
      <c r="E341" s="27">
        <f>Table2[[#This Row],[AWAL]]+SUM(Table2[[#This Row],[28/03/2022]:[3]])</f>
        <v>2</v>
      </c>
    </row>
    <row r="342" spans="1:6" x14ac:dyDescent="0.25">
      <c r="A342" s="3">
        <f>IF(Table2[[#This Row],[TT]]&lt;1,"-",1+COUNT(A$1:A341))</f>
        <v>337</v>
      </c>
      <c r="B342" s="9" t="s">
        <v>580</v>
      </c>
      <c r="C342" s="10">
        <v>1</v>
      </c>
      <c r="D342" s="10" t="s">
        <v>581</v>
      </c>
      <c r="E342" s="10">
        <f>Table2[[#This Row],[AWAL]]+SUM(Table2[[#This Row],[28/03/2022]:[3]])</f>
        <v>1</v>
      </c>
    </row>
    <row r="343" spans="1:6" x14ac:dyDescent="0.25">
      <c r="A343" s="3">
        <f>IF(Table2[[#This Row],[TT]]&lt;1,"-",1+COUNT(A$1:A342))</f>
        <v>338</v>
      </c>
      <c r="B343" s="9" t="s">
        <v>582</v>
      </c>
      <c r="C343" s="10">
        <v>54</v>
      </c>
      <c r="D343" s="10">
        <v>72</v>
      </c>
      <c r="E343" s="10">
        <f>Table2[[#This Row],[AWAL]]+SUM(Table2[[#This Row],[28/03/2022]:[3]])</f>
        <v>54</v>
      </c>
    </row>
    <row r="344" spans="1:6" x14ac:dyDescent="0.25">
      <c r="A344" s="3">
        <f>IF(Table2[[#This Row],[TT]]&lt;1,"-",1+COUNT(A$1:A343))</f>
        <v>339</v>
      </c>
      <c r="B344" s="9" t="s">
        <v>583</v>
      </c>
      <c r="C344" s="10">
        <v>1</v>
      </c>
      <c r="D344" s="10" t="s">
        <v>141</v>
      </c>
      <c r="E344" s="10">
        <f>Table2[[#This Row],[AWAL]]+SUM(Table2[[#This Row],[28/03/2022]:[3]])</f>
        <v>1</v>
      </c>
    </row>
    <row r="345" spans="1:6" x14ac:dyDescent="0.25">
      <c r="A345" s="3">
        <f>IF(Table2[[#This Row],[TT]]&lt;1,"-",1+COUNT(A$1:A344))</f>
        <v>340</v>
      </c>
      <c r="B345" s="9" t="s">
        <v>584</v>
      </c>
      <c r="C345" s="10">
        <v>1</v>
      </c>
      <c r="D345" s="10" t="s">
        <v>216</v>
      </c>
      <c r="E345" s="10">
        <f>Table2[[#This Row],[AWAL]]+SUM(Table2[[#This Row],[28/03/2022]:[3]])</f>
        <v>1</v>
      </c>
    </row>
    <row r="346" spans="1:6" x14ac:dyDescent="0.25">
      <c r="A346" s="3">
        <f>IF(Table2[[#This Row],[TT]]&lt;1,"-",1+COUNT(A$1:A345))</f>
        <v>341</v>
      </c>
      <c r="B346" s="9" t="s">
        <v>585</v>
      </c>
      <c r="C346" s="10">
        <v>1</v>
      </c>
      <c r="D346" s="10" t="s">
        <v>94</v>
      </c>
      <c r="E346" s="10">
        <f>Table2[[#This Row],[AWAL]]+SUM(Table2[[#This Row],[28/03/2022]:[3]])</f>
        <v>1</v>
      </c>
    </row>
    <row r="347" spans="1:6" x14ac:dyDescent="0.25">
      <c r="A347" s="3">
        <f>IF(Table2[[#This Row],[TT]]&lt;1,"-",1+COUNT(A$1:A346))</f>
        <v>342</v>
      </c>
      <c r="B347" s="9" t="s">
        <v>586</v>
      </c>
      <c r="C347" s="10">
        <v>3</v>
      </c>
      <c r="D347" s="10" t="s">
        <v>216</v>
      </c>
      <c r="E347" s="10">
        <f>Table2[[#This Row],[AWAL]]+SUM(Table2[[#This Row],[28/03/2022]:[3]])</f>
        <v>3</v>
      </c>
    </row>
    <row r="348" spans="1:6" x14ac:dyDescent="0.25">
      <c r="A348" s="3">
        <f>IF(Table2[[#This Row],[TT]]&lt;1,"-",1+COUNT(A$1:A347))</f>
        <v>343</v>
      </c>
      <c r="B348" s="9" t="s">
        <v>587</v>
      </c>
      <c r="C348" s="10">
        <v>1</v>
      </c>
      <c r="D348" s="10" t="s">
        <v>216</v>
      </c>
      <c r="E348" s="10">
        <f>Table2[[#This Row],[AWAL]]+SUM(Table2[[#This Row],[28/03/2022]:[3]])</f>
        <v>1</v>
      </c>
    </row>
    <row r="349" spans="1:6" x14ac:dyDescent="0.25">
      <c r="A349" s="3">
        <f>IF(Table2[[#This Row],[TT]]&lt;1,"-",1+COUNT(A$1:A348))</f>
        <v>344</v>
      </c>
      <c r="B349" s="9" t="s">
        <v>588</v>
      </c>
      <c r="C349" s="10">
        <v>1</v>
      </c>
      <c r="D349" s="10" t="s">
        <v>589</v>
      </c>
      <c r="E349" s="10">
        <f>Table2[[#This Row],[AWAL]]+SUM(Table2[[#This Row],[28/03/2022]:[3]])</f>
        <v>1</v>
      </c>
    </row>
    <row r="350" spans="1:6" x14ac:dyDescent="0.25">
      <c r="A350" s="3">
        <f>IF(Table2[[#This Row],[TT]]&lt;1,"-",1+COUNT(A$1:A349))</f>
        <v>345</v>
      </c>
      <c r="B350" s="9" t="s">
        <v>590</v>
      </c>
      <c r="C350" s="10">
        <v>2</v>
      </c>
      <c r="D350" s="10">
        <v>320</v>
      </c>
      <c r="E350" s="10">
        <f>Table2[[#This Row],[AWAL]]+SUM(Table2[[#This Row],[28/03/2022]:[3]])</f>
        <v>2</v>
      </c>
    </row>
    <row r="351" spans="1:6" x14ac:dyDescent="0.25">
      <c r="A351" s="3">
        <f>IF(Table2[[#This Row],[TT]]&lt;1,"-",1+COUNT(A$1:A350))</f>
        <v>346</v>
      </c>
      <c r="B351" s="9" t="s">
        <v>591</v>
      </c>
      <c r="C351" s="10">
        <v>2</v>
      </c>
      <c r="D351" s="10">
        <v>480</v>
      </c>
      <c r="E351" s="10">
        <f>Table2[[#This Row],[AWAL]]+SUM(Table2[[#This Row],[28/03/2022]:[3]])</f>
        <v>2</v>
      </c>
    </row>
    <row r="352" spans="1:6" x14ac:dyDescent="0.25">
      <c r="A352" s="3">
        <f>IF(Table2[[#This Row],[TT]]&lt;1,"-",1+COUNT(A$1:A351))</f>
        <v>347</v>
      </c>
      <c r="B352" s="9" t="s">
        <v>592</v>
      </c>
      <c r="C352" s="10">
        <v>2</v>
      </c>
      <c r="D352" s="10">
        <v>480</v>
      </c>
      <c r="E352" s="10">
        <f>Table2[[#This Row],[AWAL]]+SUM(Table2[[#This Row],[28/03/2022]:[3]])</f>
        <v>2</v>
      </c>
    </row>
    <row r="353" spans="1:5" x14ac:dyDescent="0.25">
      <c r="A353" s="3">
        <f>IF(Table2[[#This Row],[TT]]&lt;1,"-",1+COUNT(A$1:A352))</f>
        <v>348</v>
      </c>
      <c r="B353" s="9" t="s">
        <v>593</v>
      </c>
      <c r="C353" s="10">
        <v>1</v>
      </c>
      <c r="D353" s="10" t="s">
        <v>220</v>
      </c>
      <c r="E353" s="10">
        <f>Table2[[#This Row],[AWAL]]+SUM(Table2[[#This Row],[28/03/2022]:[3]])</f>
        <v>1</v>
      </c>
    </row>
    <row r="354" spans="1:5" x14ac:dyDescent="0.25">
      <c r="A354" s="3">
        <f>IF(Table2[[#This Row],[TT]]&lt;1,"-",1+COUNT(A$1:A353))</f>
        <v>349</v>
      </c>
      <c r="B354" s="9" t="s">
        <v>594</v>
      </c>
      <c r="C354" s="10">
        <v>2</v>
      </c>
      <c r="D354" s="10" t="s">
        <v>38</v>
      </c>
      <c r="E354" s="10">
        <f>Table2[[#This Row],[AWAL]]+SUM(Table2[[#This Row],[28/03/2022]:[3]])</f>
        <v>2</v>
      </c>
    </row>
    <row r="355" spans="1:5" x14ac:dyDescent="0.25">
      <c r="A355" s="3">
        <f>IF(Table2[[#This Row],[TT]]&lt;1,"-",1+COUNT(A$1:A354))</f>
        <v>350</v>
      </c>
      <c r="B355" s="9" t="s">
        <v>595</v>
      </c>
      <c r="C355" s="10">
        <v>6</v>
      </c>
      <c r="D355" s="14" t="s">
        <v>328</v>
      </c>
      <c r="E355" s="14">
        <f>Table2[[#This Row],[AWAL]]+SUM(Table2[[#This Row],[28/03/2022]:[3]])</f>
        <v>6</v>
      </c>
    </row>
    <row r="356" spans="1:5" x14ac:dyDescent="0.25">
      <c r="A356" s="3">
        <f>IF(Table2[[#This Row],[TT]]&lt;1,"-",1+COUNT(A$1:A355))</f>
        <v>351</v>
      </c>
      <c r="B356" s="9" t="s">
        <v>596</v>
      </c>
      <c r="C356" s="10">
        <v>4</v>
      </c>
      <c r="D356" s="14" t="s">
        <v>66</v>
      </c>
      <c r="E356" s="14">
        <f>Table2[[#This Row],[AWAL]]+SUM(Table2[[#This Row],[28/03/2022]:[3]])</f>
        <v>4</v>
      </c>
    </row>
    <row r="357" spans="1:5" x14ac:dyDescent="0.25">
      <c r="A357" s="3">
        <f>IF(Table2[[#This Row],[TT]]&lt;1,"-",1+COUNT(A$1:A356))</f>
        <v>352</v>
      </c>
      <c r="B357" s="7" t="s">
        <v>597</v>
      </c>
      <c r="C357" s="6">
        <v>15</v>
      </c>
      <c r="D357" s="6" t="s">
        <v>328</v>
      </c>
      <c r="E357" s="6">
        <f>Table2[[#This Row],[AWAL]]+SUM(Table2[[#This Row],[28/03/2022]:[3]])</f>
        <v>15</v>
      </c>
    </row>
    <row r="358" spans="1:5" x14ac:dyDescent="0.25">
      <c r="A358" s="3">
        <f>IF(Table2[[#This Row],[TT]]&lt;1,"-",1+COUNT(A$1:A357))</f>
        <v>353</v>
      </c>
      <c r="B358" s="12" t="s">
        <v>598</v>
      </c>
      <c r="C358" s="13">
        <v>18</v>
      </c>
      <c r="D358" s="13" t="s">
        <v>328</v>
      </c>
      <c r="E358" s="13">
        <f>Table2[[#This Row],[AWAL]]+SUM(Table2[[#This Row],[28/03/2022]:[3]])</f>
        <v>18</v>
      </c>
    </row>
    <row r="359" spans="1:5" x14ac:dyDescent="0.25">
      <c r="A359" s="3">
        <f>IF(Table2[[#This Row],[TT]]&lt;1,"-",1+COUNT(A$1:A358))</f>
        <v>354</v>
      </c>
      <c r="B359" s="12" t="s">
        <v>599</v>
      </c>
      <c r="C359" s="13">
        <v>12</v>
      </c>
      <c r="D359" s="13" t="s">
        <v>328</v>
      </c>
      <c r="E359" s="13">
        <f>Table2[[#This Row],[AWAL]]+SUM(Table2[[#This Row],[28/03/2022]:[3]])</f>
        <v>12</v>
      </c>
    </row>
    <row r="360" spans="1:5" x14ac:dyDescent="0.25">
      <c r="A360" s="3">
        <f>IF(Table2[[#This Row],[TT]]&lt;1,"-",1+COUNT(A$1:A359))</f>
        <v>355</v>
      </c>
      <c r="B360" s="12" t="s">
        <v>600</v>
      </c>
      <c r="C360" s="13">
        <v>27</v>
      </c>
      <c r="D360" s="13" t="s">
        <v>16</v>
      </c>
      <c r="E360" s="13">
        <f>Table2[[#This Row],[AWAL]]+SUM(Table2[[#This Row],[28/03/2022]:[3]])</f>
        <v>27</v>
      </c>
    </row>
    <row r="361" spans="1:5" x14ac:dyDescent="0.25">
      <c r="A361" s="3">
        <f>IF(Table2[[#This Row],[TT]]&lt;1,"-",1+COUNT(A$1:A360))</f>
        <v>356</v>
      </c>
      <c r="B361" s="9" t="s">
        <v>601</v>
      </c>
      <c r="C361" s="10">
        <v>2</v>
      </c>
      <c r="D361" s="10" t="s">
        <v>22</v>
      </c>
      <c r="E361" s="10">
        <f>Table2[[#This Row],[AWAL]]+SUM(Table2[[#This Row],[28/03/2022]:[3]])</f>
        <v>2</v>
      </c>
    </row>
    <row r="362" spans="1:5" x14ac:dyDescent="0.25">
      <c r="A362" s="3">
        <f>IF(Table2[[#This Row],[TT]]&lt;1,"-",1+COUNT(A$1:A361))</f>
        <v>357</v>
      </c>
      <c r="B362" s="9" t="s">
        <v>602</v>
      </c>
      <c r="C362" s="10">
        <v>6</v>
      </c>
      <c r="D362" s="10" t="s">
        <v>137</v>
      </c>
      <c r="E362" s="10">
        <f>Table2[[#This Row],[AWAL]]+SUM(Table2[[#This Row],[28/03/2022]:[3]])</f>
        <v>6</v>
      </c>
    </row>
    <row r="363" spans="1:5" x14ac:dyDescent="0.25">
      <c r="A363" s="3">
        <f>IF(Table2[[#This Row],[TT]]&lt;1,"-",1+COUNT(A$1:A362))</f>
        <v>358</v>
      </c>
      <c r="B363" s="9" t="s">
        <v>603</v>
      </c>
      <c r="C363" s="10">
        <v>3</v>
      </c>
      <c r="D363" s="10" t="s">
        <v>22</v>
      </c>
      <c r="E363" s="10">
        <f>Table2[[#This Row],[AWAL]]+SUM(Table2[[#This Row],[28/03/2022]:[3]])</f>
        <v>3</v>
      </c>
    </row>
    <row r="364" spans="1:5" x14ac:dyDescent="0.25">
      <c r="A364" s="3">
        <f>IF(Table2[[#This Row],[TT]]&lt;1,"-",1+COUNT(A$1:A363))</f>
        <v>359</v>
      </c>
      <c r="B364" s="9" t="s">
        <v>604</v>
      </c>
      <c r="C364" s="10">
        <v>1</v>
      </c>
      <c r="D364" s="10" t="s">
        <v>97</v>
      </c>
      <c r="E364" s="10">
        <f>Table2[[#This Row],[AWAL]]+SUM(Table2[[#This Row],[28/03/2022]:[3]])</f>
        <v>1</v>
      </c>
    </row>
    <row r="365" spans="1:5" x14ac:dyDescent="0.25">
      <c r="A365" s="3">
        <f>IF(Table2[[#This Row],[TT]]&lt;1,"-",1+COUNT(A$1:A364))</f>
        <v>360</v>
      </c>
      <c r="B365" s="9" t="s">
        <v>605</v>
      </c>
      <c r="C365" s="10">
        <v>5</v>
      </c>
      <c r="D365" s="10" t="s">
        <v>22</v>
      </c>
      <c r="E365" s="10">
        <f>Table2[[#This Row],[AWAL]]+SUM(Table2[[#This Row],[28/03/2022]:[3]])</f>
        <v>5</v>
      </c>
    </row>
    <row r="366" spans="1:5" x14ac:dyDescent="0.25">
      <c r="A366" s="3">
        <f>IF(Table2[[#This Row],[TT]]&lt;1,"-",1+COUNT(A$1:A365))</f>
        <v>361</v>
      </c>
      <c r="B366" s="9" t="s">
        <v>606</v>
      </c>
      <c r="C366" s="10">
        <v>6</v>
      </c>
      <c r="D366" s="10" t="s">
        <v>267</v>
      </c>
      <c r="E366" s="10">
        <f>Table2[[#This Row],[AWAL]]+SUM(Table2[[#This Row],[28/03/2022]:[3]])</f>
        <v>6</v>
      </c>
    </row>
    <row r="367" spans="1:5" x14ac:dyDescent="0.25">
      <c r="A367" s="3">
        <f>IF(Table2[[#This Row],[TT]]&lt;1,"-",1+COUNT(A$1:A366))</f>
        <v>362</v>
      </c>
      <c r="B367" s="9" t="s">
        <v>607</v>
      </c>
      <c r="C367" s="10">
        <v>5</v>
      </c>
      <c r="D367" s="10" t="s">
        <v>180</v>
      </c>
      <c r="E367" s="10">
        <f>Table2[[#This Row],[AWAL]]+SUM(Table2[[#This Row],[28/03/2022]:[3]])</f>
        <v>5</v>
      </c>
    </row>
    <row r="368" spans="1:5" x14ac:dyDescent="0.25">
      <c r="A368" s="3">
        <f>IF(Table2[[#This Row],[TT]]&lt;1,"-",1+COUNT(A$1:A367))</f>
        <v>363</v>
      </c>
      <c r="B368" s="9" t="s">
        <v>608</v>
      </c>
      <c r="C368" s="10">
        <v>3</v>
      </c>
      <c r="D368" s="10" t="s">
        <v>609</v>
      </c>
      <c r="E368" s="10">
        <f>Table2[[#This Row],[AWAL]]+SUM(Table2[[#This Row],[28/03/2022]:[3]])</f>
        <v>3</v>
      </c>
    </row>
    <row r="369" spans="1:5" x14ac:dyDescent="0.25">
      <c r="A369" s="3">
        <f>IF(Table2[[#This Row],[TT]]&lt;1,"-",1+COUNT(A$1:A368))</f>
        <v>364</v>
      </c>
      <c r="B369" s="9" t="s">
        <v>610</v>
      </c>
      <c r="C369" s="10">
        <v>3</v>
      </c>
      <c r="D369" s="10" t="s">
        <v>22</v>
      </c>
      <c r="E369" s="10">
        <f>Table2[[#This Row],[AWAL]]+SUM(Table2[[#This Row],[28/03/2022]:[3]])</f>
        <v>3</v>
      </c>
    </row>
    <row r="370" spans="1:5" x14ac:dyDescent="0.25">
      <c r="A370" s="3">
        <f>IF(Table2[[#This Row],[TT]]&lt;1,"-",1+COUNT(A$1:A369))</f>
        <v>365</v>
      </c>
      <c r="B370" s="9" t="s">
        <v>611</v>
      </c>
      <c r="C370" s="10">
        <v>1</v>
      </c>
      <c r="D370" s="10" t="s">
        <v>22</v>
      </c>
      <c r="E370" s="10">
        <f>Table2[[#This Row],[AWAL]]+SUM(Table2[[#This Row],[28/03/2022]:[3]])</f>
        <v>1</v>
      </c>
    </row>
    <row r="371" spans="1:5" x14ac:dyDescent="0.25">
      <c r="A371" s="3">
        <f>IF(Table2[[#This Row],[TT]]&lt;1,"-",1+COUNT(A$1:A370))</f>
        <v>366</v>
      </c>
      <c r="B371" s="9" t="s">
        <v>612</v>
      </c>
      <c r="C371" s="10">
        <v>4</v>
      </c>
      <c r="D371" s="10" t="s">
        <v>22</v>
      </c>
      <c r="E371" s="10">
        <f>Table2[[#This Row],[AWAL]]+SUM(Table2[[#This Row],[28/03/2022]:[3]])</f>
        <v>4</v>
      </c>
    </row>
    <row r="372" spans="1:5" x14ac:dyDescent="0.25">
      <c r="A372" s="3">
        <f>IF(Table2[[#This Row],[TT]]&lt;1,"-",1+COUNT(A$1:A371))</f>
        <v>367</v>
      </c>
      <c r="B372" s="9" t="s">
        <v>613</v>
      </c>
      <c r="C372" s="10">
        <v>1</v>
      </c>
      <c r="D372" s="10" t="s">
        <v>22</v>
      </c>
      <c r="E372" s="10">
        <f>Table2[[#This Row],[AWAL]]+SUM(Table2[[#This Row],[28/03/2022]:[3]])</f>
        <v>1</v>
      </c>
    </row>
    <row r="373" spans="1:5" x14ac:dyDescent="0.25">
      <c r="A373" s="3">
        <f>IF(Table2[[#This Row],[TT]]&lt;1,"-",1+COUNT(A$1:A372))</f>
        <v>368</v>
      </c>
      <c r="B373" s="9" t="s">
        <v>614</v>
      </c>
      <c r="C373" s="10">
        <v>5</v>
      </c>
      <c r="D373" s="10" t="s">
        <v>22</v>
      </c>
      <c r="E373" s="10">
        <f>Table2[[#This Row],[AWAL]]+SUM(Table2[[#This Row],[28/03/2022]:[3]])</f>
        <v>5</v>
      </c>
    </row>
    <row r="374" spans="1:5" x14ac:dyDescent="0.25">
      <c r="A374" s="3">
        <f>IF(Table2[[#This Row],[TT]]&lt;1,"-",1+COUNT(A$1:A373))</f>
        <v>369</v>
      </c>
      <c r="B374" s="9" t="s">
        <v>615</v>
      </c>
      <c r="C374" s="10">
        <v>1</v>
      </c>
      <c r="D374" s="10" t="s">
        <v>22</v>
      </c>
      <c r="E374" s="10">
        <f>Table2[[#This Row],[AWAL]]+SUM(Table2[[#This Row],[28/03/2022]:[3]])</f>
        <v>1</v>
      </c>
    </row>
    <row r="375" spans="1:5" x14ac:dyDescent="0.25">
      <c r="A375" s="3">
        <f>IF(Table2[[#This Row],[TT]]&lt;1,"-",1+COUNT(A$1:A374))</f>
        <v>370</v>
      </c>
      <c r="B375" s="9" t="s">
        <v>616</v>
      </c>
      <c r="C375" s="10">
        <v>5</v>
      </c>
      <c r="D375" s="10" t="s">
        <v>609</v>
      </c>
      <c r="E375" s="10">
        <f>Table2[[#This Row],[AWAL]]+SUM(Table2[[#This Row],[28/03/2022]:[3]])</f>
        <v>5</v>
      </c>
    </row>
    <row r="376" spans="1:5" x14ac:dyDescent="0.25">
      <c r="A376" s="3">
        <f>IF(Table2[[#This Row],[TT]]&lt;1,"-",1+COUNT(A$1:A375))</f>
        <v>371</v>
      </c>
      <c r="B376" s="9" t="s">
        <v>616</v>
      </c>
      <c r="C376" s="10">
        <v>5</v>
      </c>
      <c r="D376" s="10" t="s">
        <v>97</v>
      </c>
      <c r="E376" s="10">
        <f>Table2[[#This Row],[AWAL]]+SUM(Table2[[#This Row],[28/03/2022]:[3]])</f>
        <v>5</v>
      </c>
    </row>
    <row r="377" spans="1:5" x14ac:dyDescent="0.25">
      <c r="A377" s="3">
        <f>IF(Table2[[#This Row],[TT]]&lt;1,"-",1+COUNT(A$1:A376))</f>
        <v>372</v>
      </c>
      <c r="B377" s="9" t="s">
        <v>617</v>
      </c>
      <c r="C377" s="10">
        <v>4</v>
      </c>
      <c r="D377" s="10" t="s">
        <v>97</v>
      </c>
      <c r="E377" s="10">
        <f>Table2[[#This Row],[AWAL]]+SUM(Table2[[#This Row],[28/03/2022]:[3]])</f>
        <v>4</v>
      </c>
    </row>
    <row r="378" spans="1:5" x14ac:dyDescent="0.25">
      <c r="A378" s="3">
        <f>IF(Table2[[#This Row],[TT]]&lt;1,"-",1+COUNT(A$1:A377))</f>
        <v>373</v>
      </c>
      <c r="B378" s="9" t="s">
        <v>618</v>
      </c>
      <c r="C378" s="10">
        <v>3</v>
      </c>
      <c r="D378" s="10" t="s">
        <v>609</v>
      </c>
      <c r="E378" s="10">
        <f>Table2[[#This Row],[AWAL]]+SUM(Table2[[#This Row],[28/03/2022]:[3]])</f>
        <v>3</v>
      </c>
    </row>
    <row r="379" spans="1:5" x14ac:dyDescent="0.25">
      <c r="A379" s="3">
        <f>IF(Table2[[#This Row],[TT]]&lt;1,"-",1+COUNT(A$1:A378))</f>
        <v>374</v>
      </c>
      <c r="B379" s="9" t="s">
        <v>619</v>
      </c>
      <c r="C379" s="10">
        <v>1</v>
      </c>
      <c r="D379" s="10" t="s">
        <v>68</v>
      </c>
      <c r="E379" s="10">
        <f>Table2[[#This Row],[AWAL]]+SUM(Table2[[#This Row],[28/03/2022]:[3]])</f>
        <v>1</v>
      </c>
    </row>
    <row r="380" spans="1:5" x14ac:dyDescent="0.25">
      <c r="A380" s="3">
        <f>IF(Table2[[#This Row],[TT]]&lt;1,"-",1+COUNT(A$1:A379))</f>
        <v>375</v>
      </c>
      <c r="B380" s="9" t="s">
        <v>619</v>
      </c>
      <c r="C380" s="10">
        <v>4</v>
      </c>
      <c r="D380" s="10" t="s">
        <v>620</v>
      </c>
      <c r="E380" s="10">
        <f>Table2[[#This Row],[AWAL]]+SUM(Table2[[#This Row],[28/03/2022]:[3]])</f>
        <v>4</v>
      </c>
    </row>
    <row r="381" spans="1:5" x14ac:dyDescent="0.25">
      <c r="A381" s="3">
        <f>IF(Table2[[#This Row],[TT]]&lt;1,"-",1+COUNT(A$1:A380))</f>
        <v>376</v>
      </c>
      <c r="B381" s="9" t="s">
        <v>621</v>
      </c>
      <c r="C381" s="10">
        <v>1</v>
      </c>
      <c r="D381" s="10" t="s">
        <v>28</v>
      </c>
      <c r="E381" s="10">
        <f>Table2[[#This Row],[AWAL]]+SUM(Table2[[#This Row],[28/03/2022]:[3]])</f>
        <v>1</v>
      </c>
    </row>
    <row r="382" spans="1:5" x14ac:dyDescent="0.25">
      <c r="A382" s="3">
        <f>IF(Table2[[#This Row],[TT]]&lt;1,"-",1+COUNT(A$1:A381))</f>
        <v>377</v>
      </c>
      <c r="B382" s="9" t="s">
        <v>622</v>
      </c>
      <c r="C382" s="10">
        <v>1</v>
      </c>
      <c r="D382" s="10" t="s">
        <v>609</v>
      </c>
      <c r="E382" s="10">
        <f>Table2[[#This Row],[AWAL]]+SUM(Table2[[#This Row],[28/03/2022]:[3]])</f>
        <v>1</v>
      </c>
    </row>
    <row r="383" spans="1:5" x14ac:dyDescent="0.25">
      <c r="A383" s="3">
        <f>IF(Table2[[#This Row],[TT]]&lt;1,"-",1+COUNT(A$1:A382))</f>
        <v>378</v>
      </c>
      <c r="B383" s="9" t="s">
        <v>623</v>
      </c>
      <c r="C383" s="10">
        <v>1</v>
      </c>
      <c r="D383" s="10" t="s">
        <v>22</v>
      </c>
      <c r="E383" s="10">
        <f>Table2[[#This Row],[AWAL]]+SUM(Table2[[#This Row],[28/03/2022]:[3]])</f>
        <v>1</v>
      </c>
    </row>
    <row r="384" spans="1:5" x14ac:dyDescent="0.25">
      <c r="A384" s="3">
        <f>IF(Table2[[#This Row],[TT]]&lt;1,"-",1+COUNT(A$1:A383))</f>
        <v>379</v>
      </c>
      <c r="B384" s="9" t="s">
        <v>624</v>
      </c>
      <c r="C384" s="10">
        <v>4</v>
      </c>
      <c r="D384" s="10" t="s">
        <v>609</v>
      </c>
      <c r="E384" s="10">
        <f>Table2[[#This Row],[AWAL]]+SUM(Table2[[#This Row],[28/03/2022]:[3]])</f>
        <v>4</v>
      </c>
    </row>
    <row r="385" spans="1:5" x14ac:dyDescent="0.25">
      <c r="A385" s="3">
        <f>IF(Table2[[#This Row],[TT]]&lt;1,"-",1+COUNT(A$1:A384))</f>
        <v>380</v>
      </c>
      <c r="B385" s="9" t="s">
        <v>625</v>
      </c>
      <c r="C385" s="10">
        <v>1</v>
      </c>
      <c r="D385" s="10" t="s">
        <v>426</v>
      </c>
      <c r="E385" s="10">
        <f>Table2[[#This Row],[AWAL]]+SUM(Table2[[#This Row],[28/03/2022]:[3]])</f>
        <v>1</v>
      </c>
    </row>
    <row r="386" spans="1:5" x14ac:dyDescent="0.25">
      <c r="A386" s="3">
        <f>IF(Table2[[#This Row],[TT]]&lt;1,"-",1+COUNT(A$1:A385))</f>
        <v>381</v>
      </c>
      <c r="B386" s="9" t="s">
        <v>626</v>
      </c>
      <c r="C386" s="10">
        <v>1</v>
      </c>
      <c r="D386" s="10" t="s">
        <v>609</v>
      </c>
      <c r="E386" s="10">
        <f>Table2[[#This Row],[AWAL]]+SUM(Table2[[#This Row],[28/03/2022]:[3]])</f>
        <v>1</v>
      </c>
    </row>
    <row r="387" spans="1:5" x14ac:dyDescent="0.25">
      <c r="A387" s="3">
        <f>IF(Table2[[#This Row],[TT]]&lt;1,"-",1+COUNT(A$1:A386))</f>
        <v>382</v>
      </c>
      <c r="B387" s="9" t="s">
        <v>627</v>
      </c>
      <c r="C387" s="10">
        <v>1</v>
      </c>
      <c r="D387" s="10" t="s">
        <v>267</v>
      </c>
      <c r="E387" s="10">
        <f>Table2[[#This Row],[AWAL]]+SUM(Table2[[#This Row],[28/03/2022]:[3]])</f>
        <v>1</v>
      </c>
    </row>
    <row r="388" spans="1:5" x14ac:dyDescent="0.25">
      <c r="A388" s="3">
        <f>IF(Table2[[#This Row],[TT]]&lt;1,"-",1+COUNT(A$1:A387))</f>
        <v>383</v>
      </c>
      <c r="B388" s="9" t="s">
        <v>628</v>
      </c>
      <c r="C388" s="10">
        <v>2</v>
      </c>
      <c r="D388" s="10" t="s">
        <v>267</v>
      </c>
      <c r="E388" s="10">
        <f>Table2[[#This Row],[AWAL]]+SUM(Table2[[#This Row],[28/03/2022]:[3]])</f>
        <v>2</v>
      </c>
    </row>
    <row r="389" spans="1:5" x14ac:dyDescent="0.25">
      <c r="A389" s="3">
        <f>IF(Table2[[#This Row],[TT]]&lt;1,"-",1+COUNT(A$1:A388))</f>
        <v>384</v>
      </c>
      <c r="B389" s="9" t="s">
        <v>629</v>
      </c>
      <c r="C389" s="10">
        <v>1</v>
      </c>
      <c r="D389" s="10" t="s">
        <v>630</v>
      </c>
      <c r="E389" s="10">
        <f>Table2[[#This Row],[AWAL]]+SUM(Table2[[#This Row],[28/03/2022]:[3]])</f>
        <v>1</v>
      </c>
    </row>
    <row r="390" spans="1:5" x14ac:dyDescent="0.25">
      <c r="A390" s="3">
        <f>IF(Table2[[#This Row],[TT]]&lt;1,"-",1+COUNT(A$1:A389))</f>
        <v>385</v>
      </c>
      <c r="B390" s="9" t="s">
        <v>631</v>
      </c>
      <c r="C390" s="10">
        <v>4</v>
      </c>
      <c r="D390" s="10" t="s">
        <v>22</v>
      </c>
      <c r="E390" s="10">
        <f>Table2[[#This Row],[AWAL]]+SUM(Table2[[#This Row],[28/03/2022]:[3]])</f>
        <v>4</v>
      </c>
    </row>
    <row r="391" spans="1:5" x14ac:dyDescent="0.25">
      <c r="A391" s="3">
        <f>IF(Table2[[#This Row],[TT]]&lt;1,"-",1+COUNT(A$1:A390))</f>
        <v>386</v>
      </c>
      <c r="B391" s="9" t="s">
        <v>632</v>
      </c>
      <c r="C391" s="10">
        <v>1</v>
      </c>
      <c r="D391" s="10" t="s">
        <v>280</v>
      </c>
      <c r="E391" s="10">
        <f>Table2[[#This Row],[AWAL]]+SUM(Table2[[#This Row],[28/03/2022]:[3]])</f>
        <v>1</v>
      </c>
    </row>
    <row r="392" spans="1:5" x14ac:dyDescent="0.25">
      <c r="A392" s="3">
        <f>IF(Table2[[#This Row],[TT]]&lt;1,"-",1+COUNT(A$1:A391))</f>
        <v>387</v>
      </c>
      <c r="B392" s="9" t="s">
        <v>633</v>
      </c>
      <c r="C392" s="10">
        <v>3</v>
      </c>
      <c r="D392" s="10" t="s">
        <v>22</v>
      </c>
      <c r="E392" s="10">
        <f>Table2[[#This Row],[AWAL]]+SUM(Table2[[#This Row],[28/03/2022]:[3]])</f>
        <v>3</v>
      </c>
    </row>
    <row r="393" spans="1:5" x14ac:dyDescent="0.25">
      <c r="A393" s="3">
        <f>IF(Table2[[#This Row],[TT]]&lt;1,"-",1+COUNT(A$1:A392))</f>
        <v>388</v>
      </c>
      <c r="B393" s="9" t="s">
        <v>634</v>
      </c>
      <c r="C393" s="10">
        <v>6</v>
      </c>
      <c r="D393" s="10" t="s">
        <v>68</v>
      </c>
      <c r="E393" s="10">
        <f>Table2[[#This Row],[AWAL]]+SUM(Table2[[#This Row],[28/03/2022]:[3]])</f>
        <v>6</v>
      </c>
    </row>
    <row r="394" spans="1:5" x14ac:dyDescent="0.25">
      <c r="A394" s="3">
        <f>IF(Table2[[#This Row],[TT]]&lt;1,"-",1+COUNT(A$1:A393))</f>
        <v>389</v>
      </c>
      <c r="B394" s="9" t="s">
        <v>635</v>
      </c>
      <c r="C394" s="10">
        <v>2</v>
      </c>
      <c r="D394" s="10" t="s">
        <v>22</v>
      </c>
      <c r="E394" s="10">
        <f>Table2[[#This Row],[AWAL]]+SUM(Table2[[#This Row],[28/03/2022]:[3]])</f>
        <v>2</v>
      </c>
    </row>
    <row r="395" spans="1:5" x14ac:dyDescent="0.25">
      <c r="A395" s="3">
        <f>IF(Table2[[#This Row],[TT]]&lt;1,"-",1+COUNT(A$1:A394))</f>
        <v>390</v>
      </c>
      <c r="B395" s="9" t="s">
        <v>636</v>
      </c>
      <c r="C395" s="10">
        <v>1</v>
      </c>
      <c r="D395" s="10" t="s">
        <v>637</v>
      </c>
      <c r="E395" s="10">
        <f>Table2[[#This Row],[AWAL]]+SUM(Table2[[#This Row],[28/03/2022]:[3]])</f>
        <v>1</v>
      </c>
    </row>
    <row r="396" spans="1:5" x14ac:dyDescent="0.25">
      <c r="A396" s="3">
        <f>IF(Table2[[#This Row],[TT]]&lt;1,"-",1+COUNT(A$1:A395))</f>
        <v>391</v>
      </c>
      <c r="B396" s="9" t="s">
        <v>638</v>
      </c>
      <c r="C396" s="10">
        <v>2</v>
      </c>
      <c r="D396" s="10" t="s">
        <v>630</v>
      </c>
      <c r="E396" s="10">
        <f>Table2[[#This Row],[AWAL]]+SUM(Table2[[#This Row],[28/03/2022]:[3]])</f>
        <v>2</v>
      </c>
    </row>
    <row r="397" spans="1:5" x14ac:dyDescent="0.25">
      <c r="A397" s="3">
        <f>IF(Table2[[#This Row],[TT]]&lt;1,"-",1+COUNT(A$1:A396))</f>
        <v>392</v>
      </c>
      <c r="B397" s="9" t="s">
        <v>639</v>
      </c>
      <c r="C397" s="10">
        <v>9</v>
      </c>
      <c r="D397" s="10" t="s">
        <v>640</v>
      </c>
      <c r="E397" s="10">
        <f>Table2[[#This Row],[AWAL]]+SUM(Table2[[#This Row],[28/03/2022]:[3]])</f>
        <v>9</v>
      </c>
    </row>
    <row r="398" spans="1:5" x14ac:dyDescent="0.25">
      <c r="A398" s="21">
        <f>IF(Table2[[#This Row],[TT]]&lt;1,"-",1+COUNT(A$1:A397))</f>
        <v>393</v>
      </c>
      <c r="B398" s="28" t="s">
        <v>2934</v>
      </c>
      <c r="C398" s="26">
        <v>2</v>
      </c>
      <c r="D398" s="26" t="s">
        <v>642</v>
      </c>
      <c r="E398" s="27">
        <f>Table2[[#This Row],[AWAL]]+SUM(Table2[[#This Row],[28/03/2022]:[3]])</f>
        <v>2</v>
      </c>
    </row>
    <row r="399" spans="1:5" x14ac:dyDescent="0.25">
      <c r="A399" s="3">
        <f>IF(Table2[[#This Row],[TT]]&lt;1,"-",1+COUNT(A$1:A398))</f>
        <v>394</v>
      </c>
      <c r="B399" s="9" t="s">
        <v>641</v>
      </c>
      <c r="C399" s="10">
        <v>1</v>
      </c>
      <c r="D399" s="10" t="s">
        <v>642</v>
      </c>
      <c r="E399" s="10">
        <f>Table2[[#This Row],[AWAL]]+SUM(Table2[[#This Row],[28/03/2022]:[3]])</f>
        <v>1</v>
      </c>
    </row>
    <row r="400" spans="1:5" x14ac:dyDescent="0.25">
      <c r="A400" s="3">
        <f>IF(Table2[[#This Row],[TT]]&lt;1,"-",1+COUNT(A$1:A399))</f>
        <v>395</v>
      </c>
      <c r="B400" s="9" t="s">
        <v>643</v>
      </c>
      <c r="C400" s="10">
        <v>3</v>
      </c>
      <c r="D400" s="10" t="s">
        <v>642</v>
      </c>
      <c r="E400" s="10">
        <f>Table2[[#This Row],[AWAL]]+SUM(Table2[[#This Row],[28/03/2022]:[3]])</f>
        <v>3</v>
      </c>
    </row>
    <row r="401" spans="1:5" x14ac:dyDescent="0.25">
      <c r="A401" s="3">
        <f>IF(Table2[[#This Row],[TT]]&lt;1,"-",1+COUNT(A$1:A400))</f>
        <v>396</v>
      </c>
      <c r="B401" s="9" t="s">
        <v>644</v>
      </c>
      <c r="C401" s="10">
        <v>16</v>
      </c>
      <c r="D401" s="10" t="s">
        <v>642</v>
      </c>
      <c r="E401" s="10">
        <f>Table2[[#This Row],[AWAL]]+SUM(Table2[[#This Row],[28/03/2022]:[3]])</f>
        <v>16</v>
      </c>
    </row>
    <row r="402" spans="1:5" x14ac:dyDescent="0.25">
      <c r="A402" s="3">
        <f>IF(Table2[[#This Row],[TT]]&lt;1,"-",1+COUNT(A$1:A401))</f>
        <v>397</v>
      </c>
      <c r="B402" s="9" t="s">
        <v>645</v>
      </c>
      <c r="C402" s="10">
        <v>20</v>
      </c>
      <c r="D402" s="10" t="s">
        <v>642</v>
      </c>
      <c r="E402" s="10">
        <f>Table2[[#This Row],[AWAL]]+SUM(Table2[[#This Row],[28/03/2022]:[3]])</f>
        <v>20</v>
      </c>
    </row>
    <row r="403" spans="1:5" x14ac:dyDescent="0.25">
      <c r="A403" s="3">
        <f>IF(Table2[[#This Row],[TT]]&lt;1,"-",1+COUNT(A$1:A402))</f>
        <v>398</v>
      </c>
      <c r="B403" s="9" t="s">
        <v>646</v>
      </c>
      <c r="C403" s="10">
        <v>2</v>
      </c>
      <c r="D403" s="10" t="s">
        <v>267</v>
      </c>
      <c r="E403" s="10">
        <f>Table2[[#This Row],[AWAL]]+SUM(Table2[[#This Row],[28/03/2022]:[3]])</f>
        <v>2</v>
      </c>
    </row>
    <row r="404" spans="1:5" x14ac:dyDescent="0.25">
      <c r="A404" s="3">
        <f>IF(Table2[[#This Row],[TT]]&lt;1,"-",1+COUNT(A$1:A403))</f>
        <v>399</v>
      </c>
      <c r="B404" s="9" t="s">
        <v>647</v>
      </c>
      <c r="C404" s="10">
        <v>1</v>
      </c>
      <c r="D404" s="10" t="s">
        <v>22</v>
      </c>
      <c r="E404" s="10">
        <f>Table2[[#This Row],[AWAL]]+SUM(Table2[[#This Row],[28/03/2022]:[3]])</f>
        <v>1</v>
      </c>
    </row>
    <row r="405" spans="1:5" x14ac:dyDescent="0.25">
      <c r="A405" s="3">
        <f>IF(Table2[[#This Row],[TT]]&lt;1,"-",1+COUNT(A$1:A404))</f>
        <v>400</v>
      </c>
      <c r="B405" s="9" t="s">
        <v>648</v>
      </c>
      <c r="C405" s="10">
        <v>6</v>
      </c>
      <c r="D405" s="10" t="s">
        <v>22</v>
      </c>
      <c r="E405" s="10">
        <f>Table2[[#This Row],[AWAL]]+SUM(Table2[[#This Row],[28/03/2022]:[3]])</f>
        <v>6</v>
      </c>
    </row>
    <row r="406" spans="1:5" x14ac:dyDescent="0.25">
      <c r="A406" s="3">
        <f>IF(Table2[[#This Row],[TT]]&lt;1,"-",1+COUNT(A$1:A405))</f>
        <v>401</v>
      </c>
      <c r="B406" s="9" t="s">
        <v>649</v>
      </c>
      <c r="C406" s="10">
        <v>1</v>
      </c>
      <c r="D406" s="10" t="s">
        <v>97</v>
      </c>
      <c r="E406" s="10">
        <f>Table2[[#This Row],[AWAL]]+SUM(Table2[[#This Row],[28/03/2022]:[3]])</f>
        <v>1</v>
      </c>
    </row>
    <row r="407" spans="1:5" x14ac:dyDescent="0.25">
      <c r="A407" s="3">
        <f>IF(Table2[[#This Row],[TT]]&lt;1,"-",1+COUNT(A$1:A406))</f>
        <v>402</v>
      </c>
      <c r="B407" s="9" t="s">
        <v>650</v>
      </c>
      <c r="C407" s="10">
        <v>3</v>
      </c>
      <c r="D407" s="10" t="s">
        <v>22</v>
      </c>
      <c r="E407" s="10">
        <f>Table2[[#This Row],[AWAL]]+SUM(Table2[[#This Row],[28/03/2022]:[3]])</f>
        <v>3</v>
      </c>
    </row>
    <row r="408" spans="1:5" x14ac:dyDescent="0.25">
      <c r="A408" s="3">
        <f>IF(Table2[[#This Row],[TT]]&lt;1,"-",1+COUNT(A$1:A407))</f>
        <v>403</v>
      </c>
      <c r="B408" s="9" t="s">
        <v>651</v>
      </c>
      <c r="C408" s="10">
        <v>2</v>
      </c>
      <c r="D408" s="10" t="s">
        <v>22</v>
      </c>
      <c r="E408" s="10">
        <f>Table2[[#This Row],[AWAL]]+SUM(Table2[[#This Row],[28/03/2022]:[3]])</f>
        <v>2</v>
      </c>
    </row>
    <row r="409" spans="1:5" x14ac:dyDescent="0.25">
      <c r="A409" s="3">
        <f>IF(Table2[[#This Row],[TT]]&lt;1,"-",1+COUNT(A$1:A408))</f>
        <v>404</v>
      </c>
      <c r="B409" s="9" t="s">
        <v>652</v>
      </c>
      <c r="C409" s="10">
        <v>2</v>
      </c>
      <c r="D409" s="10" t="s">
        <v>22</v>
      </c>
      <c r="E409" s="10">
        <f>Table2[[#This Row],[AWAL]]+SUM(Table2[[#This Row],[28/03/2022]:[3]])</f>
        <v>2</v>
      </c>
    </row>
    <row r="410" spans="1:5" x14ac:dyDescent="0.25">
      <c r="A410" s="3">
        <f>IF(Table2[[#This Row],[TT]]&lt;1,"-",1+COUNT(A$1:A409))</f>
        <v>405</v>
      </c>
      <c r="B410" s="9" t="s">
        <v>653</v>
      </c>
      <c r="C410" s="10">
        <v>12</v>
      </c>
      <c r="D410" s="10" t="s">
        <v>22</v>
      </c>
      <c r="E410" s="10">
        <f>Table2[[#This Row],[AWAL]]+SUM(Table2[[#This Row],[28/03/2022]:[3]])</f>
        <v>12</v>
      </c>
    </row>
    <row r="411" spans="1:5" x14ac:dyDescent="0.25">
      <c r="A411" s="3">
        <f>IF(Table2[[#This Row],[TT]]&lt;1,"-",1+COUNT(A$1:A410))</f>
        <v>406</v>
      </c>
      <c r="B411" s="9" t="s">
        <v>654</v>
      </c>
      <c r="C411" s="10">
        <v>1</v>
      </c>
      <c r="D411" s="10" t="s">
        <v>22</v>
      </c>
      <c r="E411" s="10">
        <f>Table2[[#This Row],[AWAL]]+SUM(Table2[[#This Row],[28/03/2022]:[3]])</f>
        <v>1</v>
      </c>
    </row>
    <row r="412" spans="1:5" x14ac:dyDescent="0.25">
      <c r="A412" s="3">
        <f>IF(Table2[[#This Row],[TT]]&lt;1,"-",1+COUNT(A$1:A411))</f>
        <v>407</v>
      </c>
      <c r="B412" s="9" t="s">
        <v>655</v>
      </c>
      <c r="C412" s="10">
        <v>18</v>
      </c>
      <c r="D412" s="10" t="s">
        <v>656</v>
      </c>
      <c r="E412" s="10">
        <f>Table2[[#This Row],[AWAL]]+SUM(Table2[[#This Row],[28/03/2022]:[3]])</f>
        <v>18</v>
      </c>
    </row>
    <row r="413" spans="1:5" x14ac:dyDescent="0.25">
      <c r="A413" s="3">
        <f>IF(Table2[[#This Row],[TT]]&lt;1,"-",1+COUNT(A$1:A412))</f>
        <v>408</v>
      </c>
      <c r="B413" s="9" t="s">
        <v>657</v>
      </c>
      <c r="C413" s="10">
        <v>8</v>
      </c>
      <c r="D413" s="10" t="s">
        <v>22</v>
      </c>
      <c r="E413" s="10">
        <f>Table2[[#This Row],[AWAL]]+SUM(Table2[[#This Row],[28/03/2022]:[3]])</f>
        <v>8</v>
      </c>
    </row>
    <row r="414" spans="1:5" x14ac:dyDescent="0.25">
      <c r="A414" s="3">
        <f>IF(Table2[[#This Row],[TT]]&lt;1,"-",1+COUNT(A$1:A413))</f>
        <v>409</v>
      </c>
      <c r="B414" s="9" t="s">
        <v>658</v>
      </c>
      <c r="C414" s="10">
        <v>8</v>
      </c>
      <c r="D414" s="10" t="s">
        <v>656</v>
      </c>
      <c r="E414" s="10">
        <f>Table2[[#This Row],[AWAL]]+SUM(Table2[[#This Row],[28/03/2022]:[3]])</f>
        <v>8</v>
      </c>
    </row>
    <row r="415" spans="1:5" x14ac:dyDescent="0.25">
      <c r="A415" s="3">
        <f>IF(Table2[[#This Row],[TT]]&lt;1,"-",1+COUNT(A$1:A414))</f>
        <v>410</v>
      </c>
      <c r="B415" s="9" t="s">
        <v>659</v>
      </c>
      <c r="C415" s="10">
        <v>3</v>
      </c>
      <c r="D415" s="10" t="s">
        <v>22</v>
      </c>
      <c r="E415" s="10">
        <f>Table2[[#This Row],[AWAL]]+SUM(Table2[[#This Row],[28/03/2022]:[3]])</f>
        <v>3</v>
      </c>
    </row>
    <row r="416" spans="1:5" x14ac:dyDescent="0.25">
      <c r="A416" s="3">
        <f>IF(Table2[[#This Row],[TT]]&lt;1,"-",1+COUNT(A$1:A415))</f>
        <v>411</v>
      </c>
      <c r="B416" s="9" t="s">
        <v>660</v>
      </c>
      <c r="C416" s="10">
        <v>1</v>
      </c>
      <c r="D416" s="10" t="s">
        <v>656</v>
      </c>
      <c r="E416" s="10">
        <f>Table2[[#This Row],[AWAL]]+SUM(Table2[[#This Row],[28/03/2022]:[3]])</f>
        <v>1</v>
      </c>
    </row>
    <row r="417" spans="1:5" x14ac:dyDescent="0.25">
      <c r="A417" s="3">
        <f>IF(Table2[[#This Row],[TT]]&lt;1,"-",1+COUNT(A$1:A416))</f>
        <v>412</v>
      </c>
      <c r="B417" s="9" t="s">
        <v>661</v>
      </c>
      <c r="C417" s="10">
        <v>1</v>
      </c>
      <c r="D417" s="10" t="s">
        <v>22</v>
      </c>
      <c r="E417" s="10">
        <f>Table2[[#This Row],[AWAL]]+SUM(Table2[[#This Row],[28/03/2022]:[3]])</f>
        <v>1</v>
      </c>
    </row>
    <row r="418" spans="1:5" x14ac:dyDescent="0.25">
      <c r="A418" s="3">
        <f>IF(Table2[[#This Row],[TT]]&lt;1,"-",1+COUNT(A$1:A417))</f>
        <v>413</v>
      </c>
      <c r="B418" s="9" t="s">
        <v>662</v>
      </c>
      <c r="C418" s="10">
        <v>1</v>
      </c>
      <c r="D418" s="10" t="s">
        <v>663</v>
      </c>
      <c r="E418" s="10">
        <f>Table2[[#This Row],[AWAL]]+SUM(Table2[[#This Row],[28/03/2022]:[3]])</f>
        <v>1</v>
      </c>
    </row>
    <row r="419" spans="1:5" x14ac:dyDescent="0.25">
      <c r="A419" s="3">
        <f>IF(Table2[[#This Row],[TT]]&lt;1,"-",1+COUNT(A$1:A418))</f>
        <v>414</v>
      </c>
      <c r="B419" s="9" t="s">
        <v>664</v>
      </c>
      <c r="C419" s="10">
        <v>2</v>
      </c>
      <c r="D419" s="10" t="s">
        <v>665</v>
      </c>
      <c r="E419" s="10">
        <f>Table2[[#This Row],[AWAL]]+SUM(Table2[[#This Row],[28/03/2022]:[3]])</f>
        <v>2</v>
      </c>
    </row>
    <row r="420" spans="1:5" x14ac:dyDescent="0.25">
      <c r="A420" s="3">
        <f>IF(Table2[[#This Row],[TT]]&lt;1,"-",1+COUNT(A$1:A419))</f>
        <v>415</v>
      </c>
      <c r="B420" s="9" t="s">
        <v>666</v>
      </c>
      <c r="C420" s="10">
        <v>7</v>
      </c>
      <c r="D420" s="10" t="s">
        <v>665</v>
      </c>
      <c r="E420" s="10">
        <f>Table2[[#This Row],[AWAL]]+SUM(Table2[[#This Row],[28/03/2022]:[3]])</f>
        <v>7</v>
      </c>
    </row>
    <row r="421" spans="1:5" x14ac:dyDescent="0.25">
      <c r="A421" s="3">
        <f>IF(Table2[[#This Row],[TT]]&lt;1,"-",1+COUNT(A$1:A420))</f>
        <v>416</v>
      </c>
      <c r="B421" s="9" t="s">
        <v>667</v>
      </c>
      <c r="C421" s="10">
        <v>2</v>
      </c>
      <c r="D421" s="10" t="s">
        <v>515</v>
      </c>
      <c r="E421" s="10">
        <f>Table2[[#This Row],[AWAL]]+SUM(Table2[[#This Row],[28/03/2022]:[3]])</f>
        <v>2</v>
      </c>
    </row>
    <row r="422" spans="1:5" x14ac:dyDescent="0.25">
      <c r="A422" s="3">
        <f>IF(Table2[[#This Row],[TT]]&lt;1,"-",1+COUNT(A$1:A421))</f>
        <v>417</v>
      </c>
      <c r="B422" s="9" t="s">
        <v>668</v>
      </c>
      <c r="C422" s="10">
        <v>1</v>
      </c>
      <c r="D422" s="10" t="s">
        <v>267</v>
      </c>
      <c r="E422" s="10">
        <f>Table2[[#This Row],[AWAL]]+SUM(Table2[[#This Row],[28/03/2022]:[3]])</f>
        <v>1</v>
      </c>
    </row>
    <row r="423" spans="1:5" x14ac:dyDescent="0.25">
      <c r="A423" s="3">
        <f>IF(Table2[[#This Row],[TT]]&lt;1,"-",1+COUNT(A$1:A422))</f>
        <v>418</v>
      </c>
      <c r="B423" s="9" t="s">
        <v>669</v>
      </c>
      <c r="C423" s="10">
        <v>1</v>
      </c>
      <c r="D423" s="10" t="s">
        <v>22</v>
      </c>
      <c r="E423" s="10">
        <f>Table2[[#This Row],[AWAL]]+SUM(Table2[[#This Row],[28/03/2022]:[3]])</f>
        <v>1</v>
      </c>
    </row>
    <row r="424" spans="1:5" x14ac:dyDescent="0.25">
      <c r="A424" s="3">
        <f>IF(Table2[[#This Row],[TT]]&lt;1,"-",1+COUNT(A$1:A423))</f>
        <v>419</v>
      </c>
      <c r="B424" s="9" t="s">
        <v>670</v>
      </c>
      <c r="C424" s="10">
        <v>2</v>
      </c>
      <c r="D424" s="10" t="s">
        <v>97</v>
      </c>
      <c r="E424" s="10">
        <f>Table2[[#This Row],[AWAL]]+SUM(Table2[[#This Row],[28/03/2022]:[3]])</f>
        <v>2</v>
      </c>
    </row>
    <row r="425" spans="1:5" x14ac:dyDescent="0.25">
      <c r="A425" s="3">
        <f>IF(Table2[[#This Row],[TT]]&lt;1,"-",1+COUNT(A$1:A424))</f>
        <v>420</v>
      </c>
      <c r="B425" s="9" t="s">
        <v>671</v>
      </c>
      <c r="C425" s="10">
        <v>3</v>
      </c>
      <c r="D425" s="10" t="s">
        <v>122</v>
      </c>
      <c r="E425" s="10">
        <f>Table2[[#This Row],[AWAL]]+SUM(Table2[[#This Row],[28/03/2022]:[3]])</f>
        <v>3</v>
      </c>
    </row>
    <row r="426" spans="1:5" x14ac:dyDescent="0.25">
      <c r="A426" s="3">
        <f>IF(Table2[[#This Row],[TT]]&lt;1,"-",1+COUNT(A$1:A425))</f>
        <v>421</v>
      </c>
      <c r="B426" s="9" t="s">
        <v>672</v>
      </c>
      <c r="C426" s="10">
        <v>7</v>
      </c>
      <c r="D426" s="10" t="s">
        <v>333</v>
      </c>
      <c r="E426" s="10">
        <f>Table2[[#This Row],[AWAL]]+SUM(Table2[[#This Row],[28/03/2022]:[3]])</f>
        <v>7</v>
      </c>
    </row>
    <row r="427" spans="1:5" x14ac:dyDescent="0.25">
      <c r="A427" s="3">
        <f>IF(Table2[[#This Row],[TT]]&lt;1,"-",1+COUNT(A$1:A426))</f>
        <v>422</v>
      </c>
      <c r="B427" s="9" t="s">
        <v>673</v>
      </c>
      <c r="C427" s="10">
        <v>1</v>
      </c>
      <c r="D427" s="10" t="s">
        <v>674</v>
      </c>
      <c r="E427" s="10">
        <f>Table2[[#This Row],[AWAL]]+SUM(Table2[[#This Row],[28/03/2022]:[3]])</f>
        <v>1</v>
      </c>
    </row>
    <row r="428" spans="1:5" x14ac:dyDescent="0.25">
      <c r="A428" s="3">
        <f>IF(Table2[[#This Row],[TT]]&lt;1,"-",1+COUNT(A$1:A427))</f>
        <v>423</v>
      </c>
      <c r="B428" s="9" t="s">
        <v>675</v>
      </c>
      <c r="C428" s="10">
        <v>13</v>
      </c>
      <c r="D428" s="10" t="s">
        <v>479</v>
      </c>
      <c r="E428" s="10">
        <f>Table2[[#This Row],[AWAL]]+SUM(Table2[[#This Row],[28/03/2022]:[3]])</f>
        <v>13</v>
      </c>
    </row>
    <row r="429" spans="1:5" x14ac:dyDescent="0.25">
      <c r="A429" s="3">
        <f>IF(Table2[[#This Row],[TT]]&lt;1,"-",1+COUNT(A$1:A428))</f>
        <v>424</v>
      </c>
      <c r="B429" s="9" t="s">
        <v>676</v>
      </c>
      <c r="C429" s="10">
        <v>1</v>
      </c>
      <c r="D429" s="10" t="s">
        <v>22</v>
      </c>
      <c r="E429" s="10">
        <f>Table2[[#This Row],[AWAL]]+SUM(Table2[[#This Row],[28/03/2022]:[3]])</f>
        <v>1</v>
      </c>
    </row>
    <row r="430" spans="1:5" x14ac:dyDescent="0.25">
      <c r="A430" s="3">
        <f>IF(Table2[[#This Row],[TT]]&lt;1,"-",1+COUNT(A$1:A429))</f>
        <v>425</v>
      </c>
      <c r="B430" s="9" t="s">
        <v>677</v>
      </c>
      <c r="C430" s="10">
        <v>1</v>
      </c>
      <c r="D430" s="10" t="s">
        <v>22</v>
      </c>
      <c r="E430" s="10">
        <f>Table2[[#This Row],[AWAL]]+SUM(Table2[[#This Row],[28/03/2022]:[3]])</f>
        <v>1</v>
      </c>
    </row>
    <row r="431" spans="1:5" x14ac:dyDescent="0.25">
      <c r="A431" s="3">
        <f>IF(Table2[[#This Row],[TT]]&lt;1,"-",1+COUNT(A$1:A430))</f>
        <v>426</v>
      </c>
      <c r="B431" s="9" t="s">
        <v>678</v>
      </c>
      <c r="C431" s="10">
        <v>1</v>
      </c>
      <c r="D431" s="10" t="s">
        <v>22</v>
      </c>
      <c r="E431" s="10">
        <f>Table2[[#This Row],[AWAL]]+SUM(Table2[[#This Row],[28/03/2022]:[3]])</f>
        <v>1</v>
      </c>
    </row>
    <row r="432" spans="1:5" x14ac:dyDescent="0.25">
      <c r="A432" s="3">
        <f>IF(Table2[[#This Row],[TT]]&lt;1,"-",1+COUNT(A$1:A431))</f>
        <v>427</v>
      </c>
      <c r="B432" s="9" t="s">
        <v>679</v>
      </c>
      <c r="C432" s="10">
        <v>7</v>
      </c>
      <c r="D432" s="10" t="s">
        <v>22</v>
      </c>
      <c r="E432" s="10">
        <f>Table2[[#This Row],[AWAL]]+SUM(Table2[[#This Row],[28/03/2022]:[3]])</f>
        <v>7</v>
      </c>
    </row>
    <row r="433" spans="1:6" x14ac:dyDescent="0.25">
      <c r="A433" s="3">
        <f>IF(Table2[[#This Row],[TT]]&lt;1,"-",1+COUNT(A$1:A432))</f>
        <v>428</v>
      </c>
      <c r="B433" s="9" t="s">
        <v>680</v>
      </c>
      <c r="C433" s="10">
        <v>2</v>
      </c>
      <c r="D433" s="10" t="s">
        <v>22</v>
      </c>
      <c r="E433" s="10">
        <f>Table2[[#This Row],[AWAL]]+SUM(Table2[[#This Row],[28/03/2022]:[3]])</f>
        <v>2</v>
      </c>
    </row>
    <row r="434" spans="1:6" x14ac:dyDescent="0.25">
      <c r="A434" s="3">
        <f>IF(Table2[[#This Row],[TT]]&lt;1,"-",1+COUNT(A$1:A433))</f>
        <v>429</v>
      </c>
      <c r="B434" s="9" t="s">
        <v>681</v>
      </c>
      <c r="C434" s="10">
        <v>18</v>
      </c>
      <c r="D434" s="10" t="s">
        <v>22</v>
      </c>
      <c r="E434" s="10">
        <f>Table2[[#This Row],[AWAL]]+SUM(Table2[[#This Row],[28/03/2022]:[3]])</f>
        <v>16</v>
      </c>
      <c r="F434" s="4">
        <v>-2</v>
      </c>
    </row>
    <row r="435" spans="1:6" x14ac:dyDescent="0.25">
      <c r="A435" s="3">
        <f>IF(Table2[[#This Row],[TT]]&lt;1,"-",1+COUNT(A$1:A434))</f>
        <v>430</v>
      </c>
      <c r="B435" s="9" t="s">
        <v>682</v>
      </c>
      <c r="C435" s="10">
        <v>5</v>
      </c>
      <c r="D435" s="10" t="s">
        <v>22</v>
      </c>
      <c r="E435" s="10">
        <f>Table2[[#This Row],[AWAL]]+SUM(Table2[[#This Row],[28/03/2022]:[3]])</f>
        <v>4</v>
      </c>
      <c r="F435" s="4">
        <v>-1</v>
      </c>
    </row>
    <row r="436" spans="1:6" x14ac:dyDescent="0.25">
      <c r="A436" s="3">
        <f>IF(Table2[[#This Row],[TT]]&lt;1,"-",1+COUNT(A$1:A435))</f>
        <v>431</v>
      </c>
      <c r="B436" s="9" t="s">
        <v>683</v>
      </c>
      <c r="C436" s="10">
        <v>3</v>
      </c>
      <c r="D436" s="10" t="s">
        <v>22</v>
      </c>
      <c r="E436" s="10">
        <f>Table2[[#This Row],[AWAL]]+SUM(Table2[[#This Row],[28/03/2022]:[3]])</f>
        <v>3</v>
      </c>
    </row>
    <row r="437" spans="1:6" x14ac:dyDescent="0.25">
      <c r="A437" s="3">
        <f>IF(Table2[[#This Row],[TT]]&lt;1,"-",1+COUNT(A$1:A436))</f>
        <v>432</v>
      </c>
      <c r="B437" s="9" t="s">
        <v>684</v>
      </c>
      <c r="C437" s="10">
        <v>16</v>
      </c>
      <c r="D437" s="10" t="s">
        <v>22</v>
      </c>
      <c r="E437" s="10">
        <f>Table2[[#This Row],[AWAL]]+SUM(Table2[[#This Row],[28/03/2022]:[3]])</f>
        <v>14</v>
      </c>
      <c r="F437" s="4">
        <v>-2</v>
      </c>
    </row>
    <row r="438" spans="1:6" x14ac:dyDescent="0.25">
      <c r="A438" s="3">
        <f>IF(Table2[[#This Row],[TT]]&lt;1,"-",1+COUNT(A$1:A437))</f>
        <v>433</v>
      </c>
      <c r="B438" s="9" t="s">
        <v>685</v>
      </c>
      <c r="C438" s="10">
        <v>1</v>
      </c>
      <c r="D438" s="10" t="s">
        <v>28</v>
      </c>
      <c r="E438" s="10">
        <f>Table2[[#This Row],[AWAL]]+SUM(Table2[[#This Row],[28/03/2022]:[3]])</f>
        <v>1</v>
      </c>
    </row>
    <row r="439" spans="1:6" x14ac:dyDescent="0.25">
      <c r="A439" s="3">
        <f>IF(Table2[[#This Row],[TT]]&lt;1,"-",1+COUNT(A$1:A438))</f>
        <v>434</v>
      </c>
      <c r="B439" s="9" t="s">
        <v>686</v>
      </c>
      <c r="C439" s="10">
        <v>4</v>
      </c>
      <c r="D439" s="10" t="s">
        <v>22</v>
      </c>
      <c r="E439" s="10">
        <f>Table2[[#This Row],[AWAL]]+SUM(Table2[[#This Row],[28/03/2022]:[3]])</f>
        <v>4</v>
      </c>
    </row>
    <row r="440" spans="1:6" x14ac:dyDescent="0.25">
      <c r="A440" s="3">
        <f>IF(Table2[[#This Row],[TT]]&lt;1,"-",1+COUNT(A$1:A439))</f>
        <v>435</v>
      </c>
      <c r="B440" s="9" t="s">
        <v>687</v>
      </c>
      <c r="C440" s="10">
        <v>1</v>
      </c>
      <c r="D440" s="10" t="s">
        <v>28</v>
      </c>
      <c r="E440" s="10">
        <f>Table2[[#This Row],[AWAL]]+SUM(Table2[[#This Row],[28/03/2022]:[3]])</f>
        <v>1</v>
      </c>
    </row>
    <row r="441" spans="1:6" x14ac:dyDescent="0.25">
      <c r="A441" s="3">
        <f>IF(Table2[[#This Row],[TT]]&lt;1,"-",1+COUNT(A$1:A440))</f>
        <v>436</v>
      </c>
      <c r="B441" s="7" t="s">
        <v>688</v>
      </c>
      <c r="C441" s="6">
        <v>1</v>
      </c>
      <c r="D441" s="6" t="s">
        <v>333</v>
      </c>
      <c r="E441" s="6">
        <f>Table2[[#This Row],[AWAL]]+SUM(Table2[[#This Row],[28/03/2022]:[3]])</f>
        <v>1</v>
      </c>
    </row>
    <row r="442" spans="1:6" x14ac:dyDescent="0.25">
      <c r="A442" s="3">
        <f>IF(Table2[[#This Row],[TT]]&lt;1,"-",1+COUNT(A$1:A441))</f>
        <v>437</v>
      </c>
      <c r="B442" s="9" t="s">
        <v>689</v>
      </c>
      <c r="C442" s="10">
        <v>2</v>
      </c>
      <c r="D442" s="10" t="s">
        <v>285</v>
      </c>
      <c r="E442" s="10">
        <f>Table2[[#This Row],[AWAL]]+SUM(Table2[[#This Row],[28/03/2022]:[3]])</f>
        <v>2</v>
      </c>
    </row>
    <row r="443" spans="1:6" x14ac:dyDescent="0.25">
      <c r="A443" s="3">
        <f>IF(Table2[[#This Row],[TT]]&lt;1,"-",1+COUNT(A$1:A442))</f>
        <v>438</v>
      </c>
      <c r="B443" s="9" t="s">
        <v>690</v>
      </c>
      <c r="C443" s="10">
        <v>2</v>
      </c>
      <c r="D443" s="10" t="s">
        <v>22</v>
      </c>
      <c r="E443" s="10">
        <f>Table2[[#This Row],[AWAL]]+SUM(Table2[[#This Row],[28/03/2022]:[3]])</f>
        <v>2</v>
      </c>
    </row>
    <row r="444" spans="1:6" x14ac:dyDescent="0.25">
      <c r="A444" s="3">
        <f>IF(Table2[[#This Row],[TT]]&lt;1,"-",1+COUNT(A$1:A443))</f>
        <v>439</v>
      </c>
      <c r="B444" s="9" t="s">
        <v>691</v>
      </c>
      <c r="C444" s="10">
        <v>1</v>
      </c>
      <c r="D444" s="10" t="s">
        <v>22</v>
      </c>
      <c r="E444" s="10">
        <f>Table2[[#This Row],[AWAL]]+SUM(Table2[[#This Row],[28/03/2022]:[3]])</f>
        <v>1</v>
      </c>
    </row>
    <row r="445" spans="1:6" x14ac:dyDescent="0.25">
      <c r="A445" s="3">
        <f>IF(Table2[[#This Row],[TT]]&lt;1,"-",1+COUNT(A$1:A444))</f>
        <v>440</v>
      </c>
      <c r="B445" s="9" t="s">
        <v>692</v>
      </c>
      <c r="C445" s="10">
        <v>5</v>
      </c>
      <c r="D445" s="10" t="s">
        <v>47</v>
      </c>
      <c r="E445" s="10">
        <f>Table2[[#This Row],[AWAL]]+SUM(Table2[[#This Row],[28/03/2022]:[3]])</f>
        <v>5</v>
      </c>
    </row>
    <row r="446" spans="1:6" x14ac:dyDescent="0.25">
      <c r="A446" s="3">
        <f>IF(Table2[[#This Row],[TT]]&lt;1,"-",1+COUNT(A$1:A445))</f>
        <v>441</v>
      </c>
      <c r="B446" s="9" t="s">
        <v>693</v>
      </c>
      <c r="C446" s="10">
        <v>7</v>
      </c>
      <c r="D446" s="10" t="s">
        <v>283</v>
      </c>
      <c r="E446" s="10">
        <f>Table2[[#This Row],[AWAL]]+SUM(Table2[[#This Row],[28/03/2022]:[3]])</f>
        <v>7</v>
      </c>
    </row>
    <row r="447" spans="1:6" x14ac:dyDescent="0.25">
      <c r="A447" s="3">
        <f>IF(Table2[[#This Row],[TT]]&lt;1,"-",1+COUNT(A$1:A446))</f>
        <v>442</v>
      </c>
      <c r="B447" s="9" t="s">
        <v>694</v>
      </c>
      <c r="C447" s="10">
        <v>1</v>
      </c>
      <c r="D447" s="10" t="s">
        <v>22</v>
      </c>
      <c r="E447" s="10">
        <f>Table2[[#This Row],[AWAL]]+SUM(Table2[[#This Row],[28/03/2022]:[3]])</f>
        <v>1</v>
      </c>
    </row>
    <row r="448" spans="1:6" x14ac:dyDescent="0.25">
      <c r="A448" s="3">
        <f>IF(Table2[[#This Row],[TT]]&lt;1,"-",1+COUNT(A$1:A447))</f>
        <v>443</v>
      </c>
      <c r="B448" s="9" t="s">
        <v>695</v>
      </c>
      <c r="C448" s="10">
        <v>2</v>
      </c>
      <c r="D448" s="10" t="s">
        <v>22</v>
      </c>
      <c r="E448" s="10">
        <f>Table2[[#This Row],[AWAL]]+SUM(Table2[[#This Row],[28/03/2022]:[3]])</f>
        <v>2</v>
      </c>
    </row>
    <row r="449" spans="1:6" x14ac:dyDescent="0.25">
      <c r="A449" s="3">
        <f>IF(Table2[[#This Row],[TT]]&lt;1,"-",1+COUNT(A$1:A448))</f>
        <v>444</v>
      </c>
      <c r="B449" s="9" t="s">
        <v>696</v>
      </c>
      <c r="C449" s="10">
        <v>9</v>
      </c>
      <c r="D449" s="10" t="s">
        <v>22</v>
      </c>
      <c r="E449" s="10">
        <f>Table2[[#This Row],[AWAL]]+SUM(Table2[[#This Row],[28/03/2022]:[3]])</f>
        <v>9</v>
      </c>
    </row>
    <row r="450" spans="1:6" x14ac:dyDescent="0.25">
      <c r="A450" s="3">
        <f>IF(Table2[[#This Row],[TT]]&lt;1,"-",1+COUNT(A$1:A449))</f>
        <v>445</v>
      </c>
      <c r="B450" s="9" t="s">
        <v>697</v>
      </c>
      <c r="C450" s="10">
        <v>1</v>
      </c>
      <c r="D450" s="10" t="s">
        <v>137</v>
      </c>
      <c r="E450" s="10">
        <f>Table2[[#This Row],[AWAL]]+SUM(Table2[[#This Row],[28/03/2022]:[3]])</f>
        <v>1</v>
      </c>
    </row>
    <row r="451" spans="1:6" x14ac:dyDescent="0.25">
      <c r="A451" s="3" t="str">
        <f>IF(Table2[[#This Row],[TT]]&lt;1,"-",1+COUNT(A$1:A450))</f>
        <v>-</v>
      </c>
      <c r="B451" s="7" t="s">
        <v>698</v>
      </c>
      <c r="C451" s="6">
        <v>1</v>
      </c>
      <c r="D451" s="6" t="s">
        <v>28</v>
      </c>
      <c r="E451" s="6">
        <f>Table2[[#This Row],[AWAL]]+SUM(Table2[[#This Row],[28/03/2022]:[3]])</f>
        <v>0</v>
      </c>
      <c r="F451" s="4">
        <v>-1</v>
      </c>
    </row>
    <row r="452" spans="1:6" x14ac:dyDescent="0.25">
      <c r="A452" s="21">
        <f>IF(Table2[[#This Row],[TT]]&lt;1,"-",1+COUNT(A$1:A451))</f>
        <v>446</v>
      </c>
      <c r="B452" s="28" t="s">
        <v>2932</v>
      </c>
      <c r="C452" s="26">
        <v>2</v>
      </c>
      <c r="D452" s="26" t="s">
        <v>28</v>
      </c>
      <c r="E452" s="27">
        <f>Table2[[#This Row],[AWAL]]+SUM(Table2[[#This Row],[28/03/2022]:[3]])</f>
        <v>2</v>
      </c>
    </row>
    <row r="453" spans="1:6" x14ac:dyDescent="0.25">
      <c r="A453" s="3">
        <f>IF(Table2[[#This Row],[TT]]&lt;1,"-",1+COUNT(A$1:A452))</f>
        <v>447</v>
      </c>
      <c r="B453" s="9" t="s">
        <v>699</v>
      </c>
      <c r="C453" s="10">
        <v>15</v>
      </c>
      <c r="D453" s="10" t="s">
        <v>22</v>
      </c>
      <c r="E453" s="10">
        <f>Table2[[#This Row],[AWAL]]+SUM(Table2[[#This Row],[28/03/2022]:[3]])</f>
        <v>15</v>
      </c>
    </row>
    <row r="454" spans="1:6" x14ac:dyDescent="0.25">
      <c r="A454" s="3">
        <f>IF(Table2[[#This Row],[TT]]&lt;1,"-",1+COUNT(A$1:A453))</f>
        <v>448</v>
      </c>
      <c r="B454" s="7" t="s">
        <v>700</v>
      </c>
      <c r="C454" s="6">
        <v>15</v>
      </c>
      <c r="D454" s="6" t="s">
        <v>22</v>
      </c>
      <c r="E454" s="6">
        <f>Table2[[#This Row],[AWAL]]+SUM(Table2[[#This Row],[28/03/2022]:[3]])</f>
        <v>15</v>
      </c>
    </row>
    <row r="455" spans="1:6" x14ac:dyDescent="0.25">
      <c r="A455" s="3">
        <f>IF(Table2[[#This Row],[TT]]&lt;1,"-",1+COUNT(A$1:A454))</f>
        <v>449</v>
      </c>
      <c r="B455" s="7" t="s">
        <v>701</v>
      </c>
      <c r="C455" s="6">
        <v>1</v>
      </c>
      <c r="D455" s="6" t="s">
        <v>22</v>
      </c>
      <c r="E455" s="6">
        <f>Table2[[#This Row],[AWAL]]+SUM(Table2[[#This Row],[28/03/2022]:[3]])</f>
        <v>1</v>
      </c>
    </row>
    <row r="456" spans="1:6" x14ac:dyDescent="0.25">
      <c r="A456" s="3">
        <f>IF(Table2[[#This Row],[TT]]&lt;1,"-",1+COUNT(A$1:A455))</f>
        <v>450</v>
      </c>
      <c r="B456" s="9" t="s">
        <v>702</v>
      </c>
      <c r="C456" s="10">
        <v>1</v>
      </c>
      <c r="D456" s="10" t="s">
        <v>642</v>
      </c>
      <c r="E456" s="10">
        <f>Table2[[#This Row],[AWAL]]+SUM(Table2[[#This Row],[28/03/2022]:[3]])</f>
        <v>1</v>
      </c>
    </row>
    <row r="457" spans="1:6" x14ac:dyDescent="0.25">
      <c r="A457" s="3">
        <f>IF(Table2[[#This Row],[TT]]&lt;1,"-",1+COUNT(A$1:A456))</f>
        <v>451</v>
      </c>
      <c r="B457" s="9" t="s">
        <v>703</v>
      </c>
      <c r="C457" s="10">
        <v>2</v>
      </c>
      <c r="D457" s="10" t="s">
        <v>22</v>
      </c>
      <c r="E457" s="10">
        <f>Table2[[#This Row],[AWAL]]+SUM(Table2[[#This Row],[28/03/2022]:[3]])</f>
        <v>2</v>
      </c>
    </row>
    <row r="458" spans="1:6" x14ac:dyDescent="0.25">
      <c r="A458" s="3">
        <f>IF(Table2[[#This Row],[TT]]&lt;1,"-",1+COUNT(A$1:A457))</f>
        <v>452</v>
      </c>
      <c r="B458" s="9" t="s">
        <v>704</v>
      </c>
      <c r="C458" s="10">
        <v>15</v>
      </c>
      <c r="D458" s="10" t="s">
        <v>22</v>
      </c>
      <c r="E458" s="10">
        <f>Table2[[#This Row],[AWAL]]+SUM(Table2[[#This Row],[28/03/2022]:[3]])</f>
        <v>15</v>
      </c>
    </row>
    <row r="459" spans="1:6" x14ac:dyDescent="0.25">
      <c r="A459" s="3">
        <f>IF(Table2[[#This Row],[TT]]&lt;1,"-",1+COUNT(A$1:A458))</f>
        <v>453</v>
      </c>
      <c r="B459" s="9" t="s">
        <v>705</v>
      </c>
      <c r="C459" s="10">
        <v>1</v>
      </c>
      <c r="D459" s="10" t="s">
        <v>22</v>
      </c>
      <c r="E459" s="10">
        <f>Table2[[#This Row],[AWAL]]+SUM(Table2[[#This Row],[28/03/2022]:[3]])</f>
        <v>1</v>
      </c>
    </row>
    <row r="460" spans="1:6" x14ac:dyDescent="0.25">
      <c r="A460" s="3">
        <f>IF(Table2[[#This Row],[TT]]&lt;1,"-",1+COUNT(A$1:A459))</f>
        <v>454</v>
      </c>
      <c r="B460" s="9" t="s">
        <v>706</v>
      </c>
      <c r="C460" s="10">
        <v>1</v>
      </c>
      <c r="D460" s="10" t="s">
        <v>642</v>
      </c>
      <c r="E460" s="10">
        <f>Table2[[#This Row],[AWAL]]+SUM(Table2[[#This Row],[28/03/2022]:[3]])</f>
        <v>1</v>
      </c>
    </row>
    <row r="461" spans="1:6" x14ac:dyDescent="0.25">
      <c r="A461" s="3">
        <f>IF(Table2[[#This Row],[TT]]&lt;1,"-",1+COUNT(A$1:A460))</f>
        <v>455</v>
      </c>
      <c r="B461" s="9" t="s">
        <v>707</v>
      </c>
      <c r="C461" s="10">
        <v>2</v>
      </c>
      <c r="D461" s="10" t="s">
        <v>22</v>
      </c>
      <c r="E461" s="10">
        <f>Table2[[#This Row],[AWAL]]+SUM(Table2[[#This Row],[28/03/2022]:[3]])</f>
        <v>2</v>
      </c>
    </row>
    <row r="462" spans="1:6" x14ac:dyDescent="0.25">
      <c r="A462" s="3">
        <f>IF(Table2[[#This Row],[TT]]&lt;1,"-",1+COUNT(A$1:A461))</f>
        <v>456</v>
      </c>
      <c r="B462" s="9" t="s">
        <v>708</v>
      </c>
      <c r="C462" s="10">
        <v>18</v>
      </c>
      <c r="D462" s="10" t="s">
        <v>22</v>
      </c>
      <c r="E462" s="10">
        <f>Table2[[#This Row],[AWAL]]+SUM(Table2[[#This Row],[28/03/2022]:[3]])</f>
        <v>18</v>
      </c>
    </row>
    <row r="463" spans="1:6" x14ac:dyDescent="0.25">
      <c r="A463" s="3" t="str">
        <f>IF(Table2[[#This Row],[TT]]&lt;1,"-",1+COUNT(A$1:A462))</f>
        <v>-</v>
      </c>
      <c r="B463" s="9" t="s">
        <v>709</v>
      </c>
      <c r="C463" s="10">
        <v>1</v>
      </c>
      <c r="D463" s="10" t="s">
        <v>642</v>
      </c>
      <c r="E463" s="10">
        <f>Table2[[#This Row],[AWAL]]+SUM(Table2[[#This Row],[28/03/2022]:[3]])</f>
        <v>0</v>
      </c>
      <c r="F463" s="4">
        <v>-1</v>
      </c>
    </row>
    <row r="464" spans="1:6" x14ac:dyDescent="0.25">
      <c r="A464" s="3">
        <f>IF(Table2[[#This Row],[TT]]&lt;1,"-",1+COUNT(A$1:A463))</f>
        <v>457</v>
      </c>
      <c r="B464" s="9" t="s">
        <v>710</v>
      </c>
      <c r="C464" s="10">
        <v>16</v>
      </c>
      <c r="D464" s="10" t="s">
        <v>642</v>
      </c>
      <c r="E464" s="10">
        <f>Table2[[#This Row],[AWAL]]+SUM(Table2[[#This Row],[28/03/2022]:[3]])</f>
        <v>15</v>
      </c>
      <c r="F464" s="4">
        <v>-1</v>
      </c>
    </row>
    <row r="465" spans="1:6" x14ac:dyDescent="0.25">
      <c r="A465" s="3">
        <f>IF(Table2[[#This Row],[TT]]&lt;1,"-",1+COUNT(A$1:A464))</f>
        <v>458</v>
      </c>
      <c r="B465" s="9" t="s">
        <v>711</v>
      </c>
      <c r="C465" s="10">
        <v>1</v>
      </c>
      <c r="D465" s="10" t="s">
        <v>642</v>
      </c>
      <c r="E465" s="10">
        <f>Table2[[#This Row],[AWAL]]+SUM(Table2[[#This Row],[28/03/2022]:[3]])</f>
        <v>1</v>
      </c>
    </row>
    <row r="466" spans="1:6" x14ac:dyDescent="0.25">
      <c r="A466" s="3">
        <f>IF(Table2[[#This Row],[TT]]&lt;1,"-",1+COUNT(A$1:A465))</f>
        <v>459</v>
      </c>
      <c r="B466" s="9" t="s">
        <v>712</v>
      </c>
      <c r="C466" s="10">
        <v>2</v>
      </c>
      <c r="D466" s="10" t="s">
        <v>642</v>
      </c>
      <c r="E466" s="10">
        <f>Table2[[#This Row],[AWAL]]+SUM(Table2[[#This Row],[28/03/2022]:[3]])</f>
        <v>1</v>
      </c>
      <c r="F466" s="4">
        <v>-1</v>
      </c>
    </row>
    <row r="467" spans="1:6" x14ac:dyDescent="0.25">
      <c r="A467" s="3">
        <f>IF(Table2[[#This Row],[TT]]&lt;1,"-",1+COUNT(A$1:A466))</f>
        <v>460</v>
      </c>
      <c r="B467" s="9" t="s">
        <v>713</v>
      </c>
      <c r="C467" s="10">
        <v>42</v>
      </c>
      <c r="D467" s="10" t="s">
        <v>642</v>
      </c>
      <c r="E467" s="10">
        <f>Table2[[#This Row],[AWAL]]+SUM(Table2[[#This Row],[28/03/2022]:[3]])</f>
        <v>42</v>
      </c>
    </row>
    <row r="468" spans="1:6" x14ac:dyDescent="0.25">
      <c r="A468" s="3">
        <f>IF(Table2[[#This Row],[TT]]&lt;1,"-",1+COUNT(A$1:A467))</f>
        <v>461</v>
      </c>
      <c r="B468" s="9" t="s">
        <v>714</v>
      </c>
      <c r="C468" s="10">
        <v>21</v>
      </c>
      <c r="D468" s="10" t="s">
        <v>642</v>
      </c>
      <c r="E468" s="10">
        <f>Table2[[#This Row],[AWAL]]+SUM(Table2[[#This Row],[28/03/2022]:[3]])</f>
        <v>21</v>
      </c>
    </row>
    <row r="469" spans="1:6" x14ac:dyDescent="0.25">
      <c r="A469" s="3" t="str">
        <f>IF(Table2[[#This Row],[TT]]&lt;1,"-",1+COUNT(A$1:A468))</f>
        <v>-</v>
      </c>
      <c r="B469" s="9" t="s">
        <v>715</v>
      </c>
      <c r="C469" s="10">
        <v>1</v>
      </c>
      <c r="D469" s="10" t="s">
        <v>22</v>
      </c>
      <c r="E469" s="10">
        <f>Table2[[#This Row],[AWAL]]+SUM(Table2[[#This Row],[28/03/2022]:[3]])</f>
        <v>0</v>
      </c>
      <c r="F469" s="4">
        <v>-1</v>
      </c>
    </row>
    <row r="470" spans="1:6" x14ac:dyDescent="0.25">
      <c r="A470" s="3">
        <f>IF(Table2[[#This Row],[TT]]&lt;1,"-",1+COUNT(A$1:A469))</f>
        <v>462</v>
      </c>
      <c r="B470" s="9" t="s">
        <v>716</v>
      </c>
      <c r="C470" s="10">
        <v>11</v>
      </c>
      <c r="D470" s="10" t="s">
        <v>642</v>
      </c>
      <c r="E470" s="10">
        <f>Table2[[#This Row],[AWAL]]+SUM(Table2[[#This Row],[28/03/2022]:[3]])</f>
        <v>11</v>
      </c>
    </row>
    <row r="471" spans="1:6" x14ac:dyDescent="0.25">
      <c r="A471" s="3">
        <f>IF(Table2[[#This Row],[TT]]&lt;1,"-",1+COUNT(A$1:A470))</f>
        <v>463</v>
      </c>
      <c r="B471" s="9" t="s">
        <v>717</v>
      </c>
      <c r="C471" s="10">
        <v>4</v>
      </c>
      <c r="D471" s="10" t="s">
        <v>642</v>
      </c>
      <c r="E471" s="10">
        <f>Table2[[#This Row],[AWAL]]+SUM(Table2[[#This Row],[28/03/2022]:[3]])</f>
        <v>4</v>
      </c>
    </row>
    <row r="472" spans="1:6" x14ac:dyDescent="0.25">
      <c r="A472" s="3">
        <f>IF(Table2[[#This Row],[TT]]&lt;1,"-",1+COUNT(A$1:A471))</f>
        <v>464</v>
      </c>
      <c r="B472" s="9" t="s">
        <v>718</v>
      </c>
      <c r="C472" s="10">
        <v>41</v>
      </c>
      <c r="D472" s="10" t="s">
        <v>642</v>
      </c>
      <c r="E472" s="10">
        <f>Table2[[#This Row],[AWAL]]+SUM(Table2[[#This Row],[28/03/2022]:[3]])</f>
        <v>41</v>
      </c>
    </row>
    <row r="473" spans="1:6" x14ac:dyDescent="0.25">
      <c r="A473" s="3">
        <f>IF(Table2[[#This Row],[TT]]&lt;1,"-",1+COUNT(A$1:A472))</f>
        <v>465</v>
      </c>
      <c r="B473" s="9" t="s">
        <v>719</v>
      </c>
      <c r="C473" s="10">
        <v>31</v>
      </c>
      <c r="D473" s="10" t="s">
        <v>642</v>
      </c>
      <c r="E473" s="10">
        <f>Table2[[#This Row],[AWAL]]+SUM(Table2[[#This Row],[28/03/2022]:[3]])</f>
        <v>31</v>
      </c>
    </row>
    <row r="474" spans="1:6" x14ac:dyDescent="0.25">
      <c r="A474" s="3">
        <f>IF(Table2[[#This Row],[TT]]&lt;1,"-",1+COUNT(A$1:A473))</f>
        <v>466</v>
      </c>
      <c r="B474" s="9" t="s">
        <v>720</v>
      </c>
      <c r="C474" s="10">
        <v>39</v>
      </c>
      <c r="D474" s="10" t="s">
        <v>642</v>
      </c>
      <c r="E474" s="10">
        <f>Table2[[#This Row],[AWAL]]+SUM(Table2[[#This Row],[28/03/2022]:[3]])</f>
        <v>39</v>
      </c>
    </row>
    <row r="475" spans="1:6" x14ac:dyDescent="0.25">
      <c r="A475" s="3">
        <f>IF(Table2[[#This Row],[TT]]&lt;1,"-",1+COUNT(A$1:A474))</f>
        <v>467</v>
      </c>
      <c r="B475" s="9" t="s">
        <v>721</v>
      </c>
      <c r="C475" s="10">
        <v>20</v>
      </c>
      <c r="D475" s="10" t="s">
        <v>22</v>
      </c>
      <c r="E475" s="10">
        <f>Table2[[#This Row],[AWAL]]+SUM(Table2[[#This Row],[28/03/2022]:[3]])</f>
        <v>20</v>
      </c>
    </row>
    <row r="476" spans="1:6" x14ac:dyDescent="0.25">
      <c r="A476" s="3">
        <f>IF(Table2[[#This Row],[TT]]&lt;1,"-",1+COUNT(A$1:A475))</f>
        <v>468</v>
      </c>
      <c r="B476" s="9" t="s">
        <v>722</v>
      </c>
      <c r="C476" s="10">
        <v>20</v>
      </c>
      <c r="D476" s="10" t="s">
        <v>22</v>
      </c>
      <c r="E476" s="10">
        <f>Table2[[#This Row],[AWAL]]+SUM(Table2[[#This Row],[28/03/2022]:[3]])</f>
        <v>20</v>
      </c>
    </row>
    <row r="477" spans="1:6" x14ac:dyDescent="0.25">
      <c r="A477" s="3">
        <f>IF(Table2[[#This Row],[TT]]&lt;1,"-",1+COUNT(A$1:A476))</f>
        <v>469</v>
      </c>
      <c r="B477" s="9" t="s">
        <v>723</v>
      </c>
      <c r="C477" s="10">
        <v>15</v>
      </c>
      <c r="D477" s="10" t="s">
        <v>22</v>
      </c>
      <c r="E477" s="10">
        <f>Table2[[#This Row],[AWAL]]+SUM(Table2[[#This Row],[28/03/2022]:[3]])</f>
        <v>15</v>
      </c>
    </row>
    <row r="478" spans="1:6" x14ac:dyDescent="0.25">
      <c r="A478" s="3">
        <f>IF(Table2[[#This Row],[TT]]&lt;1,"-",1+COUNT(A$1:A477))</f>
        <v>470</v>
      </c>
      <c r="B478" s="9" t="s">
        <v>724</v>
      </c>
      <c r="C478" s="10">
        <v>1</v>
      </c>
      <c r="D478" s="10" t="s">
        <v>131</v>
      </c>
      <c r="E478" s="10">
        <f>Table2[[#This Row],[AWAL]]+SUM(Table2[[#This Row],[28/03/2022]:[3]])</f>
        <v>1</v>
      </c>
    </row>
    <row r="479" spans="1:6" x14ac:dyDescent="0.25">
      <c r="A479" s="3">
        <f>IF(Table2[[#This Row],[TT]]&lt;1,"-",1+COUNT(A$1:A478))</f>
        <v>471</v>
      </c>
      <c r="B479" s="9" t="s">
        <v>725</v>
      </c>
      <c r="C479" s="10">
        <v>8</v>
      </c>
      <c r="D479" s="10" t="s">
        <v>22</v>
      </c>
      <c r="E479" s="10">
        <f>Table2[[#This Row],[AWAL]]+SUM(Table2[[#This Row],[28/03/2022]:[3]])</f>
        <v>8</v>
      </c>
    </row>
    <row r="480" spans="1:6" x14ac:dyDescent="0.25">
      <c r="A480" s="3">
        <f>IF(Table2[[#This Row],[TT]]&lt;1,"-",1+COUNT(A$1:A479))</f>
        <v>472</v>
      </c>
      <c r="B480" s="9" t="s">
        <v>726</v>
      </c>
      <c r="C480" s="10">
        <v>13</v>
      </c>
      <c r="D480" s="10" t="s">
        <v>22</v>
      </c>
      <c r="E480" s="10">
        <f>Table2[[#This Row],[AWAL]]+SUM(Table2[[#This Row],[28/03/2022]:[3]])</f>
        <v>13</v>
      </c>
    </row>
    <row r="481" spans="1:5" x14ac:dyDescent="0.25">
      <c r="A481" s="3">
        <f>IF(Table2[[#This Row],[TT]]&lt;1,"-",1+COUNT(A$1:A480))</f>
        <v>473</v>
      </c>
      <c r="B481" s="9" t="s">
        <v>727</v>
      </c>
      <c r="C481" s="10">
        <v>2</v>
      </c>
      <c r="D481" s="10" t="s">
        <v>728</v>
      </c>
      <c r="E481" s="10">
        <f>Table2[[#This Row],[AWAL]]+SUM(Table2[[#This Row],[28/03/2022]:[3]])</f>
        <v>2</v>
      </c>
    </row>
    <row r="482" spans="1:5" x14ac:dyDescent="0.25">
      <c r="A482" s="3">
        <f>IF(Table2[[#This Row],[TT]]&lt;1,"-",1+COUNT(A$1:A481))</f>
        <v>474</v>
      </c>
      <c r="B482" s="9" t="s">
        <v>729</v>
      </c>
      <c r="C482" s="10">
        <v>1</v>
      </c>
      <c r="D482" s="10" t="s">
        <v>22</v>
      </c>
      <c r="E482" s="10">
        <f>Table2[[#This Row],[AWAL]]+SUM(Table2[[#This Row],[28/03/2022]:[3]])</f>
        <v>1</v>
      </c>
    </row>
    <row r="483" spans="1:5" x14ac:dyDescent="0.25">
      <c r="A483" s="3">
        <f>IF(Table2[[#This Row],[TT]]&lt;1,"-",1+COUNT(A$1:A482))</f>
        <v>475</v>
      </c>
      <c r="B483" s="9" t="s">
        <v>730</v>
      </c>
      <c r="C483" s="10">
        <v>1</v>
      </c>
      <c r="D483" s="10" t="s">
        <v>22</v>
      </c>
      <c r="E483" s="10">
        <f>Table2[[#This Row],[AWAL]]+SUM(Table2[[#This Row],[28/03/2022]:[3]])</f>
        <v>1</v>
      </c>
    </row>
    <row r="484" spans="1:5" x14ac:dyDescent="0.25">
      <c r="A484" s="3">
        <f>IF(Table2[[#This Row],[TT]]&lt;1,"-",1+COUNT(A$1:A483))</f>
        <v>476</v>
      </c>
      <c r="B484" s="9" t="s">
        <v>731</v>
      </c>
      <c r="C484" s="10">
        <v>1</v>
      </c>
      <c r="D484" s="10" t="s">
        <v>22</v>
      </c>
      <c r="E484" s="10">
        <f>Table2[[#This Row],[AWAL]]+SUM(Table2[[#This Row],[28/03/2022]:[3]])</f>
        <v>1</v>
      </c>
    </row>
    <row r="485" spans="1:5" x14ac:dyDescent="0.25">
      <c r="A485" s="3">
        <f>IF(Table2[[#This Row],[TT]]&lt;1,"-",1+COUNT(A$1:A484))</f>
        <v>477</v>
      </c>
      <c r="B485" s="9" t="s">
        <v>732</v>
      </c>
      <c r="C485" s="10">
        <v>2</v>
      </c>
      <c r="D485" s="10" t="s">
        <v>22</v>
      </c>
      <c r="E485" s="10">
        <f>Table2[[#This Row],[AWAL]]+SUM(Table2[[#This Row],[28/03/2022]:[3]])</f>
        <v>2</v>
      </c>
    </row>
    <row r="486" spans="1:5" x14ac:dyDescent="0.25">
      <c r="A486" s="3">
        <f>IF(Table2[[#This Row],[TT]]&lt;1,"-",1+COUNT(A$1:A485))</f>
        <v>478</v>
      </c>
      <c r="B486" s="9" t="s">
        <v>733</v>
      </c>
      <c r="C486" s="10">
        <v>2</v>
      </c>
      <c r="D486" s="10" t="s">
        <v>94</v>
      </c>
      <c r="E486" s="10">
        <f>Table2[[#This Row],[AWAL]]+SUM(Table2[[#This Row],[28/03/2022]:[3]])</f>
        <v>2</v>
      </c>
    </row>
    <row r="487" spans="1:5" x14ac:dyDescent="0.25">
      <c r="A487" s="3">
        <f>IF(Table2[[#This Row],[TT]]&lt;1,"-",1+COUNT(A$1:A486))</f>
        <v>479</v>
      </c>
      <c r="B487" s="9" t="s">
        <v>734</v>
      </c>
      <c r="C487" s="10">
        <v>14</v>
      </c>
      <c r="D487" s="10" t="s">
        <v>22</v>
      </c>
      <c r="E487" s="10">
        <f>Table2[[#This Row],[AWAL]]+SUM(Table2[[#This Row],[28/03/2022]:[3]])</f>
        <v>14</v>
      </c>
    </row>
    <row r="488" spans="1:5" x14ac:dyDescent="0.25">
      <c r="A488" s="3">
        <f>IF(Table2[[#This Row],[TT]]&lt;1,"-",1+COUNT(A$1:A487))</f>
        <v>480</v>
      </c>
      <c r="B488" s="9" t="s">
        <v>735</v>
      </c>
      <c r="C488" s="10">
        <v>2</v>
      </c>
      <c r="D488" s="10" t="s">
        <v>28</v>
      </c>
      <c r="E488" s="10">
        <f>Table2[[#This Row],[AWAL]]+SUM(Table2[[#This Row],[28/03/2022]:[3]])</f>
        <v>2</v>
      </c>
    </row>
    <row r="489" spans="1:5" x14ac:dyDescent="0.25">
      <c r="A489" s="3">
        <f>IF(Table2[[#This Row],[TT]]&lt;1,"-",1+COUNT(A$1:A488))</f>
        <v>481</v>
      </c>
      <c r="B489" s="9" t="s">
        <v>736</v>
      </c>
      <c r="C489" s="10">
        <v>5</v>
      </c>
      <c r="D489" s="10" t="s">
        <v>22</v>
      </c>
      <c r="E489" s="10">
        <f>Table2[[#This Row],[AWAL]]+SUM(Table2[[#This Row],[28/03/2022]:[3]])</f>
        <v>5</v>
      </c>
    </row>
    <row r="490" spans="1:5" x14ac:dyDescent="0.25">
      <c r="A490" s="3">
        <f>IF(Table2[[#This Row],[TT]]&lt;1,"-",1+COUNT(A$1:A489))</f>
        <v>482</v>
      </c>
      <c r="B490" s="9" t="s">
        <v>737</v>
      </c>
      <c r="C490" s="10">
        <v>5</v>
      </c>
      <c r="D490" s="10" t="s">
        <v>22</v>
      </c>
      <c r="E490" s="10">
        <f>Table2[[#This Row],[AWAL]]+SUM(Table2[[#This Row],[28/03/2022]:[3]])</f>
        <v>5</v>
      </c>
    </row>
    <row r="491" spans="1:5" x14ac:dyDescent="0.25">
      <c r="A491" s="3">
        <f>IF(Table2[[#This Row],[TT]]&lt;1,"-",1+COUNT(A$1:A490))</f>
        <v>483</v>
      </c>
      <c r="B491" s="9" t="s">
        <v>738</v>
      </c>
      <c r="C491" s="10">
        <v>2</v>
      </c>
      <c r="D491" s="10" t="s">
        <v>656</v>
      </c>
      <c r="E491" s="10">
        <f>Table2[[#This Row],[AWAL]]+SUM(Table2[[#This Row],[28/03/2022]:[3]])</f>
        <v>2</v>
      </c>
    </row>
    <row r="492" spans="1:5" x14ac:dyDescent="0.25">
      <c r="A492" s="3">
        <f>IF(Table2[[#This Row],[TT]]&lt;1,"-",1+COUNT(A$1:A491))</f>
        <v>484</v>
      </c>
      <c r="B492" s="9" t="s">
        <v>739</v>
      </c>
      <c r="C492" s="10">
        <v>5</v>
      </c>
      <c r="D492" s="10" t="s">
        <v>22</v>
      </c>
      <c r="E492" s="10">
        <f>Table2[[#This Row],[AWAL]]+SUM(Table2[[#This Row],[28/03/2022]:[3]])</f>
        <v>5</v>
      </c>
    </row>
    <row r="493" spans="1:5" x14ac:dyDescent="0.25">
      <c r="A493" s="3">
        <f>IF(Table2[[#This Row],[TT]]&lt;1,"-",1+COUNT(A$1:A492))</f>
        <v>485</v>
      </c>
      <c r="B493" s="9" t="s">
        <v>740</v>
      </c>
      <c r="C493" s="10">
        <v>4</v>
      </c>
      <c r="D493" s="10" t="s">
        <v>22</v>
      </c>
      <c r="E493" s="10">
        <f>Table2[[#This Row],[AWAL]]+SUM(Table2[[#This Row],[28/03/2022]:[3]])</f>
        <v>4</v>
      </c>
    </row>
    <row r="494" spans="1:5" x14ac:dyDescent="0.25">
      <c r="A494" s="3">
        <f>IF(Table2[[#This Row],[TT]]&lt;1,"-",1+COUNT(A$1:A493))</f>
        <v>486</v>
      </c>
      <c r="B494" s="9" t="s">
        <v>741</v>
      </c>
      <c r="C494" s="10">
        <v>2</v>
      </c>
      <c r="D494" s="10" t="s">
        <v>22</v>
      </c>
      <c r="E494" s="10">
        <f>Table2[[#This Row],[AWAL]]+SUM(Table2[[#This Row],[28/03/2022]:[3]])</f>
        <v>2</v>
      </c>
    </row>
    <row r="495" spans="1:5" x14ac:dyDescent="0.25">
      <c r="A495" s="3">
        <f>IF(Table2[[#This Row],[TT]]&lt;1,"-",1+COUNT(A$1:A494))</f>
        <v>487</v>
      </c>
      <c r="B495" s="9" t="s">
        <v>742</v>
      </c>
      <c r="C495" s="10">
        <v>4</v>
      </c>
      <c r="D495" s="10" t="s">
        <v>22</v>
      </c>
      <c r="E495" s="10">
        <f>Table2[[#This Row],[AWAL]]+SUM(Table2[[#This Row],[28/03/2022]:[3]])</f>
        <v>4</v>
      </c>
    </row>
    <row r="496" spans="1:5" x14ac:dyDescent="0.25">
      <c r="A496" s="3">
        <f>IF(Table2[[#This Row],[TT]]&lt;1,"-",1+COUNT(A$1:A495))</f>
        <v>488</v>
      </c>
      <c r="B496" s="9" t="s">
        <v>743</v>
      </c>
      <c r="C496" s="10">
        <v>18</v>
      </c>
      <c r="D496" s="10" t="s">
        <v>22</v>
      </c>
      <c r="E496" s="10">
        <f>Table2[[#This Row],[AWAL]]+SUM(Table2[[#This Row],[28/03/2022]:[3]])</f>
        <v>18</v>
      </c>
    </row>
    <row r="497" spans="1:5" x14ac:dyDescent="0.25">
      <c r="A497" s="3">
        <f>IF(Table2[[#This Row],[TT]]&lt;1,"-",1+COUNT(A$1:A496))</f>
        <v>489</v>
      </c>
      <c r="B497" s="9" t="s">
        <v>744</v>
      </c>
      <c r="C497" s="10">
        <v>5</v>
      </c>
      <c r="D497" s="10" t="s">
        <v>22</v>
      </c>
      <c r="E497" s="10">
        <f>Table2[[#This Row],[AWAL]]+SUM(Table2[[#This Row],[28/03/2022]:[3]])</f>
        <v>5</v>
      </c>
    </row>
    <row r="498" spans="1:5" x14ac:dyDescent="0.25">
      <c r="A498" s="3">
        <f>IF(Table2[[#This Row],[TT]]&lt;1,"-",1+COUNT(A$1:A497))</f>
        <v>490</v>
      </c>
      <c r="B498" s="9" t="s">
        <v>745</v>
      </c>
      <c r="C498" s="10">
        <v>1</v>
      </c>
      <c r="D498" s="10" t="s">
        <v>22</v>
      </c>
      <c r="E498" s="10">
        <f>Table2[[#This Row],[AWAL]]+SUM(Table2[[#This Row],[28/03/2022]:[3]])</f>
        <v>1</v>
      </c>
    </row>
    <row r="499" spans="1:5" x14ac:dyDescent="0.25">
      <c r="A499" s="3">
        <f>IF(Table2[[#This Row],[TT]]&lt;1,"-",1+COUNT(A$1:A498))</f>
        <v>491</v>
      </c>
      <c r="B499" s="9" t="s">
        <v>746</v>
      </c>
      <c r="C499" s="10">
        <v>1</v>
      </c>
      <c r="D499" s="10" t="s">
        <v>22</v>
      </c>
      <c r="E499" s="10">
        <f>Table2[[#This Row],[AWAL]]+SUM(Table2[[#This Row],[28/03/2022]:[3]])</f>
        <v>1</v>
      </c>
    </row>
    <row r="500" spans="1:5" x14ac:dyDescent="0.25">
      <c r="A500" s="3">
        <f>IF(Table2[[#This Row],[TT]]&lt;1,"-",1+COUNT(A$1:A499))</f>
        <v>492</v>
      </c>
      <c r="B500" s="9" t="s">
        <v>747</v>
      </c>
      <c r="C500" s="10">
        <v>7</v>
      </c>
      <c r="D500" s="10" t="s">
        <v>22</v>
      </c>
      <c r="E500" s="10">
        <f>Table2[[#This Row],[AWAL]]+SUM(Table2[[#This Row],[28/03/2022]:[3]])</f>
        <v>7</v>
      </c>
    </row>
    <row r="501" spans="1:5" x14ac:dyDescent="0.25">
      <c r="A501" s="3">
        <f>IF(Table2[[#This Row],[TT]]&lt;1,"-",1+COUNT(A$1:A500))</f>
        <v>493</v>
      </c>
      <c r="B501" s="9" t="s">
        <v>748</v>
      </c>
      <c r="C501" s="10">
        <v>2</v>
      </c>
      <c r="D501" s="10" t="s">
        <v>22</v>
      </c>
      <c r="E501" s="10">
        <f>Table2[[#This Row],[AWAL]]+SUM(Table2[[#This Row],[28/03/2022]:[3]])</f>
        <v>2</v>
      </c>
    </row>
    <row r="502" spans="1:5" x14ac:dyDescent="0.25">
      <c r="A502" s="3">
        <f>IF(Table2[[#This Row],[TT]]&lt;1,"-",1+COUNT(A$1:A501))</f>
        <v>494</v>
      </c>
      <c r="B502" s="9" t="s">
        <v>749</v>
      </c>
      <c r="C502" s="10">
        <v>10</v>
      </c>
      <c r="D502" s="10" t="s">
        <v>97</v>
      </c>
      <c r="E502" s="10">
        <f>Table2[[#This Row],[AWAL]]+SUM(Table2[[#This Row],[28/03/2022]:[3]])</f>
        <v>10</v>
      </c>
    </row>
    <row r="503" spans="1:5" x14ac:dyDescent="0.25">
      <c r="A503" s="3">
        <f>IF(Table2[[#This Row],[TT]]&lt;1,"-",1+COUNT(A$1:A502))</f>
        <v>495</v>
      </c>
      <c r="B503" s="9" t="s">
        <v>750</v>
      </c>
      <c r="C503" s="10">
        <v>3</v>
      </c>
      <c r="D503" s="10" t="s">
        <v>751</v>
      </c>
      <c r="E503" s="10">
        <f>Table2[[#This Row],[AWAL]]+SUM(Table2[[#This Row],[28/03/2022]:[3]])</f>
        <v>3</v>
      </c>
    </row>
    <row r="504" spans="1:5" x14ac:dyDescent="0.25">
      <c r="A504" s="3">
        <f>IF(Table2[[#This Row],[TT]]&lt;1,"-",1+COUNT(A$1:A503))</f>
        <v>496</v>
      </c>
      <c r="B504" s="9" t="s">
        <v>752</v>
      </c>
      <c r="C504" s="10">
        <v>28</v>
      </c>
      <c r="D504" s="10" t="s">
        <v>22</v>
      </c>
      <c r="E504" s="10">
        <f>Table2[[#This Row],[AWAL]]+SUM(Table2[[#This Row],[28/03/2022]:[3]])</f>
        <v>28</v>
      </c>
    </row>
    <row r="505" spans="1:5" x14ac:dyDescent="0.25">
      <c r="A505" s="3">
        <f>IF(Table2[[#This Row],[TT]]&lt;1,"-",1+COUNT(A$1:A504))</f>
        <v>497</v>
      </c>
      <c r="B505" s="9" t="s">
        <v>753</v>
      </c>
      <c r="C505" s="10">
        <v>6</v>
      </c>
      <c r="D505" s="10" t="s">
        <v>180</v>
      </c>
      <c r="E505" s="10">
        <f>Table2[[#This Row],[AWAL]]+SUM(Table2[[#This Row],[28/03/2022]:[3]])</f>
        <v>6</v>
      </c>
    </row>
    <row r="506" spans="1:5" x14ac:dyDescent="0.25">
      <c r="A506" s="3">
        <f>IF(Table2[[#This Row],[TT]]&lt;1,"-",1+COUNT(A$1:A505))</f>
        <v>498</v>
      </c>
      <c r="B506" s="9" t="s">
        <v>754</v>
      </c>
      <c r="C506" s="10">
        <v>1</v>
      </c>
      <c r="D506" s="10" t="s">
        <v>22</v>
      </c>
      <c r="E506" s="10">
        <f>Table2[[#This Row],[AWAL]]+SUM(Table2[[#This Row],[28/03/2022]:[3]])</f>
        <v>1</v>
      </c>
    </row>
    <row r="507" spans="1:5" x14ac:dyDescent="0.25">
      <c r="A507" s="3">
        <f>IF(Table2[[#This Row],[TT]]&lt;1,"-",1+COUNT(A$1:A506))</f>
        <v>499</v>
      </c>
      <c r="B507" s="9" t="s">
        <v>755</v>
      </c>
      <c r="C507" s="10">
        <v>4</v>
      </c>
      <c r="D507" s="10" t="s">
        <v>22</v>
      </c>
      <c r="E507" s="10">
        <f>Table2[[#This Row],[AWAL]]+SUM(Table2[[#This Row],[28/03/2022]:[3]])</f>
        <v>4</v>
      </c>
    </row>
    <row r="508" spans="1:5" x14ac:dyDescent="0.25">
      <c r="A508" s="3">
        <f>IF(Table2[[#This Row],[TT]]&lt;1,"-",1+COUNT(A$1:A507))</f>
        <v>500</v>
      </c>
      <c r="B508" s="9" t="s">
        <v>756</v>
      </c>
      <c r="C508" s="10">
        <v>5</v>
      </c>
      <c r="D508" s="10" t="s">
        <v>22</v>
      </c>
      <c r="E508" s="10">
        <f>Table2[[#This Row],[AWAL]]+SUM(Table2[[#This Row],[28/03/2022]:[3]])</f>
        <v>5</v>
      </c>
    </row>
    <row r="509" spans="1:5" x14ac:dyDescent="0.25">
      <c r="A509" s="3">
        <f>IF(Table2[[#This Row],[TT]]&lt;1,"-",1+COUNT(A$1:A508))</f>
        <v>501</v>
      </c>
      <c r="B509" s="9" t="s">
        <v>757</v>
      </c>
      <c r="C509" s="10">
        <v>3</v>
      </c>
      <c r="D509" s="10" t="s">
        <v>22</v>
      </c>
      <c r="E509" s="10">
        <f>Table2[[#This Row],[AWAL]]+SUM(Table2[[#This Row],[28/03/2022]:[3]])</f>
        <v>3</v>
      </c>
    </row>
    <row r="510" spans="1:5" x14ac:dyDescent="0.25">
      <c r="A510" s="3">
        <f>IF(Table2[[#This Row],[TT]]&lt;1,"-",1+COUNT(A$1:A509))</f>
        <v>502</v>
      </c>
      <c r="B510" s="9" t="s">
        <v>758</v>
      </c>
      <c r="C510" s="10">
        <v>4</v>
      </c>
      <c r="D510" s="10" t="s">
        <v>759</v>
      </c>
      <c r="E510" s="10">
        <f>Table2[[#This Row],[AWAL]]+SUM(Table2[[#This Row],[28/03/2022]:[3]])</f>
        <v>4</v>
      </c>
    </row>
    <row r="511" spans="1:5" x14ac:dyDescent="0.25">
      <c r="A511" s="3">
        <f>IF(Table2[[#This Row],[TT]]&lt;1,"-",1+COUNT(A$1:A510))</f>
        <v>503</v>
      </c>
      <c r="B511" s="9" t="s">
        <v>760</v>
      </c>
      <c r="C511" s="10">
        <v>5</v>
      </c>
      <c r="D511" s="10" t="s">
        <v>22</v>
      </c>
      <c r="E511" s="10">
        <f>Table2[[#This Row],[AWAL]]+SUM(Table2[[#This Row],[28/03/2022]:[3]])</f>
        <v>5</v>
      </c>
    </row>
    <row r="512" spans="1:5" x14ac:dyDescent="0.25">
      <c r="A512" s="3">
        <f>IF(Table2[[#This Row],[TT]]&lt;1,"-",1+COUNT(A$1:A511))</f>
        <v>504</v>
      </c>
      <c r="B512" s="9" t="s">
        <v>761</v>
      </c>
      <c r="C512" s="10">
        <v>5</v>
      </c>
      <c r="D512" s="10" t="s">
        <v>313</v>
      </c>
      <c r="E512" s="10">
        <f>Table2[[#This Row],[AWAL]]+SUM(Table2[[#This Row],[28/03/2022]:[3]])</f>
        <v>5</v>
      </c>
    </row>
    <row r="513" spans="1:6" x14ac:dyDescent="0.25">
      <c r="A513" s="3">
        <f>IF(Table2[[#This Row],[TT]]&lt;1,"-",1+COUNT(A$1:A512))</f>
        <v>505</v>
      </c>
      <c r="B513" s="9" t="s">
        <v>762</v>
      </c>
      <c r="C513" s="10">
        <v>2</v>
      </c>
      <c r="D513" s="10" t="s">
        <v>313</v>
      </c>
      <c r="E513" s="10">
        <f>Table2[[#This Row],[AWAL]]+SUM(Table2[[#This Row],[28/03/2022]:[3]])</f>
        <v>2</v>
      </c>
    </row>
    <row r="514" spans="1:6" x14ac:dyDescent="0.25">
      <c r="A514" s="3">
        <f>IF(Table2[[#This Row],[TT]]&lt;1,"-",1+COUNT(A$1:A513))</f>
        <v>506</v>
      </c>
      <c r="B514" s="9" t="s">
        <v>763</v>
      </c>
      <c r="C514" s="10">
        <v>1</v>
      </c>
      <c r="D514" s="10" t="s">
        <v>22</v>
      </c>
      <c r="E514" s="10">
        <f>Table2[[#This Row],[AWAL]]+SUM(Table2[[#This Row],[28/03/2022]:[3]])</f>
        <v>1</v>
      </c>
    </row>
    <row r="515" spans="1:6" x14ac:dyDescent="0.25">
      <c r="A515" s="3">
        <f>IF(Table2[[#This Row],[TT]]&lt;1,"-",1+COUNT(A$1:A514))</f>
        <v>507</v>
      </c>
      <c r="B515" s="9" t="s">
        <v>764</v>
      </c>
      <c r="C515" s="10">
        <v>2</v>
      </c>
      <c r="D515" s="10" t="s">
        <v>22</v>
      </c>
      <c r="E515" s="10">
        <f>Table2[[#This Row],[AWAL]]+SUM(Table2[[#This Row],[28/03/2022]:[3]])</f>
        <v>2</v>
      </c>
    </row>
    <row r="516" spans="1:6" x14ac:dyDescent="0.25">
      <c r="A516" s="3">
        <f>IF(Table2[[#This Row],[TT]]&lt;1,"-",1+COUNT(A$1:A515))</f>
        <v>508</v>
      </c>
      <c r="B516" s="9" t="s">
        <v>765</v>
      </c>
      <c r="C516" s="10">
        <v>7</v>
      </c>
      <c r="D516" s="10" t="s">
        <v>22</v>
      </c>
      <c r="E516" s="10">
        <f>Table2[[#This Row],[AWAL]]+SUM(Table2[[#This Row],[28/03/2022]:[3]])</f>
        <v>7</v>
      </c>
    </row>
    <row r="517" spans="1:6" x14ac:dyDescent="0.25">
      <c r="A517" s="3">
        <f>IF(Table2[[#This Row],[TT]]&lt;1,"-",1+COUNT(A$1:A516))</f>
        <v>509</v>
      </c>
      <c r="B517" s="9" t="s">
        <v>766</v>
      </c>
      <c r="C517" s="10">
        <v>1</v>
      </c>
      <c r="D517" s="10" t="s">
        <v>22</v>
      </c>
      <c r="E517" s="10">
        <f>Table2[[#This Row],[AWAL]]+SUM(Table2[[#This Row],[28/03/2022]:[3]])</f>
        <v>1</v>
      </c>
    </row>
    <row r="518" spans="1:6" x14ac:dyDescent="0.25">
      <c r="A518" s="3">
        <f>IF(Table2[[#This Row],[TT]]&lt;1,"-",1+COUNT(A$1:A517))</f>
        <v>510</v>
      </c>
      <c r="B518" s="9" t="s">
        <v>767</v>
      </c>
      <c r="C518" s="10">
        <v>2</v>
      </c>
      <c r="D518" s="10" t="s">
        <v>22</v>
      </c>
      <c r="E518" s="10">
        <f>Table2[[#This Row],[AWAL]]+SUM(Table2[[#This Row],[28/03/2022]:[3]])</f>
        <v>2</v>
      </c>
    </row>
    <row r="519" spans="1:6" x14ac:dyDescent="0.25">
      <c r="A519" s="3">
        <f>IF(Table2[[#This Row],[TT]]&lt;1,"-",1+COUNT(A$1:A518))</f>
        <v>511</v>
      </c>
      <c r="B519" s="9" t="s">
        <v>768</v>
      </c>
      <c r="C519" s="10">
        <v>8</v>
      </c>
      <c r="D519" s="10" t="s">
        <v>22</v>
      </c>
      <c r="E519" s="10">
        <f>Table2[[#This Row],[AWAL]]+SUM(Table2[[#This Row],[28/03/2022]:[3]])</f>
        <v>7</v>
      </c>
      <c r="F519" s="4">
        <v>-1</v>
      </c>
    </row>
    <row r="520" spans="1:6" x14ac:dyDescent="0.25">
      <c r="A520" s="3">
        <f>IF(Table2[[#This Row],[TT]]&lt;1,"-",1+COUNT(A$1:A519))</f>
        <v>512</v>
      </c>
      <c r="B520" s="9" t="s">
        <v>769</v>
      </c>
      <c r="C520" s="10">
        <v>3</v>
      </c>
      <c r="D520" s="10" t="s">
        <v>22</v>
      </c>
      <c r="E520" s="10">
        <f>Table2[[#This Row],[AWAL]]+SUM(Table2[[#This Row],[28/03/2022]:[3]])</f>
        <v>3</v>
      </c>
    </row>
    <row r="521" spans="1:6" x14ac:dyDescent="0.25">
      <c r="A521" s="3">
        <f>IF(Table2[[#This Row],[TT]]&lt;1,"-",1+COUNT(A$1:A520))</f>
        <v>513</v>
      </c>
      <c r="B521" s="9" t="s">
        <v>770</v>
      </c>
      <c r="C521" s="10">
        <v>5</v>
      </c>
      <c r="D521" s="10" t="s">
        <v>771</v>
      </c>
      <c r="E521" s="10">
        <f>Table2[[#This Row],[AWAL]]+SUM(Table2[[#This Row],[28/03/2022]:[3]])</f>
        <v>5</v>
      </c>
    </row>
    <row r="522" spans="1:6" x14ac:dyDescent="0.25">
      <c r="A522" s="3">
        <f>IF(Table2[[#This Row],[TT]]&lt;1,"-",1+COUNT(A$1:A521))</f>
        <v>514</v>
      </c>
      <c r="B522" s="9" t="s">
        <v>772</v>
      </c>
      <c r="C522" s="10">
        <v>8</v>
      </c>
      <c r="D522" s="10" t="s">
        <v>773</v>
      </c>
      <c r="E522" s="10">
        <f>Table2[[#This Row],[AWAL]]+SUM(Table2[[#This Row],[28/03/2022]:[3]])</f>
        <v>8</v>
      </c>
    </row>
    <row r="523" spans="1:6" x14ac:dyDescent="0.25">
      <c r="A523" s="3">
        <f>IF(Table2[[#This Row],[TT]]&lt;1,"-",1+COUNT(A$1:A522))</f>
        <v>515</v>
      </c>
      <c r="B523" s="9" t="s">
        <v>774</v>
      </c>
      <c r="C523" s="10">
        <v>9</v>
      </c>
      <c r="D523" s="10" t="s">
        <v>771</v>
      </c>
      <c r="E523" s="10">
        <f>Table2[[#This Row],[AWAL]]+SUM(Table2[[#This Row],[28/03/2022]:[3]])</f>
        <v>9</v>
      </c>
    </row>
    <row r="524" spans="1:6" x14ac:dyDescent="0.25">
      <c r="A524" s="3">
        <f>IF(Table2[[#This Row],[TT]]&lt;1,"-",1+COUNT(A$1:A523))</f>
        <v>516</v>
      </c>
      <c r="B524" s="9" t="s">
        <v>775</v>
      </c>
      <c r="C524" s="10">
        <v>5</v>
      </c>
      <c r="D524" s="10" t="s">
        <v>22</v>
      </c>
      <c r="E524" s="10">
        <f>Table2[[#This Row],[AWAL]]+SUM(Table2[[#This Row],[28/03/2022]:[3]])</f>
        <v>5</v>
      </c>
    </row>
    <row r="525" spans="1:6" x14ac:dyDescent="0.25">
      <c r="A525" s="3">
        <f>IF(Table2[[#This Row],[TT]]&lt;1,"-",1+COUNT(A$1:A524))</f>
        <v>517</v>
      </c>
      <c r="B525" s="9" t="s">
        <v>776</v>
      </c>
      <c r="C525" s="10">
        <v>4</v>
      </c>
      <c r="D525" s="10" t="s">
        <v>22</v>
      </c>
      <c r="E525" s="10">
        <f>Table2[[#This Row],[AWAL]]+SUM(Table2[[#This Row],[28/03/2022]:[3]])</f>
        <v>4</v>
      </c>
    </row>
    <row r="526" spans="1:6" x14ac:dyDescent="0.25">
      <c r="A526" s="3">
        <f>IF(Table2[[#This Row],[TT]]&lt;1,"-",1+COUNT(A$1:A525))</f>
        <v>518</v>
      </c>
      <c r="B526" s="9" t="s">
        <v>777</v>
      </c>
      <c r="C526" s="10">
        <v>3</v>
      </c>
      <c r="D526" s="10" t="s">
        <v>778</v>
      </c>
      <c r="E526" s="10">
        <f>Table2[[#This Row],[AWAL]]+SUM(Table2[[#This Row],[28/03/2022]:[3]])</f>
        <v>3</v>
      </c>
    </row>
    <row r="527" spans="1:6" x14ac:dyDescent="0.25">
      <c r="A527" s="3">
        <f>IF(Table2[[#This Row],[TT]]&lt;1,"-",1+COUNT(A$1:A526))</f>
        <v>519</v>
      </c>
      <c r="B527" s="9" t="s">
        <v>779</v>
      </c>
      <c r="C527" s="10">
        <v>4</v>
      </c>
      <c r="D527" s="10" t="s">
        <v>22</v>
      </c>
      <c r="E527" s="10">
        <f>Table2[[#This Row],[AWAL]]+SUM(Table2[[#This Row],[28/03/2022]:[3]])</f>
        <v>4</v>
      </c>
    </row>
    <row r="528" spans="1:6" x14ac:dyDescent="0.25">
      <c r="A528" s="3">
        <f>IF(Table2[[#This Row],[TT]]&lt;1,"-",1+COUNT(A$1:A527))</f>
        <v>520</v>
      </c>
      <c r="B528" s="9" t="s">
        <v>780</v>
      </c>
      <c r="C528" s="10">
        <v>4</v>
      </c>
      <c r="D528" s="10" t="s">
        <v>642</v>
      </c>
      <c r="E528" s="10">
        <f>Table2[[#This Row],[AWAL]]+SUM(Table2[[#This Row],[28/03/2022]:[3]])</f>
        <v>4</v>
      </c>
    </row>
    <row r="529" spans="1:6" x14ac:dyDescent="0.25">
      <c r="A529" s="3">
        <f>IF(Table2[[#This Row],[TT]]&lt;1,"-",1+COUNT(A$1:A528))</f>
        <v>521</v>
      </c>
      <c r="B529" s="9" t="s">
        <v>781</v>
      </c>
      <c r="C529" s="10">
        <v>1</v>
      </c>
      <c r="D529" s="10" t="s">
        <v>642</v>
      </c>
      <c r="E529" s="10">
        <f>Table2[[#This Row],[AWAL]]+SUM(Table2[[#This Row],[28/03/2022]:[3]])</f>
        <v>1</v>
      </c>
    </row>
    <row r="530" spans="1:6" x14ac:dyDescent="0.25">
      <c r="A530" s="3">
        <f>IF(Table2[[#This Row],[TT]]&lt;1,"-",1+COUNT(A$1:A529))</f>
        <v>522</v>
      </c>
      <c r="B530" s="9" t="s">
        <v>782</v>
      </c>
      <c r="C530" s="10">
        <v>7</v>
      </c>
      <c r="D530" s="10" t="s">
        <v>642</v>
      </c>
      <c r="E530" s="10">
        <f>Table2[[#This Row],[AWAL]]+SUM(Table2[[#This Row],[28/03/2022]:[3]])</f>
        <v>7</v>
      </c>
    </row>
    <row r="531" spans="1:6" x14ac:dyDescent="0.25">
      <c r="A531" s="3">
        <f>IF(Table2[[#This Row],[TT]]&lt;1,"-",1+COUNT(A$1:A530))</f>
        <v>523</v>
      </c>
      <c r="B531" s="9" t="s">
        <v>783</v>
      </c>
      <c r="C531" s="10">
        <v>13</v>
      </c>
      <c r="D531" s="10" t="s">
        <v>642</v>
      </c>
      <c r="E531" s="10">
        <f>Table2[[#This Row],[AWAL]]+SUM(Table2[[#This Row],[28/03/2022]:[3]])</f>
        <v>13</v>
      </c>
    </row>
    <row r="532" spans="1:6" x14ac:dyDescent="0.25">
      <c r="A532" s="3">
        <f>IF(Table2[[#This Row],[TT]]&lt;1,"-",1+COUNT(A$1:A531))</f>
        <v>524</v>
      </c>
      <c r="B532" s="9" t="s">
        <v>784</v>
      </c>
      <c r="C532" s="10">
        <v>8</v>
      </c>
      <c r="D532" s="10" t="s">
        <v>200</v>
      </c>
      <c r="E532" s="10">
        <f>Table2[[#This Row],[AWAL]]+SUM(Table2[[#This Row],[28/03/2022]:[3]])</f>
        <v>8</v>
      </c>
    </row>
    <row r="533" spans="1:6" x14ac:dyDescent="0.25">
      <c r="A533" s="3">
        <f>IF(Table2[[#This Row],[TT]]&lt;1,"-",1+COUNT(A$1:A532))</f>
        <v>525</v>
      </c>
      <c r="B533" s="9" t="s">
        <v>785</v>
      </c>
      <c r="C533" s="10">
        <v>13</v>
      </c>
      <c r="D533" s="10" t="s">
        <v>58</v>
      </c>
      <c r="E533" s="10">
        <f>Table2[[#This Row],[AWAL]]+SUM(Table2[[#This Row],[28/03/2022]:[3]])</f>
        <v>13</v>
      </c>
    </row>
    <row r="534" spans="1:6" x14ac:dyDescent="0.25">
      <c r="A534" s="3">
        <f>IF(Table2[[#This Row],[TT]]&lt;1,"-",1+COUNT(A$1:A533))</f>
        <v>526</v>
      </c>
      <c r="B534" s="9" t="s">
        <v>786</v>
      </c>
      <c r="C534" s="10">
        <v>61</v>
      </c>
      <c r="D534" s="10" t="s">
        <v>22</v>
      </c>
      <c r="E534" s="10">
        <f>Table2[[#This Row],[AWAL]]+SUM(Table2[[#This Row],[28/03/2022]:[3]])</f>
        <v>59</v>
      </c>
      <c r="F534" s="4">
        <v>-2</v>
      </c>
    </row>
    <row r="535" spans="1:6" x14ac:dyDescent="0.25">
      <c r="A535" s="3">
        <f>IF(Table2[[#This Row],[TT]]&lt;1,"-",1+COUNT(A$1:A534))</f>
        <v>527</v>
      </c>
      <c r="B535" s="9" t="s">
        <v>787</v>
      </c>
      <c r="C535" s="10">
        <v>2</v>
      </c>
      <c r="D535" s="10" t="s">
        <v>280</v>
      </c>
      <c r="E535" s="10">
        <f>Table2[[#This Row],[AWAL]]+SUM(Table2[[#This Row],[28/03/2022]:[3]])</f>
        <v>2</v>
      </c>
    </row>
    <row r="536" spans="1:6" x14ac:dyDescent="0.25">
      <c r="A536" s="3">
        <f>IF(Table2[[#This Row],[TT]]&lt;1,"-",1+COUNT(A$1:A535))</f>
        <v>528</v>
      </c>
      <c r="B536" s="9" t="s">
        <v>788</v>
      </c>
      <c r="C536" s="10">
        <v>4</v>
      </c>
      <c r="D536" s="10" t="s">
        <v>97</v>
      </c>
      <c r="E536" s="10">
        <f>Table2[[#This Row],[AWAL]]+SUM(Table2[[#This Row],[28/03/2022]:[3]])</f>
        <v>4</v>
      </c>
    </row>
    <row r="537" spans="1:6" x14ac:dyDescent="0.25">
      <c r="A537" s="3">
        <f>IF(Table2[[#This Row],[TT]]&lt;1,"-",1+COUNT(A$1:A536))</f>
        <v>529</v>
      </c>
      <c r="B537" s="9" t="s">
        <v>789</v>
      </c>
      <c r="C537" s="10">
        <v>2</v>
      </c>
      <c r="D537" s="10" t="s">
        <v>180</v>
      </c>
      <c r="E537" s="10">
        <f>Table2[[#This Row],[AWAL]]+SUM(Table2[[#This Row],[28/03/2022]:[3]])</f>
        <v>2</v>
      </c>
    </row>
    <row r="538" spans="1:6" x14ac:dyDescent="0.25">
      <c r="A538" s="3">
        <f>IF(Table2[[#This Row],[TT]]&lt;1,"-",1+COUNT(A$1:A537))</f>
        <v>530</v>
      </c>
      <c r="B538" s="9" t="s">
        <v>790</v>
      </c>
      <c r="C538" s="10">
        <v>8</v>
      </c>
      <c r="D538" s="10" t="s">
        <v>97</v>
      </c>
      <c r="E538" s="10">
        <f>Table2[[#This Row],[AWAL]]+SUM(Table2[[#This Row],[28/03/2022]:[3]])</f>
        <v>8</v>
      </c>
    </row>
    <row r="539" spans="1:6" x14ac:dyDescent="0.25">
      <c r="A539" s="3">
        <f>IF(Table2[[#This Row],[TT]]&lt;1,"-",1+COUNT(A$1:A538))</f>
        <v>531</v>
      </c>
      <c r="B539" s="9" t="s">
        <v>791</v>
      </c>
      <c r="C539" s="10">
        <v>5</v>
      </c>
      <c r="D539" s="10" t="s">
        <v>22</v>
      </c>
      <c r="E539" s="10">
        <f>Table2[[#This Row],[AWAL]]+SUM(Table2[[#This Row],[28/03/2022]:[3]])</f>
        <v>5</v>
      </c>
    </row>
    <row r="540" spans="1:6" x14ac:dyDescent="0.25">
      <c r="A540" s="3">
        <f>IF(Table2[[#This Row],[TT]]&lt;1,"-",1+COUNT(A$1:A539))</f>
        <v>532</v>
      </c>
      <c r="B540" s="9" t="s">
        <v>792</v>
      </c>
      <c r="C540" s="10">
        <v>6</v>
      </c>
      <c r="D540" s="10" t="s">
        <v>22</v>
      </c>
      <c r="E540" s="10">
        <f>Table2[[#This Row],[AWAL]]+SUM(Table2[[#This Row],[28/03/2022]:[3]])</f>
        <v>6</v>
      </c>
    </row>
    <row r="541" spans="1:6" x14ac:dyDescent="0.25">
      <c r="A541" s="3">
        <f>IF(Table2[[#This Row],[TT]]&lt;1,"-",1+COUNT(A$1:A540))</f>
        <v>533</v>
      </c>
      <c r="B541" s="9" t="s">
        <v>793</v>
      </c>
      <c r="C541" s="10">
        <v>1</v>
      </c>
      <c r="D541" s="10" t="s">
        <v>22</v>
      </c>
      <c r="E541" s="10">
        <f>Table2[[#This Row],[AWAL]]+SUM(Table2[[#This Row],[28/03/2022]:[3]])</f>
        <v>1</v>
      </c>
    </row>
    <row r="542" spans="1:6" x14ac:dyDescent="0.25">
      <c r="A542" s="3">
        <f>IF(Table2[[#This Row],[TT]]&lt;1,"-",1+COUNT(A$1:A541))</f>
        <v>534</v>
      </c>
      <c r="B542" s="9" t="s">
        <v>794</v>
      </c>
      <c r="C542" s="10">
        <v>2</v>
      </c>
      <c r="D542" s="10" t="s">
        <v>22</v>
      </c>
      <c r="E542" s="10">
        <f>Table2[[#This Row],[AWAL]]+SUM(Table2[[#This Row],[28/03/2022]:[3]])</f>
        <v>2</v>
      </c>
    </row>
    <row r="543" spans="1:6" x14ac:dyDescent="0.25">
      <c r="A543" s="3">
        <f>IF(Table2[[#This Row],[TT]]&lt;1,"-",1+COUNT(A$1:A542))</f>
        <v>535</v>
      </c>
      <c r="B543" s="9" t="s">
        <v>795</v>
      </c>
      <c r="C543" s="10">
        <v>4</v>
      </c>
      <c r="D543" s="10" t="s">
        <v>68</v>
      </c>
      <c r="E543" s="10">
        <f>Table2[[#This Row],[AWAL]]+SUM(Table2[[#This Row],[28/03/2022]:[3]])</f>
        <v>4</v>
      </c>
    </row>
    <row r="544" spans="1:6" x14ac:dyDescent="0.25">
      <c r="A544" s="3">
        <f>IF(Table2[[#This Row],[TT]]&lt;1,"-",1+COUNT(A$1:A543))</f>
        <v>536</v>
      </c>
      <c r="B544" s="9" t="s">
        <v>796</v>
      </c>
      <c r="C544" s="10">
        <v>9</v>
      </c>
      <c r="D544" s="10" t="s">
        <v>68</v>
      </c>
      <c r="E544" s="10">
        <f>Table2[[#This Row],[AWAL]]+SUM(Table2[[#This Row],[28/03/2022]:[3]])</f>
        <v>9</v>
      </c>
    </row>
    <row r="545" spans="1:5" x14ac:dyDescent="0.25">
      <c r="A545" s="3">
        <f>IF(Table2[[#This Row],[TT]]&lt;1,"-",1+COUNT(A$1:A544))</f>
        <v>537</v>
      </c>
      <c r="B545" s="9" t="s">
        <v>797</v>
      </c>
      <c r="C545" s="10">
        <v>2</v>
      </c>
      <c r="D545" s="10" t="s">
        <v>8</v>
      </c>
      <c r="E545" s="10">
        <f>Table2[[#This Row],[AWAL]]+SUM(Table2[[#This Row],[28/03/2022]:[3]])</f>
        <v>2</v>
      </c>
    </row>
    <row r="546" spans="1:5" x14ac:dyDescent="0.25">
      <c r="A546" s="3">
        <f>IF(Table2[[#This Row],[TT]]&lt;1,"-",1+COUNT(A$1:A545))</f>
        <v>538</v>
      </c>
      <c r="B546" s="7" t="s">
        <v>798</v>
      </c>
      <c r="C546" s="6">
        <v>9</v>
      </c>
      <c r="D546" s="6" t="s">
        <v>137</v>
      </c>
      <c r="E546" s="6">
        <f>Table2[[#This Row],[AWAL]]+SUM(Table2[[#This Row],[28/03/2022]:[3]])</f>
        <v>9</v>
      </c>
    </row>
    <row r="547" spans="1:5" x14ac:dyDescent="0.25">
      <c r="A547" s="3">
        <f>IF(Table2[[#This Row],[TT]]&lt;1,"-",1+COUNT(A$1:A546))</f>
        <v>539</v>
      </c>
      <c r="B547" s="9" t="s">
        <v>799</v>
      </c>
      <c r="C547" s="10">
        <v>2</v>
      </c>
      <c r="D547" s="10" t="s">
        <v>800</v>
      </c>
      <c r="E547" s="10">
        <f>Table2[[#This Row],[AWAL]]+SUM(Table2[[#This Row],[28/03/2022]:[3]])</f>
        <v>2</v>
      </c>
    </row>
    <row r="548" spans="1:5" x14ac:dyDescent="0.25">
      <c r="A548" s="3">
        <f>IF(Table2[[#This Row],[TT]]&lt;1,"-",1+COUNT(A$1:A547))</f>
        <v>540</v>
      </c>
      <c r="B548" s="9" t="s">
        <v>801</v>
      </c>
      <c r="C548" s="10">
        <v>7</v>
      </c>
      <c r="D548" s="10" t="s">
        <v>196</v>
      </c>
      <c r="E548" s="10">
        <f>Table2[[#This Row],[AWAL]]+SUM(Table2[[#This Row],[28/03/2022]:[3]])</f>
        <v>7</v>
      </c>
    </row>
    <row r="549" spans="1:5" x14ac:dyDescent="0.25">
      <c r="A549" s="3">
        <f>IF(Table2[[#This Row],[TT]]&lt;1,"-",1+COUNT(A$1:A548))</f>
        <v>541</v>
      </c>
      <c r="B549" s="9" t="s">
        <v>802</v>
      </c>
      <c r="C549" s="10">
        <v>35</v>
      </c>
      <c r="D549" s="10" t="s">
        <v>265</v>
      </c>
      <c r="E549" s="10">
        <f>Table2[[#This Row],[AWAL]]+SUM(Table2[[#This Row],[28/03/2022]:[3]])</f>
        <v>35</v>
      </c>
    </row>
    <row r="550" spans="1:5" x14ac:dyDescent="0.25">
      <c r="A550" s="3">
        <f>IF(Table2[[#This Row],[TT]]&lt;1,"-",1+COUNT(A$1:A549))</f>
        <v>542</v>
      </c>
      <c r="B550" s="9" t="s">
        <v>803</v>
      </c>
      <c r="C550" s="10">
        <v>2</v>
      </c>
      <c r="D550" s="10" t="s">
        <v>804</v>
      </c>
      <c r="E550" s="10">
        <f>Table2[[#This Row],[AWAL]]+SUM(Table2[[#This Row],[28/03/2022]:[3]])</f>
        <v>2</v>
      </c>
    </row>
    <row r="551" spans="1:5" x14ac:dyDescent="0.25">
      <c r="A551" s="3">
        <f>IF(Table2[[#This Row],[TT]]&lt;1,"-",1+COUNT(A$1:A550))</f>
        <v>543</v>
      </c>
      <c r="B551" s="9" t="s">
        <v>805</v>
      </c>
      <c r="C551" s="10">
        <v>1</v>
      </c>
      <c r="D551" s="10" t="s">
        <v>22</v>
      </c>
      <c r="E551" s="10">
        <f>Table2[[#This Row],[AWAL]]+SUM(Table2[[#This Row],[28/03/2022]:[3]])</f>
        <v>1</v>
      </c>
    </row>
    <row r="552" spans="1:5" x14ac:dyDescent="0.25">
      <c r="A552" s="3">
        <f>IF(Table2[[#This Row],[TT]]&lt;1,"-",1+COUNT(A$1:A551))</f>
        <v>544</v>
      </c>
      <c r="B552" s="9" t="s">
        <v>806</v>
      </c>
      <c r="C552" s="10">
        <v>2</v>
      </c>
      <c r="D552" s="10" t="s">
        <v>807</v>
      </c>
      <c r="E552" s="10">
        <f>Table2[[#This Row],[AWAL]]+SUM(Table2[[#This Row],[28/03/2022]:[3]])</f>
        <v>2</v>
      </c>
    </row>
    <row r="553" spans="1:5" x14ac:dyDescent="0.25">
      <c r="A553" s="3">
        <f>IF(Table2[[#This Row],[TT]]&lt;1,"-",1+COUNT(A$1:A552))</f>
        <v>545</v>
      </c>
      <c r="B553" s="9" t="s">
        <v>808</v>
      </c>
      <c r="C553" s="10">
        <v>1</v>
      </c>
      <c r="D553" s="10" t="s">
        <v>22</v>
      </c>
      <c r="E553" s="10">
        <f>Table2[[#This Row],[AWAL]]+SUM(Table2[[#This Row],[28/03/2022]:[3]])</f>
        <v>1</v>
      </c>
    </row>
    <row r="554" spans="1:5" x14ac:dyDescent="0.25">
      <c r="A554" s="3">
        <f>IF(Table2[[#This Row],[TT]]&lt;1,"-",1+COUNT(A$1:A553))</f>
        <v>546</v>
      </c>
      <c r="B554" s="9" t="s">
        <v>809</v>
      </c>
      <c r="C554" s="10">
        <v>11</v>
      </c>
      <c r="D554" s="10" t="s">
        <v>479</v>
      </c>
      <c r="E554" s="10">
        <f>Table2[[#This Row],[AWAL]]+SUM(Table2[[#This Row],[28/03/2022]:[3]])</f>
        <v>11</v>
      </c>
    </row>
    <row r="555" spans="1:5" x14ac:dyDescent="0.25">
      <c r="A555" s="3">
        <f>IF(Table2[[#This Row],[TT]]&lt;1,"-",1+COUNT(A$1:A554))</f>
        <v>547</v>
      </c>
      <c r="B555" s="9" t="s">
        <v>810</v>
      </c>
      <c r="C555" s="10">
        <v>2</v>
      </c>
      <c r="D555" s="10">
        <v>0</v>
      </c>
      <c r="E555" s="10">
        <f>Table2[[#This Row],[AWAL]]+SUM(Table2[[#This Row],[28/03/2022]:[3]])</f>
        <v>2</v>
      </c>
    </row>
    <row r="556" spans="1:5" x14ac:dyDescent="0.25">
      <c r="A556" s="3">
        <f>IF(Table2[[#This Row],[TT]]&lt;1,"-",1+COUNT(A$1:A555))</f>
        <v>548</v>
      </c>
      <c r="B556" s="9" t="s">
        <v>811</v>
      </c>
      <c r="C556" s="10">
        <v>8</v>
      </c>
      <c r="D556" s="10" t="s">
        <v>22</v>
      </c>
      <c r="E556" s="10">
        <f>Table2[[#This Row],[AWAL]]+SUM(Table2[[#This Row],[28/03/2022]:[3]])</f>
        <v>8</v>
      </c>
    </row>
    <row r="557" spans="1:5" x14ac:dyDescent="0.25">
      <c r="A557" s="3">
        <f>IF(Table2[[#This Row],[TT]]&lt;1,"-",1+COUNT(A$1:A556))</f>
        <v>549</v>
      </c>
      <c r="B557" s="9" t="s">
        <v>812</v>
      </c>
      <c r="C557" s="10">
        <v>6</v>
      </c>
      <c r="D557" s="10" t="s">
        <v>22</v>
      </c>
      <c r="E557" s="10">
        <f>Table2[[#This Row],[AWAL]]+SUM(Table2[[#This Row],[28/03/2022]:[3]])</f>
        <v>6</v>
      </c>
    </row>
    <row r="558" spans="1:5" x14ac:dyDescent="0.25">
      <c r="A558" s="3">
        <f>IF(Table2[[#This Row],[TT]]&lt;1,"-",1+COUNT(A$1:A557))</f>
        <v>550</v>
      </c>
      <c r="B558" s="9" t="s">
        <v>813</v>
      </c>
      <c r="C558" s="10">
        <v>2</v>
      </c>
      <c r="D558" s="10" t="s">
        <v>97</v>
      </c>
      <c r="E558" s="10">
        <f>Table2[[#This Row],[AWAL]]+SUM(Table2[[#This Row],[28/03/2022]:[3]])</f>
        <v>2</v>
      </c>
    </row>
    <row r="559" spans="1:5" x14ac:dyDescent="0.25">
      <c r="A559" s="3">
        <f>IF(Table2[[#This Row],[TT]]&lt;1,"-",1+COUNT(A$1:A558))</f>
        <v>551</v>
      </c>
      <c r="B559" s="9" t="s">
        <v>814</v>
      </c>
      <c r="C559" s="10">
        <v>1</v>
      </c>
      <c r="D559" s="10" t="s">
        <v>815</v>
      </c>
      <c r="E559" s="10">
        <f>Table2[[#This Row],[AWAL]]+SUM(Table2[[#This Row],[28/03/2022]:[3]])</f>
        <v>1</v>
      </c>
    </row>
    <row r="560" spans="1:5" x14ac:dyDescent="0.25">
      <c r="A560" s="3">
        <f>IF(Table2[[#This Row],[TT]]&lt;1,"-",1+COUNT(A$1:A559))</f>
        <v>552</v>
      </c>
      <c r="B560" s="9" t="s">
        <v>816</v>
      </c>
      <c r="C560" s="10">
        <v>18</v>
      </c>
      <c r="D560" s="10" t="s">
        <v>267</v>
      </c>
      <c r="E560" s="10">
        <f>Table2[[#This Row],[AWAL]]+SUM(Table2[[#This Row],[28/03/2022]:[3]])</f>
        <v>18</v>
      </c>
    </row>
    <row r="561" spans="1:5" x14ac:dyDescent="0.25">
      <c r="A561" s="3">
        <f>IF(Table2[[#This Row],[TT]]&lt;1,"-",1+COUNT(A$1:A560))</f>
        <v>553</v>
      </c>
      <c r="B561" s="9" t="s">
        <v>817</v>
      </c>
      <c r="C561" s="10">
        <v>1</v>
      </c>
      <c r="D561" s="10" t="s">
        <v>313</v>
      </c>
      <c r="E561" s="10">
        <f>Table2[[#This Row],[AWAL]]+SUM(Table2[[#This Row],[28/03/2022]:[3]])</f>
        <v>1</v>
      </c>
    </row>
    <row r="562" spans="1:5" x14ac:dyDescent="0.25">
      <c r="A562" s="3">
        <f>IF(Table2[[#This Row],[TT]]&lt;1,"-",1+COUNT(A$1:A561))</f>
        <v>554</v>
      </c>
      <c r="B562" s="9" t="s">
        <v>818</v>
      </c>
      <c r="C562" s="10">
        <v>4</v>
      </c>
      <c r="D562" s="10" t="s">
        <v>313</v>
      </c>
      <c r="E562" s="10">
        <f>Table2[[#This Row],[AWAL]]+SUM(Table2[[#This Row],[28/03/2022]:[3]])</f>
        <v>4</v>
      </c>
    </row>
    <row r="563" spans="1:5" x14ac:dyDescent="0.25">
      <c r="A563" s="3">
        <f>IF(Table2[[#This Row],[TT]]&lt;1,"-",1+COUNT(A$1:A562))</f>
        <v>555</v>
      </c>
      <c r="B563" s="9" t="s">
        <v>819</v>
      </c>
      <c r="C563" s="10">
        <v>2</v>
      </c>
      <c r="D563" s="10" t="s">
        <v>313</v>
      </c>
      <c r="E563" s="10">
        <f>Table2[[#This Row],[AWAL]]+SUM(Table2[[#This Row],[28/03/2022]:[3]])</f>
        <v>2</v>
      </c>
    </row>
    <row r="564" spans="1:5" x14ac:dyDescent="0.25">
      <c r="A564" s="3">
        <f>IF(Table2[[#This Row],[TT]]&lt;1,"-",1+COUNT(A$1:A563))</f>
        <v>556</v>
      </c>
      <c r="B564" s="9" t="s">
        <v>820</v>
      </c>
      <c r="C564" s="10">
        <v>12</v>
      </c>
      <c r="D564" s="10" t="s">
        <v>547</v>
      </c>
      <c r="E564" s="10">
        <f>Table2[[#This Row],[AWAL]]+SUM(Table2[[#This Row],[28/03/2022]:[3]])</f>
        <v>12</v>
      </c>
    </row>
    <row r="565" spans="1:5" x14ac:dyDescent="0.25">
      <c r="A565" s="3">
        <f>IF(Table2[[#This Row],[TT]]&lt;1,"-",1+COUNT(A$1:A564))</f>
        <v>557</v>
      </c>
      <c r="B565" s="9" t="s">
        <v>821</v>
      </c>
      <c r="C565" s="10">
        <v>2</v>
      </c>
      <c r="D565" s="10" t="s">
        <v>642</v>
      </c>
      <c r="E565" s="10">
        <f>Table2[[#This Row],[AWAL]]+SUM(Table2[[#This Row],[28/03/2022]:[3]])</f>
        <v>2</v>
      </c>
    </row>
    <row r="566" spans="1:5" x14ac:dyDescent="0.25">
      <c r="A566" s="3">
        <f>IF(Table2[[#This Row],[TT]]&lt;1,"-",1+COUNT(A$1:A565))</f>
        <v>558</v>
      </c>
      <c r="B566" s="9" t="s">
        <v>822</v>
      </c>
      <c r="C566" s="10">
        <v>2</v>
      </c>
      <c r="D566" s="10" t="s">
        <v>22</v>
      </c>
      <c r="E566" s="10">
        <f>Table2[[#This Row],[AWAL]]+SUM(Table2[[#This Row],[28/03/2022]:[3]])</f>
        <v>2</v>
      </c>
    </row>
    <row r="567" spans="1:5" x14ac:dyDescent="0.25">
      <c r="A567" s="3">
        <f>IF(Table2[[#This Row],[TT]]&lt;1,"-",1+COUNT(A$1:A566))</f>
        <v>559</v>
      </c>
      <c r="B567" s="9" t="s">
        <v>823</v>
      </c>
      <c r="C567" s="10">
        <v>11</v>
      </c>
      <c r="D567" s="10" t="s">
        <v>642</v>
      </c>
      <c r="E567" s="10">
        <f>Table2[[#This Row],[AWAL]]+SUM(Table2[[#This Row],[28/03/2022]:[3]])</f>
        <v>11</v>
      </c>
    </row>
    <row r="568" spans="1:5" x14ac:dyDescent="0.25">
      <c r="A568" s="3">
        <f>IF(Table2[[#This Row],[TT]]&lt;1,"-",1+COUNT(A$1:A567))</f>
        <v>560</v>
      </c>
      <c r="B568" s="9" t="s">
        <v>824</v>
      </c>
      <c r="C568" s="10">
        <v>23</v>
      </c>
      <c r="D568" s="10" t="s">
        <v>778</v>
      </c>
      <c r="E568" s="10">
        <f>Table2[[#This Row],[AWAL]]+SUM(Table2[[#This Row],[28/03/2022]:[3]])</f>
        <v>23</v>
      </c>
    </row>
    <row r="569" spans="1:5" x14ac:dyDescent="0.25">
      <c r="A569" s="3">
        <f>IF(Table2[[#This Row],[TT]]&lt;1,"-",1+COUNT(A$1:A568))</f>
        <v>561</v>
      </c>
      <c r="B569" s="9" t="s">
        <v>825</v>
      </c>
      <c r="C569" s="10">
        <v>3</v>
      </c>
      <c r="D569" s="10" t="s">
        <v>22</v>
      </c>
      <c r="E569" s="10">
        <f>Table2[[#This Row],[AWAL]]+SUM(Table2[[#This Row],[28/03/2022]:[3]])</f>
        <v>3</v>
      </c>
    </row>
    <row r="570" spans="1:5" x14ac:dyDescent="0.25">
      <c r="A570" s="3">
        <f>IF(Table2[[#This Row],[TT]]&lt;1,"-",1+COUNT(A$1:A569))</f>
        <v>562</v>
      </c>
      <c r="B570" s="9" t="s">
        <v>826</v>
      </c>
      <c r="C570" s="10">
        <v>36</v>
      </c>
      <c r="D570" s="10" t="s">
        <v>265</v>
      </c>
      <c r="E570" s="10">
        <f>Table2[[#This Row],[AWAL]]+SUM(Table2[[#This Row],[28/03/2022]:[3]])</f>
        <v>36</v>
      </c>
    </row>
    <row r="571" spans="1:5" x14ac:dyDescent="0.25">
      <c r="A571" s="3">
        <f>IF(Table2[[#This Row],[TT]]&lt;1,"-",1+COUNT(A$1:A570))</f>
        <v>563</v>
      </c>
      <c r="B571" s="9" t="s">
        <v>827</v>
      </c>
      <c r="C571" s="10">
        <v>4</v>
      </c>
      <c r="D571" s="10" t="s">
        <v>807</v>
      </c>
      <c r="E571" s="10">
        <f>Table2[[#This Row],[AWAL]]+SUM(Table2[[#This Row],[28/03/2022]:[3]])</f>
        <v>4</v>
      </c>
    </row>
    <row r="572" spans="1:5" x14ac:dyDescent="0.25">
      <c r="A572" s="3">
        <f>IF(Table2[[#This Row],[TT]]&lt;1,"-",1+COUNT(A$1:A571))</f>
        <v>564</v>
      </c>
      <c r="B572" s="9" t="s">
        <v>828</v>
      </c>
      <c r="C572" s="10">
        <v>2</v>
      </c>
      <c r="D572" s="10">
        <v>0</v>
      </c>
      <c r="E572" s="10">
        <f>Table2[[#This Row],[AWAL]]+SUM(Table2[[#This Row],[28/03/2022]:[3]])</f>
        <v>2</v>
      </c>
    </row>
    <row r="573" spans="1:5" x14ac:dyDescent="0.25">
      <c r="A573" s="3">
        <f>IF(Table2[[#This Row],[TT]]&lt;1,"-",1+COUNT(A$1:A572))</f>
        <v>565</v>
      </c>
      <c r="B573" s="9" t="s">
        <v>829</v>
      </c>
      <c r="C573" s="10">
        <v>2</v>
      </c>
      <c r="D573" s="10" t="s">
        <v>196</v>
      </c>
      <c r="E573" s="10">
        <f>Table2[[#This Row],[AWAL]]+SUM(Table2[[#This Row],[28/03/2022]:[3]])</f>
        <v>2</v>
      </c>
    </row>
    <row r="574" spans="1:5" x14ac:dyDescent="0.25">
      <c r="A574" s="3">
        <f>IF(Table2[[#This Row],[TT]]&lt;1,"-",1+COUNT(A$1:A573))</f>
        <v>566</v>
      </c>
      <c r="B574" s="9" t="s">
        <v>830</v>
      </c>
      <c r="C574" s="10">
        <v>4</v>
      </c>
      <c r="D574" s="10" t="s">
        <v>831</v>
      </c>
      <c r="E574" s="10">
        <f>Table2[[#This Row],[AWAL]]+SUM(Table2[[#This Row],[28/03/2022]:[3]])</f>
        <v>4</v>
      </c>
    </row>
    <row r="575" spans="1:5" x14ac:dyDescent="0.25">
      <c r="A575" s="3">
        <f>IF(Table2[[#This Row],[TT]]&lt;1,"-",1+COUNT(A$1:A574))</f>
        <v>567</v>
      </c>
      <c r="B575" s="9" t="s">
        <v>832</v>
      </c>
      <c r="C575" s="10">
        <v>3</v>
      </c>
      <c r="D575" s="10" t="s">
        <v>831</v>
      </c>
      <c r="E575" s="10">
        <f>Table2[[#This Row],[AWAL]]+SUM(Table2[[#This Row],[28/03/2022]:[3]])</f>
        <v>3</v>
      </c>
    </row>
    <row r="576" spans="1:5" x14ac:dyDescent="0.25">
      <c r="A576" s="3">
        <f>IF(Table2[[#This Row],[TT]]&lt;1,"-",1+COUNT(A$1:A575))</f>
        <v>568</v>
      </c>
      <c r="B576" s="9" t="s">
        <v>833</v>
      </c>
      <c r="C576" s="10">
        <v>2</v>
      </c>
      <c r="D576" s="10" t="s">
        <v>22</v>
      </c>
      <c r="E576" s="10">
        <f>Table2[[#This Row],[AWAL]]+SUM(Table2[[#This Row],[28/03/2022]:[3]])</f>
        <v>2</v>
      </c>
    </row>
    <row r="577" spans="1:6" x14ac:dyDescent="0.25">
      <c r="A577" s="3">
        <f>IF(Table2[[#This Row],[TT]]&lt;1,"-",1+COUNT(A$1:A576))</f>
        <v>569</v>
      </c>
      <c r="B577" s="9" t="s">
        <v>834</v>
      </c>
      <c r="C577" s="10">
        <v>2</v>
      </c>
      <c r="D577" s="10" t="s">
        <v>176</v>
      </c>
      <c r="E577" s="10">
        <f>Table2[[#This Row],[AWAL]]+SUM(Table2[[#This Row],[28/03/2022]:[3]])</f>
        <v>2</v>
      </c>
    </row>
    <row r="578" spans="1:6" x14ac:dyDescent="0.25">
      <c r="A578" s="3">
        <f>IF(Table2[[#This Row],[TT]]&lt;1,"-",1+COUNT(A$1:A577))</f>
        <v>570</v>
      </c>
      <c r="B578" s="9" t="s">
        <v>835</v>
      </c>
      <c r="C578" s="10">
        <v>8</v>
      </c>
      <c r="D578" s="10" t="s">
        <v>180</v>
      </c>
      <c r="E578" s="10">
        <f>Table2[[#This Row],[AWAL]]+SUM(Table2[[#This Row],[28/03/2022]:[3]])</f>
        <v>8</v>
      </c>
    </row>
    <row r="579" spans="1:6" x14ac:dyDescent="0.25">
      <c r="A579" s="3">
        <f>IF(Table2[[#This Row],[TT]]&lt;1,"-",1+COUNT(A$1:A578))</f>
        <v>571</v>
      </c>
      <c r="B579" s="9" t="s">
        <v>836</v>
      </c>
      <c r="C579" s="10">
        <v>3</v>
      </c>
      <c r="D579" s="10" t="s">
        <v>267</v>
      </c>
      <c r="E579" s="10">
        <f>Table2[[#This Row],[AWAL]]+SUM(Table2[[#This Row],[28/03/2022]:[3]])</f>
        <v>3</v>
      </c>
    </row>
    <row r="580" spans="1:6" x14ac:dyDescent="0.25">
      <c r="A580" s="3">
        <f>IF(Table2[[#This Row],[TT]]&lt;1,"-",1+COUNT(A$1:A579))</f>
        <v>572</v>
      </c>
      <c r="B580" s="9" t="s">
        <v>837</v>
      </c>
      <c r="C580" s="10">
        <v>6</v>
      </c>
      <c r="D580" s="10" t="s">
        <v>97</v>
      </c>
      <c r="E580" s="10">
        <f>Table2[[#This Row],[AWAL]]+SUM(Table2[[#This Row],[28/03/2022]:[3]])</f>
        <v>6</v>
      </c>
    </row>
    <row r="581" spans="1:6" x14ac:dyDescent="0.25">
      <c r="A581" s="3">
        <f>IF(Table2[[#This Row],[TT]]&lt;1,"-",1+COUNT(A$1:A580))</f>
        <v>573</v>
      </c>
      <c r="B581" s="9" t="s">
        <v>838</v>
      </c>
      <c r="C581" s="10">
        <v>22</v>
      </c>
      <c r="D581" s="10" t="s">
        <v>22</v>
      </c>
      <c r="E581" s="10">
        <f>Table2[[#This Row],[AWAL]]+SUM(Table2[[#This Row],[28/03/2022]:[3]])</f>
        <v>18</v>
      </c>
      <c r="F581" s="4">
        <v>-4</v>
      </c>
    </row>
    <row r="582" spans="1:6" x14ac:dyDescent="0.25">
      <c r="A582" s="3">
        <f>IF(Table2[[#This Row],[TT]]&lt;1,"-",1+COUNT(A$1:A581))</f>
        <v>574</v>
      </c>
      <c r="B582" s="12" t="s">
        <v>839</v>
      </c>
      <c r="C582" s="13">
        <v>5</v>
      </c>
      <c r="D582" s="13" t="s">
        <v>22</v>
      </c>
      <c r="E582" s="13">
        <f>Table2[[#This Row],[AWAL]]+SUM(Table2[[#This Row],[28/03/2022]:[3]])</f>
        <v>1</v>
      </c>
      <c r="F582" s="4">
        <v>-4</v>
      </c>
    </row>
    <row r="583" spans="1:6" x14ac:dyDescent="0.25">
      <c r="A583" s="21">
        <f>IF(Table2[[#This Row],[TT]]&lt;1,"-",1+COUNT(A$1:A582))</f>
        <v>575</v>
      </c>
      <c r="B583" s="28" t="s">
        <v>2933</v>
      </c>
      <c r="C583" s="26">
        <v>4</v>
      </c>
      <c r="D583" s="26" t="s">
        <v>22</v>
      </c>
      <c r="E583" s="27">
        <f>Table2[[#This Row],[AWAL]]+SUM(Table2[[#This Row],[28/03/2022]:[3]])</f>
        <v>4</v>
      </c>
    </row>
    <row r="584" spans="1:6" x14ac:dyDescent="0.25">
      <c r="A584" s="3">
        <f>IF(Table2[[#This Row],[TT]]&lt;1,"-",1+COUNT(A$1:A583))</f>
        <v>576</v>
      </c>
      <c r="B584" s="12" t="s">
        <v>840</v>
      </c>
      <c r="C584" s="13">
        <v>22</v>
      </c>
      <c r="D584" s="13" t="s">
        <v>22</v>
      </c>
      <c r="E584" s="13">
        <f>Table2[[#This Row],[AWAL]]+SUM(Table2[[#This Row],[28/03/2022]:[3]])</f>
        <v>20</v>
      </c>
      <c r="F584" s="4">
        <v>-2</v>
      </c>
    </row>
    <row r="585" spans="1:6" x14ac:dyDescent="0.25">
      <c r="A585" s="3">
        <f>IF(Table2[[#This Row],[TT]]&lt;1,"-",1+COUNT(A$1:A584))</f>
        <v>577</v>
      </c>
      <c r="B585" s="9" t="s">
        <v>841</v>
      </c>
      <c r="C585" s="10">
        <v>6</v>
      </c>
      <c r="D585" s="10" t="s">
        <v>200</v>
      </c>
      <c r="E585" s="10">
        <f>Table2[[#This Row],[AWAL]]+SUM(Table2[[#This Row],[28/03/2022]:[3]])</f>
        <v>6</v>
      </c>
    </row>
    <row r="586" spans="1:6" x14ac:dyDescent="0.25">
      <c r="A586" s="3">
        <f>IF(Table2[[#This Row],[TT]]&lt;1,"-",1+COUNT(A$1:A585))</f>
        <v>578</v>
      </c>
      <c r="B586" s="9" t="s">
        <v>842</v>
      </c>
      <c r="C586" s="10">
        <v>79</v>
      </c>
      <c r="D586" s="10" t="s">
        <v>122</v>
      </c>
      <c r="E586" s="10">
        <f>Table2[[#This Row],[AWAL]]+SUM(Table2[[#This Row],[28/03/2022]:[3]])</f>
        <v>79</v>
      </c>
    </row>
    <row r="587" spans="1:6" x14ac:dyDescent="0.25">
      <c r="A587" s="3">
        <f>IF(Table2[[#This Row],[TT]]&lt;1,"-",1+COUNT(A$1:A586))</f>
        <v>579</v>
      </c>
      <c r="B587" s="9" t="s">
        <v>843</v>
      </c>
      <c r="C587" s="10">
        <v>8</v>
      </c>
      <c r="D587" s="10" t="s">
        <v>630</v>
      </c>
      <c r="E587" s="10">
        <f>Table2[[#This Row],[AWAL]]+SUM(Table2[[#This Row],[28/03/2022]:[3]])</f>
        <v>8</v>
      </c>
    </row>
    <row r="588" spans="1:6" x14ac:dyDescent="0.25">
      <c r="A588" s="3">
        <f>IF(Table2[[#This Row],[TT]]&lt;1,"-",1+COUNT(A$1:A587))</f>
        <v>580</v>
      </c>
      <c r="B588" s="9" t="s">
        <v>844</v>
      </c>
      <c r="C588" s="10">
        <v>8</v>
      </c>
      <c r="D588" s="10" t="s">
        <v>630</v>
      </c>
      <c r="E588" s="10">
        <f>Table2[[#This Row],[AWAL]]+SUM(Table2[[#This Row],[28/03/2022]:[3]])</f>
        <v>8</v>
      </c>
    </row>
    <row r="589" spans="1:6" x14ac:dyDescent="0.25">
      <c r="A589" s="3">
        <f>IF(Table2[[#This Row],[TT]]&lt;1,"-",1+COUNT(A$1:A588))</f>
        <v>581</v>
      </c>
      <c r="B589" s="9" t="s">
        <v>845</v>
      </c>
      <c r="C589" s="10">
        <v>10</v>
      </c>
      <c r="D589" s="10" t="s">
        <v>630</v>
      </c>
      <c r="E589" s="10">
        <f>Table2[[#This Row],[AWAL]]+SUM(Table2[[#This Row],[28/03/2022]:[3]])</f>
        <v>10</v>
      </c>
    </row>
    <row r="590" spans="1:6" x14ac:dyDescent="0.25">
      <c r="A590" s="3">
        <f>IF(Table2[[#This Row],[TT]]&lt;1,"-",1+COUNT(A$1:A589))</f>
        <v>582</v>
      </c>
      <c r="B590" s="9" t="s">
        <v>846</v>
      </c>
      <c r="C590" s="10">
        <v>6</v>
      </c>
      <c r="D590" s="10" t="s">
        <v>200</v>
      </c>
      <c r="E590" s="10">
        <f>Table2[[#This Row],[AWAL]]+SUM(Table2[[#This Row],[28/03/2022]:[3]])</f>
        <v>3</v>
      </c>
      <c r="F590" s="4">
        <v>-3</v>
      </c>
    </row>
    <row r="591" spans="1:6" x14ac:dyDescent="0.25">
      <c r="A591" s="3">
        <f>IF(Table2[[#This Row],[TT]]&lt;1,"-",1+COUNT(A$1:A590))</f>
        <v>583</v>
      </c>
      <c r="B591" s="7" t="s">
        <v>847</v>
      </c>
      <c r="C591" s="6">
        <v>5</v>
      </c>
      <c r="D591" s="6" t="s">
        <v>22</v>
      </c>
      <c r="E591" s="6">
        <f>Table2[[#This Row],[AWAL]]+SUM(Table2[[#This Row],[28/03/2022]:[3]])</f>
        <v>4</v>
      </c>
      <c r="F591" s="4">
        <v>-1</v>
      </c>
    </row>
    <row r="592" spans="1:6" x14ac:dyDescent="0.25">
      <c r="A592" s="3">
        <f>IF(Table2[[#This Row],[TT]]&lt;1,"-",1+COUNT(A$1:A591))</f>
        <v>584</v>
      </c>
      <c r="B592" s="7" t="s">
        <v>2965</v>
      </c>
      <c r="C592" s="6">
        <v>6</v>
      </c>
      <c r="D592" s="6" t="s">
        <v>22</v>
      </c>
      <c r="E592" s="6">
        <f>Table2[[#This Row],[AWAL]]+SUM(Table2[[#This Row],[28/03/2022]:[3]])</f>
        <v>1</v>
      </c>
      <c r="F592" s="4">
        <v>-5</v>
      </c>
    </row>
    <row r="593" spans="1:6" x14ac:dyDescent="0.25">
      <c r="A593" s="3" t="str">
        <f>IF(Table2[[#This Row],[TT]]&lt;1,"-",1+COUNT(A$1:A592))</f>
        <v>-</v>
      </c>
      <c r="B593" s="7" t="s">
        <v>848</v>
      </c>
      <c r="C593" s="6">
        <v>2</v>
      </c>
      <c r="D593" s="6" t="s">
        <v>22</v>
      </c>
      <c r="E593" s="6">
        <f>Table2[[#This Row],[AWAL]]+SUM(Table2[[#This Row],[28/03/2022]:[3]])</f>
        <v>0</v>
      </c>
      <c r="F593" s="4">
        <v>-2</v>
      </c>
    </row>
    <row r="594" spans="1:6" x14ac:dyDescent="0.25">
      <c r="A594" s="3" t="str">
        <f>IF(Table2[[#This Row],[TT]]&lt;1,"-",1+COUNT(A$1:A593))</f>
        <v>-</v>
      </c>
      <c r="B594" s="7" t="s">
        <v>849</v>
      </c>
      <c r="C594" s="6">
        <v>2</v>
      </c>
      <c r="D594" s="6" t="s">
        <v>22</v>
      </c>
      <c r="E594" s="6">
        <f>Table2[[#This Row],[AWAL]]+SUM(Table2[[#This Row],[28/03/2022]:[3]])</f>
        <v>0</v>
      </c>
      <c r="F594" s="4">
        <v>-2</v>
      </c>
    </row>
    <row r="595" spans="1:6" x14ac:dyDescent="0.25">
      <c r="A595" s="3" t="str">
        <f>IF(Table2[[#This Row],[TT]]&lt;1,"-",1+COUNT(A$1:A594))</f>
        <v>-</v>
      </c>
      <c r="B595" s="7" t="s">
        <v>850</v>
      </c>
      <c r="C595" s="6">
        <v>2</v>
      </c>
      <c r="D595" s="6" t="s">
        <v>22</v>
      </c>
      <c r="E595" s="6">
        <f>Table2[[#This Row],[AWAL]]+SUM(Table2[[#This Row],[28/03/2022]:[3]])</f>
        <v>0</v>
      </c>
      <c r="F595" s="4">
        <v>-2</v>
      </c>
    </row>
    <row r="596" spans="1:6" x14ac:dyDescent="0.25">
      <c r="A596" s="3" t="str">
        <f>IF(Table2[[#This Row],[TT]]&lt;1,"-",1+COUNT(A$1:A595))</f>
        <v>-</v>
      </c>
      <c r="B596" s="7" t="s">
        <v>851</v>
      </c>
      <c r="C596" s="6">
        <v>1</v>
      </c>
      <c r="D596" s="6" t="s">
        <v>22</v>
      </c>
      <c r="E596" s="6">
        <f>Table2[[#This Row],[AWAL]]+SUM(Table2[[#This Row],[28/03/2022]:[3]])</f>
        <v>0</v>
      </c>
      <c r="F596" s="4">
        <v>-1</v>
      </c>
    </row>
    <row r="597" spans="1:6" x14ac:dyDescent="0.25">
      <c r="A597" s="3">
        <f>IF(Table2[[#This Row],[TT]]&lt;1,"-",1+COUNT(A$1:A596))</f>
        <v>585</v>
      </c>
      <c r="B597" s="7" t="s">
        <v>852</v>
      </c>
      <c r="C597" s="6">
        <v>2</v>
      </c>
      <c r="D597" s="6" t="s">
        <v>853</v>
      </c>
      <c r="E597" s="6">
        <f>Table2[[#This Row],[AWAL]]+SUM(Table2[[#This Row],[28/03/2022]:[3]])</f>
        <v>2</v>
      </c>
    </row>
    <row r="598" spans="1:6" x14ac:dyDescent="0.25">
      <c r="A598" s="3">
        <f>IF(Table2[[#This Row],[TT]]&lt;1,"-",1+COUNT(A$1:A597))</f>
        <v>586</v>
      </c>
      <c r="B598" s="7" t="s">
        <v>852</v>
      </c>
      <c r="C598" s="6">
        <v>2</v>
      </c>
      <c r="D598" s="6" t="s">
        <v>267</v>
      </c>
      <c r="E598" s="6">
        <f>Table2[[#This Row],[AWAL]]+SUM(Table2[[#This Row],[28/03/2022]:[3]])</f>
        <v>2</v>
      </c>
    </row>
    <row r="599" spans="1:6" x14ac:dyDescent="0.25">
      <c r="A599" s="3">
        <f>IF(Table2[[#This Row],[TT]]&lt;1,"-",1+COUNT(A$1:A598))</f>
        <v>587</v>
      </c>
      <c r="B599" s="7" t="s">
        <v>854</v>
      </c>
      <c r="C599" s="6">
        <v>2</v>
      </c>
      <c r="D599" s="6" t="s">
        <v>642</v>
      </c>
      <c r="E599" s="6">
        <f>Table2[[#This Row],[AWAL]]+SUM(Table2[[#This Row],[28/03/2022]:[3]])</f>
        <v>2</v>
      </c>
    </row>
    <row r="600" spans="1:6" x14ac:dyDescent="0.25">
      <c r="A600" s="3">
        <f>IF(Table2[[#This Row],[TT]]&lt;1,"-",1+COUNT(A$1:A599))</f>
        <v>588</v>
      </c>
      <c r="B600" s="7" t="s">
        <v>855</v>
      </c>
      <c r="C600" s="6">
        <v>2</v>
      </c>
      <c r="D600" s="6" t="s">
        <v>122</v>
      </c>
      <c r="E600" s="6">
        <f>Table2[[#This Row],[AWAL]]+SUM(Table2[[#This Row],[28/03/2022]:[3]])</f>
        <v>2</v>
      </c>
    </row>
    <row r="601" spans="1:6" x14ac:dyDescent="0.25">
      <c r="A601" s="3">
        <f>IF(Table2[[#This Row],[TT]]&lt;1,"-",1+COUNT(A$1:A600))</f>
        <v>589</v>
      </c>
      <c r="B601" s="7" t="s">
        <v>856</v>
      </c>
      <c r="C601" s="6">
        <v>4</v>
      </c>
      <c r="D601" s="6" t="s">
        <v>642</v>
      </c>
      <c r="E601" s="6">
        <f>Table2[[#This Row],[AWAL]]+SUM(Table2[[#This Row],[28/03/2022]:[3]])</f>
        <v>4</v>
      </c>
    </row>
    <row r="602" spans="1:6" x14ac:dyDescent="0.25">
      <c r="A602" s="3">
        <f>IF(Table2[[#This Row],[TT]]&lt;1,"-",1+COUNT(A$1:A601))</f>
        <v>590</v>
      </c>
      <c r="B602" s="9" t="s">
        <v>857</v>
      </c>
      <c r="C602" s="10">
        <v>2</v>
      </c>
      <c r="D602" s="10" t="s">
        <v>192</v>
      </c>
      <c r="E602" s="10">
        <f>Table2[[#This Row],[AWAL]]+SUM(Table2[[#This Row],[28/03/2022]:[3]])</f>
        <v>2</v>
      </c>
    </row>
    <row r="603" spans="1:6" x14ac:dyDescent="0.25">
      <c r="A603" s="3">
        <f>IF(Table2[[#This Row],[TT]]&lt;1,"-",1+COUNT(A$1:A602))</f>
        <v>591</v>
      </c>
      <c r="B603" s="9" t="s">
        <v>858</v>
      </c>
      <c r="C603" s="10">
        <v>4</v>
      </c>
      <c r="D603" s="10" t="s">
        <v>176</v>
      </c>
      <c r="E603" s="10">
        <f>Table2[[#This Row],[AWAL]]+SUM(Table2[[#This Row],[28/03/2022]:[3]])</f>
        <v>4</v>
      </c>
    </row>
    <row r="604" spans="1:6" x14ac:dyDescent="0.25">
      <c r="A604" s="3">
        <f>IF(Table2[[#This Row],[TT]]&lt;1,"-",1+COUNT(A$1:A603))</f>
        <v>592</v>
      </c>
      <c r="B604" s="9" t="s">
        <v>859</v>
      </c>
      <c r="C604" s="10">
        <v>1</v>
      </c>
      <c r="D604" s="10" t="s">
        <v>642</v>
      </c>
      <c r="E604" s="10">
        <f>Table2[[#This Row],[AWAL]]+SUM(Table2[[#This Row],[28/03/2022]:[3]])</f>
        <v>1</v>
      </c>
    </row>
    <row r="605" spans="1:6" x14ac:dyDescent="0.25">
      <c r="A605" s="3">
        <f>IF(Table2[[#This Row],[TT]]&lt;1,"-",1+COUNT(A$1:A604))</f>
        <v>593</v>
      </c>
      <c r="B605" s="9" t="s">
        <v>860</v>
      </c>
      <c r="C605" s="10">
        <v>6</v>
      </c>
      <c r="D605" s="10" t="s">
        <v>22</v>
      </c>
      <c r="E605" s="10">
        <f>Table2[[#This Row],[AWAL]]+SUM(Table2[[#This Row],[28/03/2022]:[3]])</f>
        <v>6</v>
      </c>
    </row>
    <row r="606" spans="1:6" x14ac:dyDescent="0.25">
      <c r="A606" s="3">
        <f>IF(Table2[[#This Row],[TT]]&lt;1,"-",1+COUNT(A$1:A605))</f>
        <v>594</v>
      </c>
      <c r="B606" s="9" t="s">
        <v>861</v>
      </c>
      <c r="C606" s="10">
        <v>2</v>
      </c>
      <c r="D606" s="10" t="s">
        <v>22</v>
      </c>
      <c r="E606" s="10">
        <f>Table2[[#This Row],[AWAL]]+SUM(Table2[[#This Row],[28/03/2022]:[3]])</f>
        <v>2</v>
      </c>
    </row>
    <row r="607" spans="1:6" x14ac:dyDescent="0.25">
      <c r="A607" s="3">
        <f>IF(Table2[[#This Row],[TT]]&lt;1,"-",1+COUNT(A$1:A606))</f>
        <v>595</v>
      </c>
      <c r="B607" s="9" t="s">
        <v>862</v>
      </c>
      <c r="C607" s="10">
        <v>10</v>
      </c>
      <c r="D607" s="10" t="s">
        <v>22</v>
      </c>
      <c r="E607" s="10">
        <f>Table2[[#This Row],[AWAL]]+SUM(Table2[[#This Row],[28/03/2022]:[3]])</f>
        <v>9</v>
      </c>
      <c r="F607" s="4">
        <v>-1</v>
      </c>
    </row>
    <row r="608" spans="1:6" x14ac:dyDescent="0.25">
      <c r="A608" s="3">
        <f>IF(Table2[[#This Row],[TT]]&lt;1,"-",1+COUNT(A$1:A607))</f>
        <v>596</v>
      </c>
      <c r="B608" s="9" t="s">
        <v>863</v>
      </c>
      <c r="C608" s="10">
        <v>17</v>
      </c>
      <c r="D608" s="10" t="s">
        <v>22</v>
      </c>
      <c r="E608" s="10">
        <f>Table2[[#This Row],[AWAL]]+SUM(Table2[[#This Row],[28/03/2022]:[3]])</f>
        <v>16</v>
      </c>
      <c r="F608" s="4">
        <v>-1</v>
      </c>
    </row>
    <row r="609" spans="1:6" x14ac:dyDescent="0.25">
      <c r="A609" s="3">
        <f>IF(Table2[[#This Row],[TT]]&lt;1,"-",1+COUNT(A$1:A608))</f>
        <v>597</v>
      </c>
      <c r="B609" s="9" t="s">
        <v>864</v>
      </c>
      <c r="C609" s="10">
        <v>14</v>
      </c>
      <c r="D609" s="10" t="s">
        <v>22</v>
      </c>
      <c r="E609" s="10">
        <f>Table2[[#This Row],[AWAL]]+SUM(Table2[[#This Row],[28/03/2022]:[3]])</f>
        <v>13</v>
      </c>
      <c r="F609" s="4">
        <v>-1</v>
      </c>
    </row>
    <row r="610" spans="1:6" x14ac:dyDescent="0.25">
      <c r="A610" s="3">
        <f>IF(Table2[[#This Row],[TT]]&lt;1,"-",1+COUNT(A$1:A609))</f>
        <v>598</v>
      </c>
      <c r="B610" s="9" t="s">
        <v>865</v>
      </c>
      <c r="C610" s="10">
        <v>2</v>
      </c>
      <c r="D610" s="10" t="s">
        <v>200</v>
      </c>
      <c r="E610" s="10">
        <f>Table2[[#This Row],[AWAL]]+SUM(Table2[[#This Row],[28/03/2022]:[3]])</f>
        <v>2</v>
      </c>
    </row>
    <row r="611" spans="1:6" x14ac:dyDescent="0.25">
      <c r="A611" s="3">
        <f>IF(Table2[[#This Row],[TT]]&lt;1,"-",1+COUNT(A$1:A610))</f>
        <v>599</v>
      </c>
      <c r="B611" s="9" t="s">
        <v>866</v>
      </c>
      <c r="C611" s="10">
        <v>1</v>
      </c>
      <c r="D611" s="10" t="s">
        <v>771</v>
      </c>
      <c r="E611" s="10">
        <f>Table2[[#This Row],[AWAL]]+SUM(Table2[[#This Row],[28/03/2022]:[3]])</f>
        <v>1</v>
      </c>
    </row>
    <row r="612" spans="1:6" x14ac:dyDescent="0.25">
      <c r="A612" s="3">
        <f>IF(Table2[[#This Row],[TT]]&lt;1,"-",1+COUNT(A$1:A611))</f>
        <v>600</v>
      </c>
      <c r="B612" s="7" t="s">
        <v>867</v>
      </c>
      <c r="C612" s="6">
        <v>1</v>
      </c>
      <c r="D612" s="6" t="s">
        <v>640</v>
      </c>
      <c r="E612" s="6">
        <f>Table2[[#This Row],[AWAL]]+SUM(Table2[[#This Row],[28/03/2022]:[3]])</f>
        <v>1</v>
      </c>
    </row>
    <row r="613" spans="1:6" x14ac:dyDescent="0.25">
      <c r="A613" s="3">
        <f>IF(Table2[[#This Row],[TT]]&lt;1,"-",1+COUNT(A$1:A612))</f>
        <v>601</v>
      </c>
      <c r="B613" s="7" t="s">
        <v>868</v>
      </c>
      <c r="C613" s="6">
        <v>3</v>
      </c>
      <c r="D613" s="6" t="s">
        <v>22</v>
      </c>
      <c r="E613" s="6">
        <f>Table2[[#This Row],[AWAL]]+SUM(Table2[[#This Row],[28/03/2022]:[3]])</f>
        <v>3</v>
      </c>
    </row>
    <row r="614" spans="1:6" x14ac:dyDescent="0.25">
      <c r="A614" s="3">
        <f>IF(Table2[[#This Row],[TT]]&lt;1,"-",1+COUNT(A$1:A613))</f>
        <v>602</v>
      </c>
      <c r="B614" s="7" t="s">
        <v>869</v>
      </c>
      <c r="C614" s="6">
        <v>2</v>
      </c>
      <c r="D614" s="6" t="s">
        <v>22</v>
      </c>
      <c r="E614" s="6">
        <f>Table2[[#This Row],[AWAL]]+SUM(Table2[[#This Row],[28/03/2022]:[3]])</f>
        <v>2</v>
      </c>
    </row>
    <row r="615" spans="1:6" x14ac:dyDescent="0.25">
      <c r="A615" s="3">
        <f>IF(Table2[[#This Row],[TT]]&lt;1,"-",1+COUNT(A$1:A614))</f>
        <v>603</v>
      </c>
      <c r="B615" s="7" t="s">
        <v>870</v>
      </c>
      <c r="C615" s="6">
        <v>2</v>
      </c>
      <c r="D615" s="6" t="s">
        <v>22</v>
      </c>
      <c r="E615" s="6">
        <f>Table2[[#This Row],[AWAL]]+SUM(Table2[[#This Row],[28/03/2022]:[3]])</f>
        <v>2</v>
      </c>
    </row>
    <row r="616" spans="1:6" x14ac:dyDescent="0.25">
      <c r="A616" s="3">
        <f>IF(Table2[[#This Row],[TT]]&lt;1,"-",1+COUNT(A$1:A615))</f>
        <v>604</v>
      </c>
      <c r="B616" s="9" t="s">
        <v>871</v>
      </c>
      <c r="C616" s="10">
        <v>1</v>
      </c>
      <c r="D616" s="14" t="s">
        <v>45</v>
      </c>
      <c r="E616" s="14">
        <f>Table2[[#This Row],[AWAL]]+SUM(Table2[[#This Row],[28/03/2022]:[3]])</f>
        <v>1</v>
      </c>
    </row>
    <row r="617" spans="1:6" x14ac:dyDescent="0.25">
      <c r="A617" s="3">
        <f>IF(Table2[[#This Row],[TT]]&lt;1,"-",1+COUNT(A$1:A616))</f>
        <v>605</v>
      </c>
      <c r="B617" s="9" t="s">
        <v>872</v>
      </c>
      <c r="C617" s="10">
        <v>2</v>
      </c>
      <c r="D617" s="10" t="s">
        <v>778</v>
      </c>
      <c r="E617" s="10">
        <f>Table2[[#This Row],[AWAL]]+SUM(Table2[[#This Row],[28/03/2022]:[3]])</f>
        <v>2</v>
      </c>
    </row>
    <row r="618" spans="1:6" x14ac:dyDescent="0.25">
      <c r="A618" s="3">
        <f>IF(Table2[[#This Row],[TT]]&lt;1,"-",1+COUNT(A$1:A617))</f>
        <v>606</v>
      </c>
      <c r="B618" s="9" t="s">
        <v>873</v>
      </c>
      <c r="C618" s="10">
        <v>3</v>
      </c>
      <c r="D618" s="10" t="s">
        <v>778</v>
      </c>
      <c r="E618" s="10">
        <f>Table2[[#This Row],[AWAL]]+SUM(Table2[[#This Row],[28/03/2022]:[3]])</f>
        <v>3</v>
      </c>
    </row>
    <row r="619" spans="1:6" x14ac:dyDescent="0.25">
      <c r="A619" s="3">
        <f>IF(Table2[[#This Row],[TT]]&lt;1,"-",1+COUNT(A$1:A618))</f>
        <v>607</v>
      </c>
      <c r="B619" s="9" t="s">
        <v>874</v>
      </c>
      <c r="C619" s="10">
        <v>1</v>
      </c>
      <c r="D619" s="10" t="s">
        <v>22</v>
      </c>
      <c r="E619" s="10">
        <f>Table2[[#This Row],[AWAL]]+SUM(Table2[[#This Row],[28/03/2022]:[3]])</f>
        <v>1</v>
      </c>
    </row>
    <row r="620" spans="1:6" x14ac:dyDescent="0.25">
      <c r="A620" s="3">
        <f>IF(Table2[[#This Row],[TT]]&lt;1,"-",1+COUNT(A$1:A619))</f>
        <v>608</v>
      </c>
      <c r="B620" s="9" t="s">
        <v>875</v>
      </c>
      <c r="C620" s="10">
        <v>1</v>
      </c>
      <c r="D620" s="14" t="s">
        <v>45</v>
      </c>
      <c r="E620" s="14">
        <f>Table2[[#This Row],[AWAL]]+SUM(Table2[[#This Row],[28/03/2022]:[3]])</f>
        <v>1</v>
      </c>
    </row>
    <row r="621" spans="1:6" x14ac:dyDescent="0.25">
      <c r="A621" s="3">
        <f>IF(Table2[[#This Row],[TT]]&lt;1,"-",1+COUNT(A$1:A620))</f>
        <v>609</v>
      </c>
      <c r="B621" s="9" t="s">
        <v>876</v>
      </c>
      <c r="C621" s="10">
        <v>1</v>
      </c>
      <c r="D621" s="10" t="s">
        <v>22</v>
      </c>
      <c r="E621" s="10">
        <f>Table2[[#This Row],[AWAL]]+SUM(Table2[[#This Row],[28/03/2022]:[3]])</f>
        <v>1</v>
      </c>
    </row>
    <row r="622" spans="1:6" x14ac:dyDescent="0.25">
      <c r="A622" s="3">
        <f>IF(Table2[[#This Row],[TT]]&lt;1,"-",1+COUNT(A$1:A621))</f>
        <v>610</v>
      </c>
      <c r="B622" s="9" t="s">
        <v>877</v>
      </c>
      <c r="C622" s="10">
        <v>1</v>
      </c>
      <c r="D622" s="10" t="s">
        <v>97</v>
      </c>
      <c r="E622" s="10">
        <f>Table2[[#This Row],[AWAL]]+SUM(Table2[[#This Row],[28/03/2022]:[3]])</f>
        <v>1</v>
      </c>
    </row>
    <row r="623" spans="1:6" x14ac:dyDescent="0.25">
      <c r="A623" s="3">
        <f>IF(Table2[[#This Row],[TT]]&lt;1,"-",1+COUNT(A$1:A622))</f>
        <v>611</v>
      </c>
      <c r="B623" s="9" t="s">
        <v>878</v>
      </c>
      <c r="C623" s="10">
        <v>6</v>
      </c>
      <c r="D623" s="10" t="s">
        <v>28</v>
      </c>
      <c r="E623" s="10">
        <f>Table2[[#This Row],[AWAL]]+SUM(Table2[[#This Row],[28/03/2022]:[3]])</f>
        <v>6</v>
      </c>
    </row>
    <row r="624" spans="1:6" x14ac:dyDescent="0.25">
      <c r="A624" s="3" t="str">
        <f>IF(Table2[[#This Row],[TT]]&lt;1,"-",1+COUNT(A$1:A623))</f>
        <v>-</v>
      </c>
      <c r="B624" s="9" t="s">
        <v>879</v>
      </c>
      <c r="C624" s="10">
        <v>2</v>
      </c>
      <c r="D624" s="10" t="s">
        <v>28</v>
      </c>
      <c r="E624" s="10">
        <f>Table2[[#This Row],[AWAL]]+SUM(Table2[[#This Row],[28/03/2022]:[3]])</f>
        <v>0</v>
      </c>
      <c r="F624" s="4">
        <v>-2</v>
      </c>
    </row>
    <row r="625" spans="1:6" x14ac:dyDescent="0.25">
      <c r="A625" s="21">
        <f>IF(Table2[[#This Row],[TT]]&lt;1,"-",1+COUNT(A$1:A624))</f>
        <v>612</v>
      </c>
      <c r="B625" s="28" t="s">
        <v>2935</v>
      </c>
      <c r="C625" s="26">
        <v>2</v>
      </c>
      <c r="D625" s="26" t="s">
        <v>28</v>
      </c>
      <c r="E625" s="27">
        <f>Table2[[#This Row],[AWAL]]+SUM(Table2[[#This Row],[28/03/2022]:[3]])</f>
        <v>2</v>
      </c>
    </row>
    <row r="626" spans="1:6" s="32" customFormat="1" x14ac:dyDescent="0.25">
      <c r="A626" s="29" t="str">
        <f>IF(Table2[[#This Row],[TT]]&lt;1,"-",1+COUNT(A$1:A625))</f>
        <v>-</v>
      </c>
      <c r="B626" s="30" t="s">
        <v>880</v>
      </c>
      <c r="C626" s="31">
        <v>2</v>
      </c>
      <c r="D626" s="31" t="s">
        <v>28</v>
      </c>
      <c r="E626" s="31">
        <f>Table2[[#This Row],[AWAL]]+SUM(Table2[[#This Row],[28/03/2022]:[3]])</f>
        <v>0</v>
      </c>
      <c r="F626" s="32">
        <v>-2</v>
      </c>
    </row>
    <row r="627" spans="1:6" x14ac:dyDescent="0.25">
      <c r="A627" s="3" t="str">
        <f>IF(Table2[[#This Row],[TT]]&lt;1,"-",1+COUNT(A$1:A626))</f>
        <v>-</v>
      </c>
      <c r="B627" s="9" t="s">
        <v>881</v>
      </c>
      <c r="C627" s="10">
        <v>1</v>
      </c>
      <c r="D627" s="10">
        <v>120</v>
      </c>
      <c r="E627" s="10">
        <f>Table2[[#This Row],[AWAL]]+SUM(Table2[[#This Row],[28/03/2022]:[3]])</f>
        <v>0</v>
      </c>
      <c r="F627" s="4">
        <v>-1</v>
      </c>
    </row>
    <row r="628" spans="1:6" x14ac:dyDescent="0.25">
      <c r="A628" s="21">
        <f>IF(Table2[[#This Row],[TT]]&lt;1,"-",1+COUNT(A$1:A627))</f>
        <v>613</v>
      </c>
      <c r="B628" s="28" t="s">
        <v>2936</v>
      </c>
      <c r="C628" s="26">
        <v>2</v>
      </c>
      <c r="D628" s="26" t="s">
        <v>28</v>
      </c>
      <c r="E628" s="27">
        <f>Table2[[#This Row],[AWAL]]+SUM(Table2[[#This Row],[28/03/2022]:[3]])</f>
        <v>2</v>
      </c>
    </row>
    <row r="629" spans="1:6" x14ac:dyDescent="0.25">
      <c r="A629" s="3" t="str">
        <f>IF(Table2[[#This Row],[TT]]&lt;1,"-",1+COUNT(A$1:A628))</f>
        <v>-</v>
      </c>
      <c r="B629" s="9" t="s">
        <v>882</v>
      </c>
      <c r="C629" s="10">
        <v>1</v>
      </c>
      <c r="D629" s="10" t="s">
        <v>28</v>
      </c>
      <c r="E629" s="10">
        <f>Table2[[#This Row],[AWAL]]+SUM(Table2[[#This Row],[28/03/2022]:[3]])</f>
        <v>0</v>
      </c>
      <c r="F629" s="4">
        <v>-1</v>
      </c>
    </row>
    <row r="630" spans="1:6" x14ac:dyDescent="0.25">
      <c r="A630" s="3">
        <f>IF(Table2[[#This Row],[TT]]&lt;1,"-",1+COUNT(A$1:A629))</f>
        <v>614</v>
      </c>
      <c r="B630" s="9" t="s">
        <v>2966</v>
      </c>
      <c r="C630" s="10">
        <v>3</v>
      </c>
      <c r="D630" s="10" t="s">
        <v>28</v>
      </c>
      <c r="E630" s="10">
        <f>Table2[[#This Row],[AWAL]]+SUM(Table2[[#This Row],[28/03/2022]:[3]])</f>
        <v>1</v>
      </c>
      <c r="F630" s="4">
        <v>-2</v>
      </c>
    </row>
    <row r="631" spans="1:6" x14ac:dyDescent="0.25">
      <c r="A631" s="3">
        <f>IF(Table2[[#This Row],[TT]]&lt;1,"-",1+COUNT(A$1:A630))</f>
        <v>615</v>
      </c>
      <c r="B631" s="9" t="s">
        <v>883</v>
      </c>
      <c r="C631" s="10">
        <v>23</v>
      </c>
      <c r="D631" s="10">
        <v>120</v>
      </c>
      <c r="E631" s="10">
        <f>Table2[[#This Row],[AWAL]]+SUM(Table2[[#This Row],[28/03/2022]:[3]])</f>
        <v>22</v>
      </c>
      <c r="F631" s="4">
        <v>-1</v>
      </c>
    </row>
    <row r="632" spans="1:6" x14ac:dyDescent="0.25">
      <c r="A632" s="3">
        <f>IF(Table2[[#This Row],[TT]]&lt;1,"-",1+COUNT(A$1:A631))</f>
        <v>616</v>
      </c>
      <c r="B632" s="9" t="s">
        <v>884</v>
      </c>
      <c r="C632" s="10">
        <v>28</v>
      </c>
      <c r="D632" s="10" t="s">
        <v>28</v>
      </c>
      <c r="E632" s="10">
        <f>Table2[[#This Row],[AWAL]]+SUM(Table2[[#This Row],[28/03/2022]:[3]])</f>
        <v>27</v>
      </c>
      <c r="F632" s="4">
        <v>-1</v>
      </c>
    </row>
    <row r="633" spans="1:6" x14ac:dyDescent="0.25">
      <c r="A633" s="3">
        <f>IF(Table2[[#This Row],[TT]]&lt;1,"-",1+COUNT(A$1:A632))</f>
        <v>617</v>
      </c>
      <c r="B633" s="7" t="s">
        <v>885</v>
      </c>
      <c r="C633" s="6">
        <v>4</v>
      </c>
      <c r="D633" s="6" t="s">
        <v>53</v>
      </c>
      <c r="E633" s="6">
        <f>Table2[[#This Row],[AWAL]]+SUM(Table2[[#This Row],[28/03/2022]:[3]])</f>
        <v>4</v>
      </c>
    </row>
    <row r="634" spans="1:6" x14ac:dyDescent="0.25">
      <c r="A634" s="3">
        <f>IF(Table2[[#This Row],[TT]]&lt;1,"-",1+COUNT(A$1:A633))</f>
        <v>618</v>
      </c>
      <c r="B634" s="7" t="s">
        <v>886</v>
      </c>
      <c r="C634" s="6">
        <v>4</v>
      </c>
      <c r="D634" s="6" t="s">
        <v>58</v>
      </c>
      <c r="E634" s="6">
        <f>Table2[[#This Row],[AWAL]]+SUM(Table2[[#This Row],[28/03/2022]:[3]])</f>
        <v>4</v>
      </c>
    </row>
    <row r="635" spans="1:6" x14ac:dyDescent="0.25">
      <c r="A635" s="3">
        <f>IF(Table2[[#This Row],[TT]]&lt;1,"-",1+COUNT(A$1:A634))</f>
        <v>619</v>
      </c>
      <c r="B635" s="7" t="s">
        <v>887</v>
      </c>
      <c r="C635" s="6">
        <v>1</v>
      </c>
      <c r="D635" s="6" t="s">
        <v>58</v>
      </c>
      <c r="E635" s="6">
        <f>Table2[[#This Row],[AWAL]]+SUM(Table2[[#This Row],[28/03/2022]:[3]])</f>
        <v>1</v>
      </c>
    </row>
    <row r="636" spans="1:6" x14ac:dyDescent="0.25">
      <c r="A636" s="3">
        <f>IF(Table2[[#This Row],[TT]]&lt;1,"-",1+COUNT(A$1:A635))</f>
        <v>620</v>
      </c>
      <c r="B636" s="7" t="s">
        <v>888</v>
      </c>
      <c r="C636" s="6">
        <v>43</v>
      </c>
      <c r="D636" s="6" t="s">
        <v>192</v>
      </c>
      <c r="E636" s="6">
        <f>Table2[[#This Row],[AWAL]]+SUM(Table2[[#This Row],[28/03/2022]:[3]])</f>
        <v>43</v>
      </c>
    </row>
    <row r="637" spans="1:6" x14ac:dyDescent="0.25">
      <c r="A637" s="3">
        <f>IF(Table2[[#This Row],[TT]]&lt;1,"-",1+COUNT(A$1:A636))</f>
        <v>621</v>
      </c>
      <c r="B637" s="7" t="s">
        <v>889</v>
      </c>
      <c r="C637" s="6">
        <v>1</v>
      </c>
      <c r="D637" s="6">
        <v>0</v>
      </c>
      <c r="E637" s="6">
        <f>Table2[[#This Row],[AWAL]]+SUM(Table2[[#This Row],[28/03/2022]:[3]])</f>
        <v>1</v>
      </c>
    </row>
    <row r="638" spans="1:6" x14ac:dyDescent="0.25">
      <c r="A638" s="3">
        <f>IF(Table2[[#This Row],[TT]]&lt;1,"-",1+COUNT(A$1:A637))</f>
        <v>622</v>
      </c>
      <c r="B638" s="7" t="s">
        <v>890</v>
      </c>
      <c r="C638" s="6">
        <v>3</v>
      </c>
      <c r="D638" s="6" t="s">
        <v>239</v>
      </c>
      <c r="E638" s="6">
        <f>Table2[[#This Row],[AWAL]]+SUM(Table2[[#This Row],[28/03/2022]:[3]])</f>
        <v>3</v>
      </c>
    </row>
    <row r="639" spans="1:6" x14ac:dyDescent="0.25">
      <c r="A639" s="3">
        <f>IF(Table2[[#This Row],[TT]]&lt;1,"-",1+COUNT(A$1:A638))</f>
        <v>623</v>
      </c>
      <c r="B639" s="9" t="s">
        <v>891</v>
      </c>
      <c r="C639" s="10">
        <v>7</v>
      </c>
      <c r="D639" s="10" t="s">
        <v>239</v>
      </c>
      <c r="E639" s="10">
        <f>Table2[[#This Row],[AWAL]]+SUM(Table2[[#This Row],[28/03/2022]:[3]])</f>
        <v>7</v>
      </c>
    </row>
    <row r="640" spans="1:6" x14ac:dyDescent="0.25">
      <c r="A640" s="3">
        <f>IF(Table2[[#This Row],[TT]]&lt;1,"-",1+COUNT(A$1:A639))</f>
        <v>624</v>
      </c>
      <c r="B640" s="9" t="s">
        <v>892</v>
      </c>
      <c r="C640" s="10">
        <v>1</v>
      </c>
      <c r="D640" s="10" t="s">
        <v>84</v>
      </c>
      <c r="E640" s="10">
        <f>Table2[[#This Row],[AWAL]]+SUM(Table2[[#This Row],[28/03/2022]:[3]])</f>
        <v>1</v>
      </c>
    </row>
    <row r="641" spans="1:6" x14ac:dyDescent="0.25">
      <c r="A641" s="3">
        <f>IF(Table2[[#This Row],[TT]]&lt;1,"-",1+COUNT(A$1:A640))</f>
        <v>625</v>
      </c>
      <c r="B641" s="9" t="s">
        <v>893</v>
      </c>
      <c r="C641" s="10">
        <v>9</v>
      </c>
      <c r="D641" s="10">
        <v>320</v>
      </c>
      <c r="E641" s="10">
        <f>Table2[[#This Row],[AWAL]]+SUM(Table2[[#This Row],[28/03/2022]:[3]])</f>
        <v>9</v>
      </c>
    </row>
    <row r="642" spans="1:6" x14ac:dyDescent="0.25">
      <c r="A642" s="3">
        <f>IF(Table2[[#This Row],[TT]]&lt;1,"-",1+COUNT(A$1:A641))</f>
        <v>626</v>
      </c>
      <c r="B642" s="9" t="s">
        <v>894</v>
      </c>
      <c r="C642" s="10">
        <v>3</v>
      </c>
      <c r="D642" s="10">
        <v>320</v>
      </c>
      <c r="E642" s="10">
        <f>Table2[[#This Row],[AWAL]]+SUM(Table2[[#This Row],[28/03/2022]:[3]])</f>
        <v>3</v>
      </c>
    </row>
    <row r="643" spans="1:6" x14ac:dyDescent="0.25">
      <c r="A643" s="3">
        <f>IF(Table2[[#This Row],[TT]]&lt;1,"-",1+COUNT(A$1:A642))</f>
        <v>627</v>
      </c>
      <c r="B643" s="9" t="s">
        <v>895</v>
      </c>
      <c r="C643" s="10">
        <v>3</v>
      </c>
      <c r="D643" s="10">
        <v>160</v>
      </c>
      <c r="E643" s="10">
        <f>Table2[[#This Row],[AWAL]]+SUM(Table2[[#This Row],[28/03/2022]:[3]])</f>
        <v>3</v>
      </c>
    </row>
    <row r="644" spans="1:6" x14ac:dyDescent="0.25">
      <c r="A644" s="3">
        <f>IF(Table2[[#This Row],[TT]]&lt;1,"-",1+COUNT(A$1:A643))</f>
        <v>628</v>
      </c>
      <c r="B644" s="9" t="s">
        <v>896</v>
      </c>
      <c r="C644" s="10">
        <v>7</v>
      </c>
      <c r="D644" s="10" t="s">
        <v>897</v>
      </c>
      <c r="E644" s="10">
        <f>Table2[[#This Row],[AWAL]]+SUM(Table2[[#This Row],[28/03/2022]:[3]])</f>
        <v>7</v>
      </c>
    </row>
    <row r="645" spans="1:6" x14ac:dyDescent="0.25">
      <c r="A645" s="3">
        <f>IF(Table2[[#This Row],[TT]]&lt;1,"-",1+COUNT(A$1:A644))</f>
        <v>629</v>
      </c>
      <c r="B645" s="9" t="s">
        <v>898</v>
      </c>
      <c r="C645" s="10">
        <v>2</v>
      </c>
      <c r="D645" s="10" t="s">
        <v>589</v>
      </c>
      <c r="E645" s="10">
        <f>Table2[[#This Row],[AWAL]]+SUM(Table2[[#This Row],[28/03/2022]:[3]])</f>
        <v>2</v>
      </c>
    </row>
    <row r="646" spans="1:6" x14ac:dyDescent="0.25">
      <c r="A646" s="3">
        <f>IF(Table2[[#This Row],[TT]]&lt;1,"-",1+COUNT(A$1:A645))</f>
        <v>630</v>
      </c>
      <c r="B646" s="9" t="s">
        <v>899</v>
      </c>
      <c r="C646" s="10">
        <v>1</v>
      </c>
      <c r="D646" s="10" t="s">
        <v>589</v>
      </c>
      <c r="E646" s="10">
        <f>Table2[[#This Row],[AWAL]]+SUM(Table2[[#This Row],[28/03/2022]:[3]])</f>
        <v>1</v>
      </c>
    </row>
    <row r="647" spans="1:6" x14ac:dyDescent="0.25">
      <c r="A647" s="3">
        <f>IF(Table2[[#This Row],[TT]]&lt;1,"-",1+COUNT(A$1:A646))</f>
        <v>631</v>
      </c>
      <c r="B647" s="9" t="s">
        <v>900</v>
      </c>
      <c r="C647" s="10">
        <v>2</v>
      </c>
      <c r="D647" s="10" t="s">
        <v>901</v>
      </c>
      <c r="E647" s="10">
        <f>Table2[[#This Row],[AWAL]]+SUM(Table2[[#This Row],[28/03/2022]:[3]])</f>
        <v>2</v>
      </c>
    </row>
    <row r="648" spans="1:6" x14ac:dyDescent="0.25">
      <c r="A648" s="3">
        <f>IF(Table2[[#This Row],[TT]]&lt;1,"-",1+COUNT(A$1:A647))</f>
        <v>632</v>
      </c>
      <c r="B648" s="9" t="s">
        <v>902</v>
      </c>
      <c r="C648" s="10">
        <v>4</v>
      </c>
      <c r="D648" s="10" t="s">
        <v>82</v>
      </c>
      <c r="E648" s="10">
        <f>Table2[[#This Row],[AWAL]]+SUM(Table2[[#This Row],[28/03/2022]:[3]])</f>
        <v>4</v>
      </c>
    </row>
    <row r="649" spans="1:6" x14ac:dyDescent="0.25">
      <c r="A649" s="3">
        <f>IF(Table2[[#This Row],[TT]]&lt;1,"-",1+COUNT(A$1:A648))</f>
        <v>633</v>
      </c>
      <c r="B649" s="9" t="s">
        <v>903</v>
      </c>
      <c r="C649" s="10">
        <v>2</v>
      </c>
      <c r="D649" s="10">
        <v>160</v>
      </c>
      <c r="E649" s="10">
        <f>Table2[[#This Row],[AWAL]]+SUM(Table2[[#This Row],[28/03/2022]:[3]])</f>
        <v>2</v>
      </c>
    </row>
    <row r="650" spans="1:6" x14ac:dyDescent="0.25">
      <c r="A650" s="3">
        <f>IF(Table2[[#This Row],[TT]]&lt;1,"-",1+COUNT(A$1:A649))</f>
        <v>634</v>
      </c>
      <c r="B650" s="9" t="s">
        <v>904</v>
      </c>
      <c r="C650" s="10">
        <v>21</v>
      </c>
      <c r="D650" s="10">
        <v>50</v>
      </c>
      <c r="E650" s="10">
        <f>Table2[[#This Row],[AWAL]]+SUM(Table2[[#This Row],[28/03/2022]:[3]])</f>
        <v>20</v>
      </c>
      <c r="F650" s="4">
        <v>-1</v>
      </c>
    </row>
    <row r="651" spans="1:6" x14ac:dyDescent="0.25">
      <c r="A651" s="3">
        <f>IF(Table2[[#This Row],[TT]]&lt;1,"-",1+COUNT(A$1:A650))</f>
        <v>635</v>
      </c>
      <c r="B651" s="9" t="s">
        <v>905</v>
      </c>
      <c r="C651" s="10">
        <v>30</v>
      </c>
      <c r="D651" s="10">
        <v>100</v>
      </c>
      <c r="E651" s="10">
        <f>Table2[[#This Row],[AWAL]]+SUM(Table2[[#This Row],[28/03/2022]:[3]])</f>
        <v>29</v>
      </c>
      <c r="F651" s="4">
        <v>-1</v>
      </c>
    </row>
    <row r="652" spans="1:6" x14ac:dyDescent="0.25">
      <c r="A652" s="3">
        <f>IF(Table2[[#This Row],[TT]]&lt;1,"-",1+COUNT(A$1:A651))</f>
        <v>636</v>
      </c>
      <c r="B652" s="7" t="s">
        <v>906</v>
      </c>
      <c r="C652" s="6">
        <v>5</v>
      </c>
      <c r="D652" s="6" t="s">
        <v>907</v>
      </c>
      <c r="E652" s="6">
        <f>Table2[[#This Row],[AWAL]]+SUM(Table2[[#This Row],[28/03/2022]:[3]])</f>
        <v>9</v>
      </c>
      <c r="F652" s="4">
        <v>4</v>
      </c>
    </row>
    <row r="653" spans="1:6" x14ac:dyDescent="0.25">
      <c r="A653" s="3">
        <f>IF(Table2[[#This Row],[TT]]&lt;1,"-",1+COUNT(A$1:A652))</f>
        <v>637</v>
      </c>
      <c r="B653" s="7" t="s">
        <v>908</v>
      </c>
      <c r="C653" s="6">
        <v>5</v>
      </c>
      <c r="D653" s="6" t="s">
        <v>907</v>
      </c>
      <c r="E653" s="6">
        <f>Table2[[#This Row],[AWAL]]+SUM(Table2[[#This Row],[28/03/2022]:[3]])</f>
        <v>10</v>
      </c>
      <c r="F653" s="4">
        <v>5</v>
      </c>
    </row>
    <row r="654" spans="1:6" x14ac:dyDescent="0.25">
      <c r="A654" s="3">
        <f>IF(Table2[[#This Row],[TT]]&lt;1,"-",1+COUNT(A$1:A653))</f>
        <v>638</v>
      </c>
      <c r="B654" s="9" t="s">
        <v>909</v>
      </c>
      <c r="C654" s="10">
        <v>15</v>
      </c>
      <c r="D654" s="10" t="s">
        <v>75</v>
      </c>
      <c r="E654" s="10">
        <f>Table2[[#This Row],[AWAL]]+SUM(Table2[[#This Row],[28/03/2022]:[3]])</f>
        <v>15</v>
      </c>
    </row>
    <row r="655" spans="1:6" x14ac:dyDescent="0.25">
      <c r="A655" s="3">
        <f>IF(Table2[[#This Row],[TT]]&lt;1,"-",1+COUNT(A$1:A654))</f>
        <v>639</v>
      </c>
      <c r="B655" s="9" t="s">
        <v>910</v>
      </c>
      <c r="C655" s="10">
        <v>22</v>
      </c>
      <c r="D655" s="10" t="s">
        <v>247</v>
      </c>
      <c r="E655" s="10">
        <f>Table2[[#This Row],[AWAL]]+SUM(Table2[[#This Row],[28/03/2022]:[3]])</f>
        <v>22</v>
      </c>
    </row>
    <row r="656" spans="1:6" x14ac:dyDescent="0.25">
      <c r="A656" s="3">
        <f>IF(Table2[[#This Row],[TT]]&lt;1,"-",1+COUNT(A$1:A655))</f>
        <v>640</v>
      </c>
      <c r="B656" s="9" t="s">
        <v>911</v>
      </c>
      <c r="C656" s="10">
        <v>5</v>
      </c>
      <c r="D656" s="10" t="s">
        <v>80</v>
      </c>
      <c r="E656" s="10">
        <f>Table2[[#This Row],[AWAL]]+SUM(Table2[[#This Row],[28/03/2022]:[3]])</f>
        <v>5</v>
      </c>
    </row>
    <row r="657" spans="1:6" x14ac:dyDescent="0.25">
      <c r="A657" s="3">
        <f>IF(Table2[[#This Row],[TT]]&lt;1,"-",1+COUNT(A$1:A656))</f>
        <v>641</v>
      </c>
      <c r="B657" s="9" t="s">
        <v>912</v>
      </c>
      <c r="C657" s="10">
        <v>3</v>
      </c>
      <c r="D657" s="10" t="s">
        <v>192</v>
      </c>
      <c r="E657" s="10">
        <f>Table2[[#This Row],[AWAL]]+SUM(Table2[[#This Row],[28/03/2022]:[3]])</f>
        <v>3</v>
      </c>
    </row>
    <row r="658" spans="1:6" x14ac:dyDescent="0.25">
      <c r="A658" s="3">
        <f>IF(Table2[[#This Row],[TT]]&lt;1,"-",1+COUNT(A$1:A657))</f>
        <v>642</v>
      </c>
      <c r="B658" s="9" t="s">
        <v>2967</v>
      </c>
      <c r="C658" s="10">
        <v>22</v>
      </c>
      <c r="D658" s="10" t="s">
        <v>192</v>
      </c>
      <c r="E658" s="10">
        <f>Table2[[#This Row],[AWAL]]+SUM(Table2[[#This Row],[28/03/2022]:[3]])</f>
        <v>21</v>
      </c>
      <c r="F658" s="4">
        <v>-1</v>
      </c>
    </row>
    <row r="659" spans="1:6" x14ac:dyDescent="0.25">
      <c r="A659" s="3">
        <f>IF(Table2[[#This Row],[TT]]&lt;1,"-",1+COUNT(A$1:A658))</f>
        <v>643</v>
      </c>
      <c r="B659" s="9" t="s">
        <v>913</v>
      </c>
      <c r="C659" s="10">
        <v>8</v>
      </c>
      <c r="D659" s="10" t="s">
        <v>192</v>
      </c>
      <c r="E659" s="10">
        <f>Table2[[#This Row],[AWAL]]+SUM(Table2[[#This Row],[28/03/2022]:[3]])</f>
        <v>8</v>
      </c>
    </row>
    <row r="660" spans="1:6" x14ac:dyDescent="0.25">
      <c r="A660" s="3">
        <f>IF(Table2[[#This Row],[TT]]&lt;1,"-",1+COUNT(A$1:A659))</f>
        <v>644</v>
      </c>
      <c r="B660" s="9" t="s">
        <v>914</v>
      </c>
      <c r="C660" s="10">
        <v>4</v>
      </c>
      <c r="D660" s="10" t="s">
        <v>192</v>
      </c>
      <c r="E660" s="10">
        <f>Table2[[#This Row],[AWAL]]+SUM(Table2[[#This Row],[28/03/2022]:[3]])</f>
        <v>4</v>
      </c>
    </row>
    <row r="661" spans="1:6" x14ac:dyDescent="0.25">
      <c r="A661" s="3">
        <f>IF(Table2[[#This Row],[TT]]&lt;1,"-",1+COUNT(A$1:A660))</f>
        <v>645</v>
      </c>
      <c r="B661" s="9" t="s">
        <v>915</v>
      </c>
      <c r="C661" s="10">
        <v>1</v>
      </c>
      <c r="D661" s="10" t="s">
        <v>192</v>
      </c>
      <c r="E661" s="10">
        <f>Table2[[#This Row],[AWAL]]+SUM(Table2[[#This Row],[28/03/2022]:[3]])</f>
        <v>1</v>
      </c>
    </row>
    <row r="662" spans="1:6" x14ac:dyDescent="0.25">
      <c r="A662" s="3">
        <f>IF(Table2[[#This Row],[TT]]&lt;1,"-",1+COUNT(A$1:A661))</f>
        <v>646</v>
      </c>
      <c r="B662" s="9" t="s">
        <v>916</v>
      </c>
      <c r="C662" s="10">
        <v>35</v>
      </c>
      <c r="D662" s="10" t="s">
        <v>202</v>
      </c>
      <c r="E662" s="10">
        <f>Table2[[#This Row],[AWAL]]+SUM(Table2[[#This Row],[28/03/2022]:[3]])</f>
        <v>35</v>
      </c>
    </row>
    <row r="663" spans="1:6" x14ac:dyDescent="0.25">
      <c r="A663" s="3">
        <f>IF(Table2[[#This Row],[TT]]&lt;1,"-",1+COUNT(A$1:A662))</f>
        <v>647</v>
      </c>
      <c r="B663" s="9" t="s">
        <v>917</v>
      </c>
      <c r="C663" s="10">
        <v>71</v>
      </c>
      <c r="D663" s="10" t="s">
        <v>202</v>
      </c>
      <c r="E663" s="10">
        <f>Table2[[#This Row],[AWAL]]+SUM(Table2[[#This Row],[28/03/2022]:[3]])</f>
        <v>71</v>
      </c>
    </row>
    <row r="664" spans="1:6" x14ac:dyDescent="0.25">
      <c r="A664" s="3">
        <f>IF(Table2[[#This Row],[TT]]&lt;1,"-",1+COUNT(A$1:A663))</f>
        <v>648</v>
      </c>
      <c r="B664" s="9" t="s">
        <v>918</v>
      </c>
      <c r="C664" s="10">
        <v>2</v>
      </c>
      <c r="D664" s="10">
        <v>1000</v>
      </c>
      <c r="E664" s="10">
        <f>Table2[[#This Row],[AWAL]]+SUM(Table2[[#This Row],[28/03/2022]:[3]])</f>
        <v>2</v>
      </c>
    </row>
    <row r="665" spans="1:6" x14ac:dyDescent="0.25">
      <c r="A665" s="3">
        <f>IF(Table2[[#This Row],[TT]]&lt;1,"-",1+COUNT(A$1:A664))</f>
        <v>649</v>
      </c>
      <c r="B665" s="9" t="s">
        <v>919</v>
      </c>
      <c r="C665" s="10">
        <v>5</v>
      </c>
      <c r="D665" s="10" t="s">
        <v>479</v>
      </c>
      <c r="E665" s="10">
        <f>Table2[[#This Row],[AWAL]]+SUM(Table2[[#This Row],[28/03/2022]:[3]])</f>
        <v>5</v>
      </c>
    </row>
    <row r="666" spans="1:6" x14ac:dyDescent="0.25">
      <c r="A666" s="3">
        <f>IF(Table2[[#This Row],[TT]]&lt;1,"-",1+COUNT(A$1:A665))</f>
        <v>650</v>
      </c>
      <c r="B666" s="9" t="s">
        <v>920</v>
      </c>
      <c r="C666" s="10">
        <v>8</v>
      </c>
      <c r="D666" s="10">
        <v>0</v>
      </c>
      <c r="E666" s="10">
        <f>Table2[[#This Row],[AWAL]]+SUM(Table2[[#This Row],[28/03/2022]:[3]])</f>
        <v>8</v>
      </c>
    </row>
    <row r="667" spans="1:6" x14ac:dyDescent="0.25">
      <c r="A667" s="3">
        <f>IF(Table2[[#This Row],[TT]]&lt;1,"-",1+COUNT(A$1:A666))</f>
        <v>651</v>
      </c>
      <c r="B667" s="9" t="s">
        <v>921</v>
      </c>
      <c r="C667" s="10">
        <v>6</v>
      </c>
      <c r="D667" s="10">
        <v>0</v>
      </c>
      <c r="E667" s="10">
        <f>Table2[[#This Row],[AWAL]]+SUM(Table2[[#This Row],[28/03/2022]:[3]])</f>
        <v>6</v>
      </c>
    </row>
    <row r="668" spans="1:6" x14ac:dyDescent="0.25">
      <c r="A668" s="3">
        <f>IF(Table2[[#This Row],[TT]]&lt;1,"-",1+COUNT(A$1:A667))</f>
        <v>652</v>
      </c>
      <c r="B668" s="9" t="s">
        <v>922</v>
      </c>
      <c r="C668" s="10">
        <v>13</v>
      </c>
      <c r="D668" s="10">
        <v>40</v>
      </c>
      <c r="E668" s="10">
        <f>Table2[[#This Row],[AWAL]]+SUM(Table2[[#This Row],[28/03/2022]:[3]])</f>
        <v>13</v>
      </c>
    </row>
    <row r="669" spans="1:6" x14ac:dyDescent="0.25">
      <c r="A669" s="3">
        <f>IF(Table2[[#This Row],[TT]]&lt;1,"-",1+COUNT(A$1:A668))</f>
        <v>653</v>
      </c>
      <c r="B669" s="9" t="s">
        <v>923</v>
      </c>
      <c r="C669" s="10">
        <v>10</v>
      </c>
      <c r="D669" s="10" t="s">
        <v>66</v>
      </c>
      <c r="E669" s="10">
        <f>Table2[[#This Row],[AWAL]]+SUM(Table2[[#This Row],[28/03/2022]:[3]])</f>
        <v>10</v>
      </c>
    </row>
    <row r="670" spans="1:6" x14ac:dyDescent="0.25">
      <c r="A670" s="3">
        <f>IF(Table2[[#This Row],[TT]]&lt;1,"-",1+COUNT(A$1:A669))</f>
        <v>654</v>
      </c>
      <c r="B670" s="9" t="s">
        <v>924</v>
      </c>
      <c r="C670" s="10">
        <v>1</v>
      </c>
      <c r="D670" s="10">
        <v>30</v>
      </c>
      <c r="E670" s="10">
        <f>Table2[[#This Row],[AWAL]]+SUM(Table2[[#This Row],[28/03/2022]:[3]])</f>
        <v>1</v>
      </c>
    </row>
    <row r="671" spans="1:6" x14ac:dyDescent="0.25">
      <c r="A671" s="3">
        <f>IF(Table2[[#This Row],[TT]]&lt;1,"-",1+COUNT(A$1:A670))</f>
        <v>655</v>
      </c>
      <c r="B671" s="9" t="s">
        <v>925</v>
      </c>
      <c r="C671" s="10">
        <v>8</v>
      </c>
      <c r="D671" s="10">
        <v>30</v>
      </c>
      <c r="E671" s="10">
        <f>Table2[[#This Row],[AWAL]]+SUM(Table2[[#This Row],[28/03/2022]:[3]])</f>
        <v>8</v>
      </c>
    </row>
    <row r="672" spans="1:6" x14ac:dyDescent="0.25">
      <c r="A672" s="3">
        <f>IF(Table2[[#This Row],[TT]]&lt;1,"-",1+COUNT(A$1:A671))</f>
        <v>656</v>
      </c>
      <c r="B672" s="9" t="s">
        <v>926</v>
      </c>
      <c r="C672" s="10">
        <v>8</v>
      </c>
      <c r="D672" s="10" t="s">
        <v>927</v>
      </c>
      <c r="E672" s="10">
        <f>Table2[[#This Row],[AWAL]]+SUM(Table2[[#This Row],[28/03/2022]:[3]])</f>
        <v>8</v>
      </c>
    </row>
    <row r="673" spans="1:5" x14ac:dyDescent="0.25">
      <c r="A673" s="3">
        <f>IF(Table2[[#This Row],[TT]]&lt;1,"-",1+COUNT(A$1:A672))</f>
        <v>657</v>
      </c>
      <c r="B673" s="9" t="s">
        <v>928</v>
      </c>
      <c r="C673" s="10">
        <v>2</v>
      </c>
      <c r="D673" s="10" t="s">
        <v>133</v>
      </c>
      <c r="E673" s="10">
        <f>Table2[[#This Row],[AWAL]]+SUM(Table2[[#This Row],[28/03/2022]:[3]])</f>
        <v>2</v>
      </c>
    </row>
    <row r="674" spans="1:5" x14ac:dyDescent="0.25">
      <c r="A674" s="3">
        <f>IF(Table2[[#This Row],[TT]]&lt;1,"-",1+COUNT(A$1:A673))</f>
        <v>658</v>
      </c>
      <c r="B674" s="9" t="s">
        <v>929</v>
      </c>
      <c r="C674" s="10">
        <v>4</v>
      </c>
      <c r="D674" s="10" t="s">
        <v>90</v>
      </c>
      <c r="E674" s="10">
        <f>Table2[[#This Row],[AWAL]]+SUM(Table2[[#This Row],[28/03/2022]:[3]])</f>
        <v>4</v>
      </c>
    </row>
    <row r="675" spans="1:5" x14ac:dyDescent="0.25">
      <c r="A675" s="3">
        <f>IF(Table2[[#This Row],[TT]]&lt;1,"-",1+COUNT(A$1:A674))</f>
        <v>659</v>
      </c>
      <c r="B675" s="9" t="s">
        <v>930</v>
      </c>
      <c r="C675" s="10">
        <v>3</v>
      </c>
      <c r="D675" s="10" t="s">
        <v>47</v>
      </c>
      <c r="E675" s="10">
        <f>Table2[[#This Row],[AWAL]]+SUM(Table2[[#This Row],[28/03/2022]:[3]])</f>
        <v>3</v>
      </c>
    </row>
    <row r="676" spans="1:5" x14ac:dyDescent="0.25">
      <c r="A676" s="3">
        <f>IF(Table2[[#This Row],[TT]]&lt;1,"-",1+COUNT(A$1:A675))</f>
        <v>660</v>
      </c>
      <c r="B676" s="9" t="s">
        <v>931</v>
      </c>
      <c r="C676" s="10">
        <v>2</v>
      </c>
      <c r="D676" s="10" t="s">
        <v>78</v>
      </c>
      <c r="E676" s="10">
        <f>Table2[[#This Row],[AWAL]]+SUM(Table2[[#This Row],[28/03/2022]:[3]])</f>
        <v>2</v>
      </c>
    </row>
    <row r="677" spans="1:5" x14ac:dyDescent="0.25">
      <c r="A677" s="3">
        <f>IF(Table2[[#This Row],[TT]]&lt;1,"-",1+COUNT(A$1:A676))</f>
        <v>661</v>
      </c>
      <c r="B677" s="9" t="s">
        <v>932</v>
      </c>
      <c r="C677" s="10">
        <v>4</v>
      </c>
      <c r="D677" s="10" t="s">
        <v>220</v>
      </c>
      <c r="E677" s="10">
        <f>Table2[[#This Row],[AWAL]]+SUM(Table2[[#This Row],[28/03/2022]:[3]])</f>
        <v>4</v>
      </c>
    </row>
    <row r="678" spans="1:5" x14ac:dyDescent="0.25">
      <c r="A678" s="3">
        <f>IF(Table2[[#This Row],[TT]]&lt;1,"-",1+COUNT(A$1:A677))</f>
        <v>662</v>
      </c>
      <c r="B678" s="9" t="s">
        <v>933</v>
      </c>
      <c r="C678" s="10">
        <v>1</v>
      </c>
      <c r="D678" s="10">
        <v>72</v>
      </c>
      <c r="E678" s="10">
        <f>Table2[[#This Row],[AWAL]]+SUM(Table2[[#This Row],[28/03/2022]:[3]])</f>
        <v>1</v>
      </c>
    </row>
    <row r="679" spans="1:5" x14ac:dyDescent="0.25">
      <c r="A679" s="3">
        <f>IF(Table2[[#This Row],[TT]]&lt;1,"-",1+COUNT(A$1:A678))</f>
        <v>663</v>
      </c>
      <c r="B679" s="9" t="s">
        <v>934</v>
      </c>
      <c r="C679" s="10">
        <v>4</v>
      </c>
      <c r="D679" s="10" t="s">
        <v>70</v>
      </c>
      <c r="E679" s="10">
        <f>Table2[[#This Row],[AWAL]]+SUM(Table2[[#This Row],[28/03/2022]:[3]])</f>
        <v>4</v>
      </c>
    </row>
    <row r="680" spans="1:5" x14ac:dyDescent="0.25">
      <c r="A680" s="3">
        <f>IF(Table2[[#This Row],[TT]]&lt;1,"-",1+COUNT(A$1:A679))</f>
        <v>664</v>
      </c>
      <c r="B680" s="9" t="s">
        <v>935</v>
      </c>
      <c r="C680" s="10">
        <v>8</v>
      </c>
      <c r="D680" s="10" t="s">
        <v>936</v>
      </c>
      <c r="E680" s="10">
        <f>Table2[[#This Row],[AWAL]]+SUM(Table2[[#This Row],[28/03/2022]:[3]])</f>
        <v>8</v>
      </c>
    </row>
    <row r="681" spans="1:5" x14ac:dyDescent="0.25">
      <c r="A681" s="3">
        <f>IF(Table2[[#This Row],[TT]]&lt;1,"-",1+COUNT(A$1:A680))</f>
        <v>665</v>
      </c>
      <c r="B681" s="9" t="s">
        <v>937</v>
      </c>
      <c r="C681" s="10">
        <v>9</v>
      </c>
      <c r="D681" s="10" t="s">
        <v>936</v>
      </c>
      <c r="E681" s="10">
        <f>Table2[[#This Row],[AWAL]]+SUM(Table2[[#This Row],[28/03/2022]:[3]])</f>
        <v>9</v>
      </c>
    </row>
    <row r="682" spans="1:5" x14ac:dyDescent="0.25">
      <c r="A682" s="3">
        <f>IF(Table2[[#This Row],[TT]]&lt;1,"-",1+COUNT(A$1:A681))</f>
        <v>666</v>
      </c>
      <c r="B682" s="9" t="s">
        <v>938</v>
      </c>
      <c r="C682" s="10">
        <v>1</v>
      </c>
      <c r="D682" s="10">
        <v>144</v>
      </c>
      <c r="E682" s="10">
        <f>Table2[[#This Row],[AWAL]]+SUM(Table2[[#This Row],[28/03/2022]:[3]])</f>
        <v>1</v>
      </c>
    </row>
    <row r="683" spans="1:5" x14ac:dyDescent="0.25">
      <c r="A683" s="3">
        <f>IF(Table2[[#This Row],[TT]]&lt;1,"-",1+COUNT(A$1:A682))</f>
        <v>667</v>
      </c>
      <c r="B683" s="7" t="s">
        <v>939</v>
      </c>
      <c r="C683" s="6">
        <v>1</v>
      </c>
      <c r="D683" s="6" t="s">
        <v>131</v>
      </c>
      <c r="E683" s="6">
        <f>Table2[[#This Row],[AWAL]]+SUM(Table2[[#This Row],[28/03/2022]:[3]])</f>
        <v>1</v>
      </c>
    </row>
    <row r="684" spans="1:5" x14ac:dyDescent="0.25">
      <c r="A684" s="3">
        <f>IF(Table2[[#This Row],[TT]]&lt;1,"-",1+COUNT(A$1:A683))</f>
        <v>668</v>
      </c>
      <c r="B684" s="7" t="s">
        <v>940</v>
      </c>
      <c r="C684" s="6">
        <v>1</v>
      </c>
      <c r="D684" s="6" t="s">
        <v>131</v>
      </c>
      <c r="E684" s="6">
        <f>Table2[[#This Row],[AWAL]]+SUM(Table2[[#This Row],[28/03/2022]:[3]])</f>
        <v>1</v>
      </c>
    </row>
    <row r="685" spans="1:5" x14ac:dyDescent="0.25">
      <c r="A685" s="3">
        <f>IF(Table2[[#This Row],[TT]]&lt;1,"-",1+COUNT(A$1:A684))</f>
        <v>669</v>
      </c>
      <c r="B685" s="12" t="s">
        <v>941</v>
      </c>
      <c r="C685" s="13">
        <v>2</v>
      </c>
      <c r="D685" s="13" t="s">
        <v>51</v>
      </c>
      <c r="E685" s="13">
        <f>Table2[[#This Row],[AWAL]]+SUM(Table2[[#This Row],[28/03/2022]:[3]])</f>
        <v>2</v>
      </c>
    </row>
    <row r="686" spans="1:5" x14ac:dyDescent="0.25">
      <c r="A686" s="3">
        <f>IF(Table2[[#This Row],[TT]]&lt;1,"-",1+COUNT(A$1:A685))</f>
        <v>670</v>
      </c>
      <c r="B686" s="12" t="s">
        <v>942</v>
      </c>
      <c r="C686" s="13">
        <v>5</v>
      </c>
      <c r="D686" s="13" t="s">
        <v>70</v>
      </c>
      <c r="E686" s="13">
        <f>Table2[[#This Row],[AWAL]]+SUM(Table2[[#This Row],[28/03/2022]:[3]])</f>
        <v>5</v>
      </c>
    </row>
    <row r="687" spans="1:5" x14ac:dyDescent="0.25">
      <c r="A687" s="3">
        <f>IF(Table2[[#This Row],[TT]]&lt;1,"-",1+COUNT(A$1:A686))</f>
        <v>671</v>
      </c>
      <c r="B687" s="9" t="s">
        <v>943</v>
      </c>
      <c r="C687" s="10">
        <v>2</v>
      </c>
      <c r="D687" s="10" t="s">
        <v>216</v>
      </c>
      <c r="E687" s="10">
        <f>Table2[[#This Row],[AWAL]]+SUM(Table2[[#This Row],[28/03/2022]:[3]])</f>
        <v>2</v>
      </c>
    </row>
    <row r="688" spans="1:5" x14ac:dyDescent="0.25">
      <c r="A688" s="3">
        <f>IF(Table2[[#This Row],[TT]]&lt;1,"-",1+COUNT(A$1:A687))</f>
        <v>672</v>
      </c>
      <c r="B688" s="9" t="s">
        <v>944</v>
      </c>
      <c r="C688" s="10">
        <v>4</v>
      </c>
      <c r="D688" s="10" t="s">
        <v>53</v>
      </c>
      <c r="E688" s="10">
        <f>Table2[[#This Row],[AWAL]]+SUM(Table2[[#This Row],[28/03/2022]:[3]])</f>
        <v>4</v>
      </c>
    </row>
    <row r="689" spans="1:5" x14ac:dyDescent="0.25">
      <c r="A689" s="3">
        <f>IF(Table2[[#This Row],[TT]]&lt;1,"-",1+COUNT(A$1:A688))</f>
        <v>673</v>
      </c>
      <c r="B689" s="9" t="s">
        <v>945</v>
      </c>
      <c r="C689" s="10">
        <v>112</v>
      </c>
      <c r="D689" s="10" t="s">
        <v>82</v>
      </c>
      <c r="E689" s="10">
        <f>Table2[[#This Row],[AWAL]]+SUM(Table2[[#This Row],[28/03/2022]:[3]])</f>
        <v>112</v>
      </c>
    </row>
    <row r="690" spans="1:5" x14ac:dyDescent="0.25">
      <c r="A690" s="3">
        <f>IF(Table2[[#This Row],[TT]]&lt;1,"-",1+COUNT(A$1:A689))</f>
        <v>674</v>
      </c>
      <c r="B690" s="9" t="s">
        <v>946</v>
      </c>
      <c r="C690" s="10">
        <v>17</v>
      </c>
      <c r="D690" s="10" t="s">
        <v>53</v>
      </c>
      <c r="E690" s="10">
        <f>Table2[[#This Row],[AWAL]]+SUM(Table2[[#This Row],[28/03/2022]:[3]])</f>
        <v>17</v>
      </c>
    </row>
    <row r="691" spans="1:5" x14ac:dyDescent="0.25">
      <c r="A691" s="3">
        <f>IF(Table2[[#This Row],[TT]]&lt;1,"-",1+COUNT(A$1:A690))</f>
        <v>675</v>
      </c>
      <c r="B691" s="9" t="s">
        <v>947</v>
      </c>
      <c r="C691" s="10">
        <v>12</v>
      </c>
      <c r="D691" s="10" t="s">
        <v>16</v>
      </c>
      <c r="E691" s="10">
        <f>Table2[[#This Row],[AWAL]]+SUM(Table2[[#This Row],[28/03/2022]:[3]])</f>
        <v>12</v>
      </c>
    </row>
    <row r="692" spans="1:5" x14ac:dyDescent="0.25">
      <c r="A692" s="3">
        <f>IF(Table2[[#This Row],[TT]]&lt;1,"-",1+COUNT(A$1:A691))</f>
        <v>676</v>
      </c>
      <c r="B692" s="9" t="s">
        <v>948</v>
      </c>
      <c r="C692" s="10">
        <v>31</v>
      </c>
      <c r="D692" s="10" t="s">
        <v>16</v>
      </c>
      <c r="E692" s="10">
        <f>Table2[[#This Row],[AWAL]]+SUM(Table2[[#This Row],[28/03/2022]:[3]])</f>
        <v>31</v>
      </c>
    </row>
    <row r="693" spans="1:5" x14ac:dyDescent="0.25">
      <c r="A693" s="3">
        <f>IF(Table2[[#This Row],[TT]]&lt;1,"-",1+COUNT(A$1:A692))</f>
        <v>677</v>
      </c>
      <c r="B693" s="9" t="s">
        <v>949</v>
      </c>
      <c r="C693" s="10">
        <v>1</v>
      </c>
      <c r="D693" s="10" t="s">
        <v>47</v>
      </c>
      <c r="E693" s="10">
        <f>Table2[[#This Row],[AWAL]]+SUM(Table2[[#This Row],[28/03/2022]:[3]])</f>
        <v>1</v>
      </c>
    </row>
    <row r="694" spans="1:5" x14ac:dyDescent="0.25">
      <c r="A694" s="3">
        <f>IF(Table2[[#This Row],[TT]]&lt;1,"-",1+COUNT(A$1:A693))</f>
        <v>678</v>
      </c>
      <c r="B694" s="9" t="s">
        <v>950</v>
      </c>
      <c r="C694" s="10">
        <v>1</v>
      </c>
      <c r="D694" s="10" t="s">
        <v>47</v>
      </c>
      <c r="E694" s="10">
        <f>Table2[[#This Row],[AWAL]]+SUM(Table2[[#This Row],[28/03/2022]:[3]])</f>
        <v>1</v>
      </c>
    </row>
    <row r="695" spans="1:5" x14ac:dyDescent="0.25">
      <c r="A695" s="3">
        <f>IF(Table2[[#This Row],[TT]]&lt;1,"-",1+COUNT(A$1:A694))</f>
        <v>679</v>
      </c>
      <c r="B695" s="9" t="s">
        <v>951</v>
      </c>
      <c r="C695" s="10">
        <v>1</v>
      </c>
      <c r="D695" s="10">
        <v>120</v>
      </c>
      <c r="E695" s="10">
        <f>Table2[[#This Row],[AWAL]]+SUM(Table2[[#This Row],[28/03/2022]:[3]])</f>
        <v>1</v>
      </c>
    </row>
    <row r="696" spans="1:5" x14ac:dyDescent="0.25">
      <c r="A696" s="3">
        <f>IF(Table2[[#This Row],[TT]]&lt;1,"-",1+COUNT(A$1:A695))</f>
        <v>680</v>
      </c>
      <c r="B696" s="9" t="s">
        <v>952</v>
      </c>
      <c r="C696" s="10">
        <v>14</v>
      </c>
      <c r="D696" s="10">
        <v>48</v>
      </c>
      <c r="E696" s="10">
        <f>Table2[[#This Row],[AWAL]]+SUM(Table2[[#This Row],[28/03/2022]:[3]])</f>
        <v>14</v>
      </c>
    </row>
    <row r="697" spans="1:5" x14ac:dyDescent="0.25">
      <c r="A697" s="3">
        <f>IF(Table2[[#This Row],[TT]]&lt;1,"-",1+COUNT(A$1:A696))</f>
        <v>681</v>
      </c>
      <c r="B697" s="9" t="s">
        <v>953</v>
      </c>
      <c r="C697" s="10">
        <v>7</v>
      </c>
      <c r="D697" s="10" t="s">
        <v>38</v>
      </c>
      <c r="E697" s="10">
        <f>Table2[[#This Row],[AWAL]]+SUM(Table2[[#This Row],[28/03/2022]:[3]])</f>
        <v>7</v>
      </c>
    </row>
    <row r="698" spans="1:5" x14ac:dyDescent="0.25">
      <c r="A698" s="3">
        <f>IF(Table2[[#This Row],[TT]]&lt;1,"-",1+COUNT(A$1:A697))</f>
        <v>682</v>
      </c>
      <c r="B698" s="9" t="s">
        <v>954</v>
      </c>
      <c r="C698" s="10">
        <v>40</v>
      </c>
      <c r="D698" s="10" t="s">
        <v>38</v>
      </c>
      <c r="E698" s="10">
        <f>Table2[[#This Row],[AWAL]]+SUM(Table2[[#This Row],[28/03/2022]:[3]])</f>
        <v>40</v>
      </c>
    </row>
    <row r="699" spans="1:5" x14ac:dyDescent="0.25">
      <c r="A699" s="3">
        <f>IF(Table2[[#This Row],[TT]]&lt;1,"-",1+COUNT(A$1:A698))</f>
        <v>683</v>
      </c>
      <c r="B699" s="9" t="s">
        <v>955</v>
      </c>
      <c r="C699" s="10">
        <v>1</v>
      </c>
      <c r="D699" s="10" t="s">
        <v>70</v>
      </c>
      <c r="E699" s="10">
        <f>Table2[[#This Row],[AWAL]]+SUM(Table2[[#This Row],[28/03/2022]:[3]])</f>
        <v>1</v>
      </c>
    </row>
    <row r="700" spans="1:5" x14ac:dyDescent="0.25">
      <c r="A700" s="3">
        <f>IF(Table2[[#This Row],[TT]]&lt;1,"-",1+COUNT(A$1:A699))</f>
        <v>684</v>
      </c>
      <c r="B700" s="9" t="s">
        <v>956</v>
      </c>
      <c r="C700" s="10">
        <v>3</v>
      </c>
      <c r="D700" s="10" t="s">
        <v>82</v>
      </c>
      <c r="E700" s="10">
        <f>Table2[[#This Row],[AWAL]]+SUM(Table2[[#This Row],[28/03/2022]:[3]])</f>
        <v>3</v>
      </c>
    </row>
    <row r="701" spans="1:5" x14ac:dyDescent="0.25">
      <c r="A701" s="3">
        <f>IF(Table2[[#This Row],[TT]]&lt;1,"-",1+COUNT(A$1:A700))</f>
        <v>685</v>
      </c>
      <c r="B701" s="9" t="s">
        <v>957</v>
      </c>
      <c r="C701" s="10">
        <v>5</v>
      </c>
      <c r="D701" s="10" t="s">
        <v>53</v>
      </c>
      <c r="E701" s="10">
        <f>Table2[[#This Row],[AWAL]]+SUM(Table2[[#This Row],[28/03/2022]:[3]])</f>
        <v>5</v>
      </c>
    </row>
    <row r="702" spans="1:5" x14ac:dyDescent="0.25">
      <c r="A702" s="3">
        <f>IF(Table2[[#This Row],[TT]]&lt;1,"-",1+COUNT(A$1:A701))</f>
        <v>686</v>
      </c>
      <c r="B702" s="9" t="s">
        <v>958</v>
      </c>
      <c r="C702" s="10">
        <v>3</v>
      </c>
      <c r="D702" s="10" t="s">
        <v>959</v>
      </c>
      <c r="E702" s="10">
        <f>Table2[[#This Row],[AWAL]]+SUM(Table2[[#This Row],[28/03/2022]:[3]])</f>
        <v>3</v>
      </c>
    </row>
    <row r="703" spans="1:5" x14ac:dyDescent="0.25">
      <c r="A703" s="3">
        <f>IF(Table2[[#This Row],[TT]]&lt;1,"-",1+COUNT(A$1:A702))</f>
        <v>687</v>
      </c>
      <c r="B703" s="9" t="s">
        <v>960</v>
      </c>
      <c r="C703" s="10">
        <v>2</v>
      </c>
      <c r="D703" s="10" t="s">
        <v>94</v>
      </c>
      <c r="E703" s="10">
        <f>Table2[[#This Row],[AWAL]]+SUM(Table2[[#This Row],[28/03/2022]:[3]])</f>
        <v>2</v>
      </c>
    </row>
    <row r="704" spans="1:5" x14ac:dyDescent="0.25">
      <c r="A704" s="3">
        <f>IF(Table2[[#This Row],[TT]]&lt;1,"-",1+COUNT(A$1:A703))</f>
        <v>688</v>
      </c>
      <c r="B704" s="9" t="s">
        <v>961</v>
      </c>
      <c r="C704" s="10">
        <v>1</v>
      </c>
      <c r="D704" s="10" t="s">
        <v>131</v>
      </c>
      <c r="E704" s="10">
        <f>Table2[[#This Row],[AWAL]]+SUM(Table2[[#This Row],[28/03/2022]:[3]])</f>
        <v>1</v>
      </c>
    </row>
    <row r="705" spans="1:6" x14ac:dyDescent="0.25">
      <c r="A705" s="3">
        <f>IF(Table2[[#This Row],[TT]]&lt;1,"-",1+COUNT(A$1:A704))</f>
        <v>689</v>
      </c>
      <c r="B705" s="9" t="s">
        <v>962</v>
      </c>
      <c r="C705" s="10">
        <v>1</v>
      </c>
      <c r="D705" s="10" t="s">
        <v>131</v>
      </c>
      <c r="E705" s="10">
        <f>Table2[[#This Row],[AWAL]]+SUM(Table2[[#This Row],[28/03/2022]:[3]])</f>
        <v>1</v>
      </c>
    </row>
    <row r="706" spans="1:6" x14ac:dyDescent="0.25">
      <c r="A706" s="3">
        <f>IF(Table2[[#This Row],[TT]]&lt;1,"-",1+COUNT(A$1:A705))</f>
        <v>690</v>
      </c>
      <c r="B706" s="9" t="s">
        <v>963</v>
      </c>
      <c r="C706" s="10">
        <v>4</v>
      </c>
      <c r="D706" s="10" t="s">
        <v>131</v>
      </c>
      <c r="E706" s="10">
        <f>Table2[[#This Row],[AWAL]]+SUM(Table2[[#This Row],[28/03/2022]:[3]])</f>
        <v>4</v>
      </c>
    </row>
    <row r="707" spans="1:6" x14ac:dyDescent="0.25">
      <c r="A707" s="3">
        <f>IF(Table2[[#This Row],[TT]]&lt;1,"-",1+COUNT(A$1:A706))</f>
        <v>691</v>
      </c>
      <c r="B707" s="9" t="s">
        <v>964</v>
      </c>
      <c r="C707" s="10">
        <v>11</v>
      </c>
      <c r="D707" s="10" t="s">
        <v>131</v>
      </c>
      <c r="E707" s="10">
        <f>Table2[[#This Row],[AWAL]]+SUM(Table2[[#This Row],[28/03/2022]:[3]])</f>
        <v>11</v>
      </c>
    </row>
    <row r="708" spans="1:6" x14ac:dyDescent="0.25">
      <c r="A708" s="3">
        <f>IF(Table2[[#This Row],[TT]]&lt;1,"-",1+COUNT(A$1:A707))</f>
        <v>692</v>
      </c>
      <c r="B708" s="9" t="s">
        <v>965</v>
      </c>
      <c r="C708" s="10">
        <v>3</v>
      </c>
      <c r="D708" s="10" t="s">
        <v>966</v>
      </c>
      <c r="E708" s="10">
        <f>Table2[[#This Row],[AWAL]]+SUM(Table2[[#This Row],[28/03/2022]:[3]])</f>
        <v>3</v>
      </c>
    </row>
    <row r="709" spans="1:6" x14ac:dyDescent="0.25">
      <c r="A709" s="3">
        <f>IF(Table2[[#This Row],[TT]]&lt;1,"-",1+COUNT(A$1:A708))</f>
        <v>693</v>
      </c>
      <c r="B709" s="9" t="s">
        <v>967</v>
      </c>
      <c r="C709" s="10">
        <v>5</v>
      </c>
      <c r="D709" s="10" t="s">
        <v>51</v>
      </c>
      <c r="E709" s="10">
        <f>Table2[[#This Row],[AWAL]]+SUM(Table2[[#This Row],[28/03/2022]:[3]])</f>
        <v>5</v>
      </c>
    </row>
    <row r="710" spans="1:6" x14ac:dyDescent="0.25">
      <c r="A710" s="3">
        <f>IF(Table2[[#This Row],[TT]]&lt;1,"-",1+COUNT(A$1:A709))</f>
        <v>694</v>
      </c>
      <c r="B710" s="9" t="s">
        <v>968</v>
      </c>
      <c r="C710" s="10">
        <v>2</v>
      </c>
      <c r="D710" s="10" t="s">
        <v>51</v>
      </c>
      <c r="E710" s="10">
        <f>Table2[[#This Row],[AWAL]]+SUM(Table2[[#This Row],[28/03/2022]:[3]])</f>
        <v>2</v>
      </c>
    </row>
    <row r="711" spans="1:6" x14ac:dyDescent="0.25">
      <c r="A711" s="3">
        <f>IF(Table2[[#This Row],[TT]]&lt;1,"-",1+COUNT(A$1:A710))</f>
        <v>695</v>
      </c>
      <c r="B711" s="9" t="s">
        <v>969</v>
      </c>
      <c r="C711" s="10">
        <v>31</v>
      </c>
      <c r="D711" s="10" t="s">
        <v>51</v>
      </c>
      <c r="E711" s="10">
        <f>Table2[[#This Row],[AWAL]]+SUM(Table2[[#This Row],[28/03/2022]:[3]])</f>
        <v>23</v>
      </c>
      <c r="F711" s="4">
        <v>-8</v>
      </c>
    </row>
    <row r="712" spans="1:6" x14ac:dyDescent="0.25">
      <c r="A712" s="3">
        <f>IF(Table2[[#This Row],[TT]]&lt;1,"-",1+COUNT(A$1:A711))</f>
        <v>696</v>
      </c>
      <c r="B712" s="9" t="s">
        <v>970</v>
      </c>
      <c r="C712" s="10">
        <v>2</v>
      </c>
      <c r="D712" s="10" t="s">
        <v>51</v>
      </c>
      <c r="E712" s="10">
        <f>Table2[[#This Row],[AWAL]]+SUM(Table2[[#This Row],[28/03/2022]:[3]])</f>
        <v>2</v>
      </c>
    </row>
    <row r="713" spans="1:6" x14ac:dyDescent="0.25">
      <c r="A713" s="3">
        <f>IF(Table2[[#This Row],[TT]]&lt;1,"-",1+COUNT(A$1:A712))</f>
        <v>697</v>
      </c>
      <c r="B713" s="9" t="s">
        <v>971</v>
      </c>
      <c r="C713" s="10">
        <v>10</v>
      </c>
      <c r="D713" s="10" t="s">
        <v>972</v>
      </c>
      <c r="E713" s="10">
        <f>Table2[[#This Row],[AWAL]]+SUM(Table2[[#This Row],[28/03/2022]:[3]])</f>
        <v>10</v>
      </c>
    </row>
    <row r="714" spans="1:6" x14ac:dyDescent="0.25">
      <c r="A714" s="3">
        <f>IF(Table2[[#This Row],[TT]]&lt;1,"-",1+COUNT(A$1:A713))</f>
        <v>698</v>
      </c>
      <c r="B714" s="9" t="s">
        <v>973</v>
      </c>
      <c r="C714" s="10">
        <v>4</v>
      </c>
      <c r="D714" s="10" t="s">
        <v>82</v>
      </c>
      <c r="E714" s="10">
        <f>Table2[[#This Row],[AWAL]]+SUM(Table2[[#This Row],[28/03/2022]:[3]])</f>
        <v>4</v>
      </c>
    </row>
    <row r="715" spans="1:6" x14ac:dyDescent="0.25">
      <c r="A715" s="3">
        <f>IF(Table2[[#This Row],[TT]]&lt;1,"-",1+COUNT(A$1:A714))</f>
        <v>699</v>
      </c>
      <c r="B715" s="9" t="s">
        <v>974</v>
      </c>
      <c r="C715" s="10">
        <v>9</v>
      </c>
      <c r="D715" s="10" t="s">
        <v>131</v>
      </c>
      <c r="E715" s="10">
        <f>Table2[[#This Row],[AWAL]]+SUM(Table2[[#This Row],[28/03/2022]:[3]])</f>
        <v>9</v>
      </c>
    </row>
    <row r="716" spans="1:6" x14ac:dyDescent="0.25">
      <c r="A716" s="3">
        <f>IF(Table2[[#This Row],[TT]]&lt;1,"-",1+COUNT(A$1:A715))</f>
        <v>700</v>
      </c>
      <c r="B716" s="9" t="s">
        <v>975</v>
      </c>
      <c r="C716" s="10">
        <v>16</v>
      </c>
      <c r="D716" s="10" t="s">
        <v>82</v>
      </c>
      <c r="E716" s="10">
        <f>Table2[[#This Row],[AWAL]]+SUM(Table2[[#This Row],[28/03/2022]:[3]])</f>
        <v>16</v>
      </c>
    </row>
    <row r="717" spans="1:6" x14ac:dyDescent="0.25">
      <c r="A717" s="3">
        <f>IF(Table2[[#This Row],[TT]]&lt;1,"-",1+COUNT(A$1:A716))</f>
        <v>701</v>
      </c>
      <c r="B717" s="9" t="s">
        <v>976</v>
      </c>
      <c r="C717" s="10">
        <v>2</v>
      </c>
      <c r="D717" s="10" t="s">
        <v>82</v>
      </c>
      <c r="E717" s="10">
        <f>Table2[[#This Row],[AWAL]]+SUM(Table2[[#This Row],[28/03/2022]:[3]])</f>
        <v>2</v>
      </c>
    </row>
    <row r="718" spans="1:6" x14ac:dyDescent="0.25">
      <c r="A718" s="3">
        <f>IF(Table2[[#This Row],[TT]]&lt;1,"-",1+COUNT(A$1:A717))</f>
        <v>702</v>
      </c>
      <c r="B718" s="9" t="s">
        <v>977</v>
      </c>
      <c r="C718" s="10">
        <v>4</v>
      </c>
      <c r="D718" s="10" t="s">
        <v>972</v>
      </c>
      <c r="E718" s="10">
        <f>Table2[[#This Row],[AWAL]]+SUM(Table2[[#This Row],[28/03/2022]:[3]])</f>
        <v>4</v>
      </c>
    </row>
    <row r="719" spans="1:6" x14ac:dyDescent="0.25">
      <c r="A719" s="3">
        <f>IF(Table2[[#This Row],[TT]]&lt;1,"-",1+COUNT(A$1:A718))</f>
        <v>703</v>
      </c>
      <c r="B719" s="9" t="s">
        <v>978</v>
      </c>
      <c r="C719" s="10">
        <v>1</v>
      </c>
      <c r="D719" s="10" t="s">
        <v>972</v>
      </c>
      <c r="E719" s="10">
        <f>Table2[[#This Row],[AWAL]]+SUM(Table2[[#This Row],[28/03/2022]:[3]])</f>
        <v>1</v>
      </c>
    </row>
    <row r="720" spans="1:6" x14ac:dyDescent="0.25">
      <c r="A720" s="3">
        <f>IF(Table2[[#This Row],[TT]]&lt;1,"-",1+COUNT(A$1:A719))</f>
        <v>704</v>
      </c>
      <c r="B720" s="9" t="s">
        <v>979</v>
      </c>
      <c r="C720" s="10">
        <v>3</v>
      </c>
      <c r="D720" s="10" t="s">
        <v>51</v>
      </c>
      <c r="E720" s="10">
        <f>Table2[[#This Row],[AWAL]]+SUM(Table2[[#This Row],[28/03/2022]:[3]])</f>
        <v>3</v>
      </c>
    </row>
    <row r="721" spans="1:6" x14ac:dyDescent="0.25">
      <c r="A721" s="3">
        <f>IF(Table2[[#This Row],[TT]]&lt;1,"-",1+COUNT(A$1:A720))</f>
        <v>705</v>
      </c>
      <c r="B721" s="9" t="s">
        <v>980</v>
      </c>
      <c r="C721" s="10">
        <v>37</v>
      </c>
      <c r="D721" s="10" t="s">
        <v>196</v>
      </c>
      <c r="E721" s="10">
        <f>Table2[[#This Row],[AWAL]]+SUM(Table2[[#This Row],[28/03/2022]:[3]])</f>
        <v>37</v>
      </c>
    </row>
    <row r="722" spans="1:6" x14ac:dyDescent="0.25">
      <c r="A722" s="3">
        <f>IF(Table2[[#This Row],[TT]]&lt;1,"-",1+COUNT(A$1:A721))</f>
        <v>706</v>
      </c>
      <c r="B722" s="9" t="s">
        <v>981</v>
      </c>
      <c r="C722" s="10">
        <v>2</v>
      </c>
      <c r="D722" s="10" t="s">
        <v>982</v>
      </c>
      <c r="E722" s="10">
        <f>Table2[[#This Row],[AWAL]]+SUM(Table2[[#This Row],[28/03/2022]:[3]])</f>
        <v>2</v>
      </c>
    </row>
    <row r="723" spans="1:6" x14ac:dyDescent="0.25">
      <c r="A723" s="3">
        <f>IF(Table2[[#This Row],[TT]]&lt;1,"-",1+COUNT(A$1:A722))</f>
        <v>707</v>
      </c>
      <c r="B723" s="9" t="s">
        <v>983</v>
      </c>
      <c r="C723" s="10">
        <v>38</v>
      </c>
      <c r="D723" s="10" t="s">
        <v>38</v>
      </c>
      <c r="E723" s="10">
        <f>Table2[[#This Row],[AWAL]]+SUM(Table2[[#This Row],[28/03/2022]:[3]])</f>
        <v>38</v>
      </c>
    </row>
    <row r="724" spans="1:6" x14ac:dyDescent="0.25">
      <c r="A724" s="3">
        <f>IF(Table2[[#This Row],[TT]]&lt;1,"-",1+COUNT(A$1:A723))</f>
        <v>708</v>
      </c>
      <c r="B724" s="9" t="s">
        <v>984</v>
      </c>
      <c r="C724" s="10">
        <v>15</v>
      </c>
      <c r="D724" s="10">
        <v>2000</v>
      </c>
      <c r="E724" s="10">
        <f>Table2[[#This Row],[AWAL]]+SUM(Table2[[#This Row],[28/03/2022]:[3]])</f>
        <v>15</v>
      </c>
    </row>
    <row r="725" spans="1:6" x14ac:dyDescent="0.25">
      <c r="A725" s="3">
        <f>IF(Table2[[#This Row],[TT]]&lt;1,"-",1+COUNT(A$1:A724))</f>
        <v>709</v>
      </c>
      <c r="B725" s="9" t="s">
        <v>985</v>
      </c>
      <c r="C725" s="10">
        <v>18</v>
      </c>
      <c r="D725" s="10" t="s">
        <v>51</v>
      </c>
      <c r="E725" s="10">
        <f>Table2[[#This Row],[AWAL]]+SUM(Table2[[#This Row],[28/03/2022]:[3]])</f>
        <v>14</v>
      </c>
      <c r="F725" s="4">
        <v>-4</v>
      </c>
    </row>
    <row r="726" spans="1:6" x14ac:dyDescent="0.25">
      <c r="A726" s="3">
        <f>IF(Table2[[#This Row],[TT]]&lt;1,"-",1+COUNT(A$1:A725))</f>
        <v>710</v>
      </c>
      <c r="B726" s="9" t="s">
        <v>986</v>
      </c>
      <c r="C726" s="10">
        <v>49</v>
      </c>
      <c r="D726" s="10" t="s">
        <v>51</v>
      </c>
      <c r="E726" s="10">
        <f>Table2[[#This Row],[AWAL]]+SUM(Table2[[#This Row],[28/03/2022]:[3]])</f>
        <v>39</v>
      </c>
      <c r="F726" s="4">
        <v>-10</v>
      </c>
    </row>
    <row r="727" spans="1:6" x14ac:dyDescent="0.25">
      <c r="A727" s="3">
        <f>IF(Table2[[#This Row],[TT]]&lt;1,"-",1+COUNT(A$1:A726))</f>
        <v>711</v>
      </c>
      <c r="B727" s="9" t="s">
        <v>987</v>
      </c>
      <c r="C727" s="10">
        <v>2</v>
      </c>
      <c r="D727" s="10" t="s">
        <v>16</v>
      </c>
      <c r="E727" s="10">
        <f>Table2[[#This Row],[AWAL]]+SUM(Table2[[#This Row],[28/03/2022]:[3]])</f>
        <v>2</v>
      </c>
    </row>
    <row r="728" spans="1:6" x14ac:dyDescent="0.25">
      <c r="A728" s="3">
        <f>IF(Table2[[#This Row],[TT]]&lt;1,"-",1+COUNT(A$1:A727))</f>
        <v>712</v>
      </c>
      <c r="B728" s="9" t="s">
        <v>988</v>
      </c>
      <c r="C728" s="10">
        <v>11</v>
      </c>
      <c r="D728" s="10" t="s">
        <v>131</v>
      </c>
      <c r="E728" s="10">
        <f>Table2[[#This Row],[AWAL]]+SUM(Table2[[#This Row],[28/03/2022]:[3]])</f>
        <v>11</v>
      </c>
    </row>
    <row r="729" spans="1:6" x14ac:dyDescent="0.25">
      <c r="A729" s="3">
        <f>IF(Table2[[#This Row],[TT]]&lt;1,"-",1+COUNT(A$1:A728))</f>
        <v>713</v>
      </c>
      <c r="B729" s="9" t="s">
        <v>989</v>
      </c>
      <c r="C729" s="10">
        <v>3</v>
      </c>
      <c r="D729" s="10" t="s">
        <v>328</v>
      </c>
      <c r="E729" s="10">
        <f>Table2[[#This Row],[AWAL]]+SUM(Table2[[#This Row],[28/03/2022]:[3]])</f>
        <v>3</v>
      </c>
    </row>
    <row r="730" spans="1:6" x14ac:dyDescent="0.25">
      <c r="A730" s="3">
        <f>IF(Table2[[#This Row],[TT]]&lt;1,"-",1+COUNT(A$1:A729))</f>
        <v>714</v>
      </c>
      <c r="B730" s="9" t="s">
        <v>990</v>
      </c>
      <c r="C730" s="10">
        <v>5</v>
      </c>
      <c r="D730" s="10" t="s">
        <v>239</v>
      </c>
      <c r="E730" s="10">
        <f>Table2[[#This Row],[AWAL]]+SUM(Table2[[#This Row],[28/03/2022]:[3]])</f>
        <v>5</v>
      </c>
    </row>
    <row r="731" spans="1:6" x14ac:dyDescent="0.25">
      <c r="A731" s="3">
        <f>IF(Table2[[#This Row],[TT]]&lt;1,"-",1+COUNT(A$1:A730))</f>
        <v>715</v>
      </c>
      <c r="B731" s="9" t="s">
        <v>991</v>
      </c>
      <c r="C731" s="10">
        <v>4</v>
      </c>
      <c r="D731" s="10" t="s">
        <v>972</v>
      </c>
      <c r="E731" s="10">
        <f>Table2[[#This Row],[AWAL]]+SUM(Table2[[#This Row],[28/03/2022]:[3]])</f>
        <v>4</v>
      </c>
    </row>
    <row r="732" spans="1:6" x14ac:dyDescent="0.25">
      <c r="A732" s="3">
        <f>IF(Table2[[#This Row],[TT]]&lt;1,"-",1+COUNT(A$1:A731))</f>
        <v>716</v>
      </c>
      <c r="B732" s="9" t="s">
        <v>992</v>
      </c>
      <c r="C732" s="10">
        <v>3</v>
      </c>
      <c r="D732" s="10" t="s">
        <v>972</v>
      </c>
      <c r="E732" s="10">
        <f>Table2[[#This Row],[AWAL]]+SUM(Table2[[#This Row],[28/03/2022]:[3]])</f>
        <v>3</v>
      </c>
    </row>
    <row r="733" spans="1:6" x14ac:dyDescent="0.25">
      <c r="A733" s="3">
        <f>IF(Table2[[#This Row],[TT]]&lt;1,"-",1+COUNT(A$1:A732))</f>
        <v>717</v>
      </c>
      <c r="B733" s="9" t="s">
        <v>993</v>
      </c>
      <c r="C733" s="10">
        <v>3</v>
      </c>
      <c r="D733" s="10" t="s">
        <v>51</v>
      </c>
      <c r="E733" s="10">
        <f>Table2[[#This Row],[AWAL]]+SUM(Table2[[#This Row],[28/03/2022]:[3]])</f>
        <v>3</v>
      </c>
    </row>
    <row r="734" spans="1:6" x14ac:dyDescent="0.25">
      <c r="A734" s="3">
        <f>IF(Table2[[#This Row],[TT]]&lt;1,"-",1+COUNT(A$1:A733))</f>
        <v>718</v>
      </c>
      <c r="B734" s="9" t="s">
        <v>994</v>
      </c>
      <c r="C734" s="10">
        <v>8</v>
      </c>
      <c r="D734" s="10" t="s">
        <v>51</v>
      </c>
      <c r="E734" s="10">
        <f>Table2[[#This Row],[AWAL]]+SUM(Table2[[#This Row],[28/03/2022]:[3]])</f>
        <v>8</v>
      </c>
    </row>
    <row r="735" spans="1:6" x14ac:dyDescent="0.25">
      <c r="A735" s="3">
        <f>IF(Table2[[#This Row],[TT]]&lt;1,"-",1+COUNT(A$1:A734))</f>
        <v>719</v>
      </c>
      <c r="B735" s="9" t="s">
        <v>995</v>
      </c>
      <c r="C735" s="10">
        <v>1</v>
      </c>
      <c r="D735" s="10" t="s">
        <v>202</v>
      </c>
      <c r="E735" s="10">
        <f>Table2[[#This Row],[AWAL]]+SUM(Table2[[#This Row],[28/03/2022]:[3]])</f>
        <v>1</v>
      </c>
    </row>
    <row r="736" spans="1:6" x14ac:dyDescent="0.25">
      <c r="A736" s="3">
        <f>IF(Table2[[#This Row],[TT]]&lt;1,"-",1+COUNT(A$1:A735))</f>
        <v>720</v>
      </c>
      <c r="B736" s="9" t="s">
        <v>996</v>
      </c>
      <c r="C736" s="10">
        <v>1</v>
      </c>
      <c r="D736" s="10">
        <v>430</v>
      </c>
      <c r="E736" s="10">
        <f>Table2[[#This Row],[AWAL]]+SUM(Table2[[#This Row],[28/03/2022]:[3]])</f>
        <v>1</v>
      </c>
    </row>
    <row r="737" spans="1:6" x14ac:dyDescent="0.25">
      <c r="A737" s="3">
        <f>IF(Table2[[#This Row],[TT]]&lt;1,"-",1+COUNT(A$1:A736))</f>
        <v>721</v>
      </c>
      <c r="B737" s="9" t="s">
        <v>997</v>
      </c>
      <c r="C737" s="10">
        <v>2</v>
      </c>
      <c r="D737" s="10" t="s">
        <v>131</v>
      </c>
      <c r="E737" s="10">
        <f>Table2[[#This Row],[AWAL]]+SUM(Table2[[#This Row],[28/03/2022]:[3]])</f>
        <v>2</v>
      </c>
    </row>
    <row r="738" spans="1:6" x14ac:dyDescent="0.25">
      <c r="A738" s="3">
        <f>IF(Table2[[#This Row],[TT]]&lt;1,"-",1+COUNT(A$1:A737))</f>
        <v>722</v>
      </c>
      <c r="B738" s="9" t="s">
        <v>998</v>
      </c>
      <c r="C738" s="10">
        <v>2</v>
      </c>
      <c r="D738" s="10" t="s">
        <v>94</v>
      </c>
      <c r="E738" s="10">
        <f>Table2[[#This Row],[AWAL]]+SUM(Table2[[#This Row],[28/03/2022]:[3]])</f>
        <v>2</v>
      </c>
    </row>
    <row r="739" spans="1:6" x14ac:dyDescent="0.25">
      <c r="A739" s="3">
        <f>IF(Table2[[#This Row],[TT]]&lt;1,"-",1+COUNT(A$1:A738))</f>
        <v>723</v>
      </c>
      <c r="B739" s="9" t="s">
        <v>999</v>
      </c>
      <c r="C739" s="10">
        <v>34</v>
      </c>
      <c r="D739" s="10" t="s">
        <v>90</v>
      </c>
      <c r="E739" s="10">
        <f>Table2[[#This Row],[AWAL]]+SUM(Table2[[#This Row],[28/03/2022]:[3]])</f>
        <v>34</v>
      </c>
    </row>
    <row r="740" spans="1:6" x14ac:dyDescent="0.25">
      <c r="A740" s="3">
        <f>IF(Table2[[#This Row],[TT]]&lt;1,"-",1+COUNT(A$1:A739))</f>
        <v>724</v>
      </c>
      <c r="B740" s="9" t="s">
        <v>1000</v>
      </c>
      <c r="C740" s="10">
        <v>11</v>
      </c>
      <c r="D740" s="10" t="s">
        <v>131</v>
      </c>
      <c r="E740" s="10">
        <f>Table2[[#This Row],[AWAL]]+SUM(Table2[[#This Row],[28/03/2022]:[3]])</f>
        <v>7</v>
      </c>
      <c r="F740" s="4">
        <v>-4</v>
      </c>
    </row>
    <row r="741" spans="1:6" x14ac:dyDescent="0.25">
      <c r="A741" s="3">
        <f>IF(Table2[[#This Row],[TT]]&lt;1,"-",1+COUNT(A$1:A740))</f>
        <v>725</v>
      </c>
      <c r="B741" s="9" t="s">
        <v>1001</v>
      </c>
      <c r="C741" s="10">
        <v>3</v>
      </c>
      <c r="D741" s="10">
        <v>96</v>
      </c>
      <c r="E741" s="10">
        <f>Table2[[#This Row],[AWAL]]+SUM(Table2[[#This Row],[28/03/2022]:[3]])</f>
        <v>3</v>
      </c>
    </row>
    <row r="742" spans="1:6" x14ac:dyDescent="0.25">
      <c r="A742" s="3">
        <f>IF(Table2[[#This Row],[TT]]&lt;1,"-",1+COUNT(A$1:A741))</f>
        <v>726</v>
      </c>
      <c r="B742" s="9" t="s">
        <v>1002</v>
      </c>
      <c r="C742" s="10">
        <v>23</v>
      </c>
      <c r="D742" s="10" t="s">
        <v>38</v>
      </c>
      <c r="E742" s="10">
        <f>Table2[[#This Row],[AWAL]]+SUM(Table2[[#This Row],[28/03/2022]:[3]])</f>
        <v>23</v>
      </c>
    </row>
    <row r="743" spans="1:6" x14ac:dyDescent="0.25">
      <c r="A743" s="3">
        <f>IF(Table2[[#This Row],[TT]]&lt;1,"-",1+COUNT(A$1:A742))</f>
        <v>727</v>
      </c>
      <c r="B743" s="9" t="s">
        <v>1003</v>
      </c>
      <c r="C743" s="10">
        <v>8</v>
      </c>
      <c r="D743" s="10" t="s">
        <v>143</v>
      </c>
      <c r="E743" s="10">
        <f>Table2[[#This Row],[AWAL]]+SUM(Table2[[#This Row],[28/03/2022]:[3]])</f>
        <v>8</v>
      </c>
    </row>
    <row r="744" spans="1:6" x14ac:dyDescent="0.25">
      <c r="A744" s="3">
        <f>IF(Table2[[#This Row],[TT]]&lt;1,"-",1+COUNT(A$1:A743))</f>
        <v>728</v>
      </c>
      <c r="B744" s="9" t="s">
        <v>1004</v>
      </c>
      <c r="C744" s="10">
        <v>63</v>
      </c>
      <c r="D744" s="10" t="s">
        <v>1005</v>
      </c>
      <c r="E744" s="10">
        <f>Table2[[#This Row],[AWAL]]+SUM(Table2[[#This Row],[28/03/2022]:[3]])</f>
        <v>63</v>
      </c>
    </row>
    <row r="745" spans="1:6" x14ac:dyDescent="0.25">
      <c r="A745" s="3">
        <f>IF(Table2[[#This Row],[TT]]&lt;1,"-",1+COUNT(A$1:A744))</f>
        <v>729</v>
      </c>
      <c r="B745" s="7" t="s">
        <v>1006</v>
      </c>
      <c r="C745" s="6">
        <v>26</v>
      </c>
      <c r="D745" s="6" t="s">
        <v>131</v>
      </c>
      <c r="E745" s="6">
        <f>Table2[[#This Row],[AWAL]]+SUM(Table2[[#This Row],[28/03/2022]:[3]])</f>
        <v>26</v>
      </c>
    </row>
    <row r="746" spans="1:6" x14ac:dyDescent="0.25">
      <c r="A746" s="3">
        <f>IF(Table2[[#This Row],[TT]]&lt;1,"-",1+COUNT(A$1:A745))</f>
        <v>730</v>
      </c>
      <c r="B746" s="9" t="s">
        <v>1007</v>
      </c>
      <c r="C746" s="10">
        <v>1</v>
      </c>
      <c r="D746" s="10">
        <v>144</v>
      </c>
      <c r="E746" s="10">
        <f>Table2[[#This Row],[AWAL]]+SUM(Table2[[#This Row],[28/03/2022]:[3]])</f>
        <v>1</v>
      </c>
    </row>
    <row r="747" spans="1:6" x14ac:dyDescent="0.25">
      <c r="A747" s="3">
        <f>IF(Table2[[#This Row],[TT]]&lt;1,"-",1+COUNT(A$1:A746))</f>
        <v>731</v>
      </c>
      <c r="B747" s="9" t="s">
        <v>1008</v>
      </c>
      <c r="C747" s="10">
        <v>6</v>
      </c>
      <c r="D747" s="10" t="s">
        <v>38</v>
      </c>
      <c r="E747" s="10">
        <f>Table2[[#This Row],[AWAL]]+SUM(Table2[[#This Row],[28/03/2022]:[3]])</f>
        <v>6</v>
      </c>
    </row>
    <row r="748" spans="1:6" x14ac:dyDescent="0.25">
      <c r="A748" s="3">
        <f>IF(Table2[[#This Row],[TT]]&lt;1,"-",1+COUNT(A$1:A747))</f>
        <v>732</v>
      </c>
      <c r="B748" s="9" t="s">
        <v>1009</v>
      </c>
      <c r="C748" s="10">
        <v>39</v>
      </c>
      <c r="D748" s="10" t="s">
        <v>16</v>
      </c>
      <c r="E748" s="10">
        <f>Table2[[#This Row],[AWAL]]+SUM(Table2[[#This Row],[28/03/2022]:[3]])</f>
        <v>39</v>
      </c>
    </row>
    <row r="749" spans="1:6" x14ac:dyDescent="0.25">
      <c r="A749" s="3">
        <f>IF(Table2[[#This Row],[TT]]&lt;1,"-",1+COUNT(A$1:A748))</f>
        <v>733</v>
      </c>
      <c r="B749" s="9" t="s">
        <v>1010</v>
      </c>
      <c r="C749" s="10">
        <v>4</v>
      </c>
      <c r="D749" s="10" t="s">
        <v>162</v>
      </c>
      <c r="E749" s="10">
        <f>Table2[[#This Row],[AWAL]]+SUM(Table2[[#This Row],[28/03/2022]:[3]])</f>
        <v>4</v>
      </c>
    </row>
    <row r="750" spans="1:6" x14ac:dyDescent="0.25">
      <c r="A750" s="3">
        <f>IF(Table2[[#This Row],[TT]]&lt;1,"-",1+COUNT(A$1:A749))</f>
        <v>734</v>
      </c>
      <c r="B750" s="9" t="s">
        <v>1011</v>
      </c>
      <c r="C750" s="10">
        <v>21</v>
      </c>
      <c r="D750" s="10" t="s">
        <v>131</v>
      </c>
      <c r="E750" s="10">
        <f>Table2[[#This Row],[AWAL]]+SUM(Table2[[#This Row],[28/03/2022]:[3]])</f>
        <v>21</v>
      </c>
    </row>
    <row r="751" spans="1:6" x14ac:dyDescent="0.25">
      <c r="A751" s="3">
        <f>IF(Table2[[#This Row],[TT]]&lt;1,"-",1+COUNT(A$1:A750))</f>
        <v>735</v>
      </c>
      <c r="B751" s="9" t="s">
        <v>1012</v>
      </c>
      <c r="C751" s="10">
        <v>2</v>
      </c>
      <c r="D751" s="10" t="s">
        <v>131</v>
      </c>
      <c r="E751" s="10">
        <f>Table2[[#This Row],[AWAL]]+SUM(Table2[[#This Row],[28/03/2022]:[3]])</f>
        <v>2</v>
      </c>
    </row>
    <row r="752" spans="1:6" x14ac:dyDescent="0.25">
      <c r="A752" s="3">
        <f>IF(Table2[[#This Row],[TT]]&lt;1,"-",1+COUNT(A$1:A751))</f>
        <v>736</v>
      </c>
      <c r="B752" s="9" t="s">
        <v>1013</v>
      </c>
      <c r="C752" s="10">
        <v>3</v>
      </c>
      <c r="D752" s="10" t="s">
        <v>131</v>
      </c>
      <c r="E752" s="10">
        <f>Table2[[#This Row],[AWAL]]+SUM(Table2[[#This Row],[28/03/2022]:[3]])</f>
        <v>3</v>
      </c>
    </row>
    <row r="753" spans="1:6" x14ac:dyDescent="0.25">
      <c r="A753" s="3">
        <f>IF(Table2[[#This Row],[TT]]&lt;1,"-",1+COUNT(A$1:A752))</f>
        <v>737</v>
      </c>
      <c r="B753" s="9" t="s">
        <v>1014</v>
      </c>
      <c r="C753" s="10">
        <v>15</v>
      </c>
      <c r="D753" s="10" t="s">
        <v>131</v>
      </c>
      <c r="E753" s="10">
        <f>Table2[[#This Row],[AWAL]]+SUM(Table2[[#This Row],[28/03/2022]:[3]])</f>
        <v>15</v>
      </c>
    </row>
    <row r="754" spans="1:6" x14ac:dyDescent="0.25">
      <c r="A754" s="3">
        <f>IF(Table2[[#This Row],[TT]]&lt;1,"-",1+COUNT(A$1:A753))</f>
        <v>738</v>
      </c>
      <c r="B754" s="9" t="s">
        <v>1015</v>
      </c>
      <c r="C754" s="10">
        <v>4</v>
      </c>
      <c r="D754" s="10" t="s">
        <v>328</v>
      </c>
      <c r="E754" s="10">
        <f>Table2[[#This Row],[AWAL]]+SUM(Table2[[#This Row],[28/03/2022]:[3]])</f>
        <v>4</v>
      </c>
    </row>
    <row r="755" spans="1:6" x14ac:dyDescent="0.25">
      <c r="A755" s="3">
        <f>IF(Table2[[#This Row],[TT]]&lt;1,"-",1+COUNT(A$1:A754))</f>
        <v>739</v>
      </c>
      <c r="B755" s="9" t="s">
        <v>1016</v>
      </c>
      <c r="C755" s="10">
        <v>4</v>
      </c>
      <c r="D755" s="10" t="s">
        <v>131</v>
      </c>
      <c r="E755" s="10">
        <f>Table2[[#This Row],[AWAL]]+SUM(Table2[[#This Row],[28/03/2022]:[3]])</f>
        <v>4</v>
      </c>
    </row>
    <row r="756" spans="1:6" x14ac:dyDescent="0.25">
      <c r="A756" s="3" t="str">
        <f>IF(Table2[[#This Row],[TT]]&lt;1,"-",1+COUNT(A$1:A755))</f>
        <v>-</v>
      </c>
      <c r="B756" s="9" t="s">
        <v>1017</v>
      </c>
      <c r="C756" s="10">
        <v>2</v>
      </c>
      <c r="D756" s="10" t="s">
        <v>28</v>
      </c>
      <c r="E756" s="10">
        <f>Table2[[#This Row],[AWAL]]+SUM(Table2[[#This Row],[28/03/2022]:[3]])</f>
        <v>0</v>
      </c>
      <c r="F756" s="4">
        <v>-2</v>
      </c>
    </row>
    <row r="757" spans="1:6" x14ac:dyDescent="0.25">
      <c r="A757" s="3">
        <f>IF(Table2[[#This Row],[TT]]&lt;1,"-",1+COUNT(A$1:A756))</f>
        <v>740</v>
      </c>
      <c r="B757" s="9" t="s">
        <v>1018</v>
      </c>
      <c r="C757" s="10">
        <v>42</v>
      </c>
      <c r="D757" s="10" t="s">
        <v>45</v>
      </c>
      <c r="E757" s="10">
        <f>Table2[[#This Row],[AWAL]]+SUM(Table2[[#This Row],[28/03/2022]:[3]])</f>
        <v>42</v>
      </c>
    </row>
    <row r="758" spans="1:6" x14ac:dyDescent="0.25">
      <c r="A758" s="3">
        <f>IF(Table2[[#This Row],[TT]]&lt;1,"-",1+COUNT(A$1:A757))</f>
        <v>741</v>
      </c>
      <c r="B758" s="9" t="s">
        <v>1019</v>
      </c>
      <c r="C758" s="10">
        <v>4</v>
      </c>
      <c r="D758" s="10" t="s">
        <v>231</v>
      </c>
      <c r="E758" s="10">
        <f>Table2[[#This Row],[AWAL]]+SUM(Table2[[#This Row],[28/03/2022]:[3]])</f>
        <v>4</v>
      </c>
    </row>
    <row r="759" spans="1:6" x14ac:dyDescent="0.25">
      <c r="A759" s="3">
        <f>IF(Table2[[#This Row],[TT]]&lt;1,"-",1+COUNT(A$1:A758))</f>
        <v>742</v>
      </c>
      <c r="B759" s="9" t="s">
        <v>1020</v>
      </c>
      <c r="C759" s="10">
        <v>5</v>
      </c>
      <c r="D759" s="10" t="s">
        <v>28</v>
      </c>
      <c r="E759" s="10">
        <f>Table2[[#This Row],[AWAL]]+SUM(Table2[[#This Row],[28/03/2022]:[3]])</f>
        <v>5</v>
      </c>
    </row>
    <row r="760" spans="1:6" x14ac:dyDescent="0.25">
      <c r="A760" s="3">
        <f>IF(Table2[[#This Row],[TT]]&lt;1,"-",1+COUNT(A$1:A759))</f>
        <v>743</v>
      </c>
      <c r="B760" s="9" t="s">
        <v>1021</v>
      </c>
      <c r="C760" s="10">
        <v>4</v>
      </c>
      <c r="D760" s="10" t="s">
        <v>75</v>
      </c>
      <c r="E760" s="10">
        <f>Table2[[#This Row],[AWAL]]+SUM(Table2[[#This Row],[28/03/2022]:[3]])</f>
        <v>3</v>
      </c>
      <c r="F760" s="4">
        <v>-1</v>
      </c>
    </row>
    <row r="761" spans="1:6" x14ac:dyDescent="0.25">
      <c r="A761" s="3">
        <f>IF(Table2[[#This Row],[TT]]&lt;1,"-",1+COUNT(A$1:A760))</f>
        <v>744</v>
      </c>
      <c r="B761" s="7" t="s">
        <v>1022</v>
      </c>
      <c r="C761" s="6">
        <v>4</v>
      </c>
      <c r="D761" s="6" t="s">
        <v>28</v>
      </c>
      <c r="E761" s="6">
        <f>Table2[[#This Row],[AWAL]]+SUM(Table2[[#This Row],[28/03/2022]:[3]])</f>
        <v>4</v>
      </c>
    </row>
    <row r="762" spans="1:6" x14ac:dyDescent="0.25">
      <c r="A762" s="3">
        <f>IF(Table2[[#This Row],[TT]]&lt;1,"-",1+COUNT(A$1:A761))</f>
        <v>745</v>
      </c>
      <c r="B762" s="7" t="s">
        <v>1023</v>
      </c>
      <c r="C762" s="6">
        <v>9</v>
      </c>
      <c r="D762" s="6" t="s">
        <v>75</v>
      </c>
      <c r="E762" s="6">
        <f>Table2[[#This Row],[AWAL]]+SUM(Table2[[#This Row],[28/03/2022]:[3]])</f>
        <v>8</v>
      </c>
      <c r="F762" s="4">
        <v>-1</v>
      </c>
    </row>
    <row r="763" spans="1:6" x14ac:dyDescent="0.25">
      <c r="A763" s="3">
        <f>IF(Table2[[#This Row],[TT]]&lt;1,"-",1+COUNT(A$1:A762))</f>
        <v>746</v>
      </c>
      <c r="B763" s="9" t="s">
        <v>1024</v>
      </c>
      <c r="C763" s="10">
        <v>9</v>
      </c>
      <c r="D763" s="10" t="s">
        <v>16</v>
      </c>
      <c r="E763" s="10">
        <f>Table2[[#This Row],[AWAL]]+SUM(Table2[[#This Row],[28/03/2022]:[3]])</f>
        <v>9</v>
      </c>
    </row>
    <row r="764" spans="1:6" x14ac:dyDescent="0.25">
      <c r="A764" s="3">
        <f>IF(Table2[[#This Row],[TT]]&lt;1,"-",1+COUNT(A$1:A763))</f>
        <v>747</v>
      </c>
      <c r="B764" s="9" t="s">
        <v>1025</v>
      </c>
      <c r="C764" s="10">
        <v>71</v>
      </c>
      <c r="D764" s="10">
        <v>96</v>
      </c>
      <c r="E764" s="10">
        <f>Table2[[#This Row],[AWAL]]+SUM(Table2[[#This Row],[28/03/2022]:[3]])</f>
        <v>71</v>
      </c>
    </row>
    <row r="765" spans="1:6" x14ac:dyDescent="0.25">
      <c r="A765" s="3">
        <f>IF(Table2[[#This Row],[TT]]&lt;1,"-",1+COUNT(A$1:A764))</f>
        <v>748</v>
      </c>
      <c r="B765" s="7" t="s">
        <v>1026</v>
      </c>
      <c r="C765" s="6">
        <v>2</v>
      </c>
      <c r="D765" s="6" t="s">
        <v>38</v>
      </c>
      <c r="E765" s="6">
        <f>Table2[[#This Row],[AWAL]]+SUM(Table2[[#This Row],[28/03/2022]:[3]])</f>
        <v>2</v>
      </c>
    </row>
    <row r="766" spans="1:6" x14ac:dyDescent="0.25">
      <c r="A766" s="3">
        <f>IF(Table2[[#This Row],[TT]]&lt;1,"-",1+COUNT(A$1:A765))</f>
        <v>749</v>
      </c>
      <c r="B766" s="9" t="s">
        <v>1027</v>
      </c>
      <c r="C766" s="10">
        <v>2</v>
      </c>
      <c r="D766" s="14" t="s">
        <v>328</v>
      </c>
      <c r="E766" s="14">
        <f>Table2[[#This Row],[AWAL]]+SUM(Table2[[#This Row],[28/03/2022]:[3]])</f>
        <v>2</v>
      </c>
    </row>
    <row r="767" spans="1:6" x14ac:dyDescent="0.25">
      <c r="A767" s="3">
        <f>IF(Table2[[#This Row],[TT]]&lt;1,"-",1+COUNT(A$1:A766))</f>
        <v>750</v>
      </c>
      <c r="B767" s="9" t="s">
        <v>1028</v>
      </c>
      <c r="C767" s="10">
        <v>88</v>
      </c>
      <c r="D767" s="10">
        <v>96</v>
      </c>
      <c r="E767" s="10">
        <f>Table2[[#This Row],[AWAL]]+SUM(Table2[[#This Row],[28/03/2022]:[3]])</f>
        <v>88</v>
      </c>
    </row>
    <row r="768" spans="1:6" x14ac:dyDescent="0.25">
      <c r="A768" s="3">
        <f>IF(Table2[[#This Row],[TT]]&lt;1,"-",1+COUNT(A$1:A767))</f>
        <v>751</v>
      </c>
      <c r="B768" s="9" t="s">
        <v>1029</v>
      </c>
      <c r="C768" s="10">
        <v>3</v>
      </c>
      <c r="D768" s="10" t="s">
        <v>66</v>
      </c>
      <c r="E768" s="10">
        <f>Table2[[#This Row],[AWAL]]+SUM(Table2[[#This Row],[28/03/2022]:[3]])</f>
        <v>3</v>
      </c>
    </row>
    <row r="769" spans="1:6" x14ac:dyDescent="0.25">
      <c r="A769" s="3">
        <f>IF(Table2[[#This Row],[TT]]&lt;1,"-",1+COUNT(A$1:A768))</f>
        <v>752</v>
      </c>
      <c r="B769" s="9" t="s">
        <v>1030</v>
      </c>
      <c r="C769" s="10">
        <v>11</v>
      </c>
      <c r="D769" s="10" t="s">
        <v>58</v>
      </c>
      <c r="E769" s="10">
        <f>Table2[[#This Row],[AWAL]]+SUM(Table2[[#This Row],[28/03/2022]:[3]])</f>
        <v>11</v>
      </c>
    </row>
    <row r="770" spans="1:6" x14ac:dyDescent="0.25">
      <c r="A770" s="3">
        <f>IF(Table2[[#This Row],[TT]]&lt;1,"-",1+COUNT(A$1:A769))</f>
        <v>753</v>
      </c>
      <c r="B770" s="9" t="s">
        <v>1031</v>
      </c>
      <c r="C770" s="10">
        <v>9</v>
      </c>
      <c r="D770" s="10" t="s">
        <v>45</v>
      </c>
      <c r="E770" s="10">
        <f>Table2[[#This Row],[AWAL]]+SUM(Table2[[#This Row],[28/03/2022]:[3]])</f>
        <v>9</v>
      </c>
    </row>
    <row r="771" spans="1:6" x14ac:dyDescent="0.25">
      <c r="A771" s="3">
        <f>IF(Table2[[#This Row],[TT]]&lt;1,"-",1+COUNT(A$1:A770))</f>
        <v>754</v>
      </c>
      <c r="B771" s="9" t="s">
        <v>1032</v>
      </c>
      <c r="C771" s="10">
        <v>1</v>
      </c>
      <c r="D771" s="10" t="s">
        <v>247</v>
      </c>
      <c r="E771" s="10">
        <f>Table2[[#This Row],[AWAL]]+SUM(Table2[[#This Row],[28/03/2022]:[3]])</f>
        <v>1</v>
      </c>
    </row>
    <row r="772" spans="1:6" x14ac:dyDescent="0.25">
      <c r="A772" s="3">
        <f>IF(Table2[[#This Row],[TT]]&lt;1,"-",1+COUNT(A$1:A771))</f>
        <v>755</v>
      </c>
      <c r="B772" s="9" t="s">
        <v>1033</v>
      </c>
      <c r="C772" s="10">
        <v>2</v>
      </c>
      <c r="D772" s="10" t="s">
        <v>131</v>
      </c>
      <c r="E772" s="10">
        <f>Table2[[#This Row],[AWAL]]+SUM(Table2[[#This Row],[28/03/2022]:[3]])</f>
        <v>2</v>
      </c>
    </row>
    <row r="773" spans="1:6" x14ac:dyDescent="0.25">
      <c r="A773" s="3">
        <f>IF(Table2[[#This Row],[TT]]&lt;1,"-",1+COUNT(A$1:A772))</f>
        <v>756</v>
      </c>
      <c r="B773" s="9" t="s">
        <v>1034</v>
      </c>
      <c r="C773" s="10">
        <v>6</v>
      </c>
      <c r="D773" s="10" t="s">
        <v>82</v>
      </c>
      <c r="E773" s="10">
        <f>Table2[[#This Row],[AWAL]]+SUM(Table2[[#This Row],[28/03/2022]:[3]])</f>
        <v>6</v>
      </c>
    </row>
    <row r="774" spans="1:6" x14ac:dyDescent="0.25">
      <c r="A774" s="3">
        <f>IF(Table2[[#This Row],[TT]]&lt;1,"-",1+COUNT(A$1:A773))</f>
        <v>757</v>
      </c>
      <c r="B774" s="9" t="s">
        <v>1035</v>
      </c>
      <c r="C774" s="10">
        <v>2</v>
      </c>
      <c r="D774" s="10" t="s">
        <v>51</v>
      </c>
      <c r="E774" s="10">
        <f>Table2[[#This Row],[AWAL]]+SUM(Table2[[#This Row],[28/03/2022]:[3]])</f>
        <v>2</v>
      </c>
    </row>
    <row r="775" spans="1:6" x14ac:dyDescent="0.25">
      <c r="A775" s="3">
        <f>IF(Table2[[#This Row],[TT]]&lt;1,"-",1+COUNT(A$1:A774))</f>
        <v>758</v>
      </c>
      <c r="B775" s="9" t="s">
        <v>1036</v>
      </c>
      <c r="C775" s="10">
        <v>42</v>
      </c>
      <c r="D775" s="10" t="s">
        <v>936</v>
      </c>
      <c r="E775" s="10">
        <f>Table2[[#This Row],[AWAL]]+SUM(Table2[[#This Row],[28/03/2022]:[3]])</f>
        <v>42</v>
      </c>
    </row>
    <row r="776" spans="1:6" x14ac:dyDescent="0.25">
      <c r="A776" s="3">
        <f>IF(Table2[[#This Row],[TT]]&lt;1,"-",1+COUNT(A$1:A775))</f>
        <v>759</v>
      </c>
      <c r="B776" s="9" t="s">
        <v>1037</v>
      </c>
      <c r="C776" s="10">
        <v>3</v>
      </c>
      <c r="D776" s="10" t="s">
        <v>1038</v>
      </c>
      <c r="E776" s="10">
        <f>Table2[[#This Row],[AWAL]]+SUM(Table2[[#This Row],[28/03/2022]:[3]])</f>
        <v>3</v>
      </c>
    </row>
    <row r="777" spans="1:6" x14ac:dyDescent="0.25">
      <c r="A777" s="3">
        <f>IF(Table2[[#This Row],[TT]]&lt;1,"-",1+COUNT(A$1:A776))</f>
        <v>760</v>
      </c>
      <c r="B777" s="9" t="s">
        <v>1039</v>
      </c>
      <c r="C777" s="10">
        <v>1</v>
      </c>
      <c r="D777" s="10" t="s">
        <v>333</v>
      </c>
      <c r="E777" s="10">
        <f>Table2[[#This Row],[AWAL]]+SUM(Table2[[#This Row],[28/03/2022]:[3]])</f>
        <v>1</v>
      </c>
    </row>
    <row r="778" spans="1:6" x14ac:dyDescent="0.25">
      <c r="A778" s="3">
        <f>IF(Table2[[#This Row],[TT]]&lt;1,"-",1+COUNT(A$1:A777))</f>
        <v>761</v>
      </c>
      <c r="B778" s="9" t="s">
        <v>1040</v>
      </c>
      <c r="C778" s="10">
        <v>2</v>
      </c>
      <c r="D778" s="10" t="s">
        <v>220</v>
      </c>
      <c r="E778" s="10">
        <f>Table2[[#This Row],[AWAL]]+SUM(Table2[[#This Row],[28/03/2022]:[3]])</f>
        <v>1</v>
      </c>
      <c r="F778" s="4">
        <v>-1</v>
      </c>
    </row>
    <row r="779" spans="1:6" x14ac:dyDescent="0.25">
      <c r="A779" s="3">
        <f>IF(Table2[[#This Row],[TT]]&lt;1,"-",1+COUNT(A$1:A778))</f>
        <v>762</v>
      </c>
      <c r="B779" s="9" t="s">
        <v>1041</v>
      </c>
      <c r="C779" s="10">
        <v>3</v>
      </c>
      <c r="D779" s="10" t="s">
        <v>131</v>
      </c>
      <c r="E779" s="10">
        <f>Table2[[#This Row],[AWAL]]+SUM(Table2[[#This Row],[28/03/2022]:[3]])</f>
        <v>3</v>
      </c>
    </row>
    <row r="780" spans="1:6" x14ac:dyDescent="0.25">
      <c r="A780" s="3">
        <f>IF(Table2[[#This Row],[TT]]&lt;1,"-",1+COUNT(A$1:A779))</f>
        <v>763</v>
      </c>
      <c r="B780" s="9" t="s">
        <v>1042</v>
      </c>
      <c r="C780" s="10">
        <v>2</v>
      </c>
      <c r="D780" s="10" t="s">
        <v>239</v>
      </c>
      <c r="E780" s="10">
        <f>Table2[[#This Row],[AWAL]]+SUM(Table2[[#This Row],[28/03/2022]:[3]])</f>
        <v>2</v>
      </c>
    </row>
    <row r="781" spans="1:6" x14ac:dyDescent="0.25">
      <c r="A781" s="3">
        <f>IF(Table2[[#This Row],[TT]]&lt;1,"-",1+COUNT(A$1:A780))</f>
        <v>764</v>
      </c>
      <c r="B781" s="9" t="s">
        <v>1043</v>
      </c>
      <c r="C781" s="10">
        <v>2</v>
      </c>
      <c r="D781" s="10">
        <v>320</v>
      </c>
      <c r="E781" s="10">
        <f>Table2[[#This Row],[AWAL]]+SUM(Table2[[#This Row],[28/03/2022]:[3]])</f>
        <v>2</v>
      </c>
    </row>
    <row r="782" spans="1:6" x14ac:dyDescent="0.25">
      <c r="A782" s="3">
        <f>IF(Table2[[#This Row],[TT]]&lt;1,"-",1+COUNT(A$1:A781))</f>
        <v>765</v>
      </c>
      <c r="B782" s="9" t="s">
        <v>1044</v>
      </c>
      <c r="C782" s="10">
        <v>5</v>
      </c>
      <c r="D782" s="10">
        <v>240</v>
      </c>
      <c r="E782" s="10">
        <f>Table2[[#This Row],[AWAL]]+SUM(Table2[[#This Row],[28/03/2022]:[3]])</f>
        <v>5</v>
      </c>
    </row>
    <row r="783" spans="1:6" x14ac:dyDescent="0.25">
      <c r="A783" s="3">
        <f>IF(Table2[[#This Row],[TT]]&lt;1,"-",1+COUNT(A$1:A782))</f>
        <v>766</v>
      </c>
      <c r="B783" s="9" t="s">
        <v>1045</v>
      </c>
      <c r="C783" s="10">
        <v>5</v>
      </c>
      <c r="D783" s="10">
        <v>520</v>
      </c>
      <c r="E783" s="10">
        <f>Table2[[#This Row],[AWAL]]+SUM(Table2[[#This Row],[28/03/2022]:[3]])</f>
        <v>5</v>
      </c>
    </row>
    <row r="784" spans="1:6" x14ac:dyDescent="0.25">
      <c r="A784" s="3">
        <f>IF(Table2[[#This Row],[TT]]&lt;1,"-",1+COUNT(A$1:A783))</f>
        <v>767</v>
      </c>
      <c r="B784" s="9" t="s">
        <v>1046</v>
      </c>
      <c r="C784" s="10">
        <v>2</v>
      </c>
      <c r="D784" s="10">
        <v>520</v>
      </c>
      <c r="E784" s="10">
        <f>Table2[[#This Row],[AWAL]]+SUM(Table2[[#This Row],[28/03/2022]:[3]])</f>
        <v>2</v>
      </c>
    </row>
    <row r="785" spans="1:6" x14ac:dyDescent="0.25">
      <c r="A785" s="3">
        <f>IF(Table2[[#This Row],[TT]]&lt;1,"-",1+COUNT(A$1:A784))</f>
        <v>768</v>
      </c>
      <c r="B785" s="9" t="s">
        <v>1047</v>
      </c>
      <c r="C785" s="10">
        <v>11</v>
      </c>
      <c r="D785" s="10" t="s">
        <v>58</v>
      </c>
      <c r="E785" s="10">
        <f>Table2[[#This Row],[AWAL]]+SUM(Table2[[#This Row],[28/03/2022]:[3]])</f>
        <v>11</v>
      </c>
    </row>
    <row r="786" spans="1:6" x14ac:dyDescent="0.25">
      <c r="A786" s="3">
        <f>IF(Table2[[#This Row],[TT]]&lt;1,"-",1+COUNT(A$1:A785))</f>
        <v>769</v>
      </c>
      <c r="B786" s="9" t="s">
        <v>1048</v>
      </c>
      <c r="C786" s="10">
        <v>1</v>
      </c>
      <c r="D786" s="10" t="s">
        <v>966</v>
      </c>
      <c r="E786" s="10">
        <f>Table2[[#This Row],[AWAL]]+SUM(Table2[[#This Row],[28/03/2022]:[3]])</f>
        <v>1</v>
      </c>
    </row>
    <row r="787" spans="1:6" x14ac:dyDescent="0.25">
      <c r="A787" s="3">
        <f>IF(Table2[[#This Row],[TT]]&lt;1,"-",1+COUNT(A$1:A786))</f>
        <v>770</v>
      </c>
      <c r="B787" s="9" t="s">
        <v>1049</v>
      </c>
      <c r="C787" s="10">
        <v>1</v>
      </c>
      <c r="D787" s="10" t="s">
        <v>1050</v>
      </c>
      <c r="E787" s="10">
        <f>Table2[[#This Row],[AWAL]]+SUM(Table2[[#This Row],[28/03/2022]:[3]])</f>
        <v>1</v>
      </c>
    </row>
    <row r="788" spans="1:6" x14ac:dyDescent="0.25">
      <c r="A788" s="3">
        <f>IF(Table2[[#This Row],[TT]]&lt;1,"-",1+COUNT(A$1:A787))</f>
        <v>771</v>
      </c>
      <c r="B788" s="9" t="s">
        <v>1051</v>
      </c>
      <c r="C788" s="10">
        <v>2</v>
      </c>
      <c r="D788" s="10">
        <v>0</v>
      </c>
      <c r="E788" s="10">
        <f>Table2[[#This Row],[AWAL]]+SUM(Table2[[#This Row],[28/03/2022]:[3]])</f>
        <v>2</v>
      </c>
    </row>
    <row r="789" spans="1:6" x14ac:dyDescent="0.25">
      <c r="A789" s="3">
        <f>IF(Table2[[#This Row],[TT]]&lt;1,"-",1+COUNT(A$1:A788))</f>
        <v>772</v>
      </c>
      <c r="B789" s="9" t="s">
        <v>1052</v>
      </c>
      <c r="C789" s="10">
        <v>9</v>
      </c>
      <c r="D789" s="10" t="s">
        <v>257</v>
      </c>
      <c r="E789" s="10">
        <f>Table2[[#This Row],[AWAL]]+SUM(Table2[[#This Row],[28/03/2022]:[3]])</f>
        <v>9</v>
      </c>
    </row>
    <row r="790" spans="1:6" x14ac:dyDescent="0.25">
      <c r="A790" s="3">
        <f>IF(Table2[[#This Row],[TT]]&lt;1,"-",1+COUNT(A$1:A789))</f>
        <v>773</v>
      </c>
      <c r="B790" s="9" t="s">
        <v>1053</v>
      </c>
      <c r="C790" s="10">
        <v>10</v>
      </c>
      <c r="D790" s="10" t="s">
        <v>247</v>
      </c>
      <c r="E790" s="10">
        <f>Table2[[#This Row],[AWAL]]+SUM(Table2[[#This Row],[28/03/2022]:[3]])</f>
        <v>10</v>
      </c>
    </row>
    <row r="791" spans="1:6" x14ac:dyDescent="0.25">
      <c r="A791" s="3">
        <f>IF(Table2[[#This Row],[TT]]&lt;1,"-",1+COUNT(A$1:A790))</f>
        <v>774</v>
      </c>
      <c r="B791" s="9" t="s">
        <v>1054</v>
      </c>
      <c r="C791" s="10">
        <v>1</v>
      </c>
      <c r="D791" s="10" t="s">
        <v>1055</v>
      </c>
      <c r="E791" s="10">
        <f>Table2[[#This Row],[AWAL]]+SUM(Table2[[#This Row],[28/03/2022]:[3]])</f>
        <v>1</v>
      </c>
    </row>
    <row r="792" spans="1:6" x14ac:dyDescent="0.25">
      <c r="A792" s="3">
        <f>IF(Table2[[#This Row],[TT]]&lt;1,"-",1+COUNT(A$1:A791))</f>
        <v>775</v>
      </c>
      <c r="B792" s="9" t="s">
        <v>1056</v>
      </c>
      <c r="C792" s="10">
        <v>12</v>
      </c>
      <c r="D792" s="10" t="s">
        <v>82</v>
      </c>
      <c r="E792" s="10">
        <f>Table2[[#This Row],[AWAL]]+SUM(Table2[[#This Row],[28/03/2022]:[3]])</f>
        <v>12</v>
      </c>
    </row>
    <row r="793" spans="1:6" x14ac:dyDescent="0.25">
      <c r="A793" s="3">
        <f>IF(Table2[[#This Row],[TT]]&lt;1,"-",1+COUNT(A$1:A792))</f>
        <v>776</v>
      </c>
      <c r="B793" s="9" t="s">
        <v>1057</v>
      </c>
      <c r="C793" s="10">
        <v>3</v>
      </c>
      <c r="D793" s="10" t="s">
        <v>247</v>
      </c>
      <c r="E793" s="10">
        <f>Table2[[#This Row],[AWAL]]+SUM(Table2[[#This Row],[28/03/2022]:[3]])</f>
        <v>3</v>
      </c>
    </row>
    <row r="794" spans="1:6" x14ac:dyDescent="0.25">
      <c r="A794" s="3">
        <f>IF(Table2[[#This Row],[TT]]&lt;1,"-",1+COUNT(A$1:A793))</f>
        <v>777</v>
      </c>
      <c r="B794" s="9" t="s">
        <v>1058</v>
      </c>
      <c r="C794" s="10">
        <v>7</v>
      </c>
      <c r="D794" s="10" t="s">
        <v>1059</v>
      </c>
      <c r="E794" s="10">
        <f>Table2[[#This Row],[AWAL]]+SUM(Table2[[#This Row],[28/03/2022]:[3]])</f>
        <v>7</v>
      </c>
    </row>
    <row r="795" spans="1:6" x14ac:dyDescent="0.25">
      <c r="A795" s="3">
        <f>IF(Table2[[#This Row],[TT]]&lt;1,"-",1+COUNT(A$1:A794))</f>
        <v>778</v>
      </c>
      <c r="B795" s="9" t="s">
        <v>1060</v>
      </c>
      <c r="C795" s="10">
        <v>1</v>
      </c>
      <c r="D795" s="10">
        <v>400</v>
      </c>
      <c r="E795" s="10">
        <f>Table2[[#This Row],[AWAL]]+SUM(Table2[[#This Row],[28/03/2022]:[3]])</f>
        <v>1</v>
      </c>
    </row>
    <row r="796" spans="1:6" x14ac:dyDescent="0.25">
      <c r="A796" s="3">
        <f>IF(Table2[[#This Row],[TT]]&lt;1,"-",1+COUNT(A$1:A795))</f>
        <v>779</v>
      </c>
      <c r="B796" s="9" t="s">
        <v>1061</v>
      </c>
      <c r="C796" s="10">
        <v>4</v>
      </c>
      <c r="D796" s="10" t="s">
        <v>64</v>
      </c>
      <c r="E796" s="10">
        <f>Table2[[#This Row],[AWAL]]+SUM(Table2[[#This Row],[28/03/2022]:[3]])</f>
        <v>4</v>
      </c>
    </row>
    <row r="797" spans="1:6" x14ac:dyDescent="0.25">
      <c r="A797" s="3">
        <f>IF(Table2[[#This Row],[TT]]&lt;1,"-",1+COUNT(A$1:A796))</f>
        <v>780</v>
      </c>
      <c r="B797" s="9" t="s">
        <v>1062</v>
      </c>
      <c r="C797" s="10">
        <v>10</v>
      </c>
      <c r="D797" s="10" t="s">
        <v>162</v>
      </c>
      <c r="E797" s="10">
        <f>Table2[[#This Row],[AWAL]]+SUM(Table2[[#This Row],[28/03/2022]:[3]])</f>
        <v>10</v>
      </c>
    </row>
    <row r="798" spans="1:6" x14ac:dyDescent="0.25">
      <c r="A798" s="3">
        <f>IF(Table2[[#This Row],[TT]]&lt;1,"-",1+COUNT(A$1:A797))</f>
        <v>781</v>
      </c>
      <c r="B798" s="9" t="s">
        <v>1063</v>
      </c>
      <c r="C798" s="10">
        <v>1</v>
      </c>
      <c r="D798" s="10" t="s">
        <v>1064</v>
      </c>
      <c r="E798" s="10">
        <f>Table2[[#This Row],[AWAL]]+SUM(Table2[[#This Row],[28/03/2022]:[3]])</f>
        <v>1</v>
      </c>
    </row>
    <row r="799" spans="1:6" x14ac:dyDescent="0.25">
      <c r="A799" s="3">
        <f>IF(Table2[[#This Row],[TT]]&lt;1,"-",1+COUNT(A$1:A798))</f>
        <v>782</v>
      </c>
      <c r="B799" s="9" t="s">
        <v>1065</v>
      </c>
      <c r="C799" s="10">
        <v>9</v>
      </c>
      <c r="D799" s="10" t="s">
        <v>1066</v>
      </c>
      <c r="E799" s="10">
        <f>Table2[[#This Row],[AWAL]]+SUM(Table2[[#This Row],[28/03/2022]:[3]])</f>
        <v>8</v>
      </c>
      <c r="F799" s="4">
        <v>-1</v>
      </c>
    </row>
    <row r="800" spans="1:6" x14ac:dyDescent="0.25">
      <c r="A800" s="3">
        <f>IF(Table2[[#This Row],[TT]]&lt;1,"-",1+COUNT(A$1:A799))</f>
        <v>783</v>
      </c>
      <c r="B800" s="9" t="s">
        <v>1067</v>
      </c>
      <c r="C800" s="10">
        <v>41</v>
      </c>
      <c r="D800" s="10" t="s">
        <v>64</v>
      </c>
      <c r="E800" s="10">
        <f>Table2[[#This Row],[AWAL]]+SUM(Table2[[#This Row],[28/03/2022]:[3]])</f>
        <v>41</v>
      </c>
    </row>
    <row r="801" spans="1:5" x14ac:dyDescent="0.25">
      <c r="A801" s="3">
        <f>IF(Table2[[#This Row],[TT]]&lt;1,"-",1+COUNT(A$1:A800))</f>
        <v>784</v>
      </c>
      <c r="B801" s="9" t="s">
        <v>1068</v>
      </c>
      <c r="C801" s="10">
        <v>1</v>
      </c>
      <c r="D801" s="10" t="s">
        <v>38</v>
      </c>
      <c r="E801" s="10">
        <f>Table2[[#This Row],[AWAL]]+SUM(Table2[[#This Row],[28/03/2022]:[3]])</f>
        <v>1</v>
      </c>
    </row>
    <row r="802" spans="1:5" x14ac:dyDescent="0.25">
      <c r="A802" s="3">
        <f>IF(Table2[[#This Row],[TT]]&lt;1,"-",1+COUNT(A$1:A801))</f>
        <v>785</v>
      </c>
      <c r="B802" s="9" t="s">
        <v>1069</v>
      </c>
      <c r="C802" s="10">
        <v>5</v>
      </c>
      <c r="D802" s="10" t="s">
        <v>1070</v>
      </c>
      <c r="E802" s="10">
        <f>Table2[[#This Row],[AWAL]]+SUM(Table2[[#This Row],[28/03/2022]:[3]])</f>
        <v>5</v>
      </c>
    </row>
    <row r="803" spans="1:5" x14ac:dyDescent="0.25">
      <c r="A803" s="3">
        <f>IF(Table2[[#This Row],[TT]]&lt;1,"-",1+COUNT(A$1:A802))</f>
        <v>786</v>
      </c>
      <c r="B803" s="7" t="s">
        <v>1071</v>
      </c>
      <c r="C803" s="6">
        <v>27</v>
      </c>
      <c r="D803" s="6">
        <v>100</v>
      </c>
      <c r="E803" s="6">
        <f>Table2[[#This Row],[AWAL]]+SUM(Table2[[#This Row],[28/03/2022]:[3]])</f>
        <v>27</v>
      </c>
    </row>
    <row r="804" spans="1:5" x14ac:dyDescent="0.25">
      <c r="A804" s="3">
        <f>IF(Table2[[#This Row],[TT]]&lt;1,"-",1+COUNT(A$1:A803))</f>
        <v>787</v>
      </c>
      <c r="B804" s="7" t="s">
        <v>1072</v>
      </c>
      <c r="C804" s="6">
        <v>13</v>
      </c>
      <c r="D804" s="6" t="s">
        <v>162</v>
      </c>
      <c r="E804" s="6">
        <f>Table2[[#This Row],[AWAL]]+SUM(Table2[[#This Row],[28/03/2022]:[3]])</f>
        <v>13</v>
      </c>
    </row>
    <row r="805" spans="1:5" x14ac:dyDescent="0.25">
      <c r="A805" s="3">
        <f>IF(Table2[[#This Row],[TT]]&lt;1,"-",1+COUNT(A$1:A804))</f>
        <v>788</v>
      </c>
      <c r="B805" s="9" t="s">
        <v>1073</v>
      </c>
      <c r="C805" s="10">
        <v>3</v>
      </c>
      <c r="D805" s="10" t="s">
        <v>143</v>
      </c>
      <c r="E805" s="10">
        <f>Table2[[#This Row],[AWAL]]+SUM(Table2[[#This Row],[28/03/2022]:[3]])</f>
        <v>3</v>
      </c>
    </row>
    <row r="806" spans="1:5" x14ac:dyDescent="0.25">
      <c r="A806" s="3">
        <f>IF(Table2[[#This Row],[TT]]&lt;1,"-",1+COUNT(A$1:A805))</f>
        <v>789</v>
      </c>
      <c r="B806" s="9" t="s">
        <v>1074</v>
      </c>
      <c r="C806" s="10">
        <v>5</v>
      </c>
      <c r="D806" s="10" t="s">
        <v>62</v>
      </c>
      <c r="E806" s="10">
        <f>Table2[[#This Row],[AWAL]]+SUM(Table2[[#This Row],[28/03/2022]:[3]])</f>
        <v>5</v>
      </c>
    </row>
    <row r="807" spans="1:5" x14ac:dyDescent="0.25">
      <c r="A807" s="3">
        <f>IF(Table2[[#This Row],[TT]]&lt;1,"-",1+COUNT(A$1:A806))</f>
        <v>790</v>
      </c>
      <c r="B807" s="9" t="s">
        <v>1075</v>
      </c>
      <c r="C807" s="10">
        <v>14</v>
      </c>
      <c r="D807" s="10" t="s">
        <v>346</v>
      </c>
      <c r="E807" s="10">
        <f>Table2[[#This Row],[AWAL]]+SUM(Table2[[#This Row],[28/03/2022]:[3]])</f>
        <v>14</v>
      </c>
    </row>
    <row r="808" spans="1:5" x14ac:dyDescent="0.25">
      <c r="A808" s="3">
        <f>IF(Table2[[#This Row],[TT]]&lt;1,"-",1+COUNT(A$1:A807))</f>
        <v>791</v>
      </c>
      <c r="B808" s="9" t="s">
        <v>1076</v>
      </c>
      <c r="C808" s="10">
        <v>6</v>
      </c>
      <c r="D808" s="10">
        <v>72</v>
      </c>
      <c r="E808" s="10">
        <f>Table2[[#This Row],[AWAL]]+SUM(Table2[[#This Row],[28/03/2022]:[3]])</f>
        <v>6</v>
      </c>
    </row>
    <row r="809" spans="1:5" x14ac:dyDescent="0.25">
      <c r="A809" s="3">
        <f>IF(Table2[[#This Row],[TT]]&lt;1,"-",1+COUNT(A$1:A808))</f>
        <v>792</v>
      </c>
      <c r="B809" s="9" t="s">
        <v>1077</v>
      </c>
      <c r="C809" s="10">
        <v>2</v>
      </c>
      <c r="D809" s="10">
        <v>24</v>
      </c>
      <c r="E809" s="10">
        <f>Table2[[#This Row],[AWAL]]+SUM(Table2[[#This Row],[28/03/2022]:[3]])</f>
        <v>2</v>
      </c>
    </row>
    <row r="810" spans="1:5" x14ac:dyDescent="0.25">
      <c r="A810" s="3">
        <f>IF(Table2[[#This Row],[TT]]&lt;1,"-",1+COUNT(A$1:A809))</f>
        <v>793</v>
      </c>
      <c r="B810" s="7" t="s">
        <v>1078</v>
      </c>
      <c r="C810" s="6">
        <v>16</v>
      </c>
      <c r="D810" s="6" t="s">
        <v>361</v>
      </c>
      <c r="E810" s="6">
        <f>Table2[[#This Row],[AWAL]]+SUM(Table2[[#This Row],[28/03/2022]:[3]])</f>
        <v>16</v>
      </c>
    </row>
    <row r="811" spans="1:5" x14ac:dyDescent="0.25">
      <c r="A811" s="3">
        <f>IF(Table2[[#This Row],[TT]]&lt;1,"-",1+COUNT(A$1:A810))</f>
        <v>794</v>
      </c>
      <c r="B811" s="9" t="s">
        <v>1079</v>
      </c>
      <c r="C811" s="10">
        <v>1</v>
      </c>
      <c r="D811" s="10" t="s">
        <v>62</v>
      </c>
      <c r="E811" s="10">
        <f>Table2[[#This Row],[AWAL]]+SUM(Table2[[#This Row],[28/03/2022]:[3]])</f>
        <v>1</v>
      </c>
    </row>
    <row r="812" spans="1:5" x14ac:dyDescent="0.25">
      <c r="A812" s="3">
        <f>IF(Table2[[#This Row],[TT]]&lt;1,"-",1+COUNT(A$1:A811))</f>
        <v>795</v>
      </c>
      <c r="B812" s="9" t="s">
        <v>1080</v>
      </c>
      <c r="C812" s="10">
        <v>3</v>
      </c>
      <c r="D812" s="10" t="s">
        <v>423</v>
      </c>
      <c r="E812" s="10">
        <f>Table2[[#This Row],[AWAL]]+SUM(Table2[[#This Row],[28/03/2022]:[3]])</f>
        <v>3</v>
      </c>
    </row>
    <row r="813" spans="1:5" x14ac:dyDescent="0.25">
      <c r="A813" s="3">
        <f>IF(Table2[[#This Row],[TT]]&lt;1,"-",1+COUNT(A$1:A812))</f>
        <v>796</v>
      </c>
      <c r="B813" s="9" t="s">
        <v>1081</v>
      </c>
      <c r="C813" s="10">
        <v>12</v>
      </c>
      <c r="D813" s="10" t="s">
        <v>70</v>
      </c>
      <c r="E813" s="10">
        <f>Table2[[#This Row],[AWAL]]+SUM(Table2[[#This Row],[28/03/2022]:[3]])</f>
        <v>12</v>
      </c>
    </row>
    <row r="814" spans="1:5" x14ac:dyDescent="0.25">
      <c r="A814" s="3">
        <f>IF(Table2[[#This Row],[TT]]&lt;1,"-",1+COUNT(A$1:A813))</f>
        <v>797</v>
      </c>
      <c r="B814" s="9" t="s">
        <v>1082</v>
      </c>
      <c r="C814" s="10">
        <v>10</v>
      </c>
      <c r="D814" s="10" t="s">
        <v>70</v>
      </c>
      <c r="E814" s="10">
        <f>Table2[[#This Row],[AWAL]]+SUM(Table2[[#This Row],[28/03/2022]:[3]])</f>
        <v>10</v>
      </c>
    </row>
    <row r="815" spans="1:5" x14ac:dyDescent="0.25">
      <c r="A815" s="3">
        <f>IF(Table2[[#This Row],[TT]]&lt;1,"-",1+COUNT(A$1:A814))</f>
        <v>798</v>
      </c>
      <c r="B815" s="9" t="s">
        <v>1083</v>
      </c>
      <c r="C815" s="10">
        <v>5</v>
      </c>
      <c r="D815" s="10" t="s">
        <v>357</v>
      </c>
      <c r="E815" s="10">
        <f>Table2[[#This Row],[AWAL]]+SUM(Table2[[#This Row],[28/03/2022]:[3]])</f>
        <v>5</v>
      </c>
    </row>
    <row r="816" spans="1:5" x14ac:dyDescent="0.25">
      <c r="A816" s="3">
        <f>IF(Table2[[#This Row],[TT]]&lt;1,"-",1+COUNT(A$1:A815))</f>
        <v>799</v>
      </c>
      <c r="B816" s="9" t="s">
        <v>1084</v>
      </c>
      <c r="C816" s="10">
        <v>2</v>
      </c>
      <c r="D816" s="10" t="s">
        <v>42</v>
      </c>
      <c r="E816" s="10">
        <f>Table2[[#This Row],[AWAL]]+SUM(Table2[[#This Row],[28/03/2022]:[3]])</f>
        <v>2</v>
      </c>
    </row>
    <row r="817" spans="1:5" x14ac:dyDescent="0.25">
      <c r="A817" s="3">
        <f>IF(Table2[[#This Row],[TT]]&lt;1,"-",1+COUNT(A$1:A816))</f>
        <v>800</v>
      </c>
      <c r="B817" s="9" t="s">
        <v>1085</v>
      </c>
      <c r="C817" s="10">
        <v>3</v>
      </c>
      <c r="D817" s="10" t="s">
        <v>42</v>
      </c>
      <c r="E817" s="10">
        <f>Table2[[#This Row],[AWAL]]+SUM(Table2[[#This Row],[28/03/2022]:[3]])</f>
        <v>3</v>
      </c>
    </row>
    <row r="818" spans="1:5" x14ac:dyDescent="0.25">
      <c r="A818" s="3">
        <f>IF(Table2[[#This Row],[TT]]&lt;1,"-",1+COUNT(A$1:A817))</f>
        <v>801</v>
      </c>
      <c r="B818" s="9" t="s">
        <v>1086</v>
      </c>
      <c r="C818" s="10">
        <v>1</v>
      </c>
      <c r="D818" s="10" t="s">
        <v>959</v>
      </c>
      <c r="E818" s="10">
        <f>Table2[[#This Row],[AWAL]]+SUM(Table2[[#This Row],[28/03/2022]:[3]])</f>
        <v>1</v>
      </c>
    </row>
    <row r="819" spans="1:5" x14ac:dyDescent="0.25">
      <c r="A819" s="3">
        <f>IF(Table2[[#This Row],[TT]]&lt;1,"-",1+COUNT(A$1:A818))</f>
        <v>802</v>
      </c>
      <c r="B819" s="9" t="s">
        <v>1087</v>
      </c>
      <c r="C819" s="10">
        <v>3</v>
      </c>
      <c r="D819" s="10" t="s">
        <v>239</v>
      </c>
      <c r="E819" s="10">
        <f>Table2[[#This Row],[AWAL]]+SUM(Table2[[#This Row],[28/03/2022]:[3]])</f>
        <v>3</v>
      </c>
    </row>
    <row r="820" spans="1:5" x14ac:dyDescent="0.25">
      <c r="A820" s="3">
        <f>IF(Table2[[#This Row],[TT]]&lt;1,"-",1+COUNT(A$1:A819))</f>
        <v>803</v>
      </c>
      <c r="B820" s="9" t="s">
        <v>1088</v>
      </c>
      <c r="C820" s="10">
        <v>14</v>
      </c>
      <c r="D820" s="10" t="s">
        <v>42</v>
      </c>
      <c r="E820" s="10">
        <f>Table2[[#This Row],[AWAL]]+SUM(Table2[[#This Row],[28/03/2022]:[3]])</f>
        <v>14</v>
      </c>
    </row>
    <row r="821" spans="1:5" x14ac:dyDescent="0.25">
      <c r="A821" s="3">
        <f>IF(Table2[[#This Row],[TT]]&lt;1,"-",1+COUNT(A$1:A820))</f>
        <v>804</v>
      </c>
      <c r="B821" s="9" t="s">
        <v>1089</v>
      </c>
      <c r="C821" s="10">
        <v>6</v>
      </c>
      <c r="D821" s="10">
        <v>150</v>
      </c>
      <c r="E821" s="10">
        <f>Table2[[#This Row],[AWAL]]+SUM(Table2[[#This Row],[28/03/2022]:[3]])</f>
        <v>6</v>
      </c>
    </row>
    <row r="822" spans="1:5" x14ac:dyDescent="0.25">
      <c r="A822" s="3">
        <f>IF(Table2[[#This Row],[TT]]&lt;1,"-",1+COUNT(A$1:A821))</f>
        <v>805</v>
      </c>
      <c r="B822" s="9" t="s">
        <v>1090</v>
      </c>
      <c r="C822" s="10">
        <v>7</v>
      </c>
      <c r="D822" s="10" t="s">
        <v>97</v>
      </c>
      <c r="E822" s="10">
        <f>Table2[[#This Row],[AWAL]]+SUM(Table2[[#This Row],[28/03/2022]:[3]])</f>
        <v>7</v>
      </c>
    </row>
    <row r="823" spans="1:5" x14ac:dyDescent="0.25">
      <c r="A823" s="3">
        <f>IF(Table2[[#This Row],[TT]]&lt;1,"-",1+COUNT(A$1:A822))</f>
        <v>806</v>
      </c>
      <c r="B823" s="9" t="s">
        <v>1091</v>
      </c>
      <c r="C823" s="10">
        <v>7</v>
      </c>
      <c r="D823" s="10" t="s">
        <v>97</v>
      </c>
      <c r="E823" s="10">
        <f>Table2[[#This Row],[AWAL]]+SUM(Table2[[#This Row],[28/03/2022]:[3]])</f>
        <v>7</v>
      </c>
    </row>
    <row r="824" spans="1:5" x14ac:dyDescent="0.25">
      <c r="A824" s="3">
        <f>IF(Table2[[#This Row],[TT]]&lt;1,"-",1+COUNT(A$1:A823))</f>
        <v>807</v>
      </c>
      <c r="B824" s="9" t="s">
        <v>1092</v>
      </c>
      <c r="C824" s="10">
        <v>91</v>
      </c>
      <c r="D824" s="10">
        <v>150</v>
      </c>
      <c r="E824" s="10">
        <f>Table2[[#This Row],[AWAL]]+SUM(Table2[[#This Row],[28/03/2022]:[3]])</f>
        <v>91</v>
      </c>
    </row>
    <row r="825" spans="1:5" x14ac:dyDescent="0.25">
      <c r="A825" s="3">
        <f>IF(Table2[[#This Row],[TT]]&lt;1,"-",1+COUNT(A$1:A824))</f>
        <v>808</v>
      </c>
      <c r="B825" s="9" t="s">
        <v>1093</v>
      </c>
      <c r="C825" s="10">
        <v>2</v>
      </c>
      <c r="D825" s="10" t="s">
        <v>16</v>
      </c>
      <c r="E825" s="10">
        <f>Table2[[#This Row],[AWAL]]+SUM(Table2[[#This Row],[28/03/2022]:[3]])</f>
        <v>2</v>
      </c>
    </row>
    <row r="826" spans="1:5" x14ac:dyDescent="0.25">
      <c r="A826" s="3">
        <f>IF(Table2[[#This Row],[TT]]&lt;1,"-",1+COUNT(A$1:A825))</f>
        <v>809</v>
      </c>
      <c r="B826" s="9" t="s">
        <v>1094</v>
      </c>
      <c r="C826" s="10">
        <v>2</v>
      </c>
      <c r="D826" s="10" t="s">
        <v>38</v>
      </c>
      <c r="E826" s="10">
        <f>Table2[[#This Row],[AWAL]]+SUM(Table2[[#This Row],[28/03/2022]:[3]])</f>
        <v>2</v>
      </c>
    </row>
    <row r="827" spans="1:5" x14ac:dyDescent="0.25">
      <c r="A827" s="3">
        <f>IF(Table2[[#This Row],[TT]]&lt;1,"-",1+COUNT(A$1:A826))</f>
        <v>810</v>
      </c>
      <c r="B827" s="9" t="s">
        <v>1095</v>
      </c>
      <c r="C827" s="10">
        <v>1</v>
      </c>
      <c r="D827" s="10" t="s">
        <v>959</v>
      </c>
      <c r="E827" s="10">
        <f>Table2[[#This Row],[AWAL]]+SUM(Table2[[#This Row],[28/03/2022]:[3]])</f>
        <v>1</v>
      </c>
    </row>
    <row r="828" spans="1:5" x14ac:dyDescent="0.25">
      <c r="A828" s="3">
        <f>IF(Table2[[#This Row],[TT]]&lt;1,"-",1+COUNT(A$1:A827))</f>
        <v>811</v>
      </c>
      <c r="B828" s="9" t="s">
        <v>1096</v>
      </c>
      <c r="C828" s="10">
        <v>26</v>
      </c>
      <c r="D828" s="10" t="s">
        <v>53</v>
      </c>
      <c r="E828" s="10">
        <f>Table2[[#This Row],[AWAL]]+SUM(Table2[[#This Row],[28/03/2022]:[3]])</f>
        <v>26</v>
      </c>
    </row>
    <row r="829" spans="1:5" x14ac:dyDescent="0.25">
      <c r="A829" s="3">
        <f>IF(Table2[[#This Row],[TT]]&lt;1,"-",1+COUNT(A$1:A828))</f>
        <v>812</v>
      </c>
      <c r="B829" s="9" t="s">
        <v>1097</v>
      </c>
      <c r="C829" s="10">
        <v>4</v>
      </c>
      <c r="D829" s="10" t="s">
        <v>972</v>
      </c>
      <c r="E829" s="10">
        <f>Table2[[#This Row],[AWAL]]+SUM(Table2[[#This Row],[28/03/2022]:[3]])</f>
        <v>4</v>
      </c>
    </row>
    <row r="830" spans="1:5" x14ac:dyDescent="0.25">
      <c r="A830" s="3">
        <f>IF(Table2[[#This Row],[TT]]&lt;1,"-",1+COUNT(A$1:A829))</f>
        <v>813</v>
      </c>
      <c r="B830" s="9" t="s">
        <v>1098</v>
      </c>
      <c r="C830" s="10">
        <v>5</v>
      </c>
      <c r="D830" s="10" t="s">
        <v>70</v>
      </c>
      <c r="E830" s="10">
        <f>Table2[[#This Row],[AWAL]]+SUM(Table2[[#This Row],[28/03/2022]:[3]])</f>
        <v>5</v>
      </c>
    </row>
    <row r="831" spans="1:5" x14ac:dyDescent="0.25">
      <c r="A831" s="3">
        <f>IF(Table2[[#This Row],[TT]]&lt;1,"-",1+COUNT(A$1:A830))</f>
        <v>814</v>
      </c>
      <c r="B831" s="9" t="s">
        <v>1099</v>
      </c>
      <c r="C831" s="10">
        <v>16</v>
      </c>
      <c r="D831" s="10" t="s">
        <v>16</v>
      </c>
      <c r="E831" s="10">
        <f>Table2[[#This Row],[AWAL]]+SUM(Table2[[#This Row],[28/03/2022]:[3]])</f>
        <v>16</v>
      </c>
    </row>
    <row r="832" spans="1:5" x14ac:dyDescent="0.25">
      <c r="A832" s="3">
        <f>IF(Table2[[#This Row],[TT]]&lt;1,"-",1+COUNT(A$1:A831))</f>
        <v>815</v>
      </c>
      <c r="B832" s="9" t="s">
        <v>1100</v>
      </c>
      <c r="C832" s="10">
        <v>2</v>
      </c>
      <c r="D832" s="10" t="s">
        <v>1101</v>
      </c>
      <c r="E832" s="10">
        <f>Table2[[#This Row],[AWAL]]+SUM(Table2[[#This Row],[28/03/2022]:[3]])</f>
        <v>2</v>
      </c>
    </row>
    <row r="833" spans="1:6" x14ac:dyDescent="0.25">
      <c r="A833" s="3">
        <f>IF(Table2[[#This Row],[TT]]&lt;1,"-",1+COUNT(A$1:A832))</f>
        <v>816</v>
      </c>
      <c r="B833" s="9" t="s">
        <v>1102</v>
      </c>
      <c r="C833" s="10">
        <v>6</v>
      </c>
      <c r="D833" s="10" t="s">
        <v>1103</v>
      </c>
      <c r="E833" s="10">
        <f>Table2[[#This Row],[AWAL]]+SUM(Table2[[#This Row],[28/03/2022]:[3]])</f>
        <v>5</v>
      </c>
      <c r="F833" s="4">
        <v>-1</v>
      </c>
    </row>
    <row r="834" spans="1:6" x14ac:dyDescent="0.25">
      <c r="A834" s="3">
        <f>IF(Table2[[#This Row],[TT]]&lt;1,"-",1+COUNT(A$1:A833))</f>
        <v>817</v>
      </c>
      <c r="B834" s="9" t="s">
        <v>1104</v>
      </c>
      <c r="C834" s="10">
        <v>13</v>
      </c>
      <c r="D834" s="10" t="s">
        <v>38</v>
      </c>
      <c r="E834" s="10">
        <f>Table2[[#This Row],[AWAL]]+SUM(Table2[[#This Row],[28/03/2022]:[3]])</f>
        <v>13</v>
      </c>
    </row>
    <row r="835" spans="1:6" x14ac:dyDescent="0.25">
      <c r="A835" s="3">
        <f>IF(Table2[[#This Row],[TT]]&lt;1,"-",1+COUNT(A$1:A834))</f>
        <v>818</v>
      </c>
      <c r="B835" s="9" t="s">
        <v>1105</v>
      </c>
      <c r="C835" s="10">
        <v>2</v>
      </c>
      <c r="D835" s="10" t="s">
        <v>328</v>
      </c>
      <c r="E835" s="10">
        <f>Table2[[#This Row],[AWAL]]+SUM(Table2[[#This Row],[28/03/2022]:[3]])</f>
        <v>2</v>
      </c>
    </row>
    <row r="836" spans="1:6" x14ac:dyDescent="0.25">
      <c r="A836" s="3">
        <f>IF(Table2[[#This Row],[TT]]&lt;1,"-",1+COUNT(A$1:A835))</f>
        <v>819</v>
      </c>
      <c r="B836" s="9" t="s">
        <v>1106</v>
      </c>
      <c r="C836" s="10">
        <v>2</v>
      </c>
      <c r="D836" s="10" t="s">
        <v>66</v>
      </c>
      <c r="E836" s="10">
        <f>Table2[[#This Row],[AWAL]]+SUM(Table2[[#This Row],[28/03/2022]:[3]])</f>
        <v>2</v>
      </c>
    </row>
    <row r="837" spans="1:6" x14ac:dyDescent="0.25">
      <c r="A837" s="3">
        <f>IF(Table2[[#This Row],[TT]]&lt;1,"-",1+COUNT(A$1:A836))</f>
        <v>820</v>
      </c>
      <c r="B837" s="9" t="s">
        <v>1107</v>
      </c>
      <c r="C837" s="10">
        <v>12</v>
      </c>
      <c r="D837" s="10" t="s">
        <v>220</v>
      </c>
      <c r="E837" s="10">
        <f>Table2[[#This Row],[AWAL]]+SUM(Table2[[#This Row],[28/03/2022]:[3]])</f>
        <v>12</v>
      </c>
    </row>
    <row r="838" spans="1:6" x14ac:dyDescent="0.25">
      <c r="A838" s="3">
        <f>IF(Table2[[#This Row],[TT]]&lt;1,"-",1+COUNT(A$1:A837))</f>
        <v>821</v>
      </c>
      <c r="B838" s="7" t="s">
        <v>1108</v>
      </c>
      <c r="C838" s="6">
        <v>4</v>
      </c>
      <c r="D838" s="6" t="s">
        <v>220</v>
      </c>
      <c r="E838" s="6">
        <f>Table2[[#This Row],[AWAL]]+SUM(Table2[[#This Row],[28/03/2022]:[3]])</f>
        <v>4</v>
      </c>
    </row>
    <row r="839" spans="1:6" x14ac:dyDescent="0.25">
      <c r="A839" s="3">
        <f>IF(Table2[[#This Row],[TT]]&lt;1,"-",1+COUNT(A$1:A838))</f>
        <v>822</v>
      </c>
      <c r="B839" s="9" t="s">
        <v>1109</v>
      </c>
      <c r="C839" s="10">
        <v>2</v>
      </c>
      <c r="D839" s="10" t="s">
        <v>1110</v>
      </c>
      <c r="E839" s="10">
        <f>Table2[[#This Row],[AWAL]]+SUM(Table2[[#This Row],[28/03/2022]:[3]])</f>
        <v>2</v>
      </c>
    </row>
    <row r="840" spans="1:6" x14ac:dyDescent="0.25">
      <c r="A840" s="3">
        <f>IF(Table2[[#This Row],[TT]]&lt;1,"-",1+COUNT(A$1:A839))</f>
        <v>823</v>
      </c>
      <c r="B840" s="9" t="s">
        <v>1111</v>
      </c>
      <c r="C840" s="10">
        <v>1</v>
      </c>
      <c r="D840" s="10" t="s">
        <v>216</v>
      </c>
      <c r="E840" s="10">
        <f>Table2[[#This Row],[AWAL]]+SUM(Table2[[#This Row],[28/03/2022]:[3]])</f>
        <v>1</v>
      </c>
    </row>
    <row r="841" spans="1:6" x14ac:dyDescent="0.25">
      <c r="A841" s="3">
        <f>IF(Table2[[#This Row],[TT]]&lt;1,"-",1+COUNT(A$1:A840))</f>
        <v>824</v>
      </c>
      <c r="B841" s="9" t="s">
        <v>1112</v>
      </c>
      <c r="C841" s="10">
        <v>48</v>
      </c>
      <c r="D841" s="10" t="s">
        <v>216</v>
      </c>
      <c r="E841" s="10">
        <f>Table2[[#This Row],[AWAL]]+SUM(Table2[[#This Row],[28/03/2022]:[3]])</f>
        <v>48</v>
      </c>
    </row>
    <row r="842" spans="1:6" x14ac:dyDescent="0.25">
      <c r="A842" s="3">
        <f>IF(Table2[[#This Row],[TT]]&lt;1,"-",1+COUNT(A$1:A841))</f>
        <v>825</v>
      </c>
      <c r="B842" s="9" t="s">
        <v>1113</v>
      </c>
      <c r="C842" s="10">
        <v>6</v>
      </c>
      <c r="D842" s="10" t="s">
        <v>1114</v>
      </c>
      <c r="E842" s="10">
        <f>Table2[[#This Row],[AWAL]]+SUM(Table2[[#This Row],[28/03/2022]:[3]])</f>
        <v>6</v>
      </c>
    </row>
    <row r="843" spans="1:6" x14ac:dyDescent="0.25">
      <c r="A843" s="3">
        <f>IF(Table2[[#This Row],[TT]]&lt;1,"-",1+COUNT(A$1:A842))</f>
        <v>826</v>
      </c>
      <c r="B843" s="9" t="s">
        <v>1115</v>
      </c>
      <c r="C843" s="10">
        <v>12</v>
      </c>
      <c r="D843" s="10" t="s">
        <v>131</v>
      </c>
      <c r="E843" s="10">
        <f>Table2[[#This Row],[AWAL]]+SUM(Table2[[#This Row],[28/03/2022]:[3]])</f>
        <v>12</v>
      </c>
    </row>
    <row r="844" spans="1:6" x14ac:dyDescent="0.25">
      <c r="A844" s="3">
        <f>IF(Table2[[#This Row],[TT]]&lt;1,"-",1+COUNT(A$1:A843))</f>
        <v>827</v>
      </c>
      <c r="B844" s="9" t="s">
        <v>1116</v>
      </c>
      <c r="C844" s="10">
        <v>1</v>
      </c>
      <c r="D844" s="10" t="s">
        <v>131</v>
      </c>
      <c r="E844" s="10">
        <f>Table2[[#This Row],[AWAL]]+SUM(Table2[[#This Row],[28/03/2022]:[3]])</f>
        <v>1</v>
      </c>
    </row>
    <row r="845" spans="1:6" x14ac:dyDescent="0.25">
      <c r="A845" s="3">
        <f>IF(Table2[[#This Row],[TT]]&lt;1,"-",1+COUNT(A$1:A844))</f>
        <v>828</v>
      </c>
      <c r="B845" s="9" t="s">
        <v>1117</v>
      </c>
      <c r="C845" s="10">
        <v>51</v>
      </c>
      <c r="D845" s="10" t="s">
        <v>239</v>
      </c>
      <c r="E845" s="10">
        <f>Table2[[#This Row],[AWAL]]+SUM(Table2[[#This Row],[28/03/2022]:[3]])</f>
        <v>51</v>
      </c>
    </row>
    <row r="846" spans="1:6" x14ac:dyDescent="0.25">
      <c r="A846" s="3">
        <f>IF(Table2[[#This Row],[TT]]&lt;1,"-",1+COUNT(A$1:A845))</f>
        <v>829</v>
      </c>
      <c r="B846" s="9" t="s">
        <v>1118</v>
      </c>
      <c r="C846" s="10">
        <v>12</v>
      </c>
      <c r="D846" s="10" t="s">
        <v>239</v>
      </c>
      <c r="E846" s="10">
        <f>Table2[[#This Row],[AWAL]]+SUM(Table2[[#This Row],[28/03/2022]:[3]])</f>
        <v>12</v>
      </c>
    </row>
    <row r="847" spans="1:6" x14ac:dyDescent="0.25">
      <c r="A847" s="3">
        <f>IF(Table2[[#This Row],[TT]]&lt;1,"-",1+COUNT(A$1:A846))</f>
        <v>830</v>
      </c>
      <c r="B847" s="9" t="s">
        <v>1119</v>
      </c>
      <c r="C847" s="10">
        <v>3</v>
      </c>
      <c r="D847" s="10">
        <v>240</v>
      </c>
      <c r="E847" s="10">
        <f>Table2[[#This Row],[AWAL]]+SUM(Table2[[#This Row],[28/03/2022]:[3]])</f>
        <v>2</v>
      </c>
      <c r="F847" s="4">
        <v>-1</v>
      </c>
    </row>
    <row r="848" spans="1:6" x14ac:dyDescent="0.25">
      <c r="A848" s="3">
        <f>IF(Table2[[#This Row],[TT]]&lt;1,"-",1+COUNT(A$1:A847))</f>
        <v>831</v>
      </c>
      <c r="B848" s="9" t="s">
        <v>1120</v>
      </c>
      <c r="C848" s="10">
        <v>5</v>
      </c>
      <c r="D848" s="10" t="s">
        <v>239</v>
      </c>
      <c r="E848" s="10">
        <f>Table2[[#This Row],[AWAL]]+SUM(Table2[[#This Row],[28/03/2022]:[3]])</f>
        <v>5</v>
      </c>
    </row>
    <row r="849" spans="1:5" x14ac:dyDescent="0.25">
      <c r="A849" s="3">
        <f>IF(Table2[[#This Row],[TT]]&lt;1,"-",1+COUNT(A$1:A848))</f>
        <v>832</v>
      </c>
      <c r="B849" s="9" t="s">
        <v>1121</v>
      </c>
      <c r="C849" s="10">
        <v>15</v>
      </c>
      <c r="D849" s="10" t="s">
        <v>131</v>
      </c>
      <c r="E849" s="10">
        <f>Table2[[#This Row],[AWAL]]+SUM(Table2[[#This Row],[28/03/2022]:[3]])</f>
        <v>15</v>
      </c>
    </row>
    <row r="850" spans="1:5" x14ac:dyDescent="0.25">
      <c r="A850" s="3">
        <f>IF(Table2[[#This Row],[TT]]&lt;1,"-",1+COUNT(A$1:A849))</f>
        <v>833</v>
      </c>
      <c r="B850" s="9" t="s">
        <v>1122</v>
      </c>
      <c r="C850" s="10">
        <v>14</v>
      </c>
      <c r="D850" s="10" t="s">
        <v>529</v>
      </c>
      <c r="E850" s="10">
        <f>Table2[[#This Row],[AWAL]]+SUM(Table2[[#This Row],[28/03/2022]:[3]])</f>
        <v>14</v>
      </c>
    </row>
    <row r="851" spans="1:5" x14ac:dyDescent="0.25">
      <c r="A851" s="3">
        <f>IF(Table2[[#This Row],[TT]]&lt;1,"-",1+COUNT(A$1:A850))</f>
        <v>834</v>
      </c>
      <c r="B851" s="9" t="s">
        <v>1123</v>
      </c>
      <c r="C851" s="10">
        <v>3</v>
      </c>
      <c r="D851" s="10" t="s">
        <v>1114</v>
      </c>
      <c r="E851" s="10">
        <f>Table2[[#This Row],[AWAL]]+SUM(Table2[[#This Row],[28/03/2022]:[3]])</f>
        <v>3</v>
      </c>
    </row>
    <row r="852" spans="1:5" x14ac:dyDescent="0.25">
      <c r="A852" s="3">
        <f>IF(Table2[[#This Row],[TT]]&lt;1,"-",1+COUNT(A$1:A851))</f>
        <v>835</v>
      </c>
      <c r="B852" s="9" t="s">
        <v>1124</v>
      </c>
      <c r="C852" s="10">
        <v>2</v>
      </c>
      <c r="D852" s="10" t="s">
        <v>180</v>
      </c>
      <c r="E852" s="10">
        <f>Table2[[#This Row],[AWAL]]+SUM(Table2[[#This Row],[28/03/2022]:[3]])</f>
        <v>2</v>
      </c>
    </row>
    <row r="853" spans="1:5" x14ac:dyDescent="0.25">
      <c r="A853" s="3">
        <f>IF(Table2[[#This Row],[TT]]&lt;1,"-",1+COUNT(A$1:A852))</f>
        <v>836</v>
      </c>
      <c r="B853" s="9" t="s">
        <v>1125</v>
      </c>
      <c r="C853" s="10">
        <v>1</v>
      </c>
      <c r="D853" s="10" t="s">
        <v>1126</v>
      </c>
      <c r="E853" s="10">
        <f>Table2[[#This Row],[AWAL]]+SUM(Table2[[#This Row],[28/03/2022]:[3]])</f>
        <v>1</v>
      </c>
    </row>
    <row r="854" spans="1:5" x14ac:dyDescent="0.25">
      <c r="A854" s="3">
        <f>IF(Table2[[#This Row],[TT]]&lt;1,"-",1+COUNT(A$1:A853))</f>
        <v>837</v>
      </c>
      <c r="B854" s="9" t="s">
        <v>1127</v>
      </c>
      <c r="C854" s="10">
        <v>1</v>
      </c>
      <c r="D854" s="10" t="s">
        <v>1128</v>
      </c>
      <c r="E854" s="10">
        <f>Table2[[#This Row],[AWAL]]+SUM(Table2[[#This Row],[28/03/2022]:[3]])</f>
        <v>1</v>
      </c>
    </row>
    <row r="855" spans="1:5" x14ac:dyDescent="0.25">
      <c r="A855" s="3">
        <f>IF(Table2[[#This Row],[TT]]&lt;1,"-",1+COUNT(A$1:A854))</f>
        <v>838</v>
      </c>
      <c r="B855" s="9" t="s">
        <v>1127</v>
      </c>
      <c r="C855" s="10">
        <v>6</v>
      </c>
      <c r="D855" s="10" t="s">
        <v>656</v>
      </c>
      <c r="E855" s="10">
        <f>Table2[[#This Row],[AWAL]]+SUM(Table2[[#This Row],[28/03/2022]:[3]])</f>
        <v>6</v>
      </c>
    </row>
    <row r="856" spans="1:5" x14ac:dyDescent="0.25">
      <c r="A856" s="3">
        <f>IF(Table2[[#This Row],[TT]]&lt;1,"-",1+COUNT(A$1:A855))</f>
        <v>839</v>
      </c>
      <c r="B856" s="9" t="s">
        <v>1129</v>
      </c>
      <c r="C856" s="10">
        <v>5</v>
      </c>
      <c r="D856" s="10" t="s">
        <v>656</v>
      </c>
      <c r="E856" s="10">
        <f>Table2[[#This Row],[AWAL]]+SUM(Table2[[#This Row],[28/03/2022]:[3]])</f>
        <v>5</v>
      </c>
    </row>
    <row r="857" spans="1:5" x14ac:dyDescent="0.25">
      <c r="A857" s="3">
        <f>IF(Table2[[#This Row],[TT]]&lt;1,"-",1+COUNT(A$1:A856))</f>
        <v>840</v>
      </c>
      <c r="B857" s="9" t="s">
        <v>1130</v>
      </c>
      <c r="C857" s="10">
        <v>2</v>
      </c>
      <c r="D857" s="10" t="s">
        <v>137</v>
      </c>
      <c r="E857" s="10">
        <f>Table2[[#This Row],[AWAL]]+SUM(Table2[[#This Row],[28/03/2022]:[3]])</f>
        <v>2</v>
      </c>
    </row>
    <row r="858" spans="1:5" x14ac:dyDescent="0.25">
      <c r="A858" s="3">
        <f>IF(Table2[[#This Row],[TT]]&lt;1,"-",1+COUNT(A$1:A857))</f>
        <v>841</v>
      </c>
      <c r="B858" s="9" t="s">
        <v>1131</v>
      </c>
      <c r="C858" s="10">
        <v>7</v>
      </c>
      <c r="D858" s="10" t="s">
        <v>310</v>
      </c>
      <c r="E858" s="10">
        <f>Table2[[#This Row],[AWAL]]+SUM(Table2[[#This Row],[28/03/2022]:[3]])</f>
        <v>7</v>
      </c>
    </row>
    <row r="859" spans="1:5" x14ac:dyDescent="0.25">
      <c r="A859" s="3">
        <f>IF(Table2[[#This Row],[TT]]&lt;1,"-",1+COUNT(A$1:A858))</f>
        <v>842</v>
      </c>
      <c r="B859" s="9" t="s">
        <v>1132</v>
      </c>
      <c r="C859" s="10">
        <v>62</v>
      </c>
      <c r="D859" s="10" t="s">
        <v>243</v>
      </c>
      <c r="E859" s="10">
        <f>Table2[[#This Row],[AWAL]]+SUM(Table2[[#This Row],[28/03/2022]:[3]])</f>
        <v>62</v>
      </c>
    </row>
    <row r="860" spans="1:5" x14ac:dyDescent="0.25">
      <c r="A860" s="3">
        <f>IF(Table2[[#This Row],[TT]]&lt;1,"-",1+COUNT(A$1:A859))</f>
        <v>843</v>
      </c>
      <c r="B860" s="9" t="s">
        <v>1133</v>
      </c>
      <c r="C860" s="10">
        <v>3</v>
      </c>
      <c r="D860" s="10" t="s">
        <v>137</v>
      </c>
      <c r="E860" s="10">
        <f>Table2[[#This Row],[AWAL]]+SUM(Table2[[#This Row],[28/03/2022]:[3]])</f>
        <v>3</v>
      </c>
    </row>
    <row r="861" spans="1:5" x14ac:dyDescent="0.25">
      <c r="A861" s="3">
        <f>IF(Table2[[#This Row],[TT]]&lt;1,"-",1+COUNT(A$1:A860))</f>
        <v>844</v>
      </c>
      <c r="B861" s="9" t="s">
        <v>1134</v>
      </c>
      <c r="C861" s="10">
        <v>6</v>
      </c>
      <c r="D861" s="10" t="s">
        <v>318</v>
      </c>
      <c r="E861" s="10">
        <f>Table2[[#This Row],[AWAL]]+SUM(Table2[[#This Row],[28/03/2022]:[3]])</f>
        <v>6</v>
      </c>
    </row>
    <row r="862" spans="1:5" x14ac:dyDescent="0.25">
      <c r="A862" s="3">
        <f>IF(Table2[[#This Row],[TT]]&lt;1,"-",1+COUNT(A$1:A861))</f>
        <v>845</v>
      </c>
      <c r="B862" s="9" t="s">
        <v>1135</v>
      </c>
      <c r="C862" s="10">
        <v>6</v>
      </c>
      <c r="D862" s="10" t="s">
        <v>656</v>
      </c>
      <c r="E862" s="10">
        <f>Table2[[#This Row],[AWAL]]+SUM(Table2[[#This Row],[28/03/2022]:[3]])</f>
        <v>6</v>
      </c>
    </row>
    <row r="863" spans="1:5" x14ac:dyDescent="0.25">
      <c r="A863" s="3">
        <f>IF(Table2[[#This Row],[TT]]&lt;1,"-",1+COUNT(A$1:A862))</f>
        <v>846</v>
      </c>
      <c r="B863" s="9" t="s">
        <v>1136</v>
      </c>
      <c r="C863" s="10">
        <v>1</v>
      </c>
      <c r="D863" s="10" t="s">
        <v>656</v>
      </c>
      <c r="E863" s="10">
        <f>Table2[[#This Row],[AWAL]]+SUM(Table2[[#This Row],[28/03/2022]:[3]])</f>
        <v>1</v>
      </c>
    </row>
    <row r="864" spans="1:5" x14ac:dyDescent="0.25">
      <c r="A864" s="3">
        <f>IF(Table2[[#This Row],[TT]]&lt;1,"-",1+COUNT(A$1:A863))</f>
        <v>847</v>
      </c>
      <c r="B864" s="9" t="s">
        <v>1137</v>
      </c>
      <c r="C864" s="10">
        <v>6</v>
      </c>
      <c r="D864" s="10" t="s">
        <v>343</v>
      </c>
      <c r="E864" s="10">
        <f>Table2[[#This Row],[AWAL]]+SUM(Table2[[#This Row],[28/03/2022]:[3]])</f>
        <v>6</v>
      </c>
    </row>
    <row r="865" spans="1:5" x14ac:dyDescent="0.25">
      <c r="A865" s="3">
        <f>IF(Table2[[#This Row],[TT]]&lt;1,"-",1+COUNT(A$1:A864))</f>
        <v>848</v>
      </c>
      <c r="B865" s="9" t="s">
        <v>1138</v>
      </c>
      <c r="C865" s="10">
        <v>2</v>
      </c>
      <c r="D865" s="10" t="s">
        <v>637</v>
      </c>
      <c r="E865" s="10">
        <f>Table2[[#This Row],[AWAL]]+SUM(Table2[[#This Row],[28/03/2022]:[3]])</f>
        <v>2</v>
      </c>
    </row>
    <row r="866" spans="1:5" x14ac:dyDescent="0.25">
      <c r="A866" s="3">
        <f>IF(Table2[[#This Row],[TT]]&lt;1,"-",1+COUNT(A$1:A865))</f>
        <v>849</v>
      </c>
      <c r="B866" s="9" t="s">
        <v>1139</v>
      </c>
      <c r="C866" s="10">
        <v>3</v>
      </c>
      <c r="D866" s="10" t="s">
        <v>310</v>
      </c>
      <c r="E866" s="10">
        <f>Table2[[#This Row],[AWAL]]+SUM(Table2[[#This Row],[28/03/2022]:[3]])</f>
        <v>3</v>
      </c>
    </row>
    <row r="867" spans="1:5" x14ac:dyDescent="0.25">
      <c r="A867" s="3">
        <f>IF(Table2[[#This Row],[TT]]&lt;1,"-",1+COUNT(A$1:A866))</f>
        <v>850</v>
      </c>
      <c r="B867" s="9" t="s">
        <v>1140</v>
      </c>
      <c r="C867" s="10">
        <v>1</v>
      </c>
      <c r="D867" s="10" t="s">
        <v>346</v>
      </c>
      <c r="E867" s="10">
        <f>Table2[[#This Row],[AWAL]]+SUM(Table2[[#This Row],[28/03/2022]:[3]])</f>
        <v>1</v>
      </c>
    </row>
    <row r="868" spans="1:5" x14ac:dyDescent="0.25">
      <c r="A868" s="3">
        <f>IF(Table2[[#This Row],[TT]]&lt;1,"-",1+COUNT(A$1:A867))</f>
        <v>851</v>
      </c>
      <c r="B868" s="9" t="s">
        <v>1141</v>
      </c>
      <c r="C868" s="10">
        <v>3</v>
      </c>
      <c r="D868" s="10" t="s">
        <v>1142</v>
      </c>
      <c r="E868" s="10">
        <f>Table2[[#This Row],[AWAL]]+SUM(Table2[[#This Row],[28/03/2022]:[3]])</f>
        <v>3</v>
      </c>
    </row>
    <row r="869" spans="1:5" x14ac:dyDescent="0.25">
      <c r="A869" s="3">
        <f>IF(Table2[[#This Row],[TT]]&lt;1,"-",1+COUNT(A$1:A868))</f>
        <v>852</v>
      </c>
      <c r="B869" s="9" t="s">
        <v>1143</v>
      </c>
      <c r="C869" s="10">
        <v>9</v>
      </c>
      <c r="D869" s="10" t="s">
        <v>28</v>
      </c>
      <c r="E869" s="10">
        <f>Table2[[#This Row],[AWAL]]+SUM(Table2[[#This Row],[28/03/2022]:[3]])</f>
        <v>9</v>
      </c>
    </row>
    <row r="870" spans="1:5" x14ac:dyDescent="0.25">
      <c r="A870" s="3">
        <f>IF(Table2[[#This Row],[TT]]&lt;1,"-",1+COUNT(A$1:A869))</f>
        <v>853</v>
      </c>
      <c r="B870" s="9" t="s">
        <v>1144</v>
      </c>
      <c r="C870" s="10">
        <v>1</v>
      </c>
      <c r="D870" s="10" t="s">
        <v>620</v>
      </c>
      <c r="E870" s="10">
        <f>Table2[[#This Row],[AWAL]]+SUM(Table2[[#This Row],[28/03/2022]:[3]])</f>
        <v>1</v>
      </c>
    </row>
    <row r="871" spans="1:5" x14ac:dyDescent="0.25">
      <c r="A871" s="3">
        <f>IF(Table2[[#This Row],[TT]]&lt;1,"-",1+COUNT(A$1:A870))</f>
        <v>854</v>
      </c>
      <c r="B871" s="9" t="s">
        <v>1145</v>
      </c>
      <c r="C871" s="10">
        <v>12</v>
      </c>
      <c r="D871" s="10" t="s">
        <v>318</v>
      </c>
      <c r="E871" s="10">
        <f>Table2[[#This Row],[AWAL]]+SUM(Table2[[#This Row],[28/03/2022]:[3]])</f>
        <v>12</v>
      </c>
    </row>
    <row r="872" spans="1:5" x14ac:dyDescent="0.25">
      <c r="A872" s="3">
        <f>IF(Table2[[#This Row],[TT]]&lt;1,"-",1+COUNT(A$1:A871))</f>
        <v>855</v>
      </c>
      <c r="B872" s="9" t="s">
        <v>1146</v>
      </c>
      <c r="C872" s="10">
        <v>3</v>
      </c>
      <c r="D872" s="10" t="s">
        <v>68</v>
      </c>
      <c r="E872" s="10">
        <f>Table2[[#This Row],[AWAL]]+SUM(Table2[[#This Row],[28/03/2022]:[3]])</f>
        <v>3</v>
      </c>
    </row>
    <row r="873" spans="1:5" x14ac:dyDescent="0.25">
      <c r="A873" s="3">
        <f>IF(Table2[[#This Row],[TT]]&lt;1,"-",1+COUNT(A$1:A872))</f>
        <v>856</v>
      </c>
      <c r="B873" s="9" t="s">
        <v>1147</v>
      </c>
      <c r="C873" s="10">
        <v>2</v>
      </c>
      <c r="D873" s="10" t="s">
        <v>637</v>
      </c>
      <c r="E873" s="10">
        <f>Table2[[#This Row],[AWAL]]+SUM(Table2[[#This Row],[28/03/2022]:[3]])</f>
        <v>2</v>
      </c>
    </row>
    <row r="874" spans="1:5" x14ac:dyDescent="0.25">
      <c r="A874" s="3">
        <f>IF(Table2[[#This Row],[TT]]&lt;1,"-",1+COUNT(A$1:A873))</f>
        <v>857</v>
      </c>
      <c r="B874" s="9" t="s">
        <v>1148</v>
      </c>
      <c r="C874" s="10">
        <v>52</v>
      </c>
      <c r="D874" s="10" t="s">
        <v>778</v>
      </c>
      <c r="E874" s="10">
        <f>Table2[[#This Row],[AWAL]]+SUM(Table2[[#This Row],[28/03/2022]:[3]])</f>
        <v>52</v>
      </c>
    </row>
    <row r="875" spans="1:5" x14ac:dyDescent="0.25">
      <c r="A875" s="3">
        <f>IF(Table2[[#This Row],[TT]]&lt;1,"-",1+COUNT(A$1:A874))</f>
        <v>858</v>
      </c>
      <c r="B875" s="9" t="s">
        <v>1149</v>
      </c>
      <c r="C875" s="10">
        <v>17</v>
      </c>
      <c r="D875" s="10" t="s">
        <v>778</v>
      </c>
      <c r="E875" s="10">
        <f>Table2[[#This Row],[AWAL]]+SUM(Table2[[#This Row],[28/03/2022]:[3]])</f>
        <v>17</v>
      </c>
    </row>
    <row r="876" spans="1:5" x14ac:dyDescent="0.25">
      <c r="A876" s="3">
        <f>IF(Table2[[#This Row],[TT]]&lt;1,"-",1+COUNT(A$1:A875))</f>
        <v>859</v>
      </c>
      <c r="B876" s="9" t="s">
        <v>1150</v>
      </c>
      <c r="C876" s="10">
        <v>1</v>
      </c>
      <c r="D876" s="10" t="s">
        <v>778</v>
      </c>
      <c r="E876" s="10">
        <f>Table2[[#This Row],[AWAL]]+SUM(Table2[[#This Row],[28/03/2022]:[3]])</f>
        <v>1</v>
      </c>
    </row>
    <row r="877" spans="1:5" x14ac:dyDescent="0.25">
      <c r="A877" s="3">
        <f>IF(Table2[[#This Row],[TT]]&lt;1,"-",1+COUNT(A$1:A876))</f>
        <v>860</v>
      </c>
      <c r="B877" s="9" t="s">
        <v>1151</v>
      </c>
      <c r="C877" s="10">
        <v>22</v>
      </c>
      <c r="D877" s="10" t="s">
        <v>778</v>
      </c>
      <c r="E877" s="10">
        <f>Table2[[#This Row],[AWAL]]+SUM(Table2[[#This Row],[28/03/2022]:[3]])</f>
        <v>22</v>
      </c>
    </row>
    <row r="878" spans="1:5" x14ac:dyDescent="0.25">
      <c r="A878" s="3">
        <f>IF(Table2[[#This Row],[TT]]&lt;1,"-",1+COUNT(A$1:A877))</f>
        <v>861</v>
      </c>
      <c r="B878" s="9" t="s">
        <v>1152</v>
      </c>
      <c r="C878" s="10">
        <v>54</v>
      </c>
      <c r="D878" s="10" t="s">
        <v>778</v>
      </c>
      <c r="E878" s="10">
        <f>Table2[[#This Row],[AWAL]]+SUM(Table2[[#This Row],[28/03/2022]:[3]])</f>
        <v>54</v>
      </c>
    </row>
    <row r="879" spans="1:5" x14ac:dyDescent="0.25">
      <c r="A879" s="3">
        <f>IF(Table2[[#This Row],[TT]]&lt;1,"-",1+COUNT(A$1:A878))</f>
        <v>862</v>
      </c>
      <c r="B879" s="9" t="s">
        <v>1153</v>
      </c>
      <c r="C879" s="10">
        <v>17</v>
      </c>
      <c r="D879" s="10" t="s">
        <v>778</v>
      </c>
      <c r="E879" s="10">
        <f>Table2[[#This Row],[AWAL]]+SUM(Table2[[#This Row],[28/03/2022]:[3]])</f>
        <v>17</v>
      </c>
    </row>
    <row r="880" spans="1:5" x14ac:dyDescent="0.25">
      <c r="A880" s="3">
        <f>IF(Table2[[#This Row],[TT]]&lt;1,"-",1+COUNT(A$1:A879))</f>
        <v>863</v>
      </c>
      <c r="B880" s="9" t="s">
        <v>1154</v>
      </c>
      <c r="C880" s="10">
        <v>10</v>
      </c>
      <c r="D880" s="10" t="s">
        <v>778</v>
      </c>
      <c r="E880" s="10">
        <f>Table2[[#This Row],[AWAL]]+SUM(Table2[[#This Row],[28/03/2022]:[3]])</f>
        <v>10</v>
      </c>
    </row>
    <row r="881" spans="1:6" x14ac:dyDescent="0.25">
      <c r="A881" s="3">
        <f>IF(Table2[[#This Row],[TT]]&lt;1,"-",1+COUNT(A$1:A880))</f>
        <v>864</v>
      </c>
      <c r="B881" s="9" t="s">
        <v>1155</v>
      </c>
      <c r="C881" s="10">
        <v>11</v>
      </c>
      <c r="D881" s="10" t="s">
        <v>68</v>
      </c>
      <c r="E881" s="10">
        <f>Table2[[#This Row],[AWAL]]+SUM(Table2[[#This Row],[28/03/2022]:[3]])</f>
        <v>11</v>
      </c>
    </row>
    <row r="882" spans="1:6" x14ac:dyDescent="0.25">
      <c r="A882" s="3">
        <f>IF(Table2[[#This Row],[TT]]&lt;1,"-",1+COUNT(A$1:A881))</f>
        <v>865</v>
      </c>
      <c r="B882" s="9" t="s">
        <v>1156</v>
      </c>
      <c r="C882" s="10">
        <v>1</v>
      </c>
      <c r="D882" s="10" t="s">
        <v>68</v>
      </c>
      <c r="E882" s="10">
        <f>Table2[[#This Row],[AWAL]]+SUM(Table2[[#This Row],[28/03/2022]:[3]])</f>
        <v>1</v>
      </c>
    </row>
    <row r="883" spans="1:6" x14ac:dyDescent="0.25">
      <c r="A883" s="3">
        <f>IF(Table2[[#This Row],[TT]]&lt;1,"-",1+COUNT(A$1:A882))</f>
        <v>866</v>
      </c>
      <c r="B883" s="9" t="s">
        <v>1157</v>
      </c>
      <c r="C883" s="10">
        <v>1</v>
      </c>
      <c r="D883" s="10" t="s">
        <v>318</v>
      </c>
      <c r="E883" s="10">
        <f>Table2[[#This Row],[AWAL]]+SUM(Table2[[#This Row],[28/03/2022]:[3]])</f>
        <v>1</v>
      </c>
    </row>
    <row r="884" spans="1:6" x14ac:dyDescent="0.25">
      <c r="A884" s="3">
        <f>IF(Table2[[#This Row],[TT]]&lt;1,"-",1+COUNT(A$1:A883))</f>
        <v>867</v>
      </c>
      <c r="B884" s="9" t="s">
        <v>1158</v>
      </c>
      <c r="C884" s="10">
        <v>8</v>
      </c>
      <c r="D884" s="10" t="s">
        <v>194</v>
      </c>
      <c r="E884" s="10">
        <f>Table2[[#This Row],[AWAL]]+SUM(Table2[[#This Row],[28/03/2022]:[3]])</f>
        <v>8</v>
      </c>
    </row>
    <row r="885" spans="1:6" x14ac:dyDescent="0.25">
      <c r="A885" s="3" t="str">
        <f>IF(Table2[[#This Row],[TT]]&lt;1,"-",1+COUNT(A$1:A884))</f>
        <v>-</v>
      </c>
      <c r="B885" s="9" t="s">
        <v>1159</v>
      </c>
      <c r="C885" s="10">
        <v>6</v>
      </c>
      <c r="D885" s="10" t="s">
        <v>28</v>
      </c>
      <c r="E885" s="10">
        <f>Table2[[#This Row],[AWAL]]+SUM(Table2[[#This Row],[28/03/2022]:[3]])</f>
        <v>0</v>
      </c>
      <c r="F885" s="4">
        <v>-6</v>
      </c>
    </row>
    <row r="886" spans="1:6" x14ac:dyDescent="0.25">
      <c r="A886" s="21">
        <f>IF(Table2[[#This Row],[TT]]&lt;1,"-",1+COUNT(A$1:A885))</f>
        <v>868</v>
      </c>
      <c r="B886" s="28" t="s">
        <v>2937</v>
      </c>
      <c r="C886" s="26">
        <v>8</v>
      </c>
      <c r="D886" s="26" t="s">
        <v>28</v>
      </c>
      <c r="E886" s="27">
        <f>Table2[[#This Row],[AWAL]]+SUM(Table2[[#This Row],[28/03/2022]:[3]])</f>
        <v>8</v>
      </c>
    </row>
    <row r="887" spans="1:6" x14ac:dyDescent="0.25">
      <c r="A887" s="21">
        <f>IF(Table2[[#This Row],[TT]]&lt;1,"-",1+COUNT(A$1:A886))</f>
        <v>869</v>
      </c>
      <c r="B887" s="28" t="s">
        <v>2938</v>
      </c>
      <c r="C887" s="26">
        <v>7</v>
      </c>
      <c r="D887" s="26" t="s">
        <v>28</v>
      </c>
      <c r="E887" s="27">
        <f>Table2[[#This Row],[AWAL]]+SUM(Table2[[#This Row],[28/03/2022]:[3]])</f>
        <v>7</v>
      </c>
    </row>
    <row r="888" spans="1:6" x14ac:dyDescent="0.25">
      <c r="A888" s="3">
        <f>IF(Table2[[#This Row],[TT]]&lt;1,"-",1+COUNT(A$1:A887))</f>
        <v>870</v>
      </c>
      <c r="B888" s="9" t="s">
        <v>1160</v>
      </c>
      <c r="C888" s="10">
        <v>1</v>
      </c>
      <c r="D888" s="10" t="s">
        <v>202</v>
      </c>
      <c r="E888" s="10">
        <f>Table2[[#This Row],[AWAL]]+SUM(Table2[[#This Row],[28/03/2022]:[3]])</f>
        <v>1</v>
      </c>
    </row>
    <row r="889" spans="1:6" x14ac:dyDescent="0.25">
      <c r="A889" s="3">
        <f>IF(Table2[[#This Row],[TT]]&lt;1,"-",1+COUNT(A$1:A888))</f>
        <v>871</v>
      </c>
      <c r="B889" s="9" t="s">
        <v>1161</v>
      </c>
      <c r="C889" s="10">
        <v>8</v>
      </c>
      <c r="D889" s="10" t="s">
        <v>192</v>
      </c>
      <c r="E889" s="10">
        <f>Table2[[#This Row],[AWAL]]+SUM(Table2[[#This Row],[28/03/2022]:[3]])</f>
        <v>8</v>
      </c>
    </row>
    <row r="890" spans="1:6" x14ac:dyDescent="0.25">
      <c r="A890" s="3">
        <f>IF(Table2[[#This Row],[TT]]&lt;1,"-",1+COUNT(A$1:A889))</f>
        <v>872</v>
      </c>
      <c r="B890" s="9" t="s">
        <v>1162</v>
      </c>
      <c r="C890" s="10">
        <v>3</v>
      </c>
      <c r="D890" s="10" t="s">
        <v>68</v>
      </c>
      <c r="E890" s="10">
        <f>Table2[[#This Row],[AWAL]]+SUM(Table2[[#This Row],[28/03/2022]:[3]])</f>
        <v>3</v>
      </c>
    </row>
    <row r="891" spans="1:6" x14ac:dyDescent="0.25">
      <c r="A891" s="3">
        <f>IF(Table2[[#This Row],[TT]]&lt;1,"-",1+COUNT(A$1:A890))</f>
        <v>873</v>
      </c>
      <c r="B891" s="9" t="s">
        <v>1163</v>
      </c>
      <c r="C891" s="10">
        <v>3</v>
      </c>
      <c r="D891" s="10" t="s">
        <v>68</v>
      </c>
      <c r="E891" s="10">
        <f>Table2[[#This Row],[AWAL]]+SUM(Table2[[#This Row],[28/03/2022]:[3]])</f>
        <v>3</v>
      </c>
    </row>
    <row r="892" spans="1:6" x14ac:dyDescent="0.25">
      <c r="A892" s="3">
        <f>IF(Table2[[#This Row],[TT]]&lt;1,"-",1+COUNT(A$1:A891))</f>
        <v>874</v>
      </c>
      <c r="B892" s="9" t="s">
        <v>1164</v>
      </c>
      <c r="C892" s="10">
        <v>4</v>
      </c>
      <c r="D892" s="10" t="s">
        <v>194</v>
      </c>
      <c r="E892" s="10">
        <f>Table2[[#This Row],[AWAL]]+SUM(Table2[[#This Row],[28/03/2022]:[3]])</f>
        <v>4</v>
      </c>
    </row>
    <row r="893" spans="1:6" x14ac:dyDescent="0.25">
      <c r="A893" s="3">
        <f>IF(Table2[[#This Row],[TT]]&lt;1,"-",1+COUNT(A$1:A892))</f>
        <v>875</v>
      </c>
      <c r="B893" s="9" t="s">
        <v>1165</v>
      </c>
      <c r="C893" s="10">
        <v>14</v>
      </c>
      <c r="D893" s="10" t="s">
        <v>192</v>
      </c>
      <c r="E893" s="10">
        <f>Table2[[#This Row],[AWAL]]+SUM(Table2[[#This Row],[28/03/2022]:[3]])</f>
        <v>14</v>
      </c>
    </row>
    <row r="894" spans="1:6" x14ac:dyDescent="0.25">
      <c r="A894" s="3">
        <f>IF(Table2[[#This Row],[TT]]&lt;1,"-",1+COUNT(A$1:A893))</f>
        <v>876</v>
      </c>
      <c r="B894" s="9" t="s">
        <v>1166</v>
      </c>
      <c r="C894" s="10">
        <v>3</v>
      </c>
      <c r="D894" s="10" t="s">
        <v>1167</v>
      </c>
      <c r="E894" s="10">
        <f>Table2[[#This Row],[AWAL]]+SUM(Table2[[#This Row],[28/03/2022]:[3]])</f>
        <v>3</v>
      </c>
    </row>
    <row r="895" spans="1:6" x14ac:dyDescent="0.25">
      <c r="A895" s="3">
        <f>IF(Table2[[#This Row],[TT]]&lt;1,"-",1+COUNT(A$1:A894))</f>
        <v>877</v>
      </c>
      <c r="B895" s="9" t="s">
        <v>1168</v>
      </c>
      <c r="C895" s="10">
        <v>57</v>
      </c>
      <c r="D895" s="10" t="s">
        <v>192</v>
      </c>
      <c r="E895" s="10">
        <f>Table2[[#This Row],[AWAL]]+SUM(Table2[[#This Row],[28/03/2022]:[3]])</f>
        <v>57</v>
      </c>
    </row>
    <row r="896" spans="1:6" x14ac:dyDescent="0.25">
      <c r="A896" s="3">
        <f>IF(Table2[[#This Row],[TT]]&lt;1,"-",1+COUNT(A$1:A895))</f>
        <v>878</v>
      </c>
      <c r="B896" s="9" t="s">
        <v>1169</v>
      </c>
      <c r="C896" s="10">
        <v>14</v>
      </c>
      <c r="D896" s="10" t="s">
        <v>243</v>
      </c>
      <c r="E896" s="10">
        <f>Table2[[#This Row],[AWAL]]+SUM(Table2[[#This Row],[28/03/2022]:[3]])</f>
        <v>14</v>
      </c>
    </row>
    <row r="897" spans="1:6" x14ac:dyDescent="0.25">
      <c r="A897" s="3">
        <f>IF(Table2[[#This Row],[TT]]&lt;1,"-",1+COUNT(A$1:A896))</f>
        <v>879</v>
      </c>
      <c r="B897" s="9" t="s">
        <v>1170</v>
      </c>
      <c r="C897" s="10">
        <v>1</v>
      </c>
      <c r="D897" s="10" t="s">
        <v>192</v>
      </c>
      <c r="E897" s="10">
        <f>Table2[[#This Row],[AWAL]]+SUM(Table2[[#This Row],[28/03/2022]:[3]])</f>
        <v>1</v>
      </c>
    </row>
    <row r="898" spans="1:6" x14ac:dyDescent="0.25">
      <c r="A898" s="3">
        <f>IF(Table2[[#This Row],[TT]]&lt;1,"-",1+COUNT(A$1:A897))</f>
        <v>880</v>
      </c>
      <c r="B898" s="9" t="s">
        <v>1171</v>
      </c>
      <c r="C898" s="10">
        <v>17</v>
      </c>
      <c r="D898" s="10" t="s">
        <v>265</v>
      </c>
      <c r="E898" s="10">
        <f>Table2[[#This Row],[AWAL]]+SUM(Table2[[#This Row],[28/03/2022]:[3]])</f>
        <v>17</v>
      </c>
    </row>
    <row r="899" spans="1:6" x14ac:dyDescent="0.25">
      <c r="A899" s="3">
        <f>IF(Table2[[#This Row],[TT]]&lt;1,"-",1+COUNT(A$1:A898))</f>
        <v>881</v>
      </c>
      <c r="B899" s="9" t="s">
        <v>1172</v>
      </c>
      <c r="C899" s="10">
        <v>5</v>
      </c>
      <c r="D899" s="10" t="s">
        <v>208</v>
      </c>
      <c r="E899" s="10">
        <f>Table2[[#This Row],[AWAL]]+SUM(Table2[[#This Row],[28/03/2022]:[3]])</f>
        <v>5</v>
      </c>
    </row>
    <row r="900" spans="1:6" x14ac:dyDescent="0.25">
      <c r="A900" s="3" t="str">
        <f>IF(Table2[[#This Row],[TT]]&lt;1,"-",1+COUNT(A$1:A899))</f>
        <v>-</v>
      </c>
      <c r="B900" s="7" t="s">
        <v>1173</v>
      </c>
      <c r="C900" s="6">
        <v>3</v>
      </c>
      <c r="D900" s="6" t="s">
        <v>180</v>
      </c>
      <c r="E900" s="6">
        <f>Table2[[#This Row],[AWAL]]+SUM(Table2[[#This Row],[28/03/2022]:[3]])</f>
        <v>0</v>
      </c>
      <c r="F900" s="4">
        <v>-3</v>
      </c>
    </row>
    <row r="901" spans="1:6" x14ac:dyDescent="0.25">
      <c r="A901" s="3">
        <f>IF(Table2[[#This Row],[TT]]&lt;1,"-",1+COUNT(A$1:A900))</f>
        <v>882</v>
      </c>
      <c r="B901" s="9" t="s">
        <v>1174</v>
      </c>
      <c r="C901" s="10">
        <v>4</v>
      </c>
      <c r="D901" s="10" t="s">
        <v>200</v>
      </c>
      <c r="E901" s="10">
        <f>Table2[[#This Row],[AWAL]]+SUM(Table2[[#This Row],[28/03/2022]:[3]])</f>
        <v>4</v>
      </c>
    </row>
    <row r="902" spans="1:6" x14ac:dyDescent="0.25">
      <c r="A902" s="3">
        <f>IF(Table2[[#This Row],[TT]]&lt;1,"-",1+COUNT(A$1:A901))</f>
        <v>883</v>
      </c>
      <c r="B902" s="9" t="s">
        <v>1175</v>
      </c>
      <c r="C902" s="10">
        <v>3</v>
      </c>
      <c r="D902" s="10" t="s">
        <v>265</v>
      </c>
      <c r="E902" s="10">
        <f>Table2[[#This Row],[AWAL]]+SUM(Table2[[#This Row],[28/03/2022]:[3]])</f>
        <v>3</v>
      </c>
    </row>
    <row r="903" spans="1:6" x14ac:dyDescent="0.25">
      <c r="A903" s="3">
        <f>IF(Table2[[#This Row],[TT]]&lt;1,"-",1+COUNT(A$1:A902))</f>
        <v>884</v>
      </c>
      <c r="B903" s="9" t="s">
        <v>1176</v>
      </c>
      <c r="C903" s="10">
        <v>1</v>
      </c>
      <c r="D903" s="10" t="s">
        <v>208</v>
      </c>
      <c r="E903" s="10">
        <f>Table2[[#This Row],[AWAL]]+SUM(Table2[[#This Row],[28/03/2022]:[3]])</f>
        <v>1</v>
      </c>
    </row>
    <row r="904" spans="1:6" x14ac:dyDescent="0.25">
      <c r="A904" s="3">
        <f>IF(Table2[[#This Row],[TT]]&lt;1,"-",1+COUNT(A$1:A903))</f>
        <v>885</v>
      </c>
      <c r="B904" s="9" t="s">
        <v>1177</v>
      </c>
      <c r="C904" s="10">
        <v>8</v>
      </c>
      <c r="D904" s="10" t="s">
        <v>267</v>
      </c>
      <c r="E904" s="10">
        <f>Table2[[#This Row],[AWAL]]+SUM(Table2[[#This Row],[28/03/2022]:[3]])</f>
        <v>8</v>
      </c>
    </row>
    <row r="905" spans="1:6" x14ac:dyDescent="0.25">
      <c r="A905" s="3">
        <f>IF(Table2[[#This Row],[TT]]&lt;1,"-",1+COUNT(A$1:A904))</f>
        <v>886</v>
      </c>
      <c r="B905" s="9" t="s">
        <v>1178</v>
      </c>
      <c r="C905" s="10">
        <v>4</v>
      </c>
      <c r="D905" s="10" t="s">
        <v>22</v>
      </c>
      <c r="E905" s="10">
        <f>Table2[[#This Row],[AWAL]]+SUM(Table2[[#This Row],[28/03/2022]:[3]])</f>
        <v>4</v>
      </c>
    </row>
    <row r="906" spans="1:6" x14ac:dyDescent="0.25">
      <c r="A906" s="3">
        <f>IF(Table2[[#This Row],[TT]]&lt;1,"-",1+COUNT(A$1:A905))</f>
        <v>887</v>
      </c>
      <c r="B906" s="9" t="s">
        <v>1179</v>
      </c>
      <c r="C906" s="10">
        <v>10</v>
      </c>
      <c r="D906" s="10" t="s">
        <v>28</v>
      </c>
      <c r="E906" s="10">
        <f>Table2[[#This Row],[AWAL]]+SUM(Table2[[#This Row],[28/03/2022]:[3]])</f>
        <v>10</v>
      </c>
    </row>
    <row r="907" spans="1:6" x14ac:dyDescent="0.25">
      <c r="A907" s="3">
        <f>IF(Table2[[#This Row],[TT]]&lt;1,"-",1+COUNT(A$1:A906))</f>
        <v>888</v>
      </c>
      <c r="B907" s="9" t="s">
        <v>1180</v>
      </c>
      <c r="C907" s="10">
        <v>6</v>
      </c>
      <c r="D907" s="10" t="s">
        <v>28</v>
      </c>
      <c r="E907" s="10">
        <f>Table2[[#This Row],[AWAL]]+SUM(Table2[[#This Row],[28/03/2022]:[3]])</f>
        <v>6</v>
      </c>
    </row>
    <row r="908" spans="1:6" x14ac:dyDescent="0.25">
      <c r="A908" s="3">
        <f>IF(Table2[[#This Row],[TT]]&lt;1,"-",1+COUNT(A$1:A907))</f>
        <v>889</v>
      </c>
      <c r="B908" s="9" t="s">
        <v>1181</v>
      </c>
      <c r="C908" s="10">
        <v>15</v>
      </c>
      <c r="D908" s="10" t="s">
        <v>28</v>
      </c>
      <c r="E908" s="10">
        <f>Table2[[#This Row],[AWAL]]+SUM(Table2[[#This Row],[28/03/2022]:[3]])</f>
        <v>15</v>
      </c>
    </row>
    <row r="909" spans="1:6" x14ac:dyDescent="0.25">
      <c r="A909" s="3">
        <f>IF(Table2[[#This Row],[TT]]&lt;1,"-",1+COUNT(A$1:A908))</f>
        <v>890</v>
      </c>
      <c r="B909" s="9" t="s">
        <v>1182</v>
      </c>
      <c r="C909" s="10">
        <v>1</v>
      </c>
      <c r="D909" s="10" t="s">
        <v>28</v>
      </c>
      <c r="E909" s="10">
        <f>Table2[[#This Row],[AWAL]]+SUM(Table2[[#This Row],[28/03/2022]:[3]])</f>
        <v>1</v>
      </c>
    </row>
    <row r="910" spans="1:6" x14ac:dyDescent="0.25">
      <c r="A910" s="3">
        <f>IF(Table2[[#This Row],[TT]]&lt;1,"-",1+COUNT(A$1:A909))</f>
        <v>891</v>
      </c>
      <c r="B910" s="9" t="s">
        <v>1183</v>
      </c>
      <c r="C910" s="10">
        <v>2</v>
      </c>
      <c r="D910" s="10" t="s">
        <v>28</v>
      </c>
      <c r="E910" s="10">
        <f>Table2[[#This Row],[AWAL]]+SUM(Table2[[#This Row],[28/03/2022]:[3]])</f>
        <v>2</v>
      </c>
    </row>
    <row r="911" spans="1:6" x14ac:dyDescent="0.25">
      <c r="A911" s="3">
        <f>IF(Table2[[#This Row],[TT]]&lt;1,"-",1+COUNT(A$1:A910))</f>
        <v>892</v>
      </c>
      <c r="B911" s="9" t="s">
        <v>1184</v>
      </c>
      <c r="C911" s="10">
        <v>47</v>
      </c>
      <c r="D911" s="10" t="s">
        <v>1185</v>
      </c>
      <c r="E911" s="10">
        <f>Table2[[#This Row],[AWAL]]+SUM(Table2[[#This Row],[28/03/2022]:[3]])</f>
        <v>47</v>
      </c>
    </row>
    <row r="912" spans="1:6" x14ac:dyDescent="0.25">
      <c r="A912" s="3">
        <f>IF(Table2[[#This Row],[TT]]&lt;1,"-",1+COUNT(A$1:A911))</f>
        <v>893</v>
      </c>
      <c r="B912" s="9" t="s">
        <v>1186</v>
      </c>
      <c r="C912" s="10">
        <v>2</v>
      </c>
      <c r="D912" s="10" t="s">
        <v>28</v>
      </c>
      <c r="E912" s="10">
        <f>Table2[[#This Row],[AWAL]]+SUM(Table2[[#This Row],[28/03/2022]:[3]])</f>
        <v>2</v>
      </c>
    </row>
    <row r="913" spans="1:6" x14ac:dyDescent="0.25">
      <c r="A913" s="3">
        <f>IF(Table2[[#This Row],[TT]]&lt;1,"-",1+COUNT(A$1:A912))</f>
        <v>894</v>
      </c>
      <c r="B913" s="9" t="s">
        <v>1187</v>
      </c>
      <c r="C913" s="10">
        <v>6</v>
      </c>
      <c r="D913" s="10" t="s">
        <v>1185</v>
      </c>
      <c r="E913" s="10">
        <f>Table2[[#This Row],[AWAL]]+SUM(Table2[[#This Row],[28/03/2022]:[3]])</f>
        <v>6</v>
      </c>
    </row>
    <row r="914" spans="1:6" x14ac:dyDescent="0.25">
      <c r="A914" s="3">
        <f>IF(Table2[[#This Row],[TT]]&lt;1,"-",1+COUNT(A$1:A913))</f>
        <v>895</v>
      </c>
      <c r="B914" s="9" t="s">
        <v>1188</v>
      </c>
      <c r="C914" s="10">
        <v>12</v>
      </c>
      <c r="D914" s="10" t="s">
        <v>1185</v>
      </c>
      <c r="E914" s="10">
        <f>Table2[[#This Row],[AWAL]]+SUM(Table2[[#This Row],[28/03/2022]:[3]])</f>
        <v>12</v>
      </c>
    </row>
    <row r="915" spans="1:6" x14ac:dyDescent="0.25">
      <c r="A915" s="3">
        <f>IF(Table2[[#This Row],[TT]]&lt;1,"-",1+COUNT(A$1:A914))</f>
        <v>896</v>
      </c>
      <c r="B915" s="9" t="s">
        <v>1189</v>
      </c>
      <c r="C915" s="10">
        <v>5</v>
      </c>
      <c r="D915" s="10" t="s">
        <v>1185</v>
      </c>
      <c r="E915" s="10">
        <f>Table2[[#This Row],[AWAL]]+SUM(Table2[[#This Row],[28/03/2022]:[3]])</f>
        <v>5</v>
      </c>
    </row>
    <row r="916" spans="1:6" x14ac:dyDescent="0.25">
      <c r="A916" s="3">
        <f>IF(Table2[[#This Row],[TT]]&lt;1,"-",1+COUNT(A$1:A915))</f>
        <v>897</v>
      </c>
      <c r="B916" s="9" t="s">
        <v>1190</v>
      </c>
      <c r="C916" s="10">
        <v>42</v>
      </c>
      <c r="D916" s="10" t="s">
        <v>28</v>
      </c>
      <c r="E916" s="10">
        <f>Table2[[#This Row],[AWAL]]+SUM(Table2[[#This Row],[28/03/2022]:[3]])</f>
        <v>42</v>
      </c>
    </row>
    <row r="917" spans="1:6" x14ac:dyDescent="0.25">
      <c r="A917" s="3">
        <f>IF(Table2[[#This Row],[TT]]&lt;1,"-",1+COUNT(A$1:A916))</f>
        <v>898</v>
      </c>
      <c r="B917" s="9" t="s">
        <v>1191</v>
      </c>
      <c r="C917" s="10">
        <v>1</v>
      </c>
      <c r="D917" s="10" t="s">
        <v>122</v>
      </c>
      <c r="E917" s="10">
        <f>Table2[[#This Row],[AWAL]]+SUM(Table2[[#This Row],[28/03/2022]:[3]])</f>
        <v>1</v>
      </c>
    </row>
    <row r="918" spans="1:6" x14ac:dyDescent="0.25">
      <c r="A918" s="3">
        <f>IF(Table2[[#This Row],[TT]]&lt;1,"-",1+COUNT(A$1:A917))</f>
        <v>899</v>
      </c>
      <c r="B918" s="9" t="s">
        <v>1192</v>
      </c>
      <c r="C918" s="10">
        <v>1</v>
      </c>
      <c r="D918" s="10" t="s">
        <v>122</v>
      </c>
      <c r="E918" s="10">
        <f>Table2[[#This Row],[AWAL]]+SUM(Table2[[#This Row],[28/03/2022]:[3]])</f>
        <v>1</v>
      </c>
    </row>
    <row r="919" spans="1:6" x14ac:dyDescent="0.25">
      <c r="A919" s="3">
        <f>IF(Table2[[#This Row],[TT]]&lt;1,"-",1+COUNT(A$1:A918))</f>
        <v>900</v>
      </c>
      <c r="B919" s="9" t="s">
        <v>1193</v>
      </c>
      <c r="C919" s="10">
        <v>2</v>
      </c>
      <c r="D919" s="10" t="s">
        <v>143</v>
      </c>
      <c r="E919" s="10">
        <f>Table2[[#This Row],[AWAL]]+SUM(Table2[[#This Row],[28/03/2022]:[3]])</f>
        <v>2</v>
      </c>
    </row>
    <row r="920" spans="1:6" x14ac:dyDescent="0.25">
      <c r="A920" s="3">
        <f>IF(Table2[[#This Row],[TT]]&lt;1,"-",1+COUNT(A$1:A919))</f>
        <v>901</v>
      </c>
      <c r="B920" s="9" t="s">
        <v>1194</v>
      </c>
      <c r="C920" s="10">
        <v>52</v>
      </c>
      <c r="D920" s="10" t="s">
        <v>137</v>
      </c>
      <c r="E920" s="10">
        <f>Table2[[#This Row],[AWAL]]+SUM(Table2[[#This Row],[28/03/2022]:[3]])</f>
        <v>50</v>
      </c>
      <c r="F920" s="4">
        <v>-2</v>
      </c>
    </row>
    <row r="921" spans="1:6" x14ac:dyDescent="0.25">
      <c r="A921" s="3">
        <f>IF(Table2[[#This Row],[TT]]&lt;1,"-",1+COUNT(A$1:A920))</f>
        <v>902</v>
      </c>
      <c r="B921" s="9" t="s">
        <v>1195</v>
      </c>
      <c r="C921" s="10">
        <v>5</v>
      </c>
      <c r="D921" s="10" t="s">
        <v>176</v>
      </c>
      <c r="E921" s="10">
        <f>Table2[[#This Row],[AWAL]]+SUM(Table2[[#This Row],[28/03/2022]:[3]])</f>
        <v>5</v>
      </c>
    </row>
    <row r="922" spans="1:6" x14ac:dyDescent="0.25">
      <c r="A922" s="3">
        <f>IF(Table2[[#This Row],[TT]]&lt;1,"-",1+COUNT(A$1:A921))</f>
        <v>903</v>
      </c>
      <c r="B922" s="9" t="s">
        <v>1196</v>
      </c>
      <c r="C922" s="10">
        <v>17</v>
      </c>
      <c r="D922" s="10" t="s">
        <v>28</v>
      </c>
      <c r="E922" s="10">
        <f>Table2[[#This Row],[AWAL]]+SUM(Table2[[#This Row],[28/03/2022]:[3]])</f>
        <v>17</v>
      </c>
    </row>
    <row r="923" spans="1:6" x14ac:dyDescent="0.25">
      <c r="A923" s="3">
        <f>IF(Table2[[#This Row],[TT]]&lt;1,"-",1+COUNT(A$1:A922))</f>
        <v>904</v>
      </c>
      <c r="B923" s="9" t="s">
        <v>1197</v>
      </c>
      <c r="C923" s="10">
        <v>5</v>
      </c>
      <c r="D923" s="10" t="s">
        <v>243</v>
      </c>
      <c r="E923" s="10">
        <f>Table2[[#This Row],[AWAL]]+SUM(Table2[[#This Row],[28/03/2022]:[3]])</f>
        <v>5</v>
      </c>
    </row>
    <row r="924" spans="1:6" x14ac:dyDescent="0.25">
      <c r="A924" s="3">
        <f>IF(Table2[[#This Row],[TT]]&lt;1,"-",1+COUNT(A$1:A923))</f>
        <v>905</v>
      </c>
      <c r="B924" s="9" t="s">
        <v>1198</v>
      </c>
      <c r="C924" s="10">
        <v>5</v>
      </c>
      <c r="D924" s="10" t="s">
        <v>176</v>
      </c>
      <c r="E924" s="10">
        <f>Table2[[#This Row],[AWAL]]+SUM(Table2[[#This Row],[28/03/2022]:[3]])</f>
        <v>5</v>
      </c>
    </row>
    <row r="925" spans="1:6" x14ac:dyDescent="0.25">
      <c r="A925" s="3">
        <f>IF(Table2[[#This Row],[TT]]&lt;1,"-",1+COUNT(A$1:A924))</f>
        <v>906</v>
      </c>
      <c r="B925" s="9" t="s">
        <v>1199</v>
      </c>
      <c r="C925" s="10">
        <v>7</v>
      </c>
      <c r="D925" s="10" t="s">
        <v>122</v>
      </c>
      <c r="E925" s="10">
        <f>Table2[[#This Row],[AWAL]]+SUM(Table2[[#This Row],[28/03/2022]:[3]])</f>
        <v>7</v>
      </c>
    </row>
    <row r="926" spans="1:6" x14ac:dyDescent="0.25">
      <c r="A926" s="3">
        <f>IF(Table2[[#This Row],[TT]]&lt;1,"-",1+COUNT(A$1:A925))</f>
        <v>907</v>
      </c>
      <c r="B926" s="9" t="s">
        <v>1200</v>
      </c>
      <c r="C926" s="10">
        <v>3</v>
      </c>
      <c r="D926" s="10" t="s">
        <v>1201</v>
      </c>
      <c r="E926" s="10">
        <f>Table2[[#This Row],[AWAL]]+SUM(Table2[[#This Row],[28/03/2022]:[3]])</f>
        <v>3</v>
      </c>
    </row>
    <row r="927" spans="1:6" x14ac:dyDescent="0.25">
      <c r="A927" s="3">
        <f>IF(Table2[[#This Row],[TT]]&lt;1,"-",1+COUNT(A$1:A926))</f>
        <v>908</v>
      </c>
      <c r="B927" s="9" t="s">
        <v>1202</v>
      </c>
      <c r="C927" s="10">
        <v>2</v>
      </c>
      <c r="D927" s="10" t="s">
        <v>200</v>
      </c>
      <c r="E927" s="10">
        <f>Table2[[#This Row],[AWAL]]+SUM(Table2[[#This Row],[28/03/2022]:[3]])</f>
        <v>2</v>
      </c>
    </row>
    <row r="928" spans="1:6" x14ac:dyDescent="0.25">
      <c r="A928" s="3">
        <f>IF(Table2[[#This Row],[TT]]&lt;1,"-",1+COUNT(A$1:A927))</f>
        <v>909</v>
      </c>
      <c r="B928" s="9" t="s">
        <v>1203</v>
      </c>
      <c r="C928" s="10">
        <v>7</v>
      </c>
      <c r="D928" s="10" t="s">
        <v>68</v>
      </c>
      <c r="E928" s="10">
        <f>Table2[[#This Row],[AWAL]]+SUM(Table2[[#This Row],[28/03/2022]:[3]])</f>
        <v>7</v>
      </c>
    </row>
    <row r="929" spans="1:6" x14ac:dyDescent="0.25">
      <c r="A929" s="3">
        <f>IF(Table2[[#This Row],[TT]]&lt;1,"-",1+COUNT(A$1:A928))</f>
        <v>910</v>
      </c>
      <c r="B929" s="7" t="s">
        <v>1204</v>
      </c>
      <c r="C929" s="6">
        <v>1</v>
      </c>
      <c r="D929" s="6" t="s">
        <v>168</v>
      </c>
      <c r="E929" s="6">
        <f>Table2[[#This Row],[AWAL]]+SUM(Table2[[#This Row],[28/03/2022]:[3]])</f>
        <v>1</v>
      </c>
    </row>
    <row r="930" spans="1:6" x14ac:dyDescent="0.25">
      <c r="A930" s="3">
        <f>IF(Table2[[#This Row],[TT]]&lt;1,"-",1+COUNT(A$1:A929))</f>
        <v>911</v>
      </c>
      <c r="B930" s="9" t="s">
        <v>1205</v>
      </c>
      <c r="C930" s="10">
        <v>1</v>
      </c>
      <c r="D930" s="10" t="s">
        <v>318</v>
      </c>
      <c r="E930" s="10">
        <f>Table2[[#This Row],[AWAL]]+SUM(Table2[[#This Row],[28/03/2022]:[3]])</f>
        <v>1</v>
      </c>
    </row>
    <row r="931" spans="1:6" x14ac:dyDescent="0.25">
      <c r="A931" s="3">
        <f>IF(Table2[[#This Row],[TT]]&lt;1,"-",1+COUNT(A$1:A930))</f>
        <v>912</v>
      </c>
      <c r="B931" s="9" t="s">
        <v>1206</v>
      </c>
      <c r="C931" s="10">
        <v>1</v>
      </c>
      <c r="D931" s="10" t="s">
        <v>318</v>
      </c>
      <c r="E931" s="10">
        <f>Table2[[#This Row],[AWAL]]+SUM(Table2[[#This Row],[28/03/2022]:[3]])</f>
        <v>1</v>
      </c>
    </row>
    <row r="932" spans="1:6" x14ac:dyDescent="0.25">
      <c r="A932" s="3">
        <f>IF(Table2[[#This Row],[TT]]&lt;1,"-",1+COUNT(A$1:A931))</f>
        <v>913</v>
      </c>
      <c r="B932" s="9" t="s">
        <v>1207</v>
      </c>
      <c r="C932" s="10">
        <v>6</v>
      </c>
      <c r="D932" s="10" t="s">
        <v>176</v>
      </c>
      <c r="E932" s="10">
        <f>Table2[[#This Row],[AWAL]]+SUM(Table2[[#This Row],[28/03/2022]:[3]])</f>
        <v>6</v>
      </c>
    </row>
    <row r="933" spans="1:6" x14ac:dyDescent="0.25">
      <c r="A933" s="3">
        <f>IF(Table2[[#This Row],[TT]]&lt;1,"-",1+COUNT(A$1:A932))</f>
        <v>914</v>
      </c>
      <c r="B933" s="9" t="s">
        <v>1208</v>
      </c>
      <c r="C933" s="10">
        <v>8</v>
      </c>
      <c r="D933" s="10" t="s">
        <v>176</v>
      </c>
      <c r="E933" s="10">
        <f>Table2[[#This Row],[AWAL]]+SUM(Table2[[#This Row],[28/03/2022]:[3]])</f>
        <v>8</v>
      </c>
    </row>
    <row r="934" spans="1:6" x14ac:dyDescent="0.25">
      <c r="A934" s="3">
        <f>IF(Table2[[#This Row],[TT]]&lt;1,"-",1+COUNT(A$1:A933))</f>
        <v>915</v>
      </c>
      <c r="B934" s="9" t="s">
        <v>1209</v>
      </c>
      <c r="C934" s="10">
        <v>2</v>
      </c>
      <c r="D934" s="10" t="s">
        <v>176</v>
      </c>
      <c r="E934" s="10">
        <f>Table2[[#This Row],[AWAL]]+SUM(Table2[[#This Row],[28/03/2022]:[3]])</f>
        <v>2</v>
      </c>
    </row>
    <row r="935" spans="1:6" x14ac:dyDescent="0.25">
      <c r="A935" s="3">
        <f>IF(Table2[[#This Row],[TT]]&lt;1,"-",1+COUNT(A$1:A934))</f>
        <v>916</v>
      </c>
      <c r="B935" s="9" t="s">
        <v>1210</v>
      </c>
      <c r="C935" s="10">
        <v>1</v>
      </c>
      <c r="D935" s="10" t="s">
        <v>1211</v>
      </c>
      <c r="E935" s="10">
        <f>Table2[[#This Row],[AWAL]]+SUM(Table2[[#This Row],[28/03/2022]:[3]])</f>
        <v>1</v>
      </c>
    </row>
    <row r="936" spans="1:6" x14ac:dyDescent="0.25">
      <c r="A936" s="3">
        <f>IF(Table2[[#This Row],[TT]]&lt;1,"-",1+COUNT(A$1:A935))</f>
        <v>917</v>
      </c>
      <c r="B936" s="9" t="s">
        <v>1212</v>
      </c>
      <c r="C936" s="10">
        <v>9</v>
      </c>
      <c r="D936" s="10" t="s">
        <v>64</v>
      </c>
      <c r="E936" s="10">
        <f>Table2[[#This Row],[AWAL]]+SUM(Table2[[#This Row],[28/03/2022]:[3]])</f>
        <v>7</v>
      </c>
      <c r="F936" s="4">
        <v>-2</v>
      </c>
    </row>
    <row r="937" spans="1:6" x14ac:dyDescent="0.25">
      <c r="A937" s="3">
        <f>IF(Table2[[#This Row],[TT]]&lt;1,"-",1+COUNT(A$1:A936))</f>
        <v>918</v>
      </c>
      <c r="B937" s="9" t="s">
        <v>1213</v>
      </c>
      <c r="C937" s="10">
        <v>7</v>
      </c>
      <c r="D937" s="10" t="s">
        <v>216</v>
      </c>
      <c r="E937" s="10">
        <f>Table2[[#This Row],[AWAL]]+SUM(Table2[[#This Row],[28/03/2022]:[3]])</f>
        <v>7</v>
      </c>
    </row>
    <row r="938" spans="1:6" x14ac:dyDescent="0.25">
      <c r="A938" s="3">
        <f>IF(Table2[[#This Row],[TT]]&lt;1,"-",1+COUNT(A$1:A937))</f>
        <v>919</v>
      </c>
      <c r="B938" s="9" t="s">
        <v>1214</v>
      </c>
      <c r="C938" s="10">
        <v>9</v>
      </c>
      <c r="D938" s="10" t="s">
        <v>216</v>
      </c>
      <c r="E938" s="10">
        <f>Table2[[#This Row],[AWAL]]+SUM(Table2[[#This Row],[28/03/2022]:[3]])</f>
        <v>9</v>
      </c>
    </row>
    <row r="939" spans="1:6" x14ac:dyDescent="0.25">
      <c r="A939" s="3">
        <f>IF(Table2[[#This Row],[TT]]&lt;1,"-",1+COUNT(A$1:A938))</f>
        <v>920</v>
      </c>
      <c r="B939" s="9" t="s">
        <v>1215</v>
      </c>
      <c r="C939" s="10">
        <v>1</v>
      </c>
      <c r="D939" s="10" t="s">
        <v>216</v>
      </c>
      <c r="E939" s="10">
        <f>Table2[[#This Row],[AWAL]]+SUM(Table2[[#This Row],[28/03/2022]:[3]])</f>
        <v>1</v>
      </c>
    </row>
    <row r="940" spans="1:6" x14ac:dyDescent="0.25">
      <c r="A940" s="3" t="str">
        <f>IF(Table2[[#This Row],[TT]]&lt;1,"-",1+COUNT(A$1:A939))</f>
        <v>-</v>
      </c>
      <c r="B940" s="9" t="s">
        <v>1216</v>
      </c>
      <c r="C940" s="10">
        <v>1</v>
      </c>
      <c r="D940" s="10" t="s">
        <v>243</v>
      </c>
      <c r="E940" s="10">
        <f>Table2[[#This Row],[AWAL]]+SUM(Table2[[#This Row],[28/03/2022]:[3]])</f>
        <v>0</v>
      </c>
      <c r="F940" s="4">
        <v>-1</v>
      </c>
    </row>
    <row r="941" spans="1:6" x14ac:dyDescent="0.25">
      <c r="A941" s="3">
        <f>IF(Table2[[#This Row],[TT]]&lt;1,"-",1+COUNT(A$1:A940))</f>
        <v>921</v>
      </c>
      <c r="B941" s="9" t="s">
        <v>1217</v>
      </c>
      <c r="C941" s="10">
        <v>5</v>
      </c>
      <c r="D941" s="10" t="s">
        <v>68</v>
      </c>
      <c r="E941" s="10">
        <f>Table2[[#This Row],[AWAL]]+SUM(Table2[[#This Row],[28/03/2022]:[3]])</f>
        <v>5</v>
      </c>
    </row>
    <row r="942" spans="1:6" x14ac:dyDescent="0.25">
      <c r="A942" s="3">
        <f>IF(Table2[[#This Row],[TT]]&lt;1,"-",1+COUNT(A$1:A941))</f>
        <v>922</v>
      </c>
      <c r="B942" s="9" t="s">
        <v>1218</v>
      </c>
      <c r="C942" s="10">
        <v>1</v>
      </c>
      <c r="D942" s="10" t="s">
        <v>68</v>
      </c>
      <c r="E942" s="10">
        <f>Table2[[#This Row],[AWAL]]+SUM(Table2[[#This Row],[28/03/2022]:[3]])</f>
        <v>1</v>
      </c>
    </row>
    <row r="943" spans="1:6" x14ac:dyDescent="0.25">
      <c r="A943" s="3">
        <f>IF(Table2[[#This Row],[TT]]&lt;1,"-",1+COUNT(A$1:A942))</f>
        <v>923</v>
      </c>
      <c r="B943" s="9" t="s">
        <v>1219</v>
      </c>
      <c r="C943" s="10">
        <v>27</v>
      </c>
      <c r="D943" s="10" t="s">
        <v>202</v>
      </c>
      <c r="E943" s="10">
        <f>Table2[[#This Row],[AWAL]]+SUM(Table2[[#This Row],[28/03/2022]:[3]])</f>
        <v>27</v>
      </c>
    </row>
    <row r="944" spans="1:6" x14ac:dyDescent="0.25">
      <c r="A944" s="3">
        <f>IF(Table2[[#This Row],[TT]]&lt;1,"-",1+COUNT(A$1:A943))</f>
        <v>924</v>
      </c>
      <c r="B944" s="9" t="s">
        <v>1220</v>
      </c>
      <c r="C944" s="10">
        <v>4</v>
      </c>
      <c r="D944" s="10" t="s">
        <v>202</v>
      </c>
      <c r="E944" s="10">
        <f>Table2[[#This Row],[AWAL]]+SUM(Table2[[#This Row],[28/03/2022]:[3]])</f>
        <v>4</v>
      </c>
    </row>
    <row r="945" spans="1:5" x14ac:dyDescent="0.25">
      <c r="A945" s="3">
        <f>IF(Table2[[#This Row],[TT]]&lt;1,"-",1+COUNT(A$1:A944))</f>
        <v>925</v>
      </c>
      <c r="B945" s="9" t="s">
        <v>1221</v>
      </c>
      <c r="C945" s="10">
        <v>5</v>
      </c>
      <c r="D945" s="10" t="s">
        <v>479</v>
      </c>
      <c r="E945" s="10">
        <f>Table2[[#This Row],[AWAL]]+SUM(Table2[[#This Row],[28/03/2022]:[3]])</f>
        <v>5</v>
      </c>
    </row>
    <row r="946" spans="1:5" x14ac:dyDescent="0.25">
      <c r="A946" s="3">
        <f>IF(Table2[[#This Row],[TT]]&lt;1,"-",1+COUNT(A$1:A945))</f>
        <v>926</v>
      </c>
      <c r="B946" s="7" t="s">
        <v>1222</v>
      </c>
      <c r="C946" s="6">
        <v>1</v>
      </c>
      <c r="D946" s="6" t="s">
        <v>247</v>
      </c>
      <c r="E946" s="6">
        <f>Table2[[#This Row],[AWAL]]+SUM(Table2[[#This Row],[28/03/2022]:[3]])</f>
        <v>1</v>
      </c>
    </row>
    <row r="947" spans="1:5" x14ac:dyDescent="0.25">
      <c r="A947" s="3">
        <f>IF(Table2[[#This Row],[TT]]&lt;1,"-",1+COUNT(A$1:A946))</f>
        <v>927</v>
      </c>
      <c r="B947" s="7" t="s">
        <v>1223</v>
      </c>
      <c r="C947" s="6">
        <v>1</v>
      </c>
      <c r="D947" s="6" t="s">
        <v>1224</v>
      </c>
      <c r="E947" s="6">
        <f>Table2[[#This Row],[AWAL]]+SUM(Table2[[#This Row],[28/03/2022]:[3]])</f>
        <v>1</v>
      </c>
    </row>
    <row r="948" spans="1:5" x14ac:dyDescent="0.25">
      <c r="A948" s="3">
        <f>IF(Table2[[#This Row],[TT]]&lt;1,"-",1+COUNT(A$1:A947))</f>
        <v>928</v>
      </c>
      <c r="B948" s="9" t="s">
        <v>1225</v>
      </c>
      <c r="C948" s="10">
        <v>2</v>
      </c>
      <c r="D948" s="10" t="s">
        <v>180</v>
      </c>
      <c r="E948" s="10">
        <f>Table2[[#This Row],[AWAL]]+SUM(Table2[[#This Row],[28/03/2022]:[3]])</f>
        <v>2</v>
      </c>
    </row>
    <row r="949" spans="1:5" x14ac:dyDescent="0.25">
      <c r="A949" s="3">
        <f>IF(Table2[[#This Row],[TT]]&lt;1,"-",1+COUNT(A$1:A948))</f>
        <v>929</v>
      </c>
      <c r="B949" s="9" t="s">
        <v>1226</v>
      </c>
      <c r="C949" s="10">
        <v>1</v>
      </c>
      <c r="D949" s="10" t="s">
        <v>194</v>
      </c>
      <c r="E949" s="10">
        <f>Table2[[#This Row],[AWAL]]+SUM(Table2[[#This Row],[28/03/2022]:[3]])</f>
        <v>1</v>
      </c>
    </row>
    <row r="950" spans="1:5" x14ac:dyDescent="0.25">
      <c r="A950" s="3">
        <f>IF(Table2[[#This Row],[TT]]&lt;1,"-",1+COUNT(A$1:A949))</f>
        <v>930</v>
      </c>
      <c r="B950" s="9" t="s">
        <v>1227</v>
      </c>
      <c r="C950" s="10">
        <v>5</v>
      </c>
      <c r="D950" s="10" t="s">
        <v>346</v>
      </c>
      <c r="E950" s="10">
        <f>Table2[[#This Row],[AWAL]]+SUM(Table2[[#This Row],[28/03/2022]:[3]])</f>
        <v>5</v>
      </c>
    </row>
    <row r="951" spans="1:5" x14ac:dyDescent="0.25">
      <c r="A951" s="3">
        <f>IF(Table2[[#This Row],[TT]]&lt;1,"-",1+COUNT(A$1:A950))</f>
        <v>931</v>
      </c>
      <c r="B951" s="9" t="s">
        <v>1228</v>
      </c>
      <c r="C951" s="10">
        <v>2</v>
      </c>
      <c r="D951" s="10">
        <v>800</v>
      </c>
      <c r="E951" s="10">
        <f>Table2[[#This Row],[AWAL]]+SUM(Table2[[#This Row],[28/03/2022]:[3]])</f>
        <v>2</v>
      </c>
    </row>
    <row r="952" spans="1:5" x14ac:dyDescent="0.25">
      <c r="A952" s="3">
        <f>IF(Table2[[#This Row],[TT]]&lt;1,"-",1+COUNT(A$1:A951))</f>
        <v>932</v>
      </c>
      <c r="B952" s="9" t="s">
        <v>1229</v>
      </c>
      <c r="C952" s="10">
        <v>4</v>
      </c>
      <c r="D952" s="10" t="s">
        <v>1230</v>
      </c>
      <c r="E952" s="10">
        <f>Table2[[#This Row],[AWAL]]+SUM(Table2[[#This Row],[28/03/2022]:[3]])</f>
        <v>4</v>
      </c>
    </row>
    <row r="953" spans="1:5" x14ac:dyDescent="0.25">
      <c r="A953" s="3">
        <f>IF(Table2[[#This Row],[TT]]&lt;1,"-",1+COUNT(A$1:A952))</f>
        <v>933</v>
      </c>
      <c r="B953" s="9" t="s">
        <v>1231</v>
      </c>
      <c r="C953" s="10">
        <v>3</v>
      </c>
      <c r="D953" s="10" t="s">
        <v>78</v>
      </c>
      <c r="E953" s="10">
        <f>Table2[[#This Row],[AWAL]]+SUM(Table2[[#This Row],[28/03/2022]:[3]])</f>
        <v>3</v>
      </c>
    </row>
    <row r="954" spans="1:5" x14ac:dyDescent="0.25">
      <c r="A954" s="3">
        <f>IF(Table2[[#This Row],[TT]]&lt;1,"-",1+COUNT(A$1:A953))</f>
        <v>934</v>
      </c>
      <c r="B954" s="9" t="s">
        <v>1232</v>
      </c>
      <c r="C954" s="10">
        <v>1</v>
      </c>
      <c r="D954" s="10" t="s">
        <v>94</v>
      </c>
      <c r="E954" s="10">
        <f>Table2[[#This Row],[AWAL]]+SUM(Table2[[#This Row],[28/03/2022]:[3]])</f>
        <v>1</v>
      </c>
    </row>
    <row r="955" spans="1:5" x14ac:dyDescent="0.25">
      <c r="A955" s="3">
        <f>IF(Table2[[#This Row],[TT]]&lt;1,"-",1+COUNT(A$1:A954))</f>
        <v>935</v>
      </c>
      <c r="B955" s="9" t="s">
        <v>1233</v>
      </c>
      <c r="C955" s="10">
        <v>7</v>
      </c>
      <c r="D955" s="10" t="s">
        <v>196</v>
      </c>
      <c r="E955" s="10">
        <f>Table2[[#This Row],[AWAL]]+SUM(Table2[[#This Row],[28/03/2022]:[3]])</f>
        <v>7</v>
      </c>
    </row>
    <row r="956" spans="1:5" x14ac:dyDescent="0.25">
      <c r="A956" s="3">
        <f>IF(Table2[[#This Row],[TT]]&lt;1,"-",1+COUNT(A$1:A955))</f>
        <v>936</v>
      </c>
      <c r="B956" s="9" t="s">
        <v>1234</v>
      </c>
      <c r="C956" s="10">
        <v>7</v>
      </c>
      <c r="D956" s="10" t="s">
        <v>122</v>
      </c>
      <c r="E956" s="10">
        <f>Table2[[#This Row],[AWAL]]+SUM(Table2[[#This Row],[28/03/2022]:[3]])</f>
        <v>7</v>
      </c>
    </row>
    <row r="957" spans="1:5" x14ac:dyDescent="0.25">
      <c r="A957" s="3">
        <f>IF(Table2[[#This Row],[TT]]&lt;1,"-",1+COUNT(A$1:A956))</f>
        <v>937</v>
      </c>
      <c r="B957" s="9" t="s">
        <v>1235</v>
      </c>
      <c r="C957" s="10">
        <v>1</v>
      </c>
      <c r="D957" s="10" t="s">
        <v>620</v>
      </c>
      <c r="E957" s="10">
        <f>Table2[[#This Row],[AWAL]]+SUM(Table2[[#This Row],[28/03/2022]:[3]])</f>
        <v>1</v>
      </c>
    </row>
    <row r="958" spans="1:5" x14ac:dyDescent="0.25">
      <c r="A958" s="3">
        <f>IF(Table2[[#This Row],[TT]]&lt;1,"-",1+COUNT(A$1:A957))</f>
        <v>938</v>
      </c>
      <c r="B958" s="9" t="s">
        <v>1236</v>
      </c>
      <c r="C958" s="10">
        <v>53</v>
      </c>
      <c r="D958" s="10" t="s">
        <v>1230</v>
      </c>
      <c r="E958" s="10">
        <f>Table2[[#This Row],[AWAL]]+SUM(Table2[[#This Row],[28/03/2022]:[3]])</f>
        <v>53</v>
      </c>
    </row>
    <row r="959" spans="1:5" x14ac:dyDescent="0.25">
      <c r="A959" s="3">
        <f>IF(Table2[[#This Row],[TT]]&lt;1,"-",1+COUNT(A$1:A958))</f>
        <v>939</v>
      </c>
      <c r="B959" s="9" t="s">
        <v>1237</v>
      </c>
      <c r="C959" s="10">
        <v>3</v>
      </c>
      <c r="D959" s="10" t="s">
        <v>255</v>
      </c>
      <c r="E959" s="10">
        <f>Table2[[#This Row],[AWAL]]+SUM(Table2[[#This Row],[28/03/2022]:[3]])</f>
        <v>3</v>
      </c>
    </row>
    <row r="960" spans="1:5" x14ac:dyDescent="0.25">
      <c r="A960" s="3">
        <f>IF(Table2[[#This Row],[TT]]&lt;1,"-",1+COUNT(A$1:A959))</f>
        <v>940</v>
      </c>
      <c r="B960" s="9" t="s">
        <v>1238</v>
      </c>
      <c r="C960" s="10">
        <v>13</v>
      </c>
      <c r="D960" s="10" t="s">
        <v>78</v>
      </c>
      <c r="E960" s="10">
        <f>Table2[[#This Row],[AWAL]]+SUM(Table2[[#This Row],[28/03/2022]:[3]])</f>
        <v>13</v>
      </c>
    </row>
    <row r="961" spans="1:6" x14ac:dyDescent="0.25">
      <c r="A961" s="3">
        <f>IF(Table2[[#This Row],[TT]]&lt;1,"-",1+COUNT(A$1:A960))</f>
        <v>941</v>
      </c>
      <c r="B961" s="9" t="s">
        <v>1239</v>
      </c>
      <c r="C961" s="10">
        <v>8</v>
      </c>
      <c r="D961" s="10" t="s">
        <v>78</v>
      </c>
      <c r="E961" s="10">
        <f>Table2[[#This Row],[AWAL]]+SUM(Table2[[#This Row],[28/03/2022]:[3]])</f>
        <v>8</v>
      </c>
    </row>
    <row r="962" spans="1:6" x14ac:dyDescent="0.25">
      <c r="A962" s="3">
        <f>IF(Table2[[#This Row],[TT]]&lt;1,"-",1+COUNT(A$1:A961))</f>
        <v>942</v>
      </c>
      <c r="B962" s="9" t="s">
        <v>1240</v>
      </c>
      <c r="C962" s="10">
        <v>1</v>
      </c>
      <c r="D962" s="10" t="s">
        <v>68</v>
      </c>
      <c r="E962" s="10">
        <f>Table2[[#This Row],[AWAL]]+SUM(Table2[[#This Row],[28/03/2022]:[3]])</f>
        <v>1</v>
      </c>
    </row>
    <row r="963" spans="1:6" x14ac:dyDescent="0.25">
      <c r="A963" s="3">
        <f>IF(Table2[[#This Row],[TT]]&lt;1,"-",1+COUNT(A$1:A962))</f>
        <v>943</v>
      </c>
      <c r="B963" s="9" t="s">
        <v>1241</v>
      </c>
      <c r="C963" s="10">
        <v>2</v>
      </c>
      <c r="D963" s="10" t="s">
        <v>68</v>
      </c>
      <c r="E963" s="10">
        <f>Table2[[#This Row],[AWAL]]+SUM(Table2[[#This Row],[28/03/2022]:[3]])</f>
        <v>2</v>
      </c>
    </row>
    <row r="964" spans="1:6" x14ac:dyDescent="0.25">
      <c r="A964" s="3">
        <f>IF(Table2[[#This Row],[TT]]&lt;1,"-",1+COUNT(A$1:A963))</f>
        <v>944</v>
      </c>
      <c r="B964" s="9" t="s">
        <v>1242</v>
      </c>
      <c r="C964" s="10">
        <v>1</v>
      </c>
      <c r="D964" s="10" t="s">
        <v>78</v>
      </c>
      <c r="E964" s="10">
        <f>Table2[[#This Row],[AWAL]]+SUM(Table2[[#This Row],[28/03/2022]:[3]])</f>
        <v>1</v>
      </c>
    </row>
    <row r="965" spans="1:6" x14ac:dyDescent="0.25">
      <c r="A965" s="3">
        <f>IF(Table2[[#This Row],[TT]]&lt;1,"-",1+COUNT(A$1:A964))</f>
        <v>945</v>
      </c>
      <c r="B965" s="9" t="s">
        <v>1243</v>
      </c>
      <c r="C965" s="10">
        <v>1</v>
      </c>
      <c r="D965" s="10" t="s">
        <v>1244</v>
      </c>
      <c r="E965" s="10">
        <f>Table2[[#This Row],[AWAL]]+SUM(Table2[[#This Row],[28/03/2022]:[3]])</f>
        <v>1</v>
      </c>
    </row>
    <row r="966" spans="1:6" x14ac:dyDescent="0.25">
      <c r="A966" s="3">
        <f>IF(Table2[[#This Row],[TT]]&lt;1,"-",1+COUNT(A$1:A965))</f>
        <v>946</v>
      </c>
      <c r="B966" s="9" t="s">
        <v>1245</v>
      </c>
      <c r="C966" s="10">
        <v>2</v>
      </c>
      <c r="D966" s="10">
        <v>640</v>
      </c>
      <c r="E966" s="10">
        <f>Table2[[#This Row],[AWAL]]+SUM(Table2[[#This Row],[28/03/2022]:[3]])</f>
        <v>2</v>
      </c>
    </row>
    <row r="967" spans="1:6" x14ac:dyDescent="0.25">
      <c r="A967" s="3">
        <f>IF(Table2[[#This Row],[TT]]&lt;1,"-",1+COUNT(A$1:A966))</f>
        <v>947</v>
      </c>
      <c r="B967" s="9" t="s">
        <v>1246</v>
      </c>
      <c r="C967" s="10">
        <v>7</v>
      </c>
      <c r="D967" s="10" t="s">
        <v>1247</v>
      </c>
      <c r="E967" s="10">
        <f>Table2[[#This Row],[AWAL]]+SUM(Table2[[#This Row],[28/03/2022]:[3]])</f>
        <v>7</v>
      </c>
    </row>
    <row r="968" spans="1:6" x14ac:dyDescent="0.25">
      <c r="A968" s="3">
        <f>IF(Table2[[#This Row],[TT]]&lt;1,"-",1+COUNT(A$1:A967))</f>
        <v>948</v>
      </c>
      <c r="B968" s="9" t="s">
        <v>1248</v>
      </c>
      <c r="C968" s="10">
        <v>2</v>
      </c>
      <c r="D968" s="10" t="s">
        <v>440</v>
      </c>
      <c r="E968" s="10">
        <f>Table2[[#This Row],[AWAL]]+SUM(Table2[[#This Row],[28/03/2022]:[3]])</f>
        <v>2</v>
      </c>
    </row>
    <row r="969" spans="1:6" x14ac:dyDescent="0.25">
      <c r="A969" s="3">
        <f>IF(Table2[[#This Row],[TT]]&lt;1,"-",1+COUNT(A$1:A968))</f>
        <v>949</v>
      </c>
      <c r="B969" s="9" t="s">
        <v>1249</v>
      </c>
      <c r="C969" s="10">
        <v>1</v>
      </c>
      <c r="D969" s="10" t="s">
        <v>1250</v>
      </c>
      <c r="E969" s="10">
        <f>Table2[[#This Row],[AWAL]]+SUM(Table2[[#This Row],[28/03/2022]:[3]])</f>
        <v>1</v>
      </c>
    </row>
    <row r="970" spans="1:6" x14ac:dyDescent="0.25">
      <c r="A970" s="3">
        <f>IF(Table2[[#This Row],[TT]]&lt;1,"-",1+COUNT(A$1:A969))</f>
        <v>950</v>
      </c>
      <c r="B970" s="9" t="s">
        <v>1251</v>
      </c>
      <c r="C970" s="10">
        <v>10</v>
      </c>
      <c r="D970" s="10" t="s">
        <v>343</v>
      </c>
      <c r="E970" s="10">
        <f>Table2[[#This Row],[AWAL]]+SUM(Table2[[#This Row],[28/03/2022]:[3]])</f>
        <v>10</v>
      </c>
    </row>
    <row r="971" spans="1:6" x14ac:dyDescent="0.25">
      <c r="A971" s="3">
        <f>IF(Table2[[#This Row],[TT]]&lt;1,"-",1+COUNT(A$1:A970))</f>
        <v>951</v>
      </c>
      <c r="B971" s="9" t="s">
        <v>1252</v>
      </c>
      <c r="C971" s="10">
        <v>1</v>
      </c>
      <c r="D971" s="10" t="s">
        <v>310</v>
      </c>
      <c r="E971" s="10">
        <f>Table2[[#This Row],[AWAL]]+SUM(Table2[[#This Row],[28/03/2022]:[3]])</f>
        <v>1</v>
      </c>
    </row>
    <row r="972" spans="1:6" x14ac:dyDescent="0.25">
      <c r="A972" s="3">
        <f>IF(Table2[[#This Row],[TT]]&lt;1,"-",1+COUNT(A$1:A971))</f>
        <v>952</v>
      </c>
      <c r="B972" s="9" t="s">
        <v>1253</v>
      </c>
      <c r="C972" s="10">
        <v>9</v>
      </c>
      <c r="D972" s="10" t="s">
        <v>176</v>
      </c>
      <c r="E972" s="10">
        <f>Table2[[#This Row],[AWAL]]+SUM(Table2[[#This Row],[28/03/2022]:[3]])</f>
        <v>9</v>
      </c>
    </row>
    <row r="973" spans="1:6" x14ac:dyDescent="0.25">
      <c r="A973" s="3">
        <f>IF(Table2[[#This Row],[TT]]&lt;1,"-",1+COUNT(A$1:A972))</f>
        <v>953</v>
      </c>
      <c r="B973" s="9" t="s">
        <v>1254</v>
      </c>
      <c r="C973" s="10">
        <v>4</v>
      </c>
      <c r="D973" s="10" t="s">
        <v>176</v>
      </c>
      <c r="E973" s="10">
        <f>Table2[[#This Row],[AWAL]]+SUM(Table2[[#This Row],[28/03/2022]:[3]])</f>
        <v>4</v>
      </c>
    </row>
    <row r="974" spans="1:6" x14ac:dyDescent="0.25">
      <c r="A974" s="3" t="str">
        <f>IF(Table2[[#This Row],[TT]]&lt;1,"-",1+COUNT(A$1:A973))</f>
        <v>-</v>
      </c>
      <c r="B974" s="9" t="s">
        <v>1255</v>
      </c>
      <c r="C974" s="10">
        <v>2</v>
      </c>
      <c r="D974" s="10" t="s">
        <v>58</v>
      </c>
      <c r="E974" s="10">
        <f>Table2[[#This Row],[AWAL]]+SUM(Table2[[#This Row],[28/03/2022]:[3]])</f>
        <v>0</v>
      </c>
      <c r="F974" s="4">
        <v>-2</v>
      </c>
    </row>
    <row r="975" spans="1:6" x14ac:dyDescent="0.25">
      <c r="A975" s="3">
        <f>IF(Table2[[#This Row],[TT]]&lt;1,"-",1+COUNT(A$1:A974))</f>
        <v>954</v>
      </c>
      <c r="B975" s="9" t="s">
        <v>1256</v>
      </c>
      <c r="C975" s="10">
        <v>1</v>
      </c>
      <c r="D975" s="10" t="s">
        <v>496</v>
      </c>
      <c r="E975" s="10">
        <f>Table2[[#This Row],[AWAL]]+SUM(Table2[[#This Row],[28/03/2022]:[3]])</f>
        <v>1</v>
      </c>
    </row>
    <row r="976" spans="1:6" x14ac:dyDescent="0.25">
      <c r="A976" s="3">
        <f>IF(Table2[[#This Row],[TT]]&lt;1,"-",1+COUNT(A$1:A975))</f>
        <v>955</v>
      </c>
      <c r="B976" s="9" t="s">
        <v>1257</v>
      </c>
      <c r="C976" s="10">
        <v>1</v>
      </c>
      <c r="D976" s="10" t="s">
        <v>28</v>
      </c>
      <c r="E976" s="10">
        <f>Table2[[#This Row],[AWAL]]+SUM(Table2[[#This Row],[28/03/2022]:[3]])</f>
        <v>1</v>
      </c>
    </row>
    <row r="977" spans="1:5" x14ac:dyDescent="0.25">
      <c r="A977" s="3">
        <f>IF(Table2[[#This Row],[TT]]&lt;1,"-",1+COUNT(A$1:A976))</f>
        <v>956</v>
      </c>
      <c r="B977" s="9" t="s">
        <v>1258</v>
      </c>
      <c r="C977" s="10">
        <v>9</v>
      </c>
      <c r="D977" s="10" t="s">
        <v>162</v>
      </c>
      <c r="E977" s="10">
        <f>Table2[[#This Row],[AWAL]]+SUM(Table2[[#This Row],[28/03/2022]:[3]])</f>
        <v>9</v>
      </c>
    </row>
    <row r="978" spans="1:5" x14ac:dyDescent="0.25">
      <c r="A978" s="3">
        <f>IF(Table2[[#This Row],[TT]]&lt;1,"-",1+COUNT(A$1:A977))</f>
        <v>957</v>
      </c>
      <c r="B978" s="9" t="s">
        <v>1259</v>
      </c>
      <c r="C978" s="10">
        <v>4</v>
      </c>
      <c r="D978" s="10">
        <v>288</v>
      </c>
      <c r="E978" s="10">
        <f>Table2[[#This Row],[AWAL]]+SUM(Table2[[#This Row],[28/03/2022]:[3]])</f>
        <v>4</v>
      </c>
    </row>
    <row r="979" spans="1:5" x14ac:dyDescent="0.25">
      <c r="A979" s="3">
        <f>IF(Table2[[#This Row],[TT]]&lt;1,"-",1+COUNT(A$1:A978))</f>
        <v>958</v>
      </c>
      <c r="B979" s="9" t="s">
        <v>1260</v>
      </c>
      <c r="C979" s="10">
        <v>18</v>
      </c>
      <c r="D979" s="10" t="s">
        <v>1261</v>
      </c>
      <c r="E979" s="10">
        <f>Table2[[#This Row],[AWAL]]+SUM(Table2[[#This Row],[28/03/2022]:[3]])</f>
        <v>18</v>
      </c>
    </row>
    <row r="980" spans="1:5" x14ac:dyDescent="0.25">
      <c r="A980" s="3">
        <f>IF(Table2[[#This Row],[TT]]&lt;1,"-",1+COUNT(A$1:A979))</f>
        <v>959</v>
      </c>
      <c r="B980" s="7" t="s">
        <v>1262</v>
      </c>
      <c r="C980" s="6">
        <v>1</v>
      </c>
      <c r="D980" s="6" t="s">
        <v>1263</v>
      </c>
      <c r="E980" s="6">
        <f>Table2[[#This Row],[AWAL]]+SUM(Table2[[#This Row],[28/03/2022]:[3]])</f>
        <v>1</v>
      </c>
    </row>
    <row r="981" spans="1:5" x14ac:dyDescent="0.25">
      <c r="A981" s="3">
        <f>IF(Table2[[#This Row],[TT]]&lt;1,"-",1+COUNT(A$1:A980))</f>
        <v>960</v>
      </c>
      <c r="B981" s="9" t="s">
        <v>1264</v>
      </c>
      <c r="C981" s="10">
        <v>1</v>
      </c>
      <c r="D981" s="10" t="s">
        <v>1263</v>
      </c>
      <c r="E981" s="10">
        <f>Table2[[#This Row],[AWAL]]+SUM(Table2[[#This Row],[28/03/2022]:[3]])</f>
        <v>1</v>
      </c>
    </row>
    <row r="982" spans="1:5" x14ac:dyDescent="0.25">
      <c r="A982" s="3">
        <f>IF(Table2[[#This Row],[TT]]&lt;1,"-",1+COUNT(A$1:A981))</f>
        <v>961</v>
      </c>
      <c r="B982" s="9" t="s">
        <v>1265</v>
      </c>
      <c r="C982" s="10">
        <v>5</v>
      </c>
      <c r="D982" s="10" t="s">
        <v>162</v>
      </c>
      <c r="E982" s="10">
        <f>Table2[[#This Row],[AWAL]]+SUM(Table2[[#This Row],[28/03/2022]:[3]])</f>
        <v>5</v>
      </c>
    </row>
    <row r="983" spans="1:5" x14ac:dyDescent="0.25">
      <c r="A983" s="3">
        <f>IF(Table2[[#This Row],[TT]]&lt;1,"-",1+COUNT(A$1:A982))</f>
        <v>962</v>
      </c>
      <c r="B983" s="9" t="s">
        <v>1266</v>
      </c>
      <c r="C983" s="10">
        <v>11</v>
      </c>
      <c r="D983" s="10">
        <v>288</v>
      </c>
      <c r="E983" s="10">
        <f>Table2[[#This Row],[AWAL]]+SUM(Table2[[#This Row],[28/03/2022]:[3]])</f>
        <v>11</v>
      </c>
    </row>
    <row r="984" spans="1:5" x14ac:dyDescent="0.25">
      <c r="A984" s="3">
        <f>IF(Table2[[#This Row],[TT]]&lt;1,"-",1+COUNT(A$1:A983))</f>
        <v>963</v>
      </c>
      <c r="B984" s="9" t="s">
        <v>1267</v>
      </c>
      <c r="C984" s="10">
        <v>7</v>
      </c>
      <c r="D984" s="10" t="s">
        <v>162</v>
      </c>
      <c r="E984" s="10">
        <f>Table2[[#This Row],[AWAL]]+SUM(Table2[[#This Row],[28/03/2022]:[3]])</f>
        <v>7</v>
      </c>
    </row>
    <row r="985" spans="1:5" x14ac:dyDescent="0.25">
      <c r="A985" s="3">
        <f>IF(Table2[[#This Row],[TT]]&lt;1,"-",1+COUNT(A$1:A984))</f>
        <v>964</v>
      </c>
      <c r="B985" s="9" t="s">
        <v>1268</v>
      </c>
      <c r="C985" s="10">
        <v>4</v>
      </c>
      <c r="D985" s="10">
        <v>288</v>
      </c>
      <c r="E985" s="10">
        <f>Table2[[#This Row],[AWAL]]+SUM(Table2[[#This Row],[28/03/2022]:[3]])</f>
        <v>4</v>
      </c>
    </row>
    <row r="986" spans="1:5" x14ac:dyDescent="0.25">
      <c r="A986" s="3">
        <f>IF(Table2[[#This Row],[TT]]&lt;1,"-",1+COUNT(A$1:A985))</f>
        <v>965</v>
      </c>
      <c r="B986" s="9" t="s">
        <v>1269</v>
      </c>
      <c r="C986" s="10">
        <v>1</v>
      </c>
      <c r="D986" s="10">
        <v>288</v>
      </c>
      <c r="E986" s="10">
        <f>Table2[[#This Row],[AWAL]]+SUM(Table2[[#This Row],[28/03/2022]:[3]])</f>
        <v>1</v>
      </c>
    </row>
    <row r="987" spans="1:5" x14ac:dyDescent="0.25">
      <c r="A987" s="3">
        <f>IF(Table2[[#This Row],[TT]]&lt;1,"-",1+COUNT(A$1:A986))</f>
        <v>966</v>
      </c>
      <c r="B987" s="9" t="s">
        <v>1270</v>
      </c>
      <c r="C987" s="10">
        <v>1</v>
      </c>
      <c r="D987" s="10" t="s">
        <v>1271</v>
      </c>
      <c r="E987" s="10">
        <f>Table2[[#This Row],[AWAL]]+SUM(Table2[[#This Row],[28/03/2022]:[3]])</f>
        <v>1</v>
      </c>
    </row>
    <row r="988" spans="1:5" x14ac:dyDescent="0.25">
      <c r="A988" s="3">
        <f>IF(Table2[[#This Row],[TT]]&lt;1,"-",1+COUNT(A$1:A987))</f>
        <v>967</v>
      </c>
      <c r="B988" s="9" t="s">
        <v>1272</v>
      </c>
      <c r="C988" s="10">
        <v>8</v>
      </c>
      <c r="D988" s="10" t="s">
        <v>1271</v>
      </c>
      <c r="E988" s="10">
        <f>Table2[[#This Row],[AWAL]]+SUM(Table2[[#This Row],[28/03/2022]:[3]])</f>
        <v>8</v>
      </c>
    </row>
    <row r="989" spans="1:5" x14ac:dyDescent="0.25">
      <c r="A989" s="3">
        <f>IF(Table2[[#This Row],[TT]]&lt;1,"-",1+COUNT(A$1:A988))</f>
        <v>968</v>
      </c>
      <c r="B989" s="9" t="s">
        <v>1273</v>
      </c>
      <c r="C989" s="10">
        <v>8</v>
      </c>
      <c r="D989" s="10">
        <v>288</v>
      </c>
      <c r="E989" s="10">
        <f>Table2[[#This Row],[AWAL]]+SUM(Table2[[#This Row],[28/03/2022]:[3]])</f>
        <v>8</v>
      </c>
    </row>
    <row r="990" spans="1:5" x14ac:dyDescent="0.25">
      <c r="A990" s="3">
        <f>IF(Table2[[#This Row],[TT]]&lt;1,"-",1+COUNT(A$1:A989))</f>
        <v>969</v>
      </c>
      <c r="B990" s="9" t="s">
        <v>1274</v>
      </c>
      <c r="C990" s="10">
        <v>20</v>
      </c>
      <c r="D990" s="10" t="s">
        <v>255</v>
      </c>
      <c r="E990" s="10">
        <f>Table2[[#This Row],[AWAL]]+SUM(Table2[[#This Row],[28/03/2022]:[3]])</f>
        <v>20</v>
      </c>
    </row>
    <row r="991" spans="1:5" x14ac:dyDescent="0.25">
      <c r="A991" s="3">
        <f>IF(Table2[[#This Row],[TT]]&lt;1,"-",1+COUNT(A$1:A990))</f>
        <v>970</v>
      </c>
      <c r="B991" s="9" t="s">
        <v>1275</v>
      </c>
      <c r="C991" s="10">
        <v>43</v>
      </c>
      <c r="D991" s="10" t="s">
        <v>200</v>
      </c>
      <c r="E991" s="10">
        <f>Table2[[#This Row],[AWAL]]+SUM(Table2[[#This Row],[28/03/2022]:[3]])</f>
        <v>43</v>
      </c>
    </row>
    <row r="992" spans="1:5" x14ac:dyDescent="0.25">
      <c r="A992" s="3">
        <f>IF(Table2[[#This Row],[TT]]&lt;1,"-",1+COUNT(A$1:A991))</f>
        <v>971</v>
      </c>
      <c r="B992" s="9" t="s">
        <v>1276</v>
      </c>
      <c r="C992" s="10">
        <v>14</v>
      </c>
      <c r="D992" s="10">
        <v>288</v>
      </c>
      <c r="E992" s="10">
        <f>Table2[[#This Row],[AWAL]]+SUM(Table2[[#This Row],[28/03/2022]:[3]])</f>
        <v>14</v>
      </c>
    </row>
    <row r="993" spans="1:6" x14ac:dyDescent="0.25">
      <c r="A993" s="3">
        <f>IF(Table2[[#This Row],[TT]]&lt;1,"-",1+COUNT(A$1:A992))</f>
        <v>972</v>
      </c>
      <c r="B993" s="9" t="s">
        <v>1277</v>
      </c>
      <c r="C993" s="10">
        <v>31</v>
      </c>
      <c r="D993" s="10" t="s">
        <v>53</v>
      </c>
      <c r="E993" s="10">
        <f>Table2[[#This Row],[AWAL]]+SUM(Table2[[#This Row],[28/03/2022]:[3]])</f>
        <v>31</v>
      </c>
    </row>
    <row r="994" spans="1:6" x14ac:dyDescent="0.25">
      <c r="A994" s="3">
        <f>IF(Table2[[#This Row],[TT]]&lt;1,"-",1+COUNT(A$1:A993))</f>
        <v>973</v>
      </c>
      <c r="B994" s="9" t="s">
        <v>1278</v>
      </c>
      <c r="C994" s="10">
        <v>1</v>
      </c>
      <c r="D994" s="10" t="s">
        <v>328</v>
      </c>
      <c r="E994" s="10">
        <f>Table2[[#This Row],[AWAL]]+SUM(Table2[[#This Row],[28/03/2022]:[3]])</f>
        <v>1</v>
      </c>
    </row>
    <row r="995" spans="1:6" x14ac:dyDescent="0.25">
      <c r="A995" s="3">
        <f>IF(Table2[[#This Row],[TT]]&lt;1,"-",1+COUNT(A$1:A994))</f>
        <v>974</v>
      </c>
      <c r="B995" s="9" t="s">
        <v>1279</v>
      </c>
      <c r="C995" s="10">
        <v>1</v>
      </c>
      <c r="D995" s="10">
        <v>0</v>
      </c>
      <c r="E995" s="10">
        <f>Table2[[#This Row],[AWAL]]+SUM(Table2[[#This Row],[28/03/2022]:[3]])</f>
        <v>1</v>
      </c>
    </row>
    <row r="996" spans="1:6" x14ac:dyDescent="0.25">
      <c r="A996" s="3">
        <f>IF(Table2[[#This Row],[TT]]&lt;1,"-",1+COUNT(A$1:A995))</f>
        <v>975</v>
      </c>
      <c r="B996" s="9" t="s">
        <v>1280</v>
      </c>
      <c r="C996" s="10">
        <v>1</v>
      </c>
      <c r="D996" s="10" t="s">
        <v>194</v>
      </c>
      <c r="E996" s="10">
        <f>Table2[[#This Row],[AWAL]]+SUM(Table2[[#This Row],[28/03/2022]:[3]])</f>
        <v>1</v>
      </c>
    </row>
    <row r="997" spans="1:6" x14ac:dyDescent="0.25">
      <c r="A997" s="3">
        <f>IF(Table2[[#This Row],[TT]]&lt;1,"-",1+COUNT(A$1:A996))</f>
        <v>976</v>
      </c>
      <c r="B997" s="9" t="s">
        <v>1281</v>
      </c>
      <c r="C997" s="10">
        <v>2</v>
      </c>
      <c r="D997" s="10" t="s">
        <v>194</v>
      </c>
      <c r="E997" s="10">
        <f>Table2[[#This Row],[AWAL]]+SUM(Table2[[#This Row],[28/03/2022]:[3]])</f>
        <v>2</v>
      </c>
    </row>
    <row r="998" spans="1:6" x14ac:dyDescent="0.25">
      <c r="A998" s="3">
        <f>IF(Table2[[#This Row],[TT]]&lt;1,"-",1+COUNT(A$1:A997))</f>
        <v>977</v>
      </c>
      <c r="B998" s="9" t="s">
        <v>1282</v>
      </c>
      <c r="C998" s="10">
        <v>3</v>
      </c>
      <c r="D998" s="10" t="s">
        <v>194</v>
      </c>
      <c r="E998" s="10">
        <f>Table2[[#This Row],[AWAL]]+SUM(Table2[[#This Row],[28/03/2022]:[3]])</f>
        <v>3</v>
      </c>
    </row>
    <row r="999" spans="1:6" x14ac:dyDescent="0.25">
      <c r="A999" s="3">
        <f>IF(Table2[[#This Row],[TT]]&lt;1,"-",1+COUNT(A$1:A998))</f>
        <v>978</v>
      </c>
      <c r="B999" s="9" t="s">
        <v>1283</v>
      </c>
      <c r="C999" s="10">
        <v>3</v>
      </c>
      <c r="D999" s="10" t="s">
        <v>194</v>
      </c>
      <c r="E999" s="10">
        <f>Table2[[#This Row],[AWAL]]+SUM(Table2[[#This Row],[28/03/2022]:[3]])</f>
        <v>3</v>
      </c>
    </row>
    <row r="1000" spans="1:6" x14ac:dyDescent="0.25">
      <c r="A1000" s="3">
        <f>IF(Table2[[#This Row],[TT]]&lt;1,"-",1+COUNT(A$1:A999))</f>
        <v>979</v>
      </c>
      <c r="B1000" s="9" t="s">
        <v>1284</v>
      </c>
      <c r="C1000" s="10">
        <v>1</v>
      </c>
      <c r="D1000" s="10">
        <v>0</v>
      </c>
      <c r="E1000" s="10">
        <f>Table2[[#This Row],[AWAL]]+SUM(Table2[[#This Row],[28/03/2022]:[3]])</f>
        <v>1</v>
      </c>
    </row>
    <row r="1001" spans="1:6" x14ac:dyDescent="0.25">
      <c r="A1001" s="3">
        <f>IF(Table2[[#This Row],[TT]]&lt;1,"-",1+COUNT(A$1:A1000))</f>
        <v>980</v>
      </c>
      <c r="B1001" s="9" t="s">
        <v>1285</v>
      </c>
      <c r="C1001" s="10">
        <v>1</v>
      </c>
      <c r="D1001" s="10" t="s">
        <v>75</v>
      </c>
      <c r="E1001" s="10">
        <f>Table2[[#This Row],[AWAL]]+SUM(Table2[[#This Row],[28/03/2022]:[3]])</f>
        <v>1</v>
      </c>
    </row>
    <row r="1002" spans="1:6" x14ac:dyDescent="0.25">
      <c r="A1002" s="3">
        <f>IF(Table2[[#This Row],[TT]]&lt;1,"-",1+COUNT(A$1:A1001))</f>
        <v>981</v>
      </c>
      <c r="B1002" s="9" t="s">
        <v>1286</v>
      </c>
      <c r="C1002" s="10">
        <v>3</v>
      </c>
      <c r="D1002" s="10" t="s">
        <v>192</v>
      </c>
      <c r="E1002" s="10">
        <f>Table2[[#This Row],[AWAL]]+SUM(Table2[[#This Row],[28/03/2022]:[3]])</f>
        <v>3</v>
      </c>
    </row>
    <row r="1003" spans="1:6" x14ac:dyDescent="0.25">
      <c r="A1003" s="3">
        <f>IF(Table2[[#This Row],[TT]]&lt;1,"-",1+COUNT(A$1:A1002))</f>
        <v>982</v>
      </c>
      <c r="B1003" s="9" t="s">
        <v>1287</v>
      </c>
      <c r="C1003" s="10">
        <v>3</v>
      </c>
      <c r="D1003" s="10" t="s">
        <v>192</v>
      </c>
      <c r="E1003" s="10">
        <f>Table2[[#This Row],[AWAL]]+SUM(Table2[[#This Row],[28/03/2022]:[3]])</f>
        <v>3</v>
      </c>
    </row>
    <row r="1004" spans="1:6" x14ac:dyDescent="0.25">
      <c r="A1004" s="21">
        <f>IF(Table2[[#This Row],[TT]]&lt;1,"-",1+COUNT(A$1:A1003))</f>
        <v>983</v>
      </c>
      <c r="B1004" s="28" t="s">
        <v>2939</v>
      </c>
      <c r="C1004" s="26">
        <v>1</v>
      </c>
      <c r="D1004" s="26" t="s">
        <v>75</v>
      </c>
      <c r="E1004" s="27">
        <f>Table2[[#This Row],[AWAL]]+SUM(Table2[[#This Row],[28/03/2022]:[3]])</f>
        <v>1</v>
      </c>
    </row>
    <row r="1005" spans="1:6" x14ac:dyDescent="0.25">
      <c r="A1005" s="21">
        <f>IF(Table2[[#This Row],[TT]]&lt;1,"-",1+COUNT(A$1:A1004))</f>
        <v>984</v>
      </c>
      <c r="B1005" s="28" t="s">
        <v>2940</v>
      </c>
      <c r="C1005" s="26">
        <v>1</v>
      </c>
      <c r="D1005" s="26" t="s">
        <v>2941</v>
      </c>
      <c r="E1005" s="27">
        <f>Table2[[#This Row],[AWAL]]+SUM(Table2[[#This Row],[28/03/2022]:[3]])</f>
        <v>1</v>
      </c>
    </row>
    <row r="1006" spans="1:6" x14ac:dyDescent="0.25">
      <c r="A1006" s="3" t="str">
        <f>IF(Table2[[#This Row],[TT]]&lt;1,"-",1+COUNT(A$1:A1005))</f>
        <v>-</v>
      </c>
      <c r="B1006" s="7" t="s">
        <v>1288</v>
      </c>
      <c r="C1006" s="6">
        <v>1</v>
      </c>
      <c r="D1006" s="6" t="s">
        <v>75</v>
      </c>
      <c r="E1006" s="6">
        <f>Table2[[#This Row],[AWAL]]+SUM(Table2[[#This Row],[28/03/2022]:[3]])</f>
        <v>0</v>
      </c>
      <c r="F1006" s="4">
        <v>-1</v>
      </c>
    </row>
    <row r="1007" spans="1:6" x14ac:dyDescent="0.25">
      <c r="A1007" s="3">
        <f>IF(Table2[[#This Row],[TT]]&lt;1,"-",1+COUNT(A$1:A1006))</f>
        <v>985</v>
      </c>
      <c r="B1007" s="9" t="s">
        <v>1289</v>
      </c>
      <c r="C1007" s="10">
        <v>2</v>
      </c>
      <c r="D1007" s="10" t="s">
        <v>247</v>
      </c>
      <c r="E1007" s="10">
        <f>Table2[[#This Row],[AWAL]]+SUM(Table2[[#This Row],[28/03/2022]:[3]])</f>
        <v>2</v>
      </c>
    </row>
    <row r="1008" spans="1:6" x14ac:dyDescent="0.25">
      <c r="A1008" s="3">
        <f>IF(Table2[[#This Row],[TT]]&lt;1,"-",1+COUNT(A$1:A1007))</f>
        <v>986</v>
      </c>
      <c r="B1008" s="9" t="s">
        <v>1290</v>
      </c>
      <c r="C1008" s="10">
        <v>5</v>
      </c>
      <c r="D1008" s="10" t="s">
        <v>143</v>
      </c>
      <c r="E1008" s="10">
        <f>Table2[[#This Row],[AWAL]]+SUM(Table2[[#This Row],[28/03/2022]:[3]])</f>
        <v>5</v>
      </c>
    </row>
    <row r="1009" spans="1:6" x14ac:dyDescent="0.25">
      <c r="A1009" s="3">
        <f>IF(Table2[[#This Row],[TT]]&lt;1,"-",1+COUNT(A$1:A1008))</f>
        <v>987</v>
      </c>
      <c r="B1009" s="9" t="s">
        <v>1291</v>
      </c>
      <c r="C1009" s="10">
        <v>13</v>
      </c>
      <c r="D1009" s="10" t="s">
        <v>143</v>
      </c>
      <c r="E1009" s="10">
        <f>Table2[[#This Row],[AWAL]]+SUM(Table2[[#This Row],[28/03/2022]:[3]])</f>
        <v>13</v>
      </c>
    </row>
    <row r="1010" spans="1:6" x14ac:dyDescent="0.25">
      <c r="A1010" s="3">
        <f>IF(Table2[[#This Row],[TT]]&lt;1,"-",1+COUNT(A$1:A1009))</f>
        <v>988</v>
      </c>
      <c r="B1010" s="9" t="s">
        <v>1292</v>
      </c>
      <c r="C1010" s="10">
        <v>1</v>
      </c>
      <c r="D1010" s="10" t="s">
        <v>94</v>
      </c>
      <c r="E1010" s="10">
        <f>Table2[[#This Row],[AWAL]]+SUM(Table2[[#This Row],[28/03/2022]:[3]])</f>
        <v>1</v>
      </c>
    </row>
    <row r="1011" spans="1:6" x14ac:dyDescent="0.25">
      <c r="A1011" s="3">
        <f>IF(Table2[[#This Row],[TT]]&lt;1,"-",1+COUNT(A$1:A1010))</f>
        <v>989</v>
      </c>
      <c r="B1011" s="9" t="s">
        <v>1293</v>
      </c>
      <c r="C1011" s="10">
        <v>6</v>
      </c>
      <c r="D1011" s="10" t="s">
        <v>94</v>
      </c>
      <c r="E1011" s="10">
        <f>Table2[[#This Row],[AWAL]]+SUM(Table2[[#This Row],[28/03/2022]:[3]])</f>
        <v>6</v>
      </c>
    </row>
    <row r="1012" spans="1:6" x14ac:dyDescent="0.25">
      <c r="A1012" s="3">
        <f>IF(Table2[[#This Row],[TT]]&lt;1,"-",1+COUNT(A$1:A1011))</f>
        <v>990</v>
      </c>
      <c r="B1012" s="12" t="s">
        <v>1294</v>
      </c>
      <c r="C1012" s="13">
        <v>4</v>
      </c>
      <c r="D1012" s="13" t="s">
        <v>247</v>
      </c>
      <c r="E1012" s="13">
        <f>Table2[[#This Row],[AWAL]]+SUM(Table2[[#This Row],[28/03/2022]:[3]])</f>
        <v>4</v>
      </c>
    </row>
    <row r="1013" spans="1:6" x14ac:dyDescent="0.25">
      <c r="A1013" s="3">
        <f>IF(Table2[[#This Row],[TT]]&lt;1,"-",1+COUNT(A$1:A1012))</f>
        <v>991</v>
      </c>
      <c r="B1013" s="9" t="s">
        <v>1295</v>
      </c>
      <c r="C1013" s="10">
        <v>7</v>
      </c>
      <c r="D1013" s="10" t="s">
        <v>45</v>
      </c>
      <c r="E1013" s="10">
        <f>Table2[[#This Row],[AWAL]]+SUM(Table2[[#This Row],[28/03/2022]:[3]])</f>
        <v>7</v>
      </c>
    </row>
    <row r="1014" spans="1:6" x14ac:dyDescent="0.25">
      <c r="A1014" s="3">
        <f>IF(Table2[[#This Row],[TT]]&lt;1,"-",1+COUNT(A$1:A1013))</f>
        <v>992</v>
      </c>
      <c r="B1014" s="9" t="s">
        <v>1296</v>
      </c>
      <c r="C1014" s="10">
        <v>14</v>
      </c>
      <c r="D1014" s="10" t="s">
        <v>45</v>
      </c>
      <c r="E1014" s="10">
        <f>Table2[[#This Row],[AWAL]]+SUM(Table2[[#This Row],[28/03/2022]:[3]])</f>
        <v>14</v>
      </c>
    </row>
    <row r="1015" spans="1:6" x14ac:dyDescent="0.25">
      <c r="A1015" s="3">
        <f>IF(Table2[[#This Row],[TT]]&lt;1,"-",1+COUNT(A$1:A1014))</f>
        <v>993</v>
      </c>
      <c r="B1015" s="9" t="s">
        <v>1297</v>
      </c>
      <c r="C1015" s="10">
        <v>1</v>
      </c>
      <c r="D1015" s="10" t="s">
        <v>143</v>
      </c>
      <c r="E1015" s="10">
        <f>Table2[[#This Row],[AWAL]]+SUM(Table2[[#This Row],[28/03/2022]:[3]])</f>
        <v>1</v>
      </c>
    </row>
    <row r="1016" spans="1:6" x14ac:dyDescent="0.25">
      <c r="A1016" s="3">
        <f>IF(Table2[[#This Row],[TT]]&lt;1,"-",1+COUNT(A$1:A1015))</f>
        <v>994</v>
      </c>
      <c r="B1016" s="7" t="s">
        <v>1298</v>
      </c>
      <c r="C1016" s="6">
        <v>5</v>
      </c>
      <c r="D1016" s="6" t="s">
        <v>94</v>
      </c>
      <c r="E1016" s="6">
        <f>Table2[[#This Row],[AWAL]]+SUM(Table2[[#This Row],[28/03/2022]:[3]])</f>
        <v>5</v>
      </c>
    </row>
    <row r="1017" spans="1:6" x14ac:dyDescent="0.25">
      <c r="A1017" s="3">
        <f>IF(Table2[[#This Row],[TT]]&lt;1,"-",1+COUNT(A$1:A1016))</f>
        <v>995</v>
      </c>
      <c r="B1017" s="7" t="s">
        <v>1299</v>
      </c>
      <c r="C1017" s="6">
        <v>5</v>
      </c>
      <c r="D1017" s="6" t="s">
        <v>143</v>
      </c>
      <c r="E1017" s="6">
        <f>Table2[[#This Row],[AWAL]]+SUM(Table2[[#This Row],[28/03/2022]:[3]])</f>
        <v>5</v>
      </c>
    </row>
    <row r="1018" spans="1:6" x14ac:dyDescent="0.25">
      <c r="A1018" s="3">
        <f>IF(Table2[[#This Row],[TT]]&lt;1,"-",1+COUNT(A$1:A1017))</f>
        <v>996</v>
      </c>
      <c r="B1018" s="7" t="s">
        <v>1300</v>
      </c>
      <c r="C1018" s="6">
        <v>4</v>
      </c>
      <c r="D1018" s="6" t="s">
        <v>143</v>
      </c>
      <c r="E1018" s="6">
        <f>Table2[[#This Row],[AWAL]]+SUM(Table2[[#This Row],[28/03/2022]:[3]])</f>
        <v>4</v>
      </c>
    </row>
    <row r="1019" spans="1:6" x14ac:dyDescent="0.25">
      <c r="A1019" s="3">
        <f>IF(Table2[[#This Row],[TT]]&lt;1,"-",1+COUNT(A$1:A1018))</f>
        <v>997</v>
      </c>
      <c r="B1019" s="7" t="s">
        <v>1301</v>
      </c>
      <c r="C1019" s="6">
        <v>3</v>
      </c>
      <c r="D1019" s="6" t="s">
        <v>94</v>
      </c>
      <c r="E1019" s="6">
        <f>Table2[[#This Row],[AWAL]]+SUM(Table2[[#This Row],[28/03/2022]:[3]])</f>
        <v>2</v>
      </c>
      <c r="F1019" s="4">
        <v>-1</v>
      </c>
    </row>
    <row r="1020" spans="1:6" x14ac:dyDescent="0.25">
      <c r="A1020" s="3">
        <f>IF(Table2[[#This Row],[TT]]&lt;1,"-",1+COUNT(A$1:A1019))</f>
        <v>998</v>
      </c>
      <c r="B1020" s="7" t="s">
        <v>1302</v>
      </c>
      <c r="C1020" s="6">
        <v>4</v>
      </c>
      <c r="D1020" s="6" t="s">
        <v>58</v>
      </c>
      <c r="E1020" s="6">
        <f>Table2[[#This Row],[AWAL]]+SUM(Table2[[#This Row],[28/03/2022]:[3]])</f>
        <v>3</v>
      </c>
      <c r="F1020" s="4">
        <v>-1</v>
      </c>
    </row>
    <row r="1021" spans="1:6" x14ac:dyDescent="0.25">
      <c r="A1021" s="3">
        <f>IF(Table2[[#This Row],[TT]]&lt;1,"-",1+COUNT(A$1:A1020))</f>
        <v>999</v>
      </c>
      <c r="B1021" s="9" t="s">
        <v>1303</v>
      </c>
      <c r="C1021" s="10">
        <v>3</v>
      </c>
      <c r="D1021" s="10">
        <v>0</v>
      </c>
      <c r="E1021" s="10">
        <f>Table2[[#This Row],[AWAL]]+SUM(Table2[[#This Row],[28/03/2022]:[3]])</f>
        <v>3</v>
      </c>
    </row>
    <row r="1022" spans="1:6" x14ac:dyDescent="0.25">
      <c r="A1022" s="3">
        <f>IF(Table2[[#This Row],[TT]]&lt;1,"-",1+COUNT(A$1:A1021))</f>
        <v>1000</v>
      </c>
      <c r="B1022" s="9" t="s">
        <v>1304</v>
      </c>
      <c r="C1022" s="10">
        <v>4</v>
      </c>
      <c r="D1022" s="10" t="s">
        <v>1305</v>
      </c>
      <c r="E1022" s="10">
        <f>Table2[[#This Row],[AWAL]]+SUM(Table2[[#This Row],[28/03/2022]:[3]])</f>
        <v>4</v>
      </c>
    </row>
    <row r="1023" spans="1:6" x14ac:dyDescent="0.25">
      <c r="A1023" s="3">
        <f>IF(Table2[[#This Row],[TT]]&lt;1,"-",1+COUNT(A$1:A1022))</f>
        <v>1001</v>
      </c>
      <c r="B1023" s="9" t="s">
        <v>1306</v>
      </c>
      <c r="C1023" s="10">
        <v>43</v>
      </c>
      <c r="D1023" s="10" t="s">
        <v>192</v>
      </c>
      <c r="E1023" s="10">
        <f>Table2[[#This Row],[AWAL]]+SUM(Table2[[#This Row],[28/03/2022]:[3]])</f>
        <v>43</v>
      </c>
    </row>
    <row r="1024" spans="1:6" x14ac:dyDescent="0.25">
      <c r="A1024" s="3">
        <f>IF(Table2[[#This Row],[TT]]&lt;1,"-",1+COUNT(A$1:A1023))</f>
        <v>1002</v>
      </c>
      <c r="B1024" s="9" t="s">
        <v>1307</v>
      </c>
      <c r="C1024" s="10">
        <v>1</v>
      </c>
      <c r="D1024" s="10" t="s">
        <v>176</v>
      </c>
      <c r="E1024" s="10">
        <f>Table2[[#This Row],[AWAL]]+SUM(Table2[[#This Row],[28/03/2022]:[3]])</f>
        <v>1</v>
      </c>
    </row>
    <row r="1025" spans="1:5" x14ac:dyDescent="0.25">
      <c r="A1025" s="3">
        <f>IF(Table2[[#This Row],[TT]]&lt;1,"-",1+COUNT(A$1:A1024))</f>
        <v>1003</v>
      </c>
      <c r="B1025" s="9" t="s">
        <v>1308</v>
      </c>
      <c r="C1025" s="10">
        <v>4</v>
      </c>
      <c r="D1025" s="10" t="s">
        <v>1114</v>
      </c>
      <c r="E1025" s="10">
        <f>Table2[[#This Row],[AWAL]]+SUM(Table2[[#This Row],[28/03/2022]:[3]])</f>
        <v>4</v>
      </c>
    </row>
    <row r="1026" spans="1:5" x14ac:dyDescent="0.25">
      <c r="A1026" s="3">
        <f>IF(Table2[[#This Row],[TT]]&lt;1,"-",1+COUNT(A$1:A1025))</f>
        <v>1004</v>
      </c>
      <c r="B1026" s="7" t="s">
        <v>1309</v>
      </c>
      <c r="C1026" s="6">
        <v>3</v>
      </c>
      <c r="D1026" s="6" t="s">
        <v>176</v>
      </c>
      <c r="E1026" s="6">
        <f>Table2[[#This Row],[AWAL]]+SUM(Table2[[#This Row],[28/03/2022]:[3]])</f>
        <v>3</v>
      </c>
    </row>
    <row r="1027" spans="1:5" x14ac:dyDescent="0.25">
      <c r="A1027" s="3">
        <f>IF(Table2[[#This Row],[TT]]&lt;1,"-",1+COUNT(A$1:A1026))</f>
        <v>1005</v>
      </c>
      <c r="B1027" s="7" t="s">
        <v>1310</v>
      </c>
      <c r="C1027" s="6">
        <v>17</v>
      </c>
      <c r="D1027" s="6" t="s">
        <v>176</v>
      </c>
      <c r="E1027" s="6">
        <f>Table2[[#This Row],[AWAL]]+SUM(Table2[[#This Row],[28/03/2022]:[3]])</f>
        <v>17</v>
      </c>
    </row>
    <row r="1028" spans="1:5" x14ac:dyDescent="0.25">
      <c r="A1028" s="3">
        <f>IF(Table2[[#This Row],[TT]]&lt;1,"-",1+COUNT(A$1:A1027))</f>
        <v>1006</v>
      </c>
      <c r="B1028" s="7" t="s">
        <v>1311</v>
      </c>
      <c r="C1028" s="6">
        <v>15</v>
      </c>
      <c r="D1028" s="6" t="s">
        <v>176</v>
      </c>
      <c r="E1028" s="6">
        <f>Table2[[#This Row],[AWAL]]+SUM(Table2[[#This Row],[28/03/2022]:[3]])</f>
        <v>15</v>
      </c>
    </row>
    <row r="1029" spans="1:5" x14ac:dyDescent="0.25">
      <c r="A1029" s="3">
        <f>IF(Table2[[#This Row],[TT]]&lt;1,"-",1+COUNT(A$1:A1028))</f>
        <v>1007</v>
      </c>
      <c r="B1029" s="7" t="s">
        <v>1312</v>
      </c>
      <c r="C1029" s="6">
        <v>15</v>
      </c>
      <c r="D1029" s="6" t="s">
        <v>176</v>
      </c>
      <c r="E1029" s="6">
        <f>Table2[[#This Row],[AWAL]]+SUM(Table2[[#This Row],[28/03/2022]:[3]])</f>
        <v>15</v>
      </c>
    </row>
    <row r="1030" spans="1:5" x14ac:dyDescent="0.25">
      <c r="A1030" s="3">
        <f>IF(Table2[[#This Row],[TT]]&lt;1,"-",1+COUNT(A$1:A1029))</f>
        <v>1008</v>
      </c>
      <c r="B1030" s="9" t="s">
        <v>1313</v>
      </c>
      <c r="C1030" s="10">
        <v>14</v>
      </c>
      <c r="D1030" s="10" t="s">
        <v>176</v>
      </c>
      <c r="E1030" s="10">
        <f>Table2[[#This Row],[AWAL]]+SUM(Table2[[#This Row],[28/03/2022]:[3]])</f>
        <v>14</v>
      </c>
    </row>
    <row r="1031" spans="1:5" x14ac:dyDescent="0.25">
      <c r="A1031" s="3">
        <f>IF(Table2[[#This Row],[TT]]&lt;1,"-",1+COUNT(A$1:A1030))</f>
        <v>1009</v>
      </c>
      <c r="B1031" s="9" t="s">
        <v>1314</v>
      </c>
      <c r="C1031" s="10">
        <v>5</v>
      </c>
      <c r="D1031" s="10" t="s">
        <v>192</v>
      </c>
      <c r="E1031" s="10">
        <f>Table2[[#This Row],[AWAL]]+SUM(Table2[[#This Row],[28/03/2022]:[3]])</f>
        <v>5</v>
      </c>
    </row>
    <row r="1032" spans="1:5" x14ac:dyDescent="0.25">
      <c r="A1032" s="3">
        <f>IF(Table2[[#This Row],[TT]]&lt;1,"-",1+COUNT(A$1:A1031))</f>
        <v>1010</v>
      </c>
      <c r="B1032" s="7" t="s">
        <v>1315</v>
      </c>
      <c r="C1032" s="6">
        <v>4</v>
      </c>
      <c r="D1032" s="6" t="s">
        <v>192</v>
      </c>
      <c r="E1032" s="6">
        <f>Table2[[#This Row],[AWAL]]+SUM(Table2[[#This Row],[28/03/2022]:[3]])</f>
        <v>4</v>
      </c>
    </row>
    <row r="1033" spans="1:5" x14ac:dyDescent="0.25">
      <c r="A1033" s="3">
        <f>IF(Table2[[#This Row],[TT]]&lt;1,"-",1+COUNT(A$1:A1032))</f>
        <v>1011</v>
      </c>
      <c r="B1033" s="9" t="s">
        <v>1316</v>
      </c>
      <c r="C1033" s="10">
        <v>9</v>
      </c>
      <c r="D1033" s="10" t="s">
        <v>176</v>
      </c>
      <c r="E1033" s="10">
        <f>Table2[[#This Row],[AWAL]]+SUM(Table2[[#This Row],[28/03/2022]:[3]])</f>
        <v>9</v>
      </c>
    </row>
    <row r="1034" spans="1:5" x14ac:dyDescent="0.25">
      <c r="A1034" s="3">
        <f>IF(Table2[[#This Row],[TT]]&lt;1,"-",1+COUNT(A$1:A1033))</f>
        <v>1012</v>
      </c>
      <c r="B1034" s="9" t="s">
        <v>1317</v>
      </c>
      <c r="C1034" s="10">
        <v>4</v>
      </c>
      <c r="D1034" s="10" t="s">
        <v>176</v>
      </c>
      <c r="E1034" s="10">
        <f>Table2[[#This Row],[AWAL]]+SUM(Table2[[#This Row],[28/03/2022]:[3]])</f>
        <v>4</v>
      </c>
    </row>
    <row r="1035" spans="1:5" x14ac:dyDescent="0.25">
      <c r="A1035" s="3">
        <f>IF(Table2[[#This Row],[TT]]&lt;1,"-",1+COUNT(A$1:A1034))</f>
        <v>1013</v>
      </c>
      <c r="B1035" s="9" t="s">
        <v>1318</v>
      </c>
      <c r="C1035" s="10">
        <v>1</v>
      </c>
      <c r="D1035" s="10" t="s">
        <v>192</v>
      </c>
      <c r="E1035" s="10">
        <f>Table2[[#This Row],[AWAL]]+SUM(Table2[[#This Row],[28/03/2022]:[3]])</f>
        <v>1</v>
      </c>
    </row>
    <row r="1036" spans="1:5" x14ac:dyDescent="0.25">
      <c r="A1036" s="3">
        <f>IF(Table2[[#This Row],[TT]]&lt;1,"-",1+COUNT(A$1:A1035))</f>
        <v>1014</v>
      </c>
      <c r="B1036" s="9" t="s">
        <v>1319</v>
      </c>
      <c r="C1036" s="10">
        <v>3</v>
      </c>
      <c r="D1036" s="10" t="s">
        <v>75</v>
      </c>
      <c r="E1036" s="10">
        <f>Table2[[#This Row],[AWAL]]+SUM(Table2[[#This Row],[28/03/2022]:[3]])</f>
        <v>3</v>
      </c>
    </row>
    <row r="1037" spans="1:5" x14ac:dyDescent="0.25">
      <c r="A1037" s="3">
        <f>IF(Table2[[#This Row],[TT]]&lt;1,"-",1+COUNT(A$1:A1036))</f>
        <v>1015</v>
      </c>
      <c r="B1037" s="9" t="s">
        <v>1320</v>
      </c>
      <c r="C1037" s="10">
        <v>6</v>
      </c>
      <c r="D1037" s="10" t="s">
        <v>257</v>
      </c>
      <c r="E1037" s="10">
        <f>Table2[[#This Row],[AWAL]]+SUM(Table2[[#This Row],[28/03/2022]:[3]])</f>
        <v>6</v>
      </c>
    </row>
    <row r="1038" spans="1:5" x14ac:dyDescent="0.25">
      <c r="A1038" s="3">
        <f>IF(Table2[[#This Row],[TT]]&lt;1,"-",1+COUNT(A$1:A1037))</f>
        <v>1016</v>
      </c>
      <c r="B1038" s="9" t="s">
        <v>1321</v>
      </c>
      <c r="C1038" s="10">
        <v>1</v>
      </c>
      <c r="D1038" s="10" t="s">
        <v>257</v>
      </c>
      <c r="E1038" s="10">
        <f>Table2[[#This Row],[AWAL]]+SUM(Table2[[#This Row],[28/03/2022]:[3]])</f>
        <v>1</v>
      </c>
    </row>
    <row r="1039" spans="1:5" x14ac:dyDescent="0.25">
      <c r="A1039" s="3">
        <f>IF(Table2[[#This Row],[TT]]&lt;1,"-",1+COUNT(A$1:A1038))</f>
        <v>1017</v>
      </c>
      <c r="B1039" s="9" t="s">
        <v>1322</v>
      </c>
      <c r="C1039" s="10">
        <v>7</v>
      </c>
      <c r="D1039" s="10" t="s">
        <v>58</v>
      </c>
      <c r="E1039" s="10">
        <f>Table2[[#This Row],[AWAL]]+SUM(Table2[[#This Row],[28/03/2022]:[3]])</f>
        <v>7</v>
      </c>
    </row>
    <row r="1040" spans="1:5" x14ac:dyDescent="0.25">
      <c r="A1040" s="3">
        <f>IF(Table2[[#This Row],[TT]]&lt;1,"-",1+COUNT(A$1:A1039))</f>
        <v>1018</v>
      </c>
      <c r="B1040" s="9" t="s">
        <v>1323</v>
      </c>
      <c r="C1040" s="10">
        <v>5</v>
      </c>
      <c r="D1040" s="10" t="s">
        <v>1324</v>
      </c>
      <c r="E1040" s="10">
        <f>Table2[[#This Row],[AWAL]]+SUM(Table2[[#This Row],[28/03/2022]:[3]])</f>
        <v>5</v>
      </c>
    </row>
    <row r="1041" spans="1:5" x14ac:dyDescent="0.25">
      <c r="A1041" s="3">
        <f>IF(Table2[[#This Row],[TT]]&lt;1,"-",1+COUNT(A$1:A1040))</f>
        <v>1019</v>
      </c>
      <c r="B1041" s="9" t="s">
        <v>1325</v>
      </c>
      <c r="C1041" s="10">
        <v>5</v>
      </c>
      <c r="D1041" s="10" t="s">
        <v>1305</v>
      </c>
      <c r="E1041" s="10">
        <f>Table2[[#This Row],[AWAL]]+SUM(Table2[[#This Row],[28/03/2022]:[3]])</f>
        <v>5</v>
      </c>
    </row>
    <row r="1042" spans="1:5" x14ac:dyDescent="0.25">
      <c r="A1042" s="3">
        <f>IF(Table2[[#This Row],[TT]]&lt;1,"-",1+COUNT(A$1:A1041))</f>
        <v>1020</v>
      </c>
      <c r="B1042" s="9" t="s">
        <v>1326</v>
      </c>
      <c r="C1042" s="10">
        <v>6</v>
      </c>
      <c r="D1042" s="10" t="s">
        <v>58</v>
      </c>
      <c r="E1042" s="10">
        <f>Table2[[#This Row],[AWAL]]+SUM(Table2[[#This Row],[28/03/2022]:[3]])</f>
        <v>6</v>
      </c>
    </row>
    <row r="1043" spans="1:5" x14ac:dyDescent="0.25">
      <c r="A1043" s="3">
        <f>IF(Table2[[#This Row],[TT]]&lt;1,"-",1+COUNT(A$1:A1042))</f>
        <v>1021</v>
      </c>
      <c r="B1043" s="9" t="s">
        <v>1327</v>
      </c>
      <c r="C1043" s="10">
        <v>1</v>
      </c>
      <c r="D1043" s="10" t="s">
        <v>247</v>
      </c>
      <c r="E1043" s="10">
        <f>Table2[[#This Row],[AWAL]]+SUM(Table2[[#This Row],[28/03/2022]:[3]])</f>
        <v>1</v>
      </c>
    </row>
    <row r="1044" spans="1:5" x14ac:dyDescent="0.25">
      <c r="A1044" s="3">
        <f>IF(Table2[[#This Row],[TT]]&lt;1,"-",1+COUNT(A$1:A1043))</f>
        <v>1022</v>
      </c>
      <c r="B1044" s="9" t="s">
        <v>1328</v>
      </c>
      <c r="C1044" s="10">
        <v>1</v>
      </c>
      <c r="D1044" s="10" t="s">
        <v>247</v>
      </c>
      <c r="E1044" s="10">
        <f>Table2[[#This Row],[AWAL]]+SUM(Table2[[#This Row],[28/03/2022]:[3]])</f>
        <v>1</v>
      </c>
    </row>
    <row r="1045" spans="1:5" x14ac:dyDescent="0.25">
      <c r="A1045" s="3">
        <f>IF(Table2[[#This Row],[TT]]&lt;1,"-",1+COUNT(A$1:A1044))</f>
        <v>1023</v>
      </c>
      <c r="B1045" s="9" t="s">
        <v>1329</v>
      </c>
      <c r="C1045" s="10">
        <v>7</v>
      </c>
      <c r="D1045" s="10" t="s">
        <v>75</v>
      </c>
      <c r="E1045" s="10">
        <f>Table2[[#This Row],[AWAL]]+SUM(Table2[[#This Row],[28/03/2022]:[3]])</f>
        <v>7</v>
      </c>
    </row>
    <row r="1046" spans="1:5" x14ac:dyDescent="0.25">
      <c r="A1046" s="3">
        <f>IF(Table2[[#This Row],[TT]]&lt;1,"-",1+COUNT(A$1:A1045))</f>
        <v>1024</v>
      </c>
      <c r="B1046" s="9" t="s">
        <v>1330</v>
      </c>
      <c r="C1046" s="10">
        <v>6</v>
      </c>
      <c r="D1046" s="10" t="s">
        <v>75</v>
      </c>
      <c r="E1046" s="10">
        <f>Table2[[#This Row],[AWAL]]+SUM(Table2[[#This Row],[28/03/2022]:[3]])</f>
        <v>6</v>
      </c>
    </row>
    <row r="1047" spans="1:5" x14ac:dyDescent="0.25">
      <c r="A1047" s="3">
        <f>IF(Table2[[#This Row],[TT]]&lt;1,"-",1+COUNT(A$1:A1046))</f>
        <v>1025</v>
      </c>
      <c r="B1047" s="9" t="s">
        <v>1331</v>
      </c>
      <c r="C1047" s="10">
        <v>1</v>
      </c>
      <c r="D1047" s="10" t="s">
        <v>75</v>
      </c>
      <c r="E1047" s="10">
        <f>Table2[[#This Row],[AWAL]]+SUM(Table2[[#This Row],[28/03/2022]:[3]])</f>
        <v>1</v>
      </c>
    </row>
    <row r="1048" spans="1:5" x14ac:dyDescent="0.25">
      <c r="A1048" s="3">
        <f>IF(Table2[[#This Row],[TT]]&lt;1,"-",1+COUNT(A$1:A1047))</f>
        <v>1026</v>
      </c>
      <c r="B1048" s="9" t="s">
        <v>1332</v>
      </c>
      <c r="C1048" s="10">
        <v>29</v>
      </c>
      <c r="D1048" s="10" t="s">
        <v>75</v>
      </c>
      <c r="E1048" s="10">
        <f>Table2[[#This Row],[AWAL]]+SUM(Table2[[#This Row],[28/03/2022]:[3]])</f>
        <v>29</v>
      </c>
    </row>
    <row r="1049" spans="1:5" x14ac:dyDescent="0.25">
      <c r="A1049" s="3">
        <f>IF(Table2[[#This Row],[TT]]&lt;1,"-",1+COUNT(A$1:A1048))</f>
        <v>1027</v>
      </c>
      <c r="B1049" s="9" t="s">
        <v>1333</v>
      </c>
      <c r="C1049" s="10">
        <v>2</v>
      </c>
      <c r="D1049" s="10" t="s">
        <v>45</v>
      </c>
      <c r="E1049" s="10">
        <f>Table2[[#This Row],[AWAL]]+SUM(Table2[[#This Row],[28/03/2022]:[3]])</f>
        <v>2</v>
      </c>
    </row>
    <row r="1050" spans="1:5" x14ac:dyDescent="0.25">
      <c r="A1050" s="3">
        <f>IF(Table2[[#This Row],[TT]]&lt;1,"-",1+COUNT(A$1:A1049))</f>
        <v>1028</v>
      </c>
      <c r="B1050" s="9" t="s">
        <v>1334</v>
      </c>
      <c r="C1050" s="10">
        <v>1</v>
      </c>
      <c r="D1050" s="10" t="s">
        <v>239</v>
      </c>
      <c r="E1050" s="10">
        <f>Table2[[#This Row],[AWAL]]+SUM(Table2[[#This Row],[28/03/2022]:[3]])</f>
        <v>1</v>
      </c>
    </row>
    <row r="1051" spans="1:5" x14ac:dyDescent="0.25">
      <c r="A1051" s="21">
        <f>IF(Table2[[#This Row],[TT]]&lt;1,"-",1+COUNT(A$1:A1050))</f>
        <v>1029</v>
      </c>
      <c r="B1051" s="28" t="s">
        <v>2958</v>
      </c>
      <c r="C1051" s="26">
        <v>1</v>
      </c>
      <c r="D1051" s="26" t="s">
        <v>84</v>
      </c>
      <c r="E1051" s="27">
        <f>Table2[[#This Row],[AWAL]]+SUM(Table2[[#This Row],[28/03/2022]:[3]])</f>
        <v>1</v>
      </c>
    </row>
    <row r="1052" spans="1:5" x14ac:dyDescent="0.25">
      <c r="A1052" s="3">
        <f>IF(Table2[[#This Row],[TT]]&lt;1,"-",1+COUNT(A$1:A1051))</f>
        <v>1030</v>
      </c>
      <c r="B1052" s="9" t="s">
        <v>1335</v>
      </c>
      <c r="C1052" s="10">
        <v>44</v>
      </c>
      <c r="D1052" s="10">
        <v>2000</v>
      </c>
      <c r="E1052" s="10">
        <f>Table2[[#This Row],[AWAL]]+SUM(Table2[[#This Row],[28/03/2022]:[3]])</f>
        <v>44</v>
      </c>
    </row>
    <row r="1053" spans="1:5" x14ac:dyDescent="0.25">
      <c r="A1053" s="3">
        <f>IF(Table2[[#This Row],[TT]]&lt;1,"-",1+COUNT(A$1:A1052))</f>
        <v>1031</v>
      </c>
      <c r="B1053" s="9" t="s">
        <v>1336</v>
      </c>
      <c r="C1053" s="10">
        <v>43</v>
      </c>
      <c r="D1053" s="10">
        <v>2000</v>
      </c>
      <c r="E1053" s="10">
        <f>Table2[[#This Row],[AWAL]]+SUM(Table2[[#This Row],[28/03/2022]:[3]])</f>
        <v>43</v>
      </c>
    </row>
    <row r="1054" spans="1:5" x14ac:dyDescent="0.25">
      <c r="A1054" s="3">
        <f>IF(Table2[[#This Row],[TT]]&lt;1,"-",1+COUNT(A$1:A1053))</f>
        <v>1032</v>
      </c>
      <c r="B1054" s="9" t="s">
        <v>1337</v>
      </c>
      <c r="C1054" s="10">
        <v>45</v>
      </c>
      <c r="D1054" s="10">
        <v>2000</v>
      </c>
      <c r="E1054" s="10">
        <f>Table2[[#This Row],[AWAL]]+SUM(Table2[[#This Row],[28/03/2022]:[3]])</f>
        <v>45</v>
      </c>
    </row>
    <row r="1055" spans="1:5" x14ac:dyDescent="0.25">
      <c r="A1055" s="3">
        <f>IF(Table2[[#This Row],[TT]]&lt;1,"-",1+COUNT(A$1:A1054))</f>
        <v>1033</v>
      </c>
      <c r="B1055" s="9" t="s">
        <v>1338</v>
      </c>
      <c r="C1055" s="10">
        <v>47</v>
      </c>
      <c r="D1055" s="10">
        <v>2000</v>
      </c>
      <c r="E1055" s="10">
        <f>Table2[[#This Row],[AWAL]]+SUM(Table2[[#This Row],[28/03/2022]:[3]])</f>
        <v>47</v>
      </c>
    </row>
    <row r="1056" spans="1:5" x14ac:dyDescent="0.25">
      <c r="A1056" s="3">
        <f>IF(Table2[[#This Row],[TT]]&lt;1,"-",1+COUNT(A$1:A1055))</f>
        <v>1034</v>
      </c>
      <c r="B1056" s="9" t="s">
        <v>1339</v>
      </c>
      <c r="C1056" s="10">
        <v>45</v>
      </c>
      <c r="D1056" s="10">
        <v>2000</v>
      </c>
      <c r="E1056" s="10">
        <f>Table2[[#This Row],[AWAL]]+SUM(Table2[[#This Row],[28/03/2022]:[3]])</f>
        <v>45</v>
      </c>
    </row>
    <row r="1057" spans="1:6" x14ac:dyDescent="0.25">
      <c r="A1057" s="3">
        <f>IF(Table2[[#This Row],[TT]]&lt;1,"-",1+COUNT(A$1:A1056))</f>
        <v>1035</v>
      </c>
      <c r="B1057" s="9" t="s">
        <v>1340</v>
      </c>
      <c r="C1057" s="10">
        <v>46</v>
      </c>
      <c r="D1057" s="10">
        <v>2000</v>
      </c>
      <c r="E1057" s="10">
        <f>Table2[[#This Row],[AWAL]]+SUM(Table2[[#This Row],[28/03/2022]:[3]])</f>
        <v>46</v>
      </c>
    </row>
    <row r="1058" spans="1:6" x14ac:dyDescent="0.25">
      <c r="A1058" s="3">
        <f>IF(Table2[[#This Row],[TT]]&lt;1,"-",1+COUNT(A$1:A1057))</f>
        <v>1036</v>
      </c>
      <c r="B1058" s="9" t="s">
        <v>1341</v>
      </c>
      <c r="C1058" s="10">
        <v>2</v>
      </c>
      <c r="D1058" s="10">
        <v>8000</v>
      </c>
      <c r="E1058" s="10">
        <f>Table2[[#This Row],[AWAL]]+SUM(Table2[[#This Row],[28/03/2022]:[3]])</f>
        <v>2</v>
      </c>
    </row>
    <row r="1059" spans="1:6" x14ac:dyDescent="0.25">
      <c r="A1059" s="3">
        <f>IF(Table2[[#This Row],[TT]]&lt;1,"-",1+COUNT(A$1:A1058))</f>
        <v>1037</v>
      </c>
      <c r="B1059" s="9" t="s">
        <v>1342</v>
      </c>
      <c r="C1059" s="10">
        <v>3</v>
      </c>
      <c r="D1059" s="10" t="s">
        <v>1343</v>
      </c>
      <c r="E1059" s="10">
        <f>Table2[[#This Row],[AWAL]]+SUM(Table2[[#This Row],[28/03/2022]:[3]])</f>
        <v>3</v>
      </c>
    </row>
    <row r="1060" spans="1:6" x14ac:dyDescent="0.25">
      <c r="A1060" s="3">
        <f>IF(Table2[[#This Row],[TT]]&lt;1,"-",1+COUNT(A$1:A1059))</f>
        <v>1038</v>
      </c>
      <c r="B1060" s="9" t="s">
        <v>1344</v>
      </c>
      <c r="C1060" s="10">
        <v>5</v>
      </c>
      <c r="D1060" s="10" t="s">
        <v>1345</v>
      </c>
      <c r="E1060" s="10">
        <f>Table2[[#This Row],[AWAL]]+SUM(Table2[[#This Row],[28/03/2022]:[3]])</f>
        <v>5</v>
      </c>
    </row>
    <row r="1061" spans="1:6" x14ac:dyDescent="0.25">
      <c r="A1061" s="3">
        <f>IF(Table2[[#This Row],[TT]]&lt;1,"-",1+COUNT(A$1:A1060))</f>
        <v>1039</v>
      </c>
      <c r="B1061" s="9" t="s">
        <v>1346</v>
      </c>
      <c r="C1061" s="10">
        <v>1</v>
      </c>
      <c r="D1061" s="10" t="s">
        <v>1347</v>
      </c>
      <c r="E1061" s="10">
        <f>Table2[[#This Row],[AWAL]]+SUM(Table2[[#This Row],[28/03/2022]:[3]])</f>
        <v>1</v>
      </c>
    </row>
    <row r="1062" spans="1:6" x14ac:dyDescent="0.25">
      <c r="A1062" s="21">
        <f>IF(Table2[[#This Row],[TT]]&lt;1,"-",1+COUNT(A$1:A1061))</f>
        <v>1040</v>
      </c>
      <c r="B1062" s="28" t="s">
        <v>2942</v>
      </c>
      <c r="C1062" s="26">
        <v>4</v>
      </c>
      <c r="D1062" s="26" t="s">
        <v>1347</v>
      </c>
      <c r="E1062" s="27">
        <f>Table2[[#This Row],[AWAL]]+SUM(Table2[[#This Row],[28/03/2022]:[3]])</f>
        <v>4</v>
      </c>
    </row>
    <row r="1063" spans="1:6" x14ac:dyDescent="0.25">
      <c r="A1063" s="21">
        <f>IF(Table2[[#This Row],[TT]]&lt;1,"-",1+COUNT(A$1:A1062))</f>
        <v>1041</v>
      </c>
      <c r="B1063" s="28" t="s">
        <v>2943</v>
      </c>
      <c r="C1063" s="26">
        <v>2</v>
      </c>
      <c r="D1063" s="26" t="s">
        <v>1347</v>
      </c>
      <c r="E1063" s="27">
        <f>Table2[[#This Row],[AWAL]]+SUM(Table2[[#This Row],[28/03/2022]:[3]])</f>
        <v>2</v>
      </c>
    </row>
    <row r="1064" spans="1:6" x14ac:dyDescent="0.25">
      <c r="A1064" s="3">
        <f>IF(Table2[[#This Row],[TT]]&lt;1,"-",1+COUNT(A$1:A1063))</f>
        <v>1042</v>
      </c>
      <c r="B1064" s="9" t="s">
        <v>1348</v>
      </c>
      <c r="C1064" s="10">
        <v>15</v>
      </c>
      <c r="D1064" s="10">
        <v>3000</v>
      </c>
      <c r="E1064" s="10">
        <f>Table2[[#This Row],[AWAL]]+SUM(Table2[[#This Row],[28/03/2022]:[3]])</f>
        <v>15</v>
      </c>
    </row>
    <row r="1065" spans="1:6" x14ac:dyDescent="0.25">
      <c r="A1065" s="3">
        <f>IF(Table2[[#This Row],[TT]]&lt;1,"-",1+COUNT(A$1:A1064))</f>
        <v>1043</v>
      </c>
      <c r="B1065" s="9" t="s">
        <v>1349</v>
      </c>
      <c r="C1065" s="10">
        <v>1</v>
      </c>
      <c r="D1065" s="10">
        <v>3000</v>
      </c>
      <c r="E1065" s="10">
        <f>Table2[[#This Row],[AWAL]]+SUM(Table2[[#This Row],[28/03/2022]:[3]])</f>
        <v>1</v>
      </c>
    </row>
    <row r="1066" spans="1:6" x14ac:dyDescent="0.25">
      <c r="A1066" s="3">
        <f>IF(Table2[[#This Row],[TT]]&lt;1,"-",1+COUNT(A$1:A1065))</f>
        <v>1044</v>
      </c>
      <c r="B1066" s="9" t="s">
        <v>1350</v>
      </c>
      <c r="C1066" s="10">
        <v>1</v>
      </c>
      <c r="D1066" s="10">
        <v>3000</v>
      </c>
      <c r="E1066" s="10">
        <f>Table2[[#This Row],[AWAL]]+SUM(Table2[[#This Row],[28/03/2022]:[3]])</f>
        <v>1</v>
      </c>
    </row>
    <row r="1067" spans="1:6" x14ac:dyDescent="0.25">
      <c r="A1067" s="3">
        <f>IF(Table2[[#This Row],[TT]]&lt;1,"-",1+COUNT(A$1:A1066))</f>
        <v>1045</v>
      </c>
      <c r="B1067" s="9" t="s">
        <v>1351</v>
      </c>
      <c r="C1067" s="10">
        <v>7</v>
      </c>
      <c r="D1067" s="10" t="s">
        <v>479</v>
      </c>
      <c r="E1067" s="10">
        <f>Table2[[#This Row],[AWAL]]+SUM(Table2[[#This Row],[28/03/2022]:[3]])</f>
        <v>7</v>
      </c>
    </row>
    <row r="1068" spans="1:6" x14ac:dyDescent="0.25">
      <c r="A1068" s="3">
        <f>IF(Table2[[#This Row],[TT]]&lt;1,"-",1+COUNT(A$1:A1067))</f>
        <v>1046</v>
      </c>
      <c r="B1068" s="9" t="s">
        <v>1352</v>
      </c>
      <c r="C1068" s="10">
        <v>4</v>
      </c>
      <c r="D1068" s="10" t="s">
        <v>1353</v>
      </c>
      <c r="E1068" s="10">
        <f>Table2[[#This Row],[AWAL]]+SUM(Table2[[#This Row],[28/03/2022]:[3]])</f>
        <v>4</v>
      </c>
    </row>
    <row r="1069" spans="1:6" x14ac:dyDescent="0.25">
      <c r="A1069" s="3">
        <f>IF(Table2[[#This Row],[TT]]&lt;1,"-",1+COUNT(A$1:A1068))</f>
        <v>1047</v>
      </c>
      <c r="B1069" s="9" t="s">
        <v>1354</v>
      </c>
      <c r="C1069" s="10">
        <v>2</v>
      </c>
      <c r="D1069" s="10" t="s">
        <v>1250</v>
      </c>
      <c r="E1069" s="10">
        <f>Table2[[#This Row],[AWAL]]+SUM(Table2[[#This Row],[28/03/2022]:[3]])</f>
        <v>2</v>
      </c>
    </row>
    <row r="1070" spans="1:6" x14ac:dyDescent="0.25">
      <c r="A1070" s="3">
        <f>IF(Table2[[#This Row],[TT]]&lt;1,"-",1+COUNT(A$1:A1069))</f>
        <v>1048</v>
      </c>
      <c r="B1070" s="9" t="s">
        <v>1355</v>
      </c>
      <c r="C1070" s="10">
        <v>1</v>
      </c>
      <c r="D1070" s="10" t="s">
        <v>180</v>
      </c>
      <c r="E1070" s="10">
        <f>Table2[[#This Row],[AWAL]]+SUM(Table2[[#This Row],[28/03/2022]:[3]])</f>
        <v>1</v>
      </c>
    </row>
    <row r="1071" spans="1:6" x14ac:dyDescent="0.25">
      <c r="A1071" s="3">
        <f>IF(Table2[[#This Row],[TT]]&lt;1,"-",1+COUNT(A$1:A1070))</f>
        <v>1049</v>
      </c>
      <c r="B1071" s="9" t="s">
        <v>1356</v>
      </c>
      <c r="C1071" s="10">
        <v>3</v>
      </c>
      <c r="D1071" s="10" t="s">
        <v>1357</v>
      </c>
      <c r="E1071" s="10">
        <f>Table2[[#This Row],[AWAL]]+SUM(Table2[[#This Row],[28/03/2022]:[3]])</f>
        <v>2</v>
      </c>
      <c r="F1071" s="4">
        <v>-1</v>
      </c>
    </row>
    <row r="1072" spans="1:6" x14ac:dyDescent="0.25">
      <c r="A1072" s="3">
        <f>IF(Table2[[#This Row],[TT]]&lt;1,"-",1+COUNT(A$1:A1071))</f>
        <v>1050</v>
      </c>
      <c r="B1072" s="9" t="s">
        <v>1358</v>
      </c>
      <c r="C1072" s="10">
        <v>4</v>
      </c>
      <c r="D1072" s="10">
        <v>240</v>
      </c>
      <c r="E1072" s="10">
        <f>Table2[[#This Row],[AWAL]]+SUM(Table2[[#This Row],[28/03/2022]:[3]])</f>
        <v>4</v>
      </c>
    </row>
    <row r="1073" spans="1:6" x14ac:dyDescent="0.25">
      <c r="A1073" s="3">
        <f>IF(Table2[[#This Row],[TT]]&lt;1,"-",1+COUNT(A$1:A1072))</f>
        <v>1051</v>
      </c>
      <c r="B1073" s="9" t="s">
        <v>1359</v>
      </c>
      <c r="C1073" s="10">
        <v>4</v>
      </c>
      <c r="D1073" s="10" t="s">
        <v>1360</v>
      </c>
      <c r="E1073" s="10">
        <f>Table2[[#This Row],[AWAL]]+SUM(Table2[[#This Row],[28/03/2022]:[3]])</f>
        <v>4</v>
      </c>
    </row>
    <row r="1074" spans="1:6" x14ac:dyDescent="0.25">
      <c r="A1074" s="3">
        <f>IF(Table2[[#This Row],[TT]]&lt;1,"-",1+COUNT(A$1:A1073))</f>
        <v>1052</v>
      </c>
      <c r="B1074" s="9" t="s">
        <v>1361</v>
      </c>
      <c r="C1074" s="10">
        <v>18</v>
      </c>
      <c r="D1074" s="10" t="s">
        <v>1360</v>
      </c>
      <c r="E1074" s="10">
        <f>Table2[[#This Row],[AWAL]]+SUM(Table2[[#This Row],[28/03/2022]:[3]])</f>
        <v>18</v>
      </c>
    </row>
    <row r="1075" spans="1:6" x14ac:dyDescent="0.25">
      <c r="A1075" s="3">
        <f>IF(Table2[[#This Row],[TT]]&lt;1,"-",1+COUNT(A$1:A1074))</f>
        <v>1053</v>
      </c>
      <c r="B1075" s="9" t="s">
        <v>1362</v>
      </c>
      <c r="C1075" s="10">
        <v>1</v>
      </c>
      <c r="D1075" s="10" t="s">
        <v>1363</v>
      </c>
      <c r="E1075" s="10">
        <f>Table2[[#This Row],[AWAL]]+SUM(Table2[[#This Row],[28/03/2022]:[3]])</f>
        <v>1</v>
      </c>
    </row>
    <row r="1076" spans="1:6" x14ac:dyDescent="0.25">
      <c r="A1076" s="3">
        <f>IF(Table2[[#This Row],[TT]]&lt;1,"-",1+COUNT(A$1:A1075))</f>
        <v>1054</v>
      </c>
      <c r="B1076" s="9" t="s">
        <v>1364</v>
      </c>
      <c r="C1076" s="10">
        <v>5</v>
      </c>
      <c r="D1076" s="10" t="s">
        <v>1365</v>
      </c>
      <c r="E1076" s="10">
        <f>Table2[[#This Row],[AWAL]]+SUM(Table2[[#This Row],[28/03/2022]:[3]])</f>
        <v>5</v>
      </c>
    </row>
    <row r="1077" spans="1:6" x14ac:dyDescent="0.25">
      <c r="A1077" s="3">
        <f>IF(Table2[[#This Row],[TT]]&lt;1,"-",1+COUNT(A$1:A1076))</f>
        <v>1055</v>
      </c>
      <c r="B1077" s="9" t="s">
        <v>1366</v>
      </c>
      <c r="C1077" s="10">
        <v>2</v>
      </c>
      <c r="D1077" s="10" t="s">
        <v>22</v>
      </c>
      <c r="E1077" s="10">
        <f>Table2[[#This Row],[AWAL]]+SUM(Table2[[#This Row],[28/03/2022]:[3]])</f>
        <v>2</v>
      </c>
    </row>
    <row r="1078" spans="1:6" x14ac:dyDescent="0.25">
      <c r="A1078" s="3">
        <f>IF(Table2[[#This Row],[TT]]&lt;1,"-",1+COUNT(A$1:A1077))</f>
        <v>1056</v>
      </c>
      <c r="B1078" s="7" t="s">
        <v>1367</v>
      </c>
      <c r="C1078" s="6">
        <v>6</v>
      </c>
      <c r="D1078" s="6">
        <v>50</v>
      </c>
      <c r="E1078" s="6">
        <f>Table2[[#This Row],[AWAL]]+SUM(Table2[[#This Row],[28/03/2022]:[3]])</f>
        <v>5</v>
      </c>
      <c r="F1078" s="4">
        <v>-1</v>
      </c>
    </row>
    <row r="1079" spans="1:6" x14ac:dyDescent="0.25">
      <c r="A1079" s="3">
        <f>IF(Table2[[#This Row],[TT]]&lt;1,"-",1+COUNT(A$1:A1078))</f>
        <v>1057</v>
      </c>
      <c r="B1079" s="9" t="s">
        <v>1368</v>
      </c>
      <c r="C1079" s="10">
        <v>16</v>
      </c>
      <c r="D1079" s="10">
        <v>100</v>
      </c>
      <c r="E1079" s="10">
        <f>Table2[[#This Row],[AWAL]]+SUM(Table2[[#This Row],[28/03/2022]:[3]])</f>
        <v>16</v>
      </c>
    </row>
    <row r="1080" spans="1:6" x14ac:dyDescent="0.25">
      <c r="A1080" s="3">
        <f>IF(Table2[[#This Row],[TT]]&lt;1,"-",1+COUNT(A$1:A1079))</f>
        <v>1058</v>
      </c>
      <c r="B1080" s="9" t="s">
        <v>1369</v>
      </c>
      <c r="C1080" s="10">
        <v>1</v>
      </c>
      <c r="D1080" s="10" t="s">
        <v>547</v>
      </c>
      <c r="E1080" s="10">
        <f>Table2[[#This Row],[AWAL]]+SUM(Table2[[#This Row],[28/03/2022]:[3]])</f>
        <v>1</v>
      </c>
    </row>
    <row r="1081" spans="1:6" x14ac:dyDescent="0.25">
      <c r="A1081" s="3">
        <f>IF(Table2[[#This Row],[TT]]&lt;1,"-",1+COUNT(A$1:A1080))</f>
        <v>1059</v>
      </c>
      <c r="B1081" s="7" t="s">
        <v>1370</v>
      </c>
      <c r="C1081" s="6">
        <v>1</v>
      </c>
      <c r="D1081" s="6" t="s">
        <v>656</v>
      </c>
      <c r="E1081" s="6">
        <f>Table2[[#This Row],[AWAL]]+SUM(Table2[[#This Row],[28/03/2022]:[3]])</f>
        <v>1</v>
      </c>
    </row>
    <row r="1082" spans="1:6" x14ac:dyDescent="0.25">
      <c r="A1082" s="3">
        <f>IF(Table2[[#This Row],[TT]]&lt;1,"-",1+COUNT(A$1:A1081))</f>
        <v>1060</v>
      </c>
      <c r="B1082" s="9" t="s">
        <v>1371</v>
      </c>
      <c r="C1082" s="10">
        <v>1</v>
      </c>
      <c r="D1082" s="10" t="s">
        <v>336</v>
      </c>
      <c r="E1082" s="10">
        <f>Table2[[#This Row],[AWAL]]+SUM(Table2[[#This Row],[28/03/2022]:[3]])</f>
        <v>1</v>
      </c>
    </row>
    <row r="1083" spans="1:6" x14ac:dyDescent="0.25">
      <c r="A1083" s="3">
        <f>IF(Table2[[#This Row],[TT]]&lt;1,"-",1+COUNT(A$1:A1082))</f>
        <v>1061</v>
      </c>
      <c r="B1083" s="9" t="s">
        <v>1372</v>
      </c>
      <c r="C1083" s="10">
        <v>3</v>
      </c>
      <c r="D1083" s="10" t="s">
        <v>336</v>
      </c>
      <c r="E1083" s="10">
        <f>Table2[[#This Row],[AWAL]]+SUM(Table2[[#This Row],[28/03/2022]:[3]])</f>
        <v>3</v>
      </c>
    </row>
    <row r="1084" spans="1:6" x14ac:dyDescent="0.25">
      <c r="A1084" s="3">
        <f>IF(Table2[[#This Row],[TT]]&lt;1,"-",1+COUNT(A$1:A1083))</f>
        <v>1062</v>
      </c>
      <c r="B1084" s="9" t="s">
        <v>1373</v>
      </c>
      <c r="C1084" s="10">
        <v>3</v>
      </c>
      <c r="D1084" s="10" t="s">
        <v>815</v>
      </c>
      <c r="E1084" s="10">
        <f>Table2[[#This Row],[AWAL]]+SUM(Table2[[#This Row],[28/03/2022]:[3]])</f>
        <v>3</v>
      </c>
    </row>
    <row r="1085" spans="1:6" x14ac:dyDescent="0.25">
      <c r="A1085" s="3">
        <f>IF(Table2[[#This Row],[TT]]&lt;1,"-",1+COUNT(A$1:A1084))</f>
        <v>1063</v>
      </c>
      <c r="B1085" s="9" t="s">
        <v>1374</v>
      </c>
      <c r="C1085" s="10">
        <v>1</v>
      </c>
      <c r="D1085" s="10" t="s">
        <v>1375</v>
      </c>
      <c r="E1085" s="10">
        <f>Table2[[#This Row],[AWAL]]+SUM(Table2[[#This Row],[28/03/2022]:[3]])</f>
        <v>1</v>
      </c>
    </row>
    <row r="1086" spans="1:6" x14ac:dyDescent="0.25">
      <c r="A1086" s="3">
        <f>IF(Table2[[#This Row],[TT]]&lt;1,"-",1+COUNT(A$1:A1085))</f>
        <v>1064</v>
      </c>
      <c r="B1086" s="9" t="s">
        <v>1376</v>
      </c>
      <c r="C1086" s="10">
        <v>1</v>
      </c>
      <c r="D1086" s="10" t="s">
        <v>318</v>
      </c>
      <c r="E1086" s="10">
        <f>Table2[[#This Row],[AWAL]]+SUM(Table2[[#This Row],[28/03/2022]:[3]])</f>
        <v>1</v>
      </c>
    </row>
    <row r="1087" spans="1:6" x14ac:dyDescent="0.25">
      <c r="A1087" s="3">
        <f>IF(Table2[[#This Row],[TT]]&lt;1,"-",1+COUNT(A$1:A1086))</f>
        <v>1065</v>
      </c>
      <c r="B1087" s="9" t="s">
        <v>1376</v>
      </c>
      <c r="C1087" s="10">
        <v>1</v>
      </c>
      <c r="D1087" s="10" t="s">
        <v>1377</v>
      </c>
      <c r="E1087" s="10">
        <f>Table2[[#This Row],[AWAL]]+SUM(Table2[[#This Row],[28/03/2022]:[3]])</f>
        <v>1</v>
      </c>
    </row>
    <row r="1088" spans="1:6" x14ac:dyDescent="0.25">
      <c r="A1088" s="3">
        <f>IF(Table2[[#This Row],[TT]]&lt;1,"-",1+COUNT(A$1:A1087))</f>
        <v>1066</v>
      </c>
      <c r="B1088" s="7" t="s">
        <v>1378</v>
      </c>
      <c r="C1088" s="6">
        <v>2</v>
      </c>
      <c r="D1088" s="6" t="s">
        <v>310</v>
      </c>
      <c r="E1088" s="6">
        <f>Table2[[#This Row],[AWAL]]+SUM(Table2[[#This Row],[28/03/2022]:[3]])</f>
        <v>2</v>
      </c>
    </row>
    <row r="1089" spans="1:5" x14ac:dyDescent="0.25">
      <c r="A1089" s="3">
        <f>IF(Table2[[#This Row],[TT]]&lt;1,"-",1+COUNT(A$1:A1088))</f>
        <v>1067</v>
      </c>
      <c r="B1089" s="9" t="s">
        <v>1379</v>
      </c>
      <c r="C1089" s="10">
        <v>2</v>
      </c>
      <c r="D1089" s="10" t="s">
        <v>280</v>
      </c>
      <c r="E1089" s="10">
        <f>Table2[[#This Row],[AWAL]]+SUM(Table2[[#This Row],[28/03/2022]:[3]])</f>
        <v>2</v>
      </c>
    </row>
    <row r="1090" spans="1:5" x14ac:dyDescent="0.25">
      <c r="A1090" s="3">
        <f>IF(Table2[[#This Row],[TT]]&lt;1,"-",1+COUNT(A$1:A1089))</f>
        <v>1068</v>
      </c>
      <c r="B1090" s="9" t="s">
        <v>1380</v>
      </c>
      <c r="C1090" s="10">
        <v>4</v>
      </c>
      <c r="D1090" s="10" t="s">
        <v>656</v>
      </c>
      <c r="E1090" s="10">
        <f>Table2[[#This Row],[AWAL]]+SUM(Table2[[#This Row],[28/03/2022]:[3]])</f>
        <v>4</v>
      </c>
    </row>
    <row r="1091" spans="1:5" x14ac:dyDescent="0.25">
      <c r="A1091" s="3">
        <f>IF(Table2[[#This Row],[TT]]&lt;1,"-",1+COUNT(A$1:A1090))</f>
        <v>1069</v>
      </c>
      <c r="B1091" s="9" t="s">
        <v>1381</v>
      </c>
      <c r="C1091" s="10">
        <v>2</v>
      </c>
      <c r="D1091" s="10" t="s">
        <v>1382</v>
      </c>
      <c r="E1091" s="10">
        <f>Table2[[#This Row],[AWAL]]+SUM(Table2[[#This Row],[28/03/2022]:[3]])</f>
        <v>2</v>
      </c>
    </row>
    <row r="1092" spans="1:5" x14ac:dyDescent="0.25">
      <c r="A1092" s="3">
        <f>IF(Table2[[#This Row],[TT]]&lt;1,"-",1+COUNT(A$1:A1091))</f>
        <v>1070</v>
      </c>
      <c r="B1092" s="9" t="s">
        <v>1383</v>
      </c>
      <c r="C1092" s="10">
        <v>2</v>
      </c>
      <c r="D1092" s="10" t="s">
        <v>1384</v>
      </c>
      <c r="E1092" s="10">
        <f>Table2[[#This Row],[AWAL]]+SUM(Table2[[#This Row],[28/03/2022]:[3]])</f>
        <v>2</v>
      </c>
    </row>
    <row r="1093" spans="1:5" x14ac:dyDescent="0.25">
      <c r="A1093" s="3">
        <f>IF(Table2[[#This Row],[TT]]&lt;1,"-",1+COUNT(A$1:A1092))</f>
        <v>1071</v>
      </c>
      <c r="B1093" s="9" t="s">
        <v>1385</v>
      </c>
      <c r="C1093" s="10">
        <v>1</v>
      </c>
      <c r="D1093" s="10" t="s">
        <v>665</v>
      </c>
      <c r="E1093" s="10">
        <f>Table2[[#This Row],[AWAL]]+SUM(Table2[[#This Row],[28/03/2022]:[3]])</f>
        <v>1</v>
      </c>
    </row>
    <row r="1094" spans="1:5" x14ac:dyDescent="0.25">
      <c r="A1094" s="3">
        <f>IF(Table2[[#This Row],[TT]]&lt;1,"-",1+COUNT(A$1:A1093))</f>
        <v>1072</v>
      </c>
      <c r="B1094" s="9" t="s">
        <v>1386</v>
      </c>
      <c r="C1094" s="10">
        <v>1</v>
      </c>
      <c r="D1094" s="10" t="s">
        <v>1387</v>
      </c>
      <c r="E1094" s="10">
        <f>Table2[[#This Row],[AWAL]]+SUM(Table2[[#This Row],[28/03/2022]:[3]])</f>
        <v>1</v>
      </c>
    </row>
    <row r="1095" spans="1:5" x14ac:dyDescent="0.25">
      <c r="A1095" s="3">
        <f>IF(Table2[[#This Row],[TT]]&lt;1,"-",1+COUNT(A$1:A1094))</f>
        <v>1073</v>
      </c>
      <c r="B1095" s="9" t="s">
        <v>1388</v>
      </c>
      <c r="C1095" s="10">
        <v>15</v>
      </c>
      <c r="D1095" s="10" t="s">
        <v>1365</v>
      </c>
      <c r="E1095" s="10">
        <f>Table2[[#This Row],[AWAL]]+SUM(Table2[[#This Row],[28/03/2022]:[3]])</f>
        <v>15</v>
      </c>
    </row>
    <row r="1096" spans="1:5" x14ac:dyDescent="0.25">
      <c r="A1096" s="3">
        <f>IF(Table2[[#This Row],[TT]]&lt;1,"-",1+COUNT(A$1:A1095))</f>
        <v>1074</v>
      </c>
      <c r="B1096" s="9" t="s">
        <v>1389</v>
      </c>
      <c r="C1096" s="10">
        <v>6</v>
      </c>
      <c r="D1096" s="10" t="s">
        <v>1365</v>
      </c>
      <c r="E1096" s="10">
        <f>Table2[[#This Row],[AWAL]]+SUM(Table2[[#This Row],[28/03/2022]:[3]])</f>
        <v>6</v>
      </c>
    </row>
    <row r="1097" spans="1:5" x14ac:dyDescent="0.25">
      <c r="A1097" s="3">
        <f>IF(Table2[[#This Row],[TT]]&lt;1,"-",1+COUNT(A$1:A1096))</f>
        <v>1075</v>
      </c>
      <c r="B1097" s="9" t="s">
        <v>1390</v>
      </c>
      <c r="C1097" s="10">
        <v>3</v>
      </c>
      <c r="D1097" s="10" t="s">
        <v>656</v>
      </c>
      <c r="E1097" s="10">
        <f>Table2[[#This Row],[AWAL]]+SUM(Table2[[#This Row],[28/03/2022]:[3]])</f>
        <v>3</v>
      </c>
    </row>
    <row r="1098" spans="1:5" x14ac:dyDescent="0.25">
      <c r="A1098" s="3">
        <f>IF(Table2[[#This Row],[TT]]&lt;1,"-",1+COUNT(A$1:A1097))</f>
        <v>1076</v>
      </c>
      <c r="B1098" s="9" t="s">
        <v>1391</v>
      </c>
      <c r="C1098" s="10">
        <v>2</v>
      </c>
      <c r="D1098" s="10" t="s">
        <v>1392</v>
      </c>
      <c r="E1098" s="10">
        <f>Table2[[#This Row],[AWAL]]+SUM(Table2[[#This Row],[28/03/2022]:[3]])</f>
        <v>2</v>
      </c>
    </row>
    <row r="1099" spans="1:5" x14ac:dyDescent="0.25">
      <c r="A1099" s="3">
        <f>IF(Table2[[#This Row],[TT]]&lt;1,"-",1+COUNT(A$1:A1098))</f>
        <v>1077</v>
      </c>
      <c r="B1099" s="9" t="s">
        <v>1393</v>
      </c>
      <c r="C1099" s="10">
        <v>3</v>
      </c>
      <c r="D1099" s="10" t="s">
        <v>313</v>
      </c>
      <c r="E1099" s="10">
        <f>Table2[[#This Row],[AWAL]]+SUM(Table2[[#This Row],[28/03/2022]:[3]])</f>
        <v>3</v>
      </c>
    </row>
    <row r="1100" spans="1:5" x14ac:dyDescent="0.25">
      <c r="A1100" s="3">
        <f>IF(Table2[[#This Row],[TT]]&lt;1,"-",1+COUNT(A$1:A1099))</f>
        <v>1078</v>
      </c>
      <c r="B1100" s="9" t="s">
        <v>1394</v>
      </c>
      <c r="C1100" s="10">
        <v>3</v>
      </c>
      <c r="D1100" s="10" t="s">
        <v>313</v>
      </c>
      <c r="E1100" s="10">
        <f>Table2[[#This Row],[AWAL]]+SUM(Table2[[#This Row],[28/03/2022]:[3]])</f>
        <v>3</v>
      </c>
    </row>
    <row r="1101" spans="1:5" x14ac:dyDescent="0.25">
      <c r="A1101" s="3">
        <f>IF(Table2[[#This Row],[TT]]&lt;1,"-",1+COUNT(A$1:A1100))</f>
        <v>1079</v>
      </c>
      <c r="B1101" s="9" t="s">
        <v>1395</v>
      </c>
      <c r="C1101" s="10">
        <v>5</v>
      </c>
      <c r="D1101" s="10" t="s">
        <v>656</v>
      </c>
      <c r="E1101" s="10">
        <f>Table2[[#This Row],[AWAL]]+SUM(Table2[[#This Row],[28/03/2022]:[3]])</f>
        <v>5</v>
      </c>
    </row>
    <row r="1102" spans="1:5" x14ac:dyDescent="0.25">
      <c r="A1102" s="3">
        <f>IF(Table2[[#This Row],[TT]]&lt;1,"-",1+COUNT(A$1:A1101))</f>
        <v>1080</v>
      </c>
      <c r="B1102" s="9" t="s">
        <v>1396</v>
      </c>
      <c r="C1102" s="10">
        <v>1</v>
      </c>
      <c r="D1102" s="10" t="s">
        <v>1397</v>
      </c>
      <c r="E1102" s="10">
        <f>Table2[[#This Row],[AWAL]]+SUM(Table2[[#This Row],[28/03/2022]:[3]])</f>
        <v>1</v>
      </c>
    </row>
    <row r="1103" spans="1:5" x14ac:dyDescent="0.25">
      <c r="A1103" s="3">
        <f>IF(Table2[[#This Row],[TT]]&lt;1,"-",1+COUNT(A$1:A1102))</f>
        <v>1081</v>
      </c>
      <c r="B1103" s="9" t="s">
        <v>1398</v>
      </c>
      <c r="C1103" s="10">
        <v>1</v>
      </c>
      <c r="D1103" s="10" t="s">
        <v>1397</v>
      </c>
      <c r="E1103" s="10">
        <f>Table2[[#This Row],[AWAL]]+SUM(Table2[[#This Row],[28/03/2022]:[3]])</f>
        <v>1</v>
      </c>
    </row>
    <row r="1104" spans="1:5" x14ac:dyDescent="0.25">
      <c r="A1104" s="3">
        <f>IF(Table2[[#This Row],[TT]]&lt;1,"-",1+COUNT(A$1:A1103))</f>
        <v>1082</v>
      </c>
      <c r="B1104" s="9" t="s">
        <v>1399</v>
      </c>
      <c r="C1104" s="10">
        <v>8</v>
      </c>
      <c r="D1104" s="10" t="s">
        <v>656</v>
      </c>
      <c r="E1104" s="10">
        <f>Table2[[#This Row],[AWAL]]+SUM(Table2[[#This Row],[28/03/2022]:[3]])</f>
        <v>8</v>
      </c>
    </row>
    <row r="1105" spans="1:6" x14ac:dyDescent="0.25">
      <c r="A1105" s="3">
        <f>IF(Table2[[#This Row],[TT]]&lt;1,"-",1+COUNT(A$1:A1104))</f>
        <v>1083</v>
      </c>
      <c r="B1105" s="9" t="s">
        <v>1400</v>
      </c>
      <c r="C1105" s="10">
        <v>15</v>
      </c>
      <c r="D1105" s="10" t="s">
        <v>1401</v>
      </c>
      <c r="E1105" s="10">
        <f>Table2[[#This Row],[AWAL]]+SUM(Table2[[#This Row],[28/03/2022]:[3]])</f>
        <v>15</v>
      </c>
    </row>
    <row r="1106" spans="1:6" x14ac:dyDescent="0.25">
      <c r="A1106" s="3">
        <f>IF(Table2[[#This Row],[TT]]&lt;1,"-",1+COUNT(A$1:A1105))</f>
        <v>1084</v>
      </c>
      <c r="B1106" s="9" t="s">
        <v>1402</v>
      </c>
      <c r="C1106" s="10">
        <v>15</v>
      </c>
      <c r="D1106" s="10" t="s">
        <v>82</v>
      </c>
      <c r="E1106" s="10">
        <f>Table2[[#This Row],[AWAL]]+SUM(Table2[[#This Row],[28/03/2022]:[3]])</f>
        <v>15</v>
      </c>
    </row>
    <row r="1107" spans="1:6" x14ac:dyDescent="0.25">
      <c r="A1107" s="3" t="str">
        <f>IF(Table2[[#This Row],[TT]]&lt;1,"-",1+COUNT(A$1:A1106))</f>
        <v>-</v>
      </c>
      <c r="B1107" s="9" t="s">
        <v>1403</v>
      </c>
      <c r="C1107" s="10">
        <v>12</v>
      </c>
      <c r="D1107" s="10">
        <v>200</v>
      </c>
      <c r="E1107" s="10">
        <f>Table2[[#This Row],[AWAL]]+SUM(Table2[[#This Row],[28/03/2022]:[3]])</f>
        <v>0</v>
      </c>
      <c r="F1107" s="4">
        <v>-12</v>
      </c>
    </row>
    <row r="1108" spans="1:6" x14ac:dyDescent="0.25">
      <c r="A1108" s="3">
        <f>IF(Table2[[#This Row],[TT]]&lt;1,"-",1+COUNT(A$1:A1107))</f>
        <v>1085</v>
      </c>
      <c r="B1108" s="9" t="s">
        <v>1404</v>
      </c>
      <c r="C1108" s="10">
        <v>3</v>
      </c>
      <c r="D1108" s="10">
        <v>200</v>
      </c>
      <c r="E1108" s="10">
        <f>Table2[[#This Row],[AWAL]]+SUM(Table2[[#This Row],[28/03/2022]:[3]])</f>
        <v>13</v>
      </c>
      <c r="F1108" s="4">
        <v>10</v>
      </c>
    </row>
    <row r="1109" spans="1:6" x14ac:dyDescent="0.25">
      <c r="A1109" s="3" t="str">
        <f>IF(Table2[[#This Row],[TT]]&lt;1,"-",1+COUNT(A$1:A1108))</f>
        <v>-</v>
      </c>
      <c r="B1109" s="7" t="s">
        <v>1405</v>
      </c>
      <c r="C1109" s="6">
        <v>11</v>
      </c>
      <c r="D1109" s="6">
        <v>200</v>
      </c>
      <c r="E1109" s="6">
        <f>Table2[[#This Row],[AWAL]]+SUM(Table2[[#This Row],[28/03/2022]:[3]])</f>
        <v>0</v>
      </c>
      <c r="F1109" s="4">
        <v>-11</v>
      </c>
    </row>
    <row r="1110" spans="1:6" x14ac:dyDescent="0.25">
      <c r="A1110" s="3" t="str">
        <f>IF(Table2[[#This Row],[TT]]&lt;1,"-",1+COUNT(A$1:A1109))</f>
        <v>-</v>
      </c>
      <c r="B1110" s="9" t="s">
        <v>1406</v>
      </c>
      <c r="C1110" s="10">
        <v>4</v>
      </c>
      <c r="D1110" s="10">
        <v>200</v>
      </c>
      <c r="E1110" s="10">
        <f>Table2[[#This Row],[AWAL]]+SUM(Table2[[#This Row],[28/03/2022]:[3]])</f>
        <v>0</v>
      </c>
      <c r="F1110" s="4">
        <v>-4</v>
      </c>
    </row>
    <row r="1111" spans="1:6" x14ac:dyDescent="0.25">
      <c r="A1111" s="3">
        <f>IF(Table2[[#This Row],[TT]]&lt;1,"-",1+COUNT(A$1:A1110))</f>
        <v>1086</v>
      </c>
      <c r="B1111" s="9" t="s">
        <v>1407</v>
      </c>
      <c r="C1111" s="10">
        <v>4</v>
      </c>
      <c r="D1111" s="10" t="s">
        <v>94</v>
      </c>
      <c r="E1111" s="10">
        <f>Table2[[#This Row],[AWAL]]+SUM(Table2[[#This Row],[28/03/2022]:[3]])</f>
        <v>4</v>
      </c>
    </row>
    <row r="1112" spans="1:6" x14ac:dyDescent="0.25">
      <c r="A1112" s="3">
        <f>IF(Table2[[#This Row],[TT]]&lt;1,"-",1+COUNT(A$1:A1111))</f>
        <v>1087</v>
      </c>
      <c r="B1112" s="9" t="s">
        <v>1408</v>
      </c>
      <c r="C1112" s="10">
        <v>11</v>
      </c>
      <c r="D1112" s="10" t="s">
        <v>94</v>
      </c>
      <c r="E1112" s="10">
        <f>Table2[[#This Row],[AWAL]]+SUM(Table2[[#This Row],[28/03/2022]:[3]])</f>
        <v>11</v>
      </c>
    </row>
    <row r="1113" spans="1:6" x14ac:dyDescent="0.25">
      <c r="A1113" s="3">
        <f>IF(Table2[[#This Row],[TT]]&lt;1,"-",1+COUNT(A$1:A1112))</f>
        <v>1088</v>
      </c>
      <c r="B1113" s="9" t="s">
        <v>1409</v>
      </c>
      <c r="C1113" s="10">
        <v>11</v>
      </c>
      <c r="D1113" s="10" t="s">
        <v>58</v>
      </c>
      <c r="E1113" s="10">
        <f>Table2[[#This Row],[AWAL]]+SUM(Table2[[#This Row],[28/03/2022]:[3]])</f>
        <v>10</v>
      </c>
      <c r="F1113" s="4">
        <v>-1</v>
      </c>
    </row>
    <row r="1114" spans="1:6" x14ac:dyDescent="0.25">
      <c r="A1114" s="3">
        <f>IF(Table2[[#This Row],[TT]]&lt;1,"-",1+COUNT(A$1:A1113))</f>
        <v>1089</v>
      </c>
      <c r="B1114" s="9" t="s">
        <v>1410</v>
      </c>
      <c r="C1114" s="10">
        <v>4</v>
      </c>
      <c r="D1114" s="10" t="s">
        <v>143</v>
      </c>
      <c r="E1114" s="10">
        <f>Table2[[#This Row],[AWAL]]+SUM(Table2[[#This Row],[28/03/2022]:[3]])</f>
        <v>4</v>
      </c>
    </row>
    <row r="1115" spans="1:6" x14ac:dyDescent="0.25">
      <c r="A1115" s="3">
        <f>IF(Table2[[#This Row],[TT]]&lt;1,"-",1+COUNT(A$1:A1114))</f>
        <v>1090</v>
      </c>
      <c r="B1115" s="9" t="s">
        <v>1411</v>
      </c>
      <c r="C1115" s="10">
        <v>7</v>
      </c>
      <c r="D1115" s="10" t="s">
        <v>94</v>
      </c>
      <c r="E1115" s="10">
        <f>Table2[[#This Row],[AWAL]]+SUM(Table2[[#This Row],[28/03/2022]:[3]])</f>
        <v>7</v>
      </c>
    </row>
    <row r="1116" spans="1:6" x14ac:dyDescent="0.25">
      <c r="A1116" s="3">
        <f>IF(Table2[[#This Row],[TT]]&lt;1,"-",1+COUNT(A$1:A1115))</f>
        <v>1091</v>
      </c>
      <c r="B1116" s="9" t="s">
        <v>1412</v>
      </c>
      <c r="C1116" s="10">
        <v>20</v>
      </c>
      <c r="D1116" s="10" t="s">
        <v>94</v>
      </c>
      <c r="E1116" s="10">
        <f>Table2[[#This Row],[AWAL]]+SUM(Table2[[#This Row],[28/03/2022]:[3]])</f>
        <v>20</v>
      </c>
    </row>
    <row r="1117" spans="1:6" x14ac:dyDescent="0.25">
      <c r="A1117" s="3">
        <f>IF(Table2[[#This Row],[TT]]&lt;1,"-",1+COUNT(A$1:A1116))</f>
        <v>1092</v>
      </c>
      <c r="B1117" s="9" t="s">
        <v>1413</v>
      </c>
      <c r="C1117" s="10">
        <v>12</v>
      </c>
      <c r="D1117" s="10" t="s">
        <v>94</v>
      </c>
      <c r="E1117" s="10">
        <f>Table2[[#This Row],[AWAL]]+SUM(Table2[[#This Row],[28/03/2022]:[3]])</f>
        <v>12</v>
      </c>
    </row>
    <row r="1118" spans="1:6" x14ac:dyDescent="0.25">
      <c r="A1118" s="3">
        <f>IF(Table2[[#This Row],[TT]]&lt;1,"-",1+COUNT(A$1:A1117))</f>
        <v>1093</v>
      </c>
      <c r="B1118" s="9" t="s">
        <v>1414</v>
      </c>
      <c r="C1118" s="10">
        <v>2</v>
      </c>
      <c r="D1118" s="10" t="s">
        <v>94</v>
      </c>
      <c r="E1118" s="10">
        <f>Table2[[#This Row],[AWAL]]+SUM(Table2[[#This Row],[28/03/2022]:[3]])</f>
        <v>2</v>
      </c>
    </row>
    <row r="1119" spans="1:6" x14ac:dyDescent="0.25">
      <c r="A1119" s="21">
        <f>IF(Table2[[#This Row],[TT]]&lt;1,"-",1+COUNT(A$1:A1118))</f>
        <v>1094</v>
      </c>
      <c r="B1119" s="28" t="s">
        <v>2949</v>
      </c>
      <c r="C1119" s="26">
        <v>2</v>
      </c>
      <c r="D1119" s="26" t="s">
        <v>1059</v>
      </c>
      <c r="E1119" s="27">
        <f>Table2[[#This Row],[AWAL]]+SUM(Table2[[#This Row],[28/03/2022]:[3]])</f>
        <v>2</v>
      </c>
    </row>
    <row r="1120" spans="1:6" x14ac:dyDescent="0.25">
      <c r="A1120" s="3">
        <f>IF(Table2[[#This Row],[TT]]&lt;1,"-",1+COUNT(A$1:A1119))</f>
        <v>1095</v>
      </c>
      <c r="B1120" s="9" t="s">
        <v>1415</v>
      </c>
      <c r="C1120" s="10">
        <v>2</v>
      </c>
      <c r="D1120" s="10" t="s">
        <v>280</v>
      </c>
      <c r="E1120" s="10">
        <f>Table2[[#This Row],[AWAL]]+SUM(Table2[[#This Row],[28/03/2022]:[3]])</f>
        <v>2</v>
      </c>
    </row>
    <row r="1121" spans="1:6" x14ac:dyDescent="0.25">
      <c r="A1121" s="3">
        <f>IF(Table2[[#This Row],[TT]]&lt;1,"-",1+COUNT(A$1:A1120))</f>
        <v>1096</v>
      </c>
      <c r="B1121" s="9" t="s">
        <v>1416</v>
      </c>
      <c r="C1121" s="10">
        <v>1</v>
      </c>
      <c r="D1121" s="10" t="s">
        <v>265</v>
      </c>
      <c r="E1121" s="10">
        <f>Table2[[#This Row],[AWAL]]+SUM(Table2[[#This Row],[28/03/2022]:[3]])</f>
        <v>1</v>
      </c>
    </row>
    <row r="1122" spans="1:6" x14ac:dyDescent="0.25">
      <c r="A1122" s="3">
        <f>IF(Table2[[#This Row],[TT]]&lt;1,"-",1+COUNT(A$1:A1121))</f>
        <v>1097</v>
      </c>
      <c r="B1122" s="9" t="s">
        <v>1417</v>
      </c>
      <c r="C1122" s="10">
        <v>19</v>
      </c>
      <c r="D1122" s="10" t="s">
        <v>28</v>
      </c>
      <c r="E1122" s="10">
        <f>Table2[[#This Row],[AWAL]]+SUM(Table2[[#This Row],[28/03/2022]:[3]])</f>
        <v>18</v>
      </c>
      <c r="F1122" s="4">
        <v>-1</v>
      </c>
    </row>
    <row r="1123" spans="1:6" x14ac:dyDescent="0.25">
      <c r="A1123" s="3">
        <f>IF(Table2[[#This Row],[TT]]&lt;1,"-",1+COUNT(A$1:A1122))</f>
        <v>1098</v>
      </c>
      <c r="B1123" s="9" t="s">
        <v>1418</v>
      </c>
      <c r="C1123" s="10">
        <v>7</v>
      </c>
      <c r="D1123" s="10">
        <v>100</v>
      </c>
      <c r="E1123" s="10">
        <f>Table2[[#This Row],[AWAL]]+SUM(Table2[[#This Row],[28/03/2022]:[3]])</f>
        <v>7</v>
      </c>
    </row>
    <row r="1124" spans="1:6" x14ac:dyDescent="0.25">
      <c r="A1124" s="3">
        <f>IF(Table2[[#This Row],[TT]]&lt;1,"-",1+COUNT(A$1:A1123))</f>
        <v>1099</v>
      </c>
      <c r="B1124" s="9" t="s">
        <v>1419</v>
      </c>
      <c r="C1124" s="10">
        <v>8</v>
      </c>
      <c r="D1124" s="10">
        <v>10000</v>
      </c>
      <c r="E1124" s="10">
        <f>Table2[[#This Row],[AWAL]]+SUM(Table2[[#This Row],[28/03/2022]:[3]])</f>
        <v>8</v>
      </c>
    </row>
    <row r="1125" spans="1:6" x14ac:dyDescent="0.25">
      <c r="A1125" s="3">
        <f>IF(Table2[[#This Row],[TT]]&lt;1,"-",1+COUNT(A$1:A1124))</f>
        <v>1100</v>
      </c>
      <c r="B1125" s="9" t="s">
        <v>1420</v>
      </c>
      <c r="C1125" s="10">
        <v>40</v>
      </c>
      <c r="D1125" s="10" t="s">
        <v>1421</v>
      </c>
      <c r="E1125" s="10">
        <f>Table2[[#This Row],[AWAL]]+SUM(Table2[[#This Row],[28/03/2022]:[3]])</f>
        <v>40</v>
      </c>
    </row>
    <row r="1126" spans="1:6" x14ac:dyDescent="0.25">
      <c r="A1126" s="3" t="str">
        <f>IF(Table2[[#This Row],[TT]]&lt;1,"-",1+COUNT(A$1:A1125))</f>
        <v>-</v>
      </c>
      <c r="B1126" s="9" t="s">
        <v>1422</v>
      </c>
      <c r="C1126" s="10">
        <v>4</v>
      </c>
      <c r="D1126" s="10">
        <v>1200</v>
      </c>
      <c r="E1126" s="10">
        <f>Table2[[#This Row],[AWAL]]+SUM(Table2[[#This Row],[28/03/2022]:[3]])</f>
        <v>0</v>
      </c>
      <c r="F1126" s="4">
        <v>-4</v>
      </c>
    </row>
    <row r="1127" spans="1:6" x14ac:dyDescent="0.25">
      <c r="A1127" s="21">
        <f>IF(Table2[[#This Row],[TT]]&lt;1,"-",1+COUNT(A$1:A1126))</f>
        <v>1101</v>
      </c>
      <c r="B1127" s="28" t="s">
        <v>2950</v>
      </c>
      <c r="C1127" s="26">
        <v>4</v>
      </c>
      <c r="D1127" s="26">
        <v>1200</v>
      </c>
      <c r="E1127" s="27">
        <f>Table2[[#This Row],[AWAL]]+SUM(Table2[[#This Row],[28/03/2022]:[3]])</f>
        <v>4</v>
      </c>
    </row>
    <row r="1128" spans="1:6" x14ac:dyDescent="0.25">
      <c r="A1128" s="21">
        <f>IF(Table2[[#This Row],[TT]]&lt;1,"-",1+COUNT(A$1:A1127))</f>
        <v>1102</v>
      </c>
      <c r="B1128" s="28" t="s">
        <v>2951</v>
      </c>
      <c r="C1128" s="26">
        <v>7</v>
      </c>
      <c r="D1128" s="26">
        <v>900</v>
      </c>
      <c r="E1128" s="27">
        <f>Table2[[#This Row],[AWAL]]+SUM(Table2[[#This Row],[28/03/2022]:[3]])</f>
        <v>7</v>
      </c>
    </row>
    <row r="1129" spans="1:6" x14ac:dyDescent="0.25">
      <c r="A1129" s="21">
        <f>IF(Table2[[#This Row],[TT]]&lt;1,"-",1+COUNT(A$1:A1128))</f>
        <v>1103</v>
      </c>
      <c r="B1129" s="28" t="s">
        <v>2952</v>
      </c>
      <c r="C1129" s="26">
        <v>7</v>
      </c>
      <c r="D1129" s="26">
        <v>750</v>
      </c>
      <c r="E1129" s="27">
        <f>Table2[[#This Row],[AWAL]]+SUM(Table2[[#This Row],[28/03/2022]:[3]])</f>
        <v>7</v>
      </c>
    </row>
    <row r="1130" spans="1:6" x14ac:dyDescent="0.25">
      <c r="A1130" s="21">
        <f>IF(Table2[[#This Row],[TT]]&lt;1,"-",1+COUNT(A$1:A1129))</f>
        <v>1104</v>
      </c>
      <c r="B1130" s="28" t="s">
        <v>2953</v>
      </c>
      <c r="C1130" s="26">
        <v>7</v>
      </c>
      <c r="D1130" s="26">
        <v>500</v>
      </c>
      <c r="E1130" s="27">
        <f>Table2[[#This Row],[AWAL]]+SUM(Table2[[#This Row],[28/03/2022]:[3]])</f>
        <v>7</v>
      </c>
    </row>
    <row r="1131" spans="1:6" x14ac:dyDescent="0.25">
      <c r="A1131" s="3">
        <f>IF(Table2[[#This Row],[TT]]&lt;1,"-",1+COUNT(A$1:A1130))</f>
        <v>1105</v>
      </c>
      <c r="B1131" s="9" t="s">
        <v>1423</v>
      </c>
      <c r="C1131" s="10">
        <v>10</v>
      </c>
      <c r="D1131" s="10">
        <v>600</v>
      </c>
      <c r="E1131" s="10">
        <f>Table2[[#This Row],[AWAL]]+SUM(Table2[[#This Row],[28/03/2022]:[3]])</f>
        <v>10</v>
      </c>
    </row>
    <row r="1132" spans="1:6" x14ac:dyDescent="0.25">
      <c r="A1132" s="3">
        <f>IF(Table2[[#This Row],[TT]]&lt;1,"-",1+COUNT(A$1:A1131))</f>
        <v>1106</v>
      </c>
      <c r="B1132" s="9" t="s">
        <v>1424</v>
      </c>
      <c r="C1132" s="10">
        <v>4</v>
      </c>
      <c r="D1132" s="10" t="s">
        <v>212</v>
      </c>
      <c r="E1132" s="10">
        <f>Table2[[#This Row],[AWAL]]+SUM(Table2[[#This Row],[28/03/2022]:[3]])</f>
        <v>4</v>
      </c>
    </row>
    <row r="1133" spans="1:6" x14ac:dyDescent="0.25">
      <c r="A1133" s="3">
        <f>IF(Table2[[#This Row],[TT]]&lt;1,"-",1+COUNT(A$1:A1132))</f>
        <v>1107</v>
      </c>
      <c r="B1133" s="9" t="s">
        <v>1425</v>
      </c>
      <c r="C1133" s="10">
        <v>3</v>
      </c>
      <c r="D1133" s="10" t="s">
        <v>313</v>
      </c>
      <c r="E1133" s="10">
        <f>Table2[[#This Row],[AWAL]]+SUM(Table2[[#This Row],[28/03/2022]:[3]])</f>
        <v>3</v>
      </c>
    </row>
    <row r="1134" spans="1:6" x14ac:dyDescent="0.25">
      <c r="A1134" s="3">
        <f>IF(Table2[[#This Row],[TT]]&lt;1,"-",1+COUNT(A$1:A1133))</f>
        <v>1108</v>
      </c>
      <c r="B1134" s="9" t="s">
        <v>1426</v>
      </c>
      <c r="C1134" s="10">
        <v>1</v>
      </c>
      <c r="D1134" s="10" t="s">
        <v>547</v>
      </c>
      <c r="E1134" s="10">
        <f>Table2[[#This Row],[AWAL]]+SUM(Table2[[#This Row],[28/03/2022]:[3]])</f>
        <v>1</v>
      </c>
    </row>
    <row r="1135" spans="1:6" x14ac:dyDescent="0.25">
      <c r="A1135" s="3">
        <f>IF(Table2[[#This Row],[TT]]&lt;1,"-",1+COUNT(A$1:A1134))</f>
        <v>1109</v>
      </c>
      <c r="B1135" s="7" t="s">
        <v>1427</v>
      </c>
      <c r="C1135" s="6">
        <v>3</v>
      </c>
      <c r="D1135" s="6" t="s">
        <v>357</v>
      </c>
      <c r="E1135" s="6">
        <f>Table2[[#This Row],[AWAL]]+SUM(Table2[[#This Row],[28/03/2022]:[3]])</f>
        <v>3</v>
      </c>
    </row>
    <row r="1136" spans="1:6" x14ac:dyDescent="0.25">
      <c r="A1136" s="3">
        <f>IF(Table2[[#This Row],[TT]]&lt;1,"-",1+COUNT(A$1:A1135))</f>
        <v>1110</v>
      </c>
      <c r="B1136" s="9" t="s">
        <v>1428</v>
      </c>
      <c r="C1136" s="10">
        <v>4</v>
      </c>
      <c r="D1136" s="10" t="s">
        <v>70</v>
      </c>
      <c r="E1136" s="10">
        <f>Table2[[#This Row],[AWAL]]+SUM(Table2[[#This Row],[28/03/2022]:[3]])</f>
        <v>4</v>
      </c>
    </row>
    <row r="1137" spans="1:6" x14ac:dyDescent="0.25">
      <c r="A1137" s="3">
        <f>IF(Table2[[#This Row],[TT]]&lt;1,"-",1+COUNT(A$1:A1136))</f>
        <v>1111</v>
      </c>
      <c r="B1137" s="9" t="s">
        <v>1429</v>
      </c>
      <c r="C1137" s="10">
        <v>7</v>
      </c>
      <c r="D1137" s="10" t="s">
        <v>1430</v>
      </c>
      <c r="E1137" s="10">
        <f>Table2[[#This Row],[AWAL]]+SUM(Table2[[#This Row],[28/03/2022]:[3]])</f>
        <v>7</v>
      </c>
    </row>
    <row r="1138" spans="1:6" x14ac:dyDescent="0.25">
      <c r="A1138" s="3">
        <f>IF(Table2[[#This Row],[TT]]&lt;1,"-",1+COUNT(A$1:A1137))</f>
        <v>1112</v>
      </c>
      <c r="B1138" s="9" t="s">
        <v>1431</v>
      </c>
      <c r="C1138" s="10">
        <v>3</v>
      </c>
      <c r="D1138" s="10" t="s">
        <v>1432</v>
      </c>
      <c r="E1138" s="10">
        <f>Table2[[#This Row],[AWAL]]+SUM(Table2[[#This Row],[28/03/2022]:[3]])</f>
        <v>3</v>
      </c>
    </row>
    <row r="1139" spans="1:6" x14ac:dyDescent="0.25">
      <c r="A1139" s="3">
        <f>IF(Table2[[#This Row],[TT]]&lt;1,"-",1+COUNT(A$1:A1138))</f>
        <v>1113</v>
      </c>
      <c r="B1139" s="9" t="s">
        <v>1433</v>
      </c>
      <c r="C1139" s="10">
        <v>9</v>
      </c>
      <c r="D1139" s="10">
        <v>700</v>
      </c>
      <c r="E1139" s="10">
        <f>Table2[[#This Row],[AWAL]]+SUM(Table2[[#This Row],[28/03/2022]:[3]])</f>
        <v>5</v>
      </c>
      <c r="F1139" s="4">
        <v>-4</v>
      </c>
    </row>
    <row r="1140" spans="1:6" x14ac:dyDescent="0.25">
      <c r="A1140" s="3">
        <f>IF(Table2[[#This Row],[TT]]&lt;1,"-",1+COUNT(A$1:A1139))</f>
        <v>1114</v>
      </c>
      <c r="B1140" s="9" t="s">
        <v>1434</v>
      </c>
      <c r="C1140" s="10">
        <v>8</v>
      </c>
      <c r="D1140" s="10">
        <v>700</v>
      </c>
      <c r="E1140" s="10">
        <f>Table2[[#This Row],[AWAL]]+SUM(Table2[[#This Row],[28/03/2022]:[3]])</f>
        <v>8</v>
      </c>
    </row>
    <row r="1141" spans="1:6" x14ac:dyDescent="0.25">
      <c r="A1141" s="3">
        <f>IF(Table2[[#This Row],[TT]]&lt;1,"-",1+COUNT(A$1:A1140))</f>
        <v>1115</v>
      </c>
      <c r="B1141" s="9" t="s">
        <v>1435</v>
      </c>
      <c r="C1141" s="10">
        <v>12</v>
      </c>
      <c r="D1141" s="10" t="s">
        <v>1436</v>
      </c>
      <c r="E1141" s="10">
        <f>Table2[[#This Row],[AWAL]]+SUM(Table2[[#This Row],[28/03/2022]:[3]])</f>
        <v>12</v>
      </c>
    </row>
    <row r="1142" spans="1:6" x14ac:dyDescent="0.25">
      <c r="A1142" s="3">
        <f>IF(Table2[[#This Row],[TT]]&lt;1,"-",1+COUNT(A$1:A1141))</f>
        <v>1116</v>
      </c>
      <c r="B1142" s="9" t="s">
        <v>1437</v>
      </c>
      <c r="C1142" s="10">
        <v>8</v>
      </c>
      <c r="D1142" s="10">
        <v>400</v>
      </c>
      <c r="E1142" s="10">
        <f>Table2[[#This Row],[AWAL]]+SUM(Table2[[#This Row],[28/03/2022]:[3]])</f>
        <v>8</v>
      </c>
    </row>
    <row r="1143" spans="1:6" x14ac:dyDescent="0.25">
      <c r="A1143" s="3">
        <f>IF(Table2[[#This Row],[TT]]&lt;1,"-",1+COUNT(A$1:A1142))</f>
        <v>1117</v>
      </c>
      <c r="B1143" s="9" t="s">
        <v>1438</v>
      </c>
      <c r="C1143" s="10">
        <v>1</v>
      </c>
      <c r="D1143" s="10">
        <v>600</v>
      </c>
      <c r="E1143" s="10">
        <f>Table2[[#This Row],[AWAL]]+SUM(Table2[[#This Row],[28/03/2022]:[3]])</f>
        <v>1</v>
      </c>
    </row>
    <row r="1144" spans="1:6" x14ac:dyDescent="0.25">
      <c r="A1144" s="3">
        <f>IF(Table2[[#This Row],[TT]]&lt;1,"-",1+COUNT(A$1:A1143))</f>
        <v>1118</v>
      </c>
      <c r="B1144" s="9" t="s">
        <v>1439</v>
      </c>
      <c r="C1144" s="10">
        <v>6</v>
      </c>
      <c r="D1144" s="10" t="s">
        <v>72</v>
      </c>
      <c r="E1144" s="10">
        <f>Table2[[#This Row],[AWAL]]+SUM(Table2[[#This Row],[28/03/2022]:[3]])</f>
        <v>4</v>
      </c>
      <c r="F1144" s="4">
        <v>-2</v>
      </c>
    </row>
    <row r="1145" spans="1:6" x14ac:dyDescent="0.25">
      <c r="A1145" s="3">
        <f>IF(Table2[[#This Row],[TT]]&lt;1,"-",1+COUNT(A$1:A1144))</f>
        <v>1119</v>
      </c>
      <c r="B1145" s="9" t="s">
        <v>1440</v>
      </c>
      <c r="C1145" s="10">
        <v>13</v>
      </c>
      <c r="D1145" s="10" t="s">
        <v>1441</v>
      </c>
      <c r="E1145" s="10">
        <f>Table2[[#This Row],[AWAL]]+SUM(Table2[[#This Row],[28/03/2022]:[3]])</f>
        <v>13</v>
      </c>
    </row>
    <row r="1146" spans="1:6" x14ac:dyDescent="0.25">
      <c r="A1146" s="3">
        <f>IF(Table2[[#This Row],[TT]]&lt;1,"-",1+COUNT(A$1:A1145))</f>
        <v>1120</v>
      </c>
      <c r="B1146" s="9" t="s">
        <v>1442</v>
      </c>
      <c r="C1146" s="10">
        <v>9</v>
      </c>
      <c r="D1146" s="10" t="s">
        <v>1443</v>
      </c>
      <c r="E1146" s="10">
        <f>Table2[[#This Row],[AWAL]]+SUM(Table2[[#This Row],[28/03/2022]:[3]])</f>
        <v>9</v>
      </c>
    </row>
    <row r="1147" spans="1:6" x14ac:dyDescent="0.25">
      <c r="A1147" s="3" t="str">
        <f>IF(Table2[[#This Row],[TT]]&lt;1,"-",1+COUNT(A$1:A1146))</f>
        <v>-</v>
      </c>
      <c r="B1147" s="7" t="s">
        <v>1444</v>
      </c>
      <c r="C1147" s="6">
        <v>1</v>
      </c>
      <c r="D1147" s="6" t="s">
        <v>1445</v>
      </c>
      <c r="E1147" s="6">
        <f>Table2[[#This Row],[AWAL]]+SUM(Table2[[#This Row],[28/03/2022]:[3]])</f>
        <v>0</v>
      </c>
      <c r="F1147" s="4">
        <v>-1</v>
      </c>
    </row>
    <row r="1148" spans="1:6" x14ac:dyDescent="0.25">
      <c r="A1148" s="3" t="str">
        <f>IF(Table2[[#This Row],[TT]]&lt;1,"-",1+COUNT(A$1:A1147))</f>
        <v>-</v>
      </c>
      <c r="B1148" s="7" t="s">
        <v>1446</v>
      </c>
      <c r="C1148" s="6">
        <v>1</v>
      </c>
      <c r="D1148" s="6">
        <v>100</v>
      </c>
      <c r="E1148" s="6">
        <f>Table2[[#This Row],[AWAL]]+SUM(Table2[[#This Row],[28/03/2022]:[3]])</f>
        <v>0</v>
      </c>
      <c r="F1148" s="4">
        <v>-1</v>
      </c>
    </row>
    <row r="1149" spans="1:6" x14ac:dyDescent="0.25">
      <c r="A1149" s="3">
        <f>IF(Table2[[#This Row],[TT]]&lt;1,"-",1+COUNT(A$1:A1148))</f>
        <v>1121</v>
      </c>
      <c r="B1149" s="7" t="s">
        <v>1447</v>
      </c>
      <c r="C1149" s="6">
        <v>10</v>
      </c>
      <c r="D1149" s="6" t="s">
        <v>1445</v>
      </c>
      <c r="E1149" s="6">
        <f>Table2[[#This Row],[AWAL]]+SUM(Table2[[#This Row],[28/03/2022]:[3]])</f>
        <v>10</v>
      </c>
    </row>
    <row r="1150" spans="1:6" x14ac:dyDescent="0.25">
      <c r="A1150" s="3">
        <f>IF(Table2[[#This Row],[TT]]&lt;1,"-",1+COUNT(A$1:A1149))</f>
        <v>1122</v>
      </c>
      <c r="B1150" s="9" t="s">
        <v>1448</v>
      </c>
      <c r="C1150" s="10">
        <v>28</v>
      </c>
      <c r="D1150" s="10">
        <v>10</v>
      </c>
      <c r="E1150" s="10">
        <f>Table2[[#This Row],[AWAL]]+SUM(Table2[[#This Row],[28/03/2022]:[3]])</f>
        <v>28</v>
      </c>
    </row>
    <row r="1151" spans="1:6" x14ac:dyDescent="0.25">
      <c r="A1151" s="3">
        <f>IF(Table2[[#This Row],[TT]]&lt;1,"-",1+COUNT(A$1:A1150))</f>
        <v>1123</v>
      </c>
      <c r="B1151" s="9" t="s">
        <v>1449</v>
      </c>
      <c r="C1151" s="10">
        <v>27</v>
      </c>
      <c r="D1151" s="10">
        <v>10</v>
      </c>
      <c r="E1151" s="10">
        <f>Table2[[#This Row],[AWAL]]+SUM(Table2[[#This Row],[28/03/2022]:[3]])</f>
        <v>27</v>
      </c>
    </row>
    <row r="1152" spans="1:6" x14ac:dyDescent="0.25">
      <c r="A1152" s="3">
        <f>IF(Table2[[#This Row],[TT]]&lt;1,"-",1+COUNT(A$1:A1151))</f>
        <v>1124</v>
      </c>
      <c r="B1152" s="9" t="s">
        <v>1450</v>
      </c>
      <c r="C1152" s="10">
        <v>30</v>
      </c>
      <c r="D1152" s="10">
        <v>10</v>
      </c>
      <c r="E1152" s="10">
        <f>Table2[[#This Row],[AWAL]]+SUM(Table2[[#This Row],[28/03/2022]:[3]])</f>
        <v>30</v>
      </c>
    </row>
    <row r="1153" spans="1:5" x14ac:dyDescent="0.25">
      <c r="A1153" s="3">
        <f>IF(Table2[[#This Row],[TT]]&lt;1,"-",1+COUNT(A$1:A1152))</f>
        <v>1125</v>
      </c>
      <c r="B1153" s="7" t="s">
        <v>1451</v>
      </c>
      <c r="C1153" s="6">
        <v>15</v>
      </c>
      <c r="D1153" s="6" t="s">
        <v>1445</v>
      </c>
      <c r="E1153" s="6">
        <f>Table2[[#This Row],[AWAL]]+SUM(Table2[[#This Row],[28/03/2022]:[3]])</f>
        <v>15</v>
      </c>
    </row>
    <row r="1154" spans="1:5" x14ac:dyDescent="0.25">
      <c r="A1154" s="3">
        <f>IF(Table2[[#This Row],[TT]]&lt;1,"-",1+COUNT(A$1:A1153))</f>
        <v>1126</v>
      </c>
      <c r="B1154" s="7" t="s">
        <v>1452</v>
      </c>
      <c r="C1154" s="6">
        <v>18</v>
      </c>
      <c r="D1154" s="6" t="s">
        <v>1445</v>
      </c>
      <c r="E1154" s="6">
        <f>Table2[[#This Row],[AWAL]]+SUM(Table2[[#This Row],[28/03/2022]:[3]])</f>
        <v>18</v>
      </c>
    </row>
    <row r="1155" spans="1:5" x14ac:dyDescent="0.25">
      <c r="A1155" s="3">
        <f>IF(Table2[[#This Row],[TT]]&lt;1,"-",1+COUNT(A$1:A1154))</f>
        <v>1127</v>
      </c>
      <c r="B1155" s="7" t="s">
        <v>1453</v>
      </c>
      <c r="C1155" s="6">
        <v>15</v>
      </c>
      <c r="D1155" s="6" t="s">
        <v>1445</v>
      </c>
      <c r="E1155" s="6">
        <f>Table2[[#This Row],[AWAL]]+SUM(Table2[[#This Row],[28/03/2022]:[3]])</f>
        <v>15</v>
      </c>
    </row>
    <row r="1156" spans="1:5" x14ac:dyDescent="0.25">
      <c r="A1156" s="3">
        <f>IF(Table2[[#This Row],[TT]]&lt;1,"-",1+COUNT(A$1:A1155))</f>
        <v>1128</v>
      </c>
      <c r="B1156" s="7" t="s">
        <v>1454</v>
      </c>
      <c r="C1156" s="6">
        <v>14</v>
      </c>
      <c r="D1156" s="6" t="s">
        <v>1445</v>
      </c>
      <c r="E1156" s="6">
        <f>Table2[[#This Row],[AWAL]]+SUM(Table2[[#This Row],[28/03/2022]:[3]])</f>
        <v>14</v>
      </c>
    </row>
    <row r="1157" spans="1:5" x14ac:dyDescent="0.25">
      <c r="A1157" s="3">
        <f>IF(Table2[[#This Row],[TT]]&lt;1,"-",1+COUNT(A$1:A1156))</f>
        <v>1129</v>
      </c>
      <c r="B1157" s="7" t="s">
        <v>1455</v>
      </c>
      <c r="C1157" s="6">
        <v>9</v>
      </c>
      <c r="D1157" s="6" t="s">
        <v>1456</v>
      </c>
      <c r="E1157" s="6">
        <f>Table2[[#This Row],[AWAL]]+SUM(Table2[[#This Row],[28/03/2022]:[3]])</f>
        <v>9</v>
      </c>
    </row>
    <row r="1158" spans="1:5" x14ac:dyDescent="0.25">
      <c r="A1158" s="3">
        <f>IF(Table2[[#This Row],[TT]]&lt;1,"-",1+COUNT(A$1:A1157))</f>
        <v>1130</v>
      </c>
      <c r="B1158" s="12" t="s">
        <v>1457</v>
      </c>
      <c r="C1158" s="13">
        <v>7</v>
      </c>
      <c r="D1158" s="13" t="s">
        <v>1458</v>
      </c>
      <c r="E1158" s="13">
        <f>Table2[[#This Row],[AWAL]]+SUM(Table2[[#This Row],[28/03/2022]:[3]])</f>
        <v>7</v>
      </c>
    </row>
    <row r="1159" spans="1:5" x14ac:dyDescent="0.25">
      <c r="A1159" s="3">
        <f>IF(Table2[[#This Row],[TT]]&lt;1,"-",1+COUNT(A$1:A1158))</f>
        <v>1131</v>
      </c>
      <c r="B1159" s="9" t="s">
        <v>1459</v>
      </c>
      <c r="C1159" s="10">
        <v>1</v>
      </c>
      <c r="D1159" s="10">
        <v>2600</v>
      </c>
      <c r="E1159" s="10">
        <f>Table2[[#This Row],[AWAL]]+SUM(Table2[[#This Row],[28/03/2022]:[3]])</f>
        <v>1</v>
      </c>
    </row>
    <row r="1160" spans="1:5" x14ac:dyDescent="0.25">
      <c r="A1160" s="3">
        <f>IF(Table2[[#This Row],[TT]]&lt;1,"-",1+COUNT(A$1:A1159))</f>
        <v>1132</v>
      </c>
      <c r="B1160" s="9" t="s">
        <v>1460</v>
      </c>
      <c r="C1160" s="10">
        <v>2</v>
      </c>
      <c r="D1160" s="10" t="s">
        <v>1461</v>
      </c>
      <c r="E1160" s="10">
        <f>Table2[[#This Row],[AWAL]]+SUM(Table2[[#This Row],[28/03/2022]:[3]])</f>
        <v>2</v>
      </c>
    </row>
    <row r="1161" spans="1:5" x14ac:dyDescent="0.25">
      <c r="A1161" s="3">
        <f>IF(Table2[[#This Row],[TT]]&lt;1,"-",1+COUNT(A$1:A1160))</f>
        <v>1133</v>
      </c>
      <c r="B1161" s="9" t="s">
        <v>1462</v>
      </c>
      <c r="C1161" s="10">
        <v>2</v>
      </c>
      <c r="D1161" s="10">
        <v>4000</v>
      </c>
      <c r="E1161" s="10">
        <f>Table2[[#This Row],[AWAL]]+SUM(Table2[[#This Row],[28/03/2022]:[3]])</f>
        <v>2</v>
      </c>
    </row>
    <row r="1162" spans="1:5" x14ac:dyDescent="0.25">
      <c r="A1162" s="3">
        <f>IF(Table2[[#This Row],[TT]]&lt;1,"-",1+COUNT(A$1:A1161))</f>
        <v>1134</v>
      </c>
      <c r="B1162" s="9" t="s">
        <v>1463</v>
      </c>
      <c r="C1162" s="10">
        <v>4</v>
      </c>
      <c r="D1162" s="10" t="s">
        <v>1464</v>
      </c>
      <c r="E1162" s="10">
        <f>Table2[[#This Row],[AWAL]]+SUM(Table2[[#This Row],[28/03/2022]:[3]])</f>
        <v>4</v>
      </c>
    </row>
    <row r="1163" spans="1:5" x14ac:dyDescent="0.25">
      <c r="A1163" s="3">
        <f>IF(Table2[[#This Row],[TT]]&lt;1,"-",1+COUNT(A$1:A1162))</f>
        <v>1135</v>
      </c>
      <c r="B1163" s="9" t="s">
        <v>1465</v>
      </c>
      <c r="C1163" s="10">
        <v>6</v>
      </c>
      <c r="D1163" s="10" t="s">
        <v>1466</v>
      </c>
      <c r="E1163" s="10">
        <f>Table2[[#This Row],[AWAL]]+SUM(Table2[[#This Row],[28/03/2022]:[3]])</f>
        <v>6</v>
      </c>
    </row>
    <row r="1164" spans="1:5" x14ac:dyDescent="0.25">
      <c r="A1164" s="3">
        <f>IF(Table2[[#This Row],[TT]]&lt;1,"-",1+COUNT(A$1:A1163))</f>
        <v>1136</v>
      </c>
      <c r="B1164" s="9" t="s">
        <v>1467</v>
      </c>
      <c r="C1164" s="10">
        <v>1</v>
      </c>
      <c r="D1164" s="10" t="s">
        <v>1466</v>
      </c>
      <c r="E1164" s="10">
        <f>Table2[[#This Row],[AWAL]]+SUM(Table2[[#This Row],[28/03/2022]:[3]])</f>
        <v>1</v>
      </c>
    </row>
    <row r="1165" spans="1:5" x14ac:dyDescent="0.25">
      <c r="A1165" s="3">
        <f>IF(Table2[[#This Row],[TT]]&lt;1,"-",1+COUNT(A$1:A1164))</f>
        <v>1137</v>
      </c>
      <c r="B1165" s="9" t="s">
        <v>1468</v>
      </c>
      <c r="C1165" s="10">
        <v>5</v>
      </c>
      <c r="D1165" s="10" t="s">
        <v>1469</v>
      </c>
      <c r="E1165" s="10">
        <f>Table2[[#This Row],[AWAL]]+SUM(Table2[[#This Row],[28/03/2022]:[3]])</f>
        <v>5</v>
      </c>
    </row>
    <row r="1166" spans="1:5" x14ac:dyDescent="0.25">
      <c r="A1166" s="3">
        <f>IF(Table2[[#This Row],[TT]]&lt;1,"-",1+COUNT(A$1:A1165))</f>
        <v>1138</v>
      </c>
      <c r="B1166" s="9" t="s">
        <v>1470</v>
      </c>
      <c r="C1166" s="10">
        <v>7</v>
      </c>
      <c r="D1166" s="10" t="s">
        <v>1471</v>
      </c>
      <c r="E1166" s="10">
        <f>Table2[[#This Row],[AWAL]]+SUM(Table2[[#This Row],[28/03/2022]:[3]])</f>
        <v>7</v>
      </c>
    </row>
    <row r="1167" spans="1:5" x14ac:dyDescent="0.25">
      <c r="A1167" s="3">
        <f>IF(Table2[[#This Row],[TT]]&lt;1,"-",1+COUNT(A$1:A1166))</f>
        <v>1139</v>
      </c>
      <c r="B1167" s="9" t="s">
        <v>1472</v>
      </c>
      <c r="C1167" s="10">
        <v>4</v>
      </c>
      <c r="D1167" s="10" t="s">
        <v>1466</v>
      </c>
      <c r="E1167" s="10">
        <f>Table2[[#This Row],[AWAL]]+SUM(Table2[[#This Row],[28/03/2022]:[3]])</f>
        <v>4</v>
      </c>
    </row>
    <row r="1168" spans="1:5" x14ac:dyDescent="0.25">
      <c r="A1168" s="3">
        <f>IF(Table2[[#This Row],[TT]]&lt;1,"-",1+COUNT(A$1:A1167))</f>
        <v>1140</v>
      </c>
      <c r="B1168" s="9" t="s">
        <v>1473</v>
      </c>
      <c r="C1168" s="10">
        <v>55</v>
      </c>
      <c r="D1168" s="10" t="s">
        <v>1466</v>
      </c>
      <c r="E1168" s="10">
        <f>Table2[[#This Row],[AWAL]]+SUM(Table2[[#This Row],[28/03/2022]:[3]])</f>
        <v>55</v>
      </c>
    </row>
    <row r="1169" spans="1:5" x14ac:dyDescent="0.25">
      <c r="A1169" s="3">
        <f>IF(Table2[[#This Row],[TT]]&lt;1,"-",1+COUNT(A$1:A1168))</f>
        <v>1141</v>
      </c>
      <c r="B1169" s="7" t="s">
        <v>1474</v>
      </c>
      <c r="C1169" s="6">
        <v>15</v>
      </c>
      <c r="D1169" s="6" t="s">
        <v>1466</v>
      </c>
      <c r="E1169" s="6">
        <f>Table2[[#This Row],[AWAL]]+SUM(Table2[[#This Row],[28/03/2022]:[3]])</f>
        <v>15</v>
      </c>
    </row>
    <row r="1170" spans="1:5" x14ac:dyDescent="0.25">
      <c r="A1170" s="3">
        <f>IF(Table2[[#This Row],[TT]]&lt;1,"-",1+COUNT(A$1:A1169))</f>
        <v>1142</v>
      </c>
      <c r="B1170" s="9" t="s">
        <v>1475</v>
      </c>
      <c r="C1170" s="10">
        <v>1</v>
      </c>
      <c r="D1170" s="10" t="s">
        <v>1476</v>
      </c>
      <c r="E1170" s="10">
        <f>Table2[[#This Row],[AWAL]]+SUM(Table2[[#This Row],[28/03/2022]:[3]])</f>
        <v>1</v>
      </c>
    </row>
    <row r="1171" spans="1:5" x14ac:dyDescent="0.25">
      <c r="A1171" s="3">
        <f>IF(Table2[[#This Row],[TT]]&lt;1,"-",1+COUNT(A$1:A1170))</f>
        <v>1143</v>
      </c>
      <c r="B1171" s="9" t="s">
        <v>1477</v>
      </c>
      <c r="C1171" s="10">
        <v>11</v>
      </c>
      <c r="D1171" s="10" t="s">
        <v>1478</v>
      </c>
      <c r="E1171" s="10">
        <f>Table2[[#This Row],[AWAL]]+SUM(Table2[[#This Row],[28/03/2022]:[3]])</f>
        <v>11</v>
      </c>
    </row>
    <row r="1172" spans="1:5" x14ac:dyDescent="0.25">
      <c r="A1172" s="3">
        <f>IF(Table2[[#This Row],[TT]]&lt;1,"-",1+COUNT(A$1:A1171))</f>
        <v>1144</v>
      </c>
      <c r="B1172" s="9" t="s">
        <v>1479</v>
      </c>
      <c r="C1172" s="10">
        <v>4</v>
      </c>
      <c r="D1172" s="10">
        <v>240</v>
      </c>
      <c r="E1172" s="10">
        <f>Table2[[#This Row],[AWAL]]+SUM(Table2[[#This Row],[28/03/2022]:[3]])</f>
        <v>4</v>
      </c>
    </row>
    <row r="1173" spans="1:5" x14ac:dyDescent="0.25">
      <c r="A1173" s="3">
        <f>IF(Table2[[#This Row],[TT]]&lt;1,"-",1+COUNT(A$1:A1172))</f>
        <v>1145</v>
      </c>
      <c r="B1173" s="9" t="s">
        <v>1480</v>
      </c>
      <c r="C1173" s="10">
        <v>5</v>
      </c>
      <c r="D1173" s="10">
        <v>270</v>
      </c>
      <c r="E1173" s="10">
        <f>Table2[[#This Row],[AWAL]]+SUM(Table2[[#This Row],[28/03/2022]:[3]])</f>
        <v>5</v>
      </c>
    </row>
    <row r="1174" spans="1:5" x14ac:dyDescent="0.25">
      <c r="A1174" s="3">
        <f>IF(Table2[[#This Row],[TT]]&lt;1,"-",1+COUNT(A$1:A1173))</f>
        <v>1146</v>
      </c>
      <c r="B1174" s="9" t="s">
        <v>1481</v>
      </c>
      <c r="C1174" s="10">
        <v>4</v>
      </c>
      <c r="D1174" s="10" t="s">
        <v>544</v>
      </c>
      <c r="E1174" s="10">
        <f>Table2[[#This Row],[AWAL]]+SUM(Table2[[#This Row],[28/03/2022]:[3]])</f>
        <v>4</v>
      </c>
    </row>
    <row r="1175" spans="1:5" x14ac:dyDescent="0.25">
      <c r="A1175" s="3">
        <f>IF(Table2[[#This Row],[TT]]&lt;1,"-",1+COUNT(A$1:A1174))</f>
        <v>1147</v>
      </c>
      <c r="B1175" s="9" t="s">
        <v>1482</v>
      </c>
      <c r="C1175" s="10">
        <v>3</v>
      </c>
      <c r="D1175" s="10">
        <v>0</v>
      </c>
      <c r="E1175" s="10">
        <f>Table2[[#This Row],[AWAL]]+SUM(Table2[[#This Row],[28/03/2022]:[3]])</f>
        <v>3</v>
      </c>
    </row>
    <row r="1176" spans="1:5" x14ac:dyDescent="0.25">
      <c r="A1176" s="3">
        <f>IF(Table2[[#This Row],[TT]]&lt;1,"-",1+COUNT(A$1:A1175))</f>
        <v>1148</v>
      </c>
      <c r="B1176" s="9" t="s">
        <v>1483</v>
      </c>
      <c r="C1176" s="10">
        <v>1</v>
      </c>
      <c r="D1176" s="10" t="s">
        <v>194</v>
      </c>
      <c r="E1176" s="10">
        <f>Table2[[#This Row],[AWAL]]+SUM(Table2[[#This Row],[28/03/2022]:[3]])</f>
        <v>1</v>
      </c>
    </row>
    <row r="1177" spans="1:5" x14ac:dyDescent="0.25">
      <c r="A1177" s="3">
        <f>IF(Table2[[#This Row],[TT]]&lt;1,"-",1+COUNT(A$1:A1176))</f>
        <v>1149</v>
      </c>
      <c r="B1177" s="9" t="s">
        <v>1484</v>
      </c>
      <c r="C1177" s="10">
        <v>1</v>
      </c>
      <c r="D1177" s="10">
        <v>1000</v>
      </c>
      <c r="E1177" s="10">
        <f>Table2[[#This Row],[AWAL]]+SUM(Table2[[#This Row],[28/03/2022]:[3]])</f>
        <v>1</v>
      </c>
    </row>
    <row r="1178" spans="1:5" x14ac:dyDescent="0.25">
      <c r="A1178" s="3">
        <f>IF(Table2[[#This Row],[TT]]&lt;1,"-",1+COUNT(A$1:A1177))</f>
        <v>1150</v>
      </c>
      <c r="B1178" s="9" t="s">
        <v>1484</v>
      </c>
      <c r="C1178" s="10">
        <v>5</v>
      </c>
      <c r="D1178" s="10" t="s">
        <v>194</v>
      </c>
      <c r="E1178" s="10">
        <f>Table2[[#This Row],[AWAL]]+SUM(Table2[[#This Row],[28/03/2022]:[3]])</f>
        <v>5</v>
      </c>
    </row>
    <row r="1179" spans="1:5" x14ac:dyDescent="0.25">
      <c r="A1179" s="3">
        <f>IF(Table2[[#This Row],[TT]]&lt;1,"-",1+COUNT(A$1:A1178))</f>
        <v>1151</v>
      </c>
      <c r="B1179" s="9" t="s">
        <v>1485</v>
      </c>
      <c r="C1179" s="10">
        <v>7</v>
      </c>
      <c r="D1179" s="10" t="s">
        <v>283</v>
      </c>
      <c r="E1179" s="10">
        <f>Table2[[#This Row],[AWAL]]+SUM(Table2[[#This Row],[28/03/2022]:[3]])</f>
        <v>7</v>
      </c>
    </row>
    <row r="1180" spans="1:5" x14ac:dyDescent="0.25">
      <c r="A1180" s="3">
        <f>IF(Table2[[#This Row],[TT]]&lt;1,"-",1+COUNT(A$1:A1179))</f>
        <v>1152</v>
      </c>
      <c r="B1180" s="9" t="s">
        <v>1486</v>
      </c>
      <c r="C1180" s="10">
        <v>18</v>
      </c>
      <c r="D1180" s="10" t="s">
        <v>131</v>
      </c>
      <c r="E1180" s="10">
        <f>Table2[[#This Row],[AWAL]]+SUM(Table2[[#This Row],[28/03/2022]:[3]])</f>
        <v>18</v>
      </c>
    </row>
    <row r="1181" spans="1:5" x14ac:dyDescent="0.25">
      <c r="A1181" s="3">
        <f>IF(Table2[[#This Row],[TT]]&lt;1,"-",1+COUNT(A$1:A1180))</f>
        <v>1153</v>
      </c>
      <c r="B1181" s="9" t="s">
        <v>1487</v>
      </c>
      <c r="C1181" s="10">
        <v>4</v>
      </c>
      <c r="D1181" s="10">
        <v>480</v>
      </c>
      <c r="E1181" s="10">
        <f>Table2[[#This Row],[AWAL]]+SUM(Table2[[#This Row],[28/03/2022]:[3]])</f>
        <v>4</v>
      </c>
    </row>
    <row r="1182" spans="1:5" x14ac:dyDescent="0.25">
      <c r="A1182" s="3">
        <f>IF(Table2[[#This Row],[TT]]&lt;1,"-",1+COUNT(A$1:A1181))</f>
        <v>1154</v>
      </c>
      <c r="B1182" s="9" t="s">
        <v>1488</v>
      </c>
      <c r="C1182" s="10">
        <v>2</v>
      </c>
      <c r="D1182" s="10">
        <v>480</v>
      </c>
      <c r="E1182" s="10">
        <f>Table2[[#This Row],[AWAL]]+SUM(Table2[[#This Row],[28/03/2022]:[3]])</f>
        <v>2</v>
      </c>
    </row>
    <row r="1183" spans="1:5" x14ac:dyDescent="0.25">
      <c r="A1183" s="3">
        <f>IF(Table2[[#This Row],[TT]]&lt;1,"-",1+COUNT(A$1:A1182))</f>
        <v>1155</v>
      </c>
      <c r="B1183" s="9" t="s">
        <v>1489</v>
      </c>
      <c r="C1183" s="10">
        <v>23</v>
      </c>
      <c r="D1183" s="10" t="s">
        <v>122</v>
      </c>
      <c r="E1183" s="10">
        <f>Table2[[#This Row],[AWAL]]+SUM(Table2[[#This Row],[28/03/2022]:[3]])</f>
        <v>23</v>
      </c>
    </row>
    <row r="1184" spans="1:5" x14ac:dyDescent="0.25">
      <c r="A1184" s="3">
        <f>IF(Table2[[#This Row],[TT]]&lt;1,"-",1+COUNT(A$1:A1183))</f>
        <v>1156</v>
      </c>
      <c r="B1184" s="9" t="s">
        <v>1490</v>
      </c>
      <c r="C1184" s="10">
        <v>2</v>
      </c>
      <c r="D1184" s="10" t="s">
        <v>1491</v>
      </c>
      <c r="E1184" s="10">
        <f>Table2[[#This Row],[AWAL]]+SUM(Table2[[#This Row],[28/03/2022]:[3]])</f>
        <v>2</v>
      </c>
    </row>
    <row r="1185" spans="1:5" x14ac:dyDescent="0.25">
      <c r="A1185" s="3">
        <f>IF(Table2[[#This Row],[TT]]&lt;1,"-",1+COUNT(A$1:A1184))</f>
        <v>1157</v>
      </c>
      <c r="B1185" s="9" t="s">
        <v>1492</v>
      </c>
      <c r="C1185" s="10">
        <v>1</v>
      </c>
      <c r="D1185" s="10" t="s">
        <v>176</v>
      </c>
      <c r="E1185" s="10">
        <f>Table2[[#This Row],[AWAL]]+SUM(Table2[[#This Row],[28/03/2022]:[3]])</f>
        <v>1</v>
      </c>
    </row>
    <row r="1186" spans="1:5" x14ac:dyDescent="0.25">
      <c r="A1186" s="3">
        <f>IF(Table2[[#This Row],[TT]]&lt;1,"-",1+COUNT(A$1:A1185))</f>
        <v>1158</v>
      </c>
      <c r="B1186" s="9" t="s">
        <v>1493</v>
      </c>
      <c r="C1186" s="10">
        <v>1</v>
      </c>
      <c r="D1186" s="10" t="s">
        <v>28</v>
      </c>
      <c r="E1186" s="10">
        <f>Table2[[#This Row],[AWAL]]+SUM(Table2[[#This Row],[28/03/2022]:[3]])</f>
        <v>1</v>
      </c>
    </row>
    <row r="1187" spans="1:5" x14ac:dyDescent="0.25">
      <c r="A1187" s="3">
        <f>IF(Table2[[#This Row],[TT]]&lt;1,"-",1+COUNT(A$1:A1186))</f>
        <v>1159</v>
      </c>
      <c r="B1187" s="9" t="s">
        <v>1494</v>
      </c>
      <c r="C1187" s="10">
        <v>13</v>
      </c>
      <c r="D1187" s="10" t="s">
        <v>200</v>
      </c>
      <c r="E1187" s="10">
        <f>Table2[[#This Row],[AWAL]]+SUM(Table2[[#This Row],[28/03/2022]:[3]])</f>
        <v>13</v>
      </c>
    </row>
    <row r="1188" spans="1:5" x14ac:dyDescent="0.25">
      <c r="A1188" s="3">
        <f>IF(Table2[[#This Row],[TT]]&lt;1,"-",1+COUNT(A$1:A1187))</f>
        <v>1160</v>
      </c>
      <c r="B1188" s="7" t="s">
        <v>1495</v>
      </c>
      <c r="C1188" s="6">
        <v>7</v>
      </c>
      <c r="D1188" s="6" t="s">
        <v>1496</v>
      </c>
      <c r="E1188" s="6">
        <f>Table2[[#This Row],[AWAL]]+SUM(Table2[[#This Row],[28/03/2022]:[3]])</f>
        <v>7</v>
      </c>
    </row>
    <row r="1189" spans="1:5" x14ac:dyDescent="0.25">
      <c r="A1189" s="3">
        <f>IF(Table2[[#This Row],[TT]]&lt;1,"-",1+COUNT(A$1:A1188))</f>
        <v>1161</v>
      </c>
      <c r="B1189" s="9" t="s">
        <v>1497</v>
      </c>
      <c r="C1189" s="10">
        <v>12</v>
      </c>
      <c r="D1189" s="10" t="s">
        <v>75</v>
      </c>
      <c r="E1189" s="10">
        <f>Table2[[#This Row],[AWAL]]+SUM(Table2[[#This Row],[28/03/2022]:[3]])</f>
        <v>12</v>
      </c>
    </row>
    <row r="1190" spans="1:5" x14ac:dyDescent="0.25">
      <c r="A1190" s="3">
        <f>IF(Table2[[#This Row],[TT]]&lt;1,"-",1+COUNT(A$1:A1189))</f>
        <v>1162</v>
      </c>
      <c r="B1190" s="9" t="s">
        <v>1498</v>
      </c>
      <c r="C1190" s="10">
        <v>3</v>
      </c>
      <c r="D1190" s="10" t="s">
        <v>122</v>
      </c>
      <c r="E1190" s="10">
        <f>Table2[[#This Row],[AWAL]]+SUM(Table2[[#This Row],[28/03/2022]:[3]])</f>
        <v>3</v>
      </c>
    </row>
    <row r="1191" spans="1:5" x14ac:dyDescent="0.25">
      <c r="A1191" s="3">
        <f>IF(Table2[[#This Row],[TT]]&lt;1,"-",1+COUNT(A$1:A1190))</f>
        <v>1163</v>
      </c>
      <c r="B1191" s="9" t="s">
        <v>1499</v>
      </c>
      <c r="C1191" s="10">
        <v>1</v>
      </c>
      <c r="D1191" s="10" t="s">
        <v>176</v>
      </c>
      <c r="E1191" s="10">
        <f>Table2[[#This Row],[AWAL]]+SUM(Table2[[#This Row],[28/03/2022]:[3]])</f>
        <v>1</v>
      </c>
    </row>
    <row r="1192" spans="1:5" x14ac:dyDescent="0.25">
      <c r="A1192" s="3">
        <f>IF(Table2[[#This Row],[TT]]&lt;1,"-",1+COUNT(A$1:A1191))</f>
        <v>1164</v>
      </c>
      <c r="B1192" s="9" t="s">
        <v>1500</v>
      </c>
      <c r="C1192" s="10">
        <v>1</v>
      </c>
      <c r="D1192" s="10" t="s">
        <v>45</v>
      </c>
      <c r="E1192" s="10">
        <f>Table2[[#This Row],[AWAL]]+SUM(Table2[[#This Row],[28/03/2022]:[3]])</f>
        <v>1</v>
      </c>
    </row>
    <row r="1193" spans="1:5" x14ac:dyDescent="0.25">
      <c r="A1193" s="3">
        <f>IF(Table2[[#This Row],[TT]]&lt;1,"-",1+COUNT(A$1:A1192))</f>
        <v>1165</v>
      </c>
      <c r="B1193" s="9" t="s">
        <v>1500</v>
      </c>
      <c r="C1193" s="10">
        <v>1</v>
      </c>
      <c r="D1193" s="10" t="s">
        <v>243</v>
      </c>
      <c r="E1193" s="10">
        <f>Table2[[#This Row],[AWAL]]+SUM(Table2[[#This Row],[28/03/2022]:[3]])</f>
        <v>1</v>
      </c>
    </row>
    <row r="1194" spans="1:5" x14ac:dyDescent="0.25">
      <c r="A1194" s="3">
        <f>IF(Table2[[#This Row],[TT]]&lt;1,"-",1+COUNT(A$1:A1193))</f>
        <v>1166</v>
      </c>
      <c r="B1194" s="9" t="s">
        <v>1501</v>
      </c>
      <c r="C1194" s="10">
        <v>1</v>
      </c>
      <c r="D1194" s="10" t="s">
        <v>122</v>
      </c>
      <c r="E1194" s="10">
        <f>Table2[[#This Row],[AWAL]]+SUM(Table2[[#This Row],[28/03/2022]:[3]])</f>
        <v>1</v>
      </c>
    </row>
    <row r="1195" spans="1:5" x14ac:dyDescent="0.25">
      <c r="A1195" s="3">
        <f>IF(Table2[[#This Row],[TT]]&lt;1,"-",1+COUNT(A$1:A1194))</f>
        <v>1167</v>
      </c>
      <c r="B1195" s="9" t="s">
        <v>1502</v>
      </c>
      <c r="C1195" s="10">
        <v>2</v>
      </c>
      <c r="D1195" s="10" t="s">
        <v>176</v>
      </c>
      <c r="E1195" s="10">
        <f>Table2[[#This Row],[AWAL]]+SUM(Table2[[#This Row],[28/03/2022]:[3]])</f>
        <v>2</v>
      </c>
    </row>
    <row r="1196" spans="1:5" x14ac:dyDescent="0.25">
      <c r="A1196" s="3">
        <f>IF(Table2[[#This Row],[TT]]&lt;1,"-",1+COUNT(A$1:A1195))</f>
        <v>1168</v>
      </c>
      <c r="B1196" s="9" t="s">
        <v>1503</v>
      </c>
      <c r="C1196" s="10">
        <v>3</v>
      </c>
      <c r="D1196" s="10" t="s">
        <v>176</v>
      </c>
      <c r="E1196" s="10">
        <f>Table2[[#This Row],[AWAL]]+SUM(Table2[[#This Row],[28/03/2022]:[3]])</f>
        <v>3</v>
      </c>
    </row>
    <row r="1197" spans="1:5" x14ac:dyDescent="0.25">
      <c r="A1197" s="3">
        <f>IF(Table2[[#This Row],[TT]]&lt;1,"-",1+COUNT(A$1:A1196))</f>
        <v>1169</v>
      </c>
      <c r="B1197" s="9" t="s">
        <v>1504</v>
      </c>
      <c r="C1197" s="10">
        <v>4</v>
      </c>
      <c r="D1197" s="10" t="s">
        <v>176</v>
      </c>
      <c r="E1197" s="10">
        <f>Table2[[#This Row],[AWAL]]+SUM(Table2[[#This Row],[28/03/2022]:[3]])</f>
        <v>4</v>
      </c>
    </row>
    <row r="1198" spans="1:5" x14ac:dyDescent="0.25">
      <c r="A1198" s="3">
        <f>IF(Table2[[#This Row],[TT]]&lt;1,"-",1+COUNT(A$1:A1197))</f>
        <v>1170</v>
      </c>
      <c r="B1198" s="9" t="s">
        <v>1505</v>
      </c>
      <c r="C1198" s="10">
        <v>1</v>
      </c>
      <c r="D1198" s="10" t="s">
        <v>1230</v>
      </c>
      <c r="E1198" s="10">
        <f>Table2[[#This Row],[AWAL]]+SUM(Table2[[#This Row],[28/03/2022]:[3]])</f>
        <v>1</v>
      </c>
    </row>
    <row r="1199" spans="1:5" x14ac:dyDescent="0.25">
      <c r="A1199" s="3">
        <f>IF(Table2[[#This Row],[TT]]&lt;1,"-",1+COUNT(A$1:A1198))</f>
        <v>1171</v>
      </c>
      <c r="B1199" s="9" t="s">
        <v>1506</v>
      </c>
      <c r="C1199" s="10">
        <v>3</v>
      </c>
      <c r="D1199" s="10" t="s">
        <v>1507</v>
      </c>
      <c r="E1199" s="10">
        <f>Table2[[#This Row],[AWAL]]+SUM(Table2[[#This Row],[28/03/2022]:[3]])</f>
        <v>3</v>
      </c>
    </row>
    <row r="1200" spans="1:5" x14ac:dyDescent="0.25">
      <c r="A1200" s="3">
        <f>IF(Table2[[#This Row],[TT]]&lt;1,"-",1+COUNT(A$1:A1199))</f>
        <v>1172</v>
      </c>
      <c r="B1200" s="9" t="s">
        <v>1508</v>
      </c>
      <c r="C1200" s="10">
        <v>8</v>
      </c>
      <c r="D1200" s="10" t="s">
        <v>982</v>
      </c>
      <c r="E1200" s="10">
        <f>Table2[[#This Row],[AWAL]]+SUM(Table2[[#This Row],[28/03/2022]:[3]])</f>
        <v>8</v>
      </c>
    </row>
    <row r="1201" spans="1:5" x14ac:dyDescent="0.25">
      <c r="A1201" s="3">
        <f>IF(Table2[[#This Row],[TT]]&lt;1,"-",1+COUNT(A$1:A1200))</f>
        <v>1173</v>
      </c>
      <c r="B1201" s="9" t="s">
        <v>1509</v>
      </c>
      <c r="C1201" s="10">
        <v>1</v>
      </c>
      <c r="D1201" s="10" t="s">
        <v>180</v>
      </c>
      <c r="E1201" s="10">
        <f>Table2[[#This Row],[AWAL]]+SUM(Table2[[#This Row],[28/03/2022]:[3]])</f>
        <v>1</v>
      </c>
    </row>
    <row r="1202" spans="1:5" x14ac:dyDescent="0.25">
      <c r="A1202" s="3">
        <f>IF(Table2[[#This Row],[TT]]&lt;1,"-",1+COUNT(A$1:A1201))</f>
        <v>1174</v>
      </c>
      <c r="B1202" s="9" t="s">
        <v>1510</v>
      </c>
      <c r="C1202" s="10">
        <v>1</v>
      </c>
      <c r="D1202" s="10" t="s">
        <v>180</v>
      </c>
      <c r="E1202" s="10">
        <f>Table2[[#This Row],[AWAL]]+SUM(Table2[[#This Row],[28/03/2022]:[3]])</f>
        <v>1</v>
      </c>
    </row>
    <row r="1203" spans="1:5" x14ac:dyDescent="0.25">
      <c r="A1203" s="3">
        <f>IF(Table2[[#This Row],[TT]]&lt;1,"-",1+COUNT(A$1:A1202))</f>
        <v>1175</v>
      </c>
      <c r="B1203" s="9" t="s">
        <v>1511</v>
      </c>
      <c r="C1203" s="10">
        <v>2</v>
      </c>
      <c r="D1203" s="10" t="s">
        <v>180</v>
      </c>
      <c r="E1203" s="10">
        <f>Table2[[#This Row],[AWAL]]+SUM(Table2[[#This Row],[28/03/2022]:[3]])</f>
        <v>2</v>
      </c>
    </row>
    <row r="1204" spans="1:5" x14ac:dyDescent="0.25">
      <c r="A1204" s="3">
        <f>IF(Table2[[#This Row],[TT]]&lt;1,"-",1+COUNT(A$1:A1203))</f>
        <v>1176</v>
      </c>
      <c r="B1204" s="9" t="s">
        <v>1512</v>
      </c>
      <c r="C1204" s="10">
        <v>2</v>
      </c>
      <c r="D1204" s="10" t="s">
        <v>176</v>
      </c>
      <c r="E1204" s="10">
        <f>Table2[[#This Row],[AWAL]]+SUM(Table2[[#This Row],[28/03/2022]:[3]])</f>
        <v>2</v>
      </c>
    </row>
    <row r="1205" spans="1:5" x14ac:dyDescent="0.25">
      <c r="A1205" s="3">
        <f>IF(Table2[[#This Row],[TT]]&lt;1,"-",1+COUNT(A$1:A1204))</f>
        <v>1177</v>
      </c>
      <c r="B1205" s="9" t="s">
        <v>1513</v>
      </c>
      <c r="C1205" s="10">
        <v>5</v>
      </c>
      <c r="D1205" s="10" t="s">
        <v>751</v>
      </c>
      <c r="E1205" s="10">
        <f>Table2[[#This Row],[AWAL]]+SUM(Table2[[#This Row],[28/03/2022]:[3]])</f>
        <v>5</v>
      </c>
    </row>
    <row r="1206" spans="1:5" x14ac:dyDescent="0.25">
      <c r="A1206" s="3">
        <f>IF(Table2[[#This Row],[TT]]&lt;1,"-",1+COUNT(A$1:A1205))</f>
        <v>1178</v>
      </c>
      <c r="B1206" s="9" t="s">
        <v>1514</v>
      </c>
      <c r="C1206" s="10">
        <v>4</v>
      </c>
      <c r="D1206" s="10" t="s">
        <v>180</v>
      </c>
      <c r="E1206" s="10">
        <f>Table2[[#This Row],[AWAL]]+SUM(Table2[[#This Row],[28/03/2022]:[3]])</f>
        <v>4</v>
      </c>
    </row>
    <row r="1207" spans="1:5" x14ac:dyDescent="0.25">
      <c r="A1207" s="3">
        <f>IF(Table2[[#This Row],[TT]]&lt;1,"-",1+COUNT(A$1:A1206))</f>
        <v>1179</v>
      </c>
      <c r="B1207" s="9" t="s">
        <v>1515</v>
      </c>
      <c r="C1207" s="10">
        <v>3</v>
      </c>
      <c r="D1207" s="10" t="s">
        <v>479</v>
      </c>
      <c r="E1207" s="10">
        <f>Table2[[#This Row],[AWAL]]+SUM(Table2[[#This Row],[28/03/2022]:[3]])</f>
        <v>3</v>
      </c>
    </row>
    <row r="1208" spans="1:5" x14ac:dyDescent="0.25">
      <c r="A1208" s="3">
        <f>IF(Table2[[#This Row],[TT]]&lt;1,"-",1+COUNT(A$1:A1207))</f>
        <v>1180</v>
      </c>
      <c r="B1208" s="9" t="s">
        <v>1516</v>
      </c>
      <c r="C1208" s="10">
        <v>7</v>
      </c>
      <c r="D1208" s="10" t="s">
        <v>180</v>
      </c>
      <c r="E1208" s="10">
        <f>Table2[[#This Row],[AWAL]]+SUM(Table2[[#This Row],[28/03/2022]:[3]])</f>
        <v>7</v>
      </c>
    </row>
    <row r="1209" spans="1:5" x14ac:dyDescent="0.25">
      <c r="A1209" s="3">
        <f>IF(Table2[[#This Row],[TT]]&lt;1,"-",1+COUNT(A$1:A1208))</f>
        <v>1181</v>
      </c>
      <c r="B1209" s="9" t="s">
        <v>1517</v>
      </c>
      <c r="C1209" s="10">
        <v>11</v>
      </c>
      <c r="D1209" s="10" t="s">
        <v>1518</v>
      </c>
      <c r="E1209" s="10">
        <f>Table2[[#This Row],[AWAL]]+SUM(Table2[[#This Row],[28/03/2022]:[3]])</f>
        <v>11</v>
      </c>
    </row>
    <row r="1210" spans="1:5" x14ac:dyDescent="0.25">
      <c r="A1210" s="3">
        <f>IF(Table2[[#This Row],[TT]]&lt;1,"-",1+COUNT(A$1:A1209))</f>
        <v>1182</v>
      </c>
      <c r="B1210" s="9" t="s">
        <v>1519</v>
      </c>
      <c r="C1210" s="10">
        <v>6</v>
      </c>
      <c r="D1210" s="10" t="s">
        <v>1518</v>
      </c>
      <c r="E1210" s="10">
        <f>Table2[[#This Row],[AWAL]]+SUM(Table2[[#This Row],[28/03/2022]:[3]])</f>
        <v>6</v>
      </c>
    </row>
    <row r="1211" spans="1:5" x14ac:dyDescent="0.25">
      <c r="A1211" s="3">
        <f>IF(Table2[[#This Row],[TT]]&lt;1,"-",1+COUNT(A$1:A1210))</f>
        <v>1183</v>
      </c>
      <c r="B1211" s="9" t="s">
        <v>1520</v>
      </c>
      <c r="C1211" s="10">
        <v>7</v>
      </c>
      <c r="D1211" s="10" t="s">
        <v>1518</v>
      </c>
      <c r="E1211" s="10">
        <f>Table2[[#This Row],[AWAL]]+SUM(Table2[[#This Row],[28/03/2022]:[3]])</f>
        <v>7</v>
      </c>
    </row>
    <row r="1212" spans="1:5" x14ac:dyDescent="0.25">
      <c r="A1212" s="3">
        <f>IF(Table2[[#This Row],[TT]]&lt;1,"-",1+COUNT(A$1:A1211))</f>
        <v>1184</v>
      </c>
      <c r="B1212" s="9" t="s">
        <v>1521</v>
      </c>
      <c r="C1212" s="10">
        <v>9</v>
      </c>
      <c r="D1212" s="10" t="s">
        <v>1522</v>
      </c>
      <c r="E1212" s="10">
        <f>Table2[[#This Row],[AWAL]]+SUM(Table2[[#This Row],[28/03/2022]:[3]])</f>
        <v>9</v>
      </c>
    </row>
    <row r="1213" spans="1:5" x14ac:dyDescent="0.25">
      <c r="A1213" s="3">
        <f>IF(Table2[[#This Row],[TT]]&lt;1,"-",1+COUNT(A$1:A1212))</f>
        <v>1185</v>
      </c>
      <c r="B1213" s="9" t="s">
        <v>1523</v>
      </c>
      <c r="C1213" s="10">
        <v>10</v>
      </c>
      <c r="D1213" s="10" t="s">
        <v>1522</v>
      </c>
      <c r="E1213" s="10">
        <f>Table2[[#This Row],[AWAL]]+SUM(Table2[[#This Row],[28/03/2022]:[3]])</f>
        <v>10</v>
      </c>
    </row>
    <row r="1214" spans="1:5" x14ac:dyDescent="0.25">
      <c r="A1214" s="3">
        <f>IF(Table2[[#This Row],[TT]]&lt;1,"-",1+COUNT(A$1:A1213))</f>
        <v>1186</v>
      </c>
      <c r="B1214" s="9" t="s">
        <v>1524</v>
      </c>
      <c r="C1214" s="10">
        <v>2</v>
      </c>
      <c r="D1214" s="10" t="s">
        <v>1525</v>
      </c>
      <c r="E1214" s="10">
        <f>Table2[[#This Row],[AWAL]]+SUM(Table2[[#This Row],[28/03/2022]:[3]])</f>
        <v>2</v>
      </c>
    </row>
    <row r="1215" spans="1:5" x14ac:dyDescent="0.25">
      <c r="A1215" s="3">
        <f>IF(Table2[[#This Row],[TT]]&lt;1,"-",1+COUNT(A$1:A1214))</f>
        <v>1187</v>
      </c>
      <c r="B1215" s="9" t="s">
        <v>1526</v>
      </c>
      <c r="C1215" s="10">
        <v>4</v>
      </c>
      <c r="D1215" s="10" t="s">
        <v>1527</v>
      </c>
      <c r="E1215" s="10">
        <f>Table2[[#This Row],[AWAL]]+SUM(Table2[[#This Row],[28/03/2022]:[3]])</f>
        <v>4</v>
      </c>
    </row>
    <row r="1216" spans="1:5" x14ac:dyDescent="0.25">
      <c r="A1216" s="3">
        <f>IF(Table2[[#This Row],[TT]]&lt;1,"-",1+COUNT(A$1:A1215))</f>
        <v>1188</v>
      </c>
      <c r="B1216" s="9" t="s">
        <v>1528</v>
      </c>
      <c r="C1216" s="10">
        <v>1</v>
      </c>
      <c r="D1216" s="10" t="s">
        <v>1525</v>
      </c>
      <c r="E1216" s="10">
        <f>Table2[[#This Row],[AWAL]]+SUM(Table2[[#This Row],[28/03/2022]:[3]])</f>
        <v>1</v>
      </c>
    </row>
    <row r="1217" spans="1:5" x14ac:dyDescent="0.25">
      <c r="A1217" s="3">
        <f>IF(Table2[[#This Row],[TT]]&lt;1,"-",1+COUNT(A$1:A1216))</f>
        <v>1189</v>
      </c>
      <c r="B1217" s="9" t="s">
        <v>1529</v>
      </c>
      <c r="C1217" s="10">
        <v>3</v>
      </c>
      <c r="D1217" s="10" t="s">
        <v>1530</v>
      </c>
      <c r="E1217" s="10">
        <f>Table2[[#This Row],[AWAL]]+SUM(Table2[[#This Row],[28/03/2022]:[3]])</f>
        <v>3</v>
      </c>
    </row>
    <row r="1218" spans="1:5" x14ac:dyDescent="0.25">
      <c r="A1218" s="3">
        <f>IF(Table2[[#This Row],[TT]]&lt;1,"-",1+COUNT(A$1:A1217))</f>
        <v>1190</v>
      </c>
      <c r="B1218" s="9" t="s">
        <v>1531</v>
      </c>
      <c r="C1218" s="10">
        <v>8</v>
      </c>
      <c r="D1218" s="10" t="s">
        <v>423</v>
      </c>
      <c r="E1218" s="10">
        <f>Table2[[#This Row],[AWAL]]+SUM(Table2[[#This Row],[28/03/2022]:[3]])</f>
        <v>8</v>
      </c>
    </row>
    <row r="1219" spans="1:5" x14ac:dyDescent="0.25">
      <c r="A1219" s="3">
        <f>IF(Table2[[#This Row],[TT]]&lt;1,"-",1+COUNT(A$1:A1218))</f>
        <v>1191</v>
      </c>
      <c r="B1219" s="9" t="s">
        <v>1532</v>
      </c>
      <c r="C1219" s="10">
        <v>6</v>
      </c>
      <c r="D1219" s="10" t="s">
        <v>8</v>
      </c>
      <c r="E1219" s="10">
        <f>Table2[[#This Row],[AWAL]]+SUM(Table2[[#This Row],[28/03/2022]:[3]])</f>
        <v>6</v>
      </c>
    </row>
    <row r="1220" spans="1:5" x14ac:dyDescent="0.25">
      <c r="A1220" s="3">
        <f>IF(Table2[[#This Row],[TT]]&lt;1,"-",1+COUNT(A$1:A1219))</f>
        <v>1192</v>
      </c>
      <c r="B1220" s="9" t="s">
        <v>1533</v>
      </c>
      <c r="C1220" s="10">
        <v>7</v>
      </c>
      <c r="D1220" s="10" t="s">
        <v>1534</v>
      </c>
      <c r="E1220" s="10">
        <f>Table2[[#This Row],[AWAL]]+SUM(Table2[[#This Row],[28/03/2022]:[3]])</f>
        <v>7</v>
      </c>
    </row>
    <row r="1221" spans="1:5" x14ac:dyDescent="0.25">
      <c r="A1221" s="3">
        <f>IF(Table2[[#This Row],[TT]]&lt;1,"-",1+COUNT(A$1:A1220))</f>
        <v>1193</v>
      </c>
      <c r="B1221" s="9" t="s">
        <v>1535</v>
      </c>
      <c r="C1221" s="10">
        <v>5</v>
      </c>
      <c r="D1221" s="10">
        <v>240</v>
      </c>
      <c r="E1221" s="10">
        <f>Table2[[#This Row],[AWAL]]+SUM(Table2[[#This Row],[28/03/2022]:[3]])</f>
        <v>5</v>
      </c>
    </row>
    <row r="1222" spans="1:5" x14ac:dyDescent="0.25">
      <c r="A1222" s="3">
        <f>IF(Table2[[#This Row],[TT]]&lt;1,"-",1+COUNT(A$1:A1221))</f>
        <v>1194</v>
      </c>
      <c r="B1222" s="9" t="s">
        <v>1536</v>
      </c>
      <c r="C1222" s="10">
        <v>1</v>
      </c>
      <c r="D1222" s="10">
        <v>0</v>
      </c>
      <c r="E1222" s="10">
        <f>Table2[[#This Row],[AWAL]]+SUM(Table2[[#This Row],[28/03/2022]:[3]])</f>
        <v>1</v>
      </c>
    </row>
    <row r="1223" spans="1:5" x14ac:dyDescent="0.25">
      <c r="A1223" s="3">
        <f>IF(Table2[[#This Row],[TT]]&lt;1,"-",1+COUNT(A$1:A1222))</f>
        <v>1195</v>
      </c>
      <c r="B1223" s="9" t="s">
        <v>1537</v>
      </c>
      <c r="C1223" s="10">
        <v>2</v>
      </c>
      <c r="D1223" s="10" t="s">
        <v>257</v>
      </c>
      <c r="E1223" s="10">
        <f>Table2[[#This Row],[AWAL]]+SUM(Table2[[#This Row],[28/03/2022]:[3]])</f>
        <v>2</v>
      </c>
    </row>
    <row r="1224" spans="1:5" x14ac:dyDescent="0.25">
      <c r="A1224" s="3">
        <f>IF(Table2[[#This Row],[TT]]&lt;1,"-",1+COUNT(A$1:A1223))</f>
        <v>1196</v>
      </c>
      <c r="B1224" s="9" t="s">
        <v>1538</v>
      </c>
      <c r="C1224" s="10">
        <v>5</v>
      </c>
      <c r="D1224" s="10" t="s">
        <v>185</v>
      </c>
      <c r="E1224" s="10">
        <f>Table2[[#This Row],[AWAL]]+SUM(Table2[[#This Row],[28/03/2022]:[3]])</f>
        <v>5</v>
      </c>
    </row>
    <row r="1225" spans="1:5" x14ac:dyDescent="0.25">
      <c r="A1225" s="3">
        <f>IF(Table2[[#This Row],[TT]]&lt;1,"-",1+COUNT(A$1:A1224))</f>
        <v>1197</v>
      </c>
      <c r="B1225" s="9" t="s">
        <v>1539</v>
      </c>
      <c r="C1225" s="10">
        <v>15</v>
      </c>
      <c r="D1225" s="10">
        <v>600</v>
      </c>
      <c r="E1225" s="10">
        <f>Table2[[#This Row],[AWAL]]+SUM(Table2[[#This Row],[28/03/2022]:[3]])</f>
        <v>15</v>
      </c>
    </row>
    <row r="1226" spans="1:5" x14ac:dyDescent="0.25">
      <c r="A1226" s="3">
        <f>IF(Table2[[#This Row],[TT]]&lt;1,"-",1+COUNT(A$1:A1225))</f>
        <v>1198</v>
      </c>
      <c r="B1226" s="9" t="s">
        <v>1540</v>
      </c>
      <c r="C1226" s="10">
        <v>1</v>
      </c>
      <c r="D1226" s="10">
        <v>600</v>
      </c>
      <c r="E1226" s="10">
        <f>Table2[[#This Row],[AWAL]]+SUM(Table2[[#This Row],[28/03/2022]:[3]])</f>
        <v>1</v>
      </c>
    </row>
    <row r="1227" spans="1:5" x14ac:dyDescent="0.25">
      <c r="A1227" s="21">
        <f>IF(Table2[[#This Row],[TT]]&lt;1,"-",1+COUNT(A$1:A1226))</f>
        <v>1199</v>
      </c>
      <c r="B1227" s="28" t="s">
        <v>2955</v>
      </c>
      <c r="C1227" s="26">
        <v>1</v>
      </c>
      <c r="D1227" s="26">
        <v>150</v>
      </c>
      <c r="E1227" s="27">
        <f>Table2[[#This Row],[AWAL]]+SUM(Table2[[#This Row],[28/03/2022]:[3]])</f>
        <v>1</v>
      </c>
    </row>
    <row r="1228" spans="1:5" x14ac:dyDescent="0.25">
      <c r="A1228" s="21">
        <f>IF(Table2[[#This Row],[TT]]&lt;1,"-",1+COUNT(A$1:A1227))</f>
        <v>1200</v>
      </c>
      <c r="B1228" s="28" t="s">
        <v>2954</v>
      </c>
      <c r="C1228" s="26">
        <v>1</v>
      </c>
      <c r="D1228" s="26">
        <v>150</v>
      </c>
      <c r="E1228" s="27">
        <f>Table2[[#This Row],[AWAL]]+SUM(Table2[[#This Row],[28/03/2022]:[3]])</f>
        <v>1</v>
      </c>
    </row>
    <row r="1229" spans="1:5" x14ac:dyDescent="0.25">
      <c r="A1229" s="3">
        <f>IF(Table2[[#This Row],[TT]]&lt;1,"-",1+COUNT(A$1:A1228))</f>
        <v>1201</v>
      </c>
      <c r="B1229" s="9" t="s">
        <v>1541</v>
      </c>
      <c r="C1229" s="10">
        <v>1</v>
      </c>
      <c r="D1229" s="10" t="s">
        <v>47</v>
      </c>
      <c r="E1229" s="10">
        <f>Table2[[#This Row],[AWAL]]+SUM(Table2[[#This Row],[28/03/2022]:[3]])</f>
        <v>1</v>
      </c>
    </row>
    <row r="1230" spans="1:5" x14ac:dyDescent="0.25">
      <c r="A1230" s="3">
        <f>IF(Table2[[#This Row],[TT]]&lt;1,"-",1+COUNT(A$1:A1229))</f>
        <v>1202</v>
      </c>
      <c r="B1230" s="9" t="s">
        <v>1542</v>
      </c>
      <c r="C1230" s="10">
        <v>1</v>
      </c>
      <c r="D1230" s="10" t="s">
        <v>80</v>
      </c>
      <c r="E1230" s="10">
        <f>Table2[[#This Row],[AWAL]]+SUM(Table2[[#This Row],[28/03/2022]:[3]])</f>
        <v>1</v>
      </c>
    </row>
    <row r="1231" spans="1:5" x14ac:dyDescent="0.25">
      <c r="A1231" s="3">
        <f>IF(Table2[[#This Row],[TT]]&lt;1,"-",1+COUNT(A$1:A1230))</f>
        <v>1203</v>
      </c>
      <c r="B1231" s="9" t="s">
        <v>1543</v>
      </c>
      <c r="C1231" s="10">
        <v>1</v>
      </c>
      <c r="D1231" s="10">
        <v>360</v>
      </c>
      <c r="E1231" s="10">
        <f>Table2[[#This Row],[AWAL]]+SUM(Table2[[#This Row],[28/03/2022]:[3]])</f>
        <v>1</v>
      </c>
    </row>
    <row r="1232" spans="1:5" x14ac:dyDescent="0.25">
      <c r="A1232" s="3">
        <f>IF(Table2[[#This Row],[TT]]&lt;1,"-",1+COUNT(A$1:A1231))</f>
        <v>1204</v>
      </c>
      <c r="B1232" s="9" t="s">
        <v>1544</v>
      </c>
      <c r="C1232" s="10">
        <v>2</v>
      </c>
      <c r="D1232" s="10">
        <v>360</v>
      </c>
      <c r="E1232" s="10">
        <f>Table2[[#This Row],[AWAL]]+SUM(Table2[[#This Row],[28/03/2022]:[3]])</f>
        <v>2</v>
      </c>
    </row>
    <row r="1233" spans="1:5" x14ac:dyDescent="0.25">
      <c r="A1233" s="3">
        <f>IF(Table2[[#This Row],[TT]]&lt;1,"-",1+COUNT(A$1:A1232))</f>
        <v>1205</v>
      </c>
      <c r="B1233" s="9" t="s">
        <v>1545</v>
      </c>
      <c r="C1233" s="10">
        <v>1</v>
      </c>
      <c r="D1233" s="10">
        <v>0</v>
      </c>
      <c r="E1233" s="10">
        <f>Table2[[#This Row],[AWAL]]+SUM(Table2[[#This Row],[28/03/2022]:[3]])</f>
        <v>1</v>
      </c>
    </row>
    <row r="1234" spans="1:5" x14ac:dyDescent="0.25">
      <c r="A1234" s="3">
        <f>IF(Table2[[#This Row],[TT]]&lt;1,"-",1+COUNT(A$1:A1233))</f>
        <v>1206</v>
      </c>
      <c r="B1234" s="9" t="s">
        <v>1546</v>
      </c>
      <c r="C1234" s="10">
        <v>2</v>
      </c>
      <c r="D1234" s="10">
        <v>0</v>
      </c>
      <c r="E1234" s="10">
        <f>Table2[[#This Row],[AWAL]]+SUM(Table2[[#This Row],[28/03/2022]:[3]])</f>
        <v>2</v>
      </c>
    </row>
    <row r="1235" spans="1:5" x14ac:dyDescent="0.25">
      <c r="A1235" s="3">
        <f>IF(Table2[[#This Row],[TT]]&lt;1,"-",1+COUNT(A$1:A1234))</f>
        <v>1207</v>
      </c>
      <c r="B1235" s="9" t="s">
        <v>1547</v>
      </c>
      <c r="C1235" s="10">
        <v>4</v>
      </c>
      <c r="D1235" s="10">
        <v>720</v>
      </c>
      <c r="E1235" s="10">
        <f>Table2[[#This Row],[AWAL]]+SUM(Table2[[#This Row],[28/03/2022]:[3]])</f>
        <v>4</v>
      </c>
    </row>
    <row r="1236" spans="1:5" x14ac:dyDescent="0.25">
      <c r="A1236" s="21">
        <f>IF(Table2[[#This Row],[TT]]&lt;1,"-",1+COUNT(A$1:A1235))</f>
        <v>1208</v>
      </c>
      <c r="B1236" s="28" t="s">
        <v>2956</v>
      </c>
      <c r="C1236" s="26">
        <v>1</v>
      </c>
      <c r="D1236" s="26">
        <v>300</v>
      </c>
      <c r="E1236" s="27">
        <f>Table2[[#This Row],[AWAL]]+SUM(Table2[[#This Row],[28/03/2022]:[3]])</f>
        <v>1</v>
      </c>
    </row>
    <row r="1237" spans="1:5" x14ac:dyDescent="0.25">
      <c r="A1237" s="3">
        <f>IF(Table2[[#This Row],[TT]]&lt;1,"-",1+COUNT(A$1:A1236))</f>
        <v>1209</v>
      </c>
      <c r="B1237" s="9" t="s">
        <v>1548</v>
      </c>
      <c r="C1237" s="10">
        <v>2</v>
      </c>
      <c r="D1237" s="10">
        <v>200</v>
      </c>
      <c r="E1237" s="10">
        <f>Table2[[#This Row],[AWAL]]+SUM(Table2[[#This Row],[28/03/2022]:[3]])</f>
        <v>2</v>
      </c>
    </row>
    <row r="1238" spans="1:5" x14ac:dyDescent="0.25">
      <c r="A1238" s="3">
        <f>IF(Table2[[#This Row],[TT]]&lt;1,"-",1+COUNT(A$1:A1237))</f>
        <v>1210</v>
      </c>
      <c r="B1238" s="9" t="s">
        <v>1549</v>
      </c>
      <c r="C1238" s="10">
        <v>1</v>
      </c>
      <c r="D1238" s="10">
        <v>720</v>
      </c>
      <c r="E1238" s="10">
        <f>Table2[[#This Row],[AWAL]]+SUM(Table2[[#This Row],[28/03/2022]:[3]])</f>
        <v>1</v>
      </c>
    </row>
    <row r="1239" spans="1:5" x14ac:dyDescent="0.25">
      <c r="A1239" s="3">
        <f>IF(Table2[[#This Row],[TT]]&lt;1,"-",1+COUNT(A$1:A1238))</f>
        <v>1211</v>
      </c>
      <c r="B1239" s="9" t="s">
        <v>1550</v>
      </c>
      <c r="C1239" s="10">
        <v>6</v>
      </c>
      <c r="D1239" s="10">
        <v>720</v>
      </c>
      <c r="E1239" s="10">
        <f>Table2[[#This Row],[AWAL]]+SUM(Table2[[#This Row],[28/03/2022]:[3]])</f>
        <v>6</v>
      </c>
    </row>
    <row r="1240" spans="1:5" x14ac:dyDescent="0.25">
      <c r="A1240" s="3">
        <f>IF(Table2[[#This Row],[TT]]&lt;1,"-",1+COUNT(A$1:A1239))</f>
        <v>1212</v>
      </c>
      <c r="B1240" s="9" t="s">
        <v>1551</v>
      </c>
      <c r="C1240" s="10">
        <v>4</v>
      </c>
      <c r="D1240" s="10" t="s">
        <v>1114</v>
      </c>
      <c r="E1240" s="10">
        <f>Table2[[#This Row],[AWAL]]+SUM(Table2[[#This Row],[28/03/2022]:[3]])</f>
        <v>4</v>
      </c>
    </row>
    <row r="1241" spans="1:5" x14ac:dyDescent="0.25">
      <c r="A1241" s="3">
        <f>IF(Table2[[#This Row],[TT]]&lt;1,"-",1+COUNT(A$1:A1240))</f>
        <v>1213</v>
      </c>
      <c r="B1241" s="9" t="s">
        <v>1552</v>
      </c>
      <c r="C1241" s="10">
        <v>1</v>
      </c>
      <c r="D1241" s="10" t="s">
        <v>1114</v>
      </c>
      <c r="E1241" s="10">
        <f>Table2[[#This Row],[AWAL]]+SUM(Table2[[#This Row],[28/03/2022]:[3]])</f>
        <v>1</v>
      </c>
    </row>
    <row r="1242" spans="1:5" x14ac:dyDescent="0.25">
      <c r="A1242" s="3">
        <f>IF(Table2[[#This Row],[TT]]&lt;1,"-",1+COUNT(A$1:A1241))</f>
        <v>1214</v>
      </c>
      <c r="B1242" s="9" t="s">
        <v>1553</v>
      </c>
      <c r="C1242" s="10">
        <v>2</v>
      </c>
      <c r="D1242" s="10">
        <v>600</v>
      </c>
      <c r="E1242" s="10">
        <f>Table2[[#This Row],[AWAL]]+SUM(Table2[[#This Row],[28/03/2022]:[3]])</f>
        <v>2</v>
      </c>
    </row>
    <row r="1243" spans="1:5" x14ac:dyDescent="0.25">
      <c r="A1243" s="3">
        <f>IF(Table2[[#This Row],[TT]]&lt;1,"-",1+COUNT(A$1:A1242))</f>
        <v>1215</v>
      </c>
      <c r="B1243" s="9" t="s">
        <v>1554</v>
      </c>
      <c r="C1243" s="10">
        <v>4</v>
      </c>
      <c r="D1243" s="10" t="s">
        <v>1114</v>
      </c>
      <c r="E1243" s="10">
        <f>Table2[[#This Row],[AWAL]]+SUM(Table2[[#This Row],[28/03/2022]:[3]])</f>
        <v>4</v>
      </c>
    </row>
    <row r="1244" spans="1:5" x14ac:dyDescent="0.25">
      <c r="A1244" s="3">
        <f>IF(Table2[[#This Row],[TT]]&lt;1,"-",1+COUNT(A$1:A1243))</f>
        <v>1216</v>
      </c>
      <c r="B1244" s="9" t="s">
        <v>1555</v>
      </c>
      <c r="C1244" s="10">
        <v>14</v>
      </c>
      <c r="D1244" s="10">
        <v>480</v>
      </c>
      <c r="E1244" s="10">
        <f>Table2[[#This Row],[AWAL]]+SUM(Table2[[#This Row],[28/03/2022]:[3]])</f>
        <v>14</v>
      </c>
    </row>
    <row r="1245" spans="1:5" x14ac:dyDescent="0.25">
      <c r="A1245" s="3">
        <f>IF(Table2[[#This Row],[TT]]&lt;1,"-",1+COUNT(A$1:A1244))</f>
        <v>1217</v>
      </c>
      <c r="B1245" s="9" t="s">
        <v>1556</v>
      </c>
      <c r="C1245" s="10">
        <v>2</v>
      </c>
      <c r="D1245" s="10">
        <v>600</v>
      </c>
      <c r="E1245" s="10">
        <f>Table2[[#This Row],[AWAL]]+SUM(Table2[[#This Row],[28/03/2022]:[3]])</f>
        <v>2</v>
      </c>
    </row>
    <row r="1246" spans="1:5" x14ac:dyDescent="0.25">
      <c r="A1246" s="3">
        <f>IF(Table2[[#This Row],[TT]]&lt;1,"-",1+COUNT(A$1:A1245))</f>
        <v>1218</v>
      </c>
      <c r="B1246" s="9" t="s">
        <v>1557</v>
      </c>
      <c r="C1246" s="10">
        <v>2</v>
      </c>
      <c r="D1246" s="10">
        <v>600</v>
      </c>
      <c r="E1246" s="10">
        <f>Table2[[#This Row],[AWAL]]+SUM(Table2[[#This Row],[28/03/2022]:[3]])</f>
        <v>2</v>
      </c>
    </row>
    <row r="1247" spans="1:5" x14ac:dyDescent="0.25">
      <c r="A1247" s="3">
        <f>IF(Table2[[#This Row],[TT]]&lt;1,"-",1+COUNT(A$1:A1246))</f>
        <v>1219</v>
      </c>
      <c r="B1247" s="9" t="s">
        <v>1558</v>
      </c>
      <c r="C1247" s="10">
        <v>6</v>
      </c>
      <c r="D1247" s="10">
        <v>600</v>
      </c>
      <c r="E1247" s="10">
        <f>Table2[[#This Row],[AWAL]]+SUM(Table2[[#This Row],[28/03/2022]:[3]])</f>
        <v>6</v>
      </c>
    </row>
    <row r="1248" spans="1:5" x14ac:dyDescent="0.25">
      <c r="A1248" s="3">
        <f>IF(Table2[[#This Row],[TT]]&lt;1,"-",1+COUNT(A$1:A1247))</f>
        <v>1220</v>
      </c>
      <c r="B1248" s="9" t="s">
        <v>1559</v>
      </c>
      <c r="C1248" s="10">
        <v>1</v>
      </c>
      <c r="D1248" s="10">
        <v>480</v>
      </c>
      <c r="E1248" s="10">
        <f>Table2[[#This Row],[AWAL]]+SUM(Table2[[#This Row],[28/03/2022]:[3]])</f>
        <v>1</v>
      </c>
    </row>
    <row r="1249" spans="1:6" x14ac:dyDescent="0.25">
      <c r="A1249" s="3">
        <f>IF(Table2[[#This Row],[TT]]&lt;1,"-",1+COUNT(A$1:A1248))</f>
        <v>1221</v>
      </c>
      <c r="B1249" s="9" t="s">
        <v>1560</v>
      </c>
      <c r="C1249" s="10">
        <v>1</v>
      </c>
      <c r="D1249" s="10">
        <v>600</v>
      </c>
      <c r="E1249" s="10">
        <f>Table2[[#This Row],[AWAL]]+SUM(Table2[[#This Row],[28/03/2022]:[3]])</f>
        <v>1</v>
      </c>
    </row>
    <row r="1250" spans="1:6" x14ac:dyDescent="0.25">
      <c r="A1250" s="3">
        <f>IF(Table2[[#This Row],[TT]]&lt;1,"-",1+COUNT(A$1:A1249))</f>
        <v>1222</v>
      </c>
      <c r="B1250" s="9" t="s">
        <v>1561</v>
      </c>
      <c r="C1250" s="10">
        <v>17</v>
      </c>
      <c r="D1250" s="10">
        <v>480</v>
      </c>
      <c r="E1250" s="10">
        <f>Table2[[#This Row],[AWAL]]+SUM(Table2[[#This Row],[28/03/2022]:[3]])</f>
        <v>17</v>
      </c>
    </row>
    <row r="1251" spans="1:6" x14ac:dyDescent="0.25">
      <c r="A1251" s="3">
        <f>IF(Table2[[#This Row],[TT]]&lt;1,"-",1+COUNT(A$1:A1250))</f>
        <v>1223</v>
      </c>
      <c r="B1251" s="9" t="s">
        <v>1562</v>
      </c>
      <c r="C1251" s="10">
        <v>61</v>
      </c>
      <c r="D1251" s="10">
        <v>480</v>
      </c>
      <c r="E1251" s="10">
        <f>Table2[[#This Row],[AWAL]]+SUM(Table2[[#This Row],[28/03/2022]:[3]])</f>
        <v>61</v>
      </c>
    </row>
    <row r="1252" spans="1:6" x14ac:dyDescent="0.25">
      <c r="A1252" s="3">
        <f>IF(Table2[[#This Row],[TT]]&lt;1,"-",1+COUNT(A$1:A1251))</f>
        <v>1224</v>
      </c>
      <c r="B1252" s="9" t="s">
        <v>1563</v>
      </c>
      <c r="C1252" s="10">
        <v>4</v>
      </c>
      <c r="D1252" s="10" t="s">
        <v>1564</v>
      </c>
      <c r="E1252" s="10">
        <f>Table2[[#This Row],[AWAL]]+SUM(Table2[[#This Row],[28/03/2022]:[3]])</f>
        <v>3</v>
      </c>
      <c r="F1252" s="4">
        <v>-1</v>
      </c>
    </row>
    <row r="1253" spans="1:6" x14ac:dyDescent="0.25">
      <c r="A1253" s="3">
        <f>IF(Table2[[#This Row],[TT]]&lt;1,"-",1+COUNT(A$1:A1252))</f>
        <v>1225</v>
      </c>
      <c r="B1253" s="9" t="s">
        <v>1565</v>
      </c>
      <c r="C1253" s="10">
        <v>27</v>
      </c>
      <c r="D1253" s="10">
        <v>480</v>
      </c>
      <c r="E1253" s="10">
        <f>Table2[[#This Row],[AWAL]]+SUM(Table2[[#This Row],[28/03/2022]:[3]])</f>
        <v>27</v>
      </c>
    </row>
    <row r="1254" spans="1:6" x14ac:dyDescent="0.25">
      <c r="A1254" s="3">
        <f>IF(Table2[[#This Row],[TT]]&lt;1,"-",1+COUNT(A$1:A1253))</f>
        <v>1226</v>
      </c>
      <c r="B1254" s="9" t="s">
        <v>1566</v>
      </c>
      <c r="C1254" s="10">
        <v>23</v>
      </c>
      <c r="D1254" s="10" t="s">
        <v>82</v>
      </c>
      <c r="E1254" s="10">
        <f>Table2[[#This Row],[AWAL]]+SUM(Table2[[#This Row],[28/03/2022]:[3]])</f>
        <v>23</v>
      </c>
    </row>
    <row r="1255" spans="1:6" x14ac:dyDescent="0.25">
      <c r="A1255" s="3">
        <f>IF(Table2[[#This Row],[TT]]&lt;1,"-",1+COUNT(A$1:A1254))</f>
        <v>1227</v>
      </c>
      <c r="B1255" s="9" t="s">
        <v>1567</v>
      </c>
      <c r="C1255" s="10">
        <v>6</v>
      </c>
      <c r="D1255" s="10" t="s">
        <v>1114</v>
      </c>
      <c r="E1255" s="10">
        <f>Table2[[#This Row],[AWAL]]+SUM(Table2[[#This Row],[28/03/2022]:[3]])</f>
        <v>6</v>
      </c>
    </row>
    <row r="1256" spans="1:6" x14ac:dyDescent="0.25">
      <c r="A1256" s="3">
        <f>IF(Table2[[#This Row],[TT]]&lt;1,"-",1+COUNT(A$1:A1255))</f>
        <v>1228</v>
      </c>
      <c r="B1256" s="9" t="s">
        <v>1568</v>
      </c>
      <c r="C1256" s="10">
        <v>10</v>
      </c>
      <c r="D1256" s="10" t="s">
        <v>257</v>
      </c>
      <c r="E1256" s="10">
        <f>Table2[[#This Row],[AWAL]]+SUM(Table2[[#This Row],[28/03/2022]:[3]])</f>
        <v>10</v>
      </c>
    </row>
    <row r="1257" spans="1:6" x14ac:dyDescent="0.25">
      <c r="A1257" s="3">
        <f>IF(Table2[[#This Row],[TT]]&lt;1,"-",1+COUNT(A$1:A1256))</f>
        <v>1229</v>
      </c>
      <c r="B1257" s="9" t="s">
        <v>1569</v>
      </c>
      <c r="C1257" s="10">
        <v>4</v>
      </c>
      <c r="D1257" s="10">
        <v>600</v>
      </c>
      <c r="E1257" s="10">
        <f>Table2[[#This Row],[AWAL]]+SUM(Table2[[#This Row],[28/03/2022]:[3]])</f>
        <v>4</v>
      </c>
    </row>
    <row r="1258" spans="1:6" x14ac:dyDescent="0.25">
      <c r="A1258" s="3">
        <f>IF(Table2[[#This Row],[TT]]&lt;1,"-",1+COUNT(A$1:A1257))</f>
        <v>1230</v>
      </c>
      <c r="B1258" s="9" t="s">
        <v>1570</v>
      </c>
      <c r="C1258" s="10">
        <v>2</v>
      </c>
      <c r="D1258" s="10">
        <v>600</v>
      </c>
      <c r="E1258" s="10">
        <f>Table2[[#This Row],[AWAL]]+SUM(Table2[[#This Row],[28/03/2022]:[3]])</f>
        <v>2</v>
      </c>
    </row>
    <row r="1259" spans="1:6" x14ac:dyDescent="0.25">
      <c r="A1259" s="3">
        <f>IF(Table2[[#This Row],[TT]]&lt;1,"-",1+COUNT(A$1:A1258))</f>
        <v>1231</v>
      </c>
      <c r="B1259" s="9" t="s">
        <v>1571</v>
      </c>
      <c r="C1259" s="10">
        <v>12</v>
      </c>
      <c r="D1259" s="10">
        <v>480</v>
      </c>
      <c r="E1259" s="10">
        <f>Table2[[#This Row],[AWAL]]+SUM(Table2[[#This Row],[28/03/2022]:[3]])</f>
        <v>12</v>
      </c>
    </row>
    <row r="1260" spans="1:6" x14ac:dyDescent="0.25">
      <c r="A1260" s="3">
        <f>IF(Table2[[#This Row],[TT]]&lt;1,"-",1+COUNT(A$1:A1259))</f>
        <v>1232</v>
      </c>
      <c r="B1260" s="9" t="s">
        <v>1572</v>
      </c>
      <c r="C1260" s="10">
        <v>7</v>
      </c>
      <c r="D1260" s="10">
        <v>480</v>
      </c>
      <c r="E1260" s="10">
        <f>Table2[[#This Row],[AWAL]]+SUM(Table2[[#This Row],[28/03/2022]:[3]])</f>
        <v>7</v>
      </c>
    </row>
    <row r="1261" spans="1:6" x14ac:dyDescent="0.25">
      <c r="A1261" s="3">
        <f>IF(Table2[[#This Row],[TT]]&lt;1,"-",1+COUNT(A$1:A1260))</f>
        <v>1233</v>
      </c>
      <c r="B1261" s="9" t="s">
        <v>1573</v>
      </c>
      <c r="C1261" s="10">
        <v>26</v>
      </c>
      <c r="D1261" s="10">
        <v>480</v>
      </c>
      <c r="E1261" s="10">
        <f>Table2[[#This Row],[AWAL]]+SUM(Table2[[#This Row],[28/03/2022]:[3]])</f>
        <v>26</v>
      </c>
    </row>
    <row r="1262" spans="1:6" x14ac:dyDescent="0.25">
      <c r="A1262" s="3">
        <f>IF(Table2[[#This Row],[TT]]&lt;1,"-",1+COUNT(A$1:A1261))</f>
        <v>1234</v>
      </c>
      <c r="B1262" s="9" t="s">
        <v>1574</v>
      </c>
      <c r="C1262" s="10">
        <v>4</v>
      </c>
      <c r="D1262" s="10">
        <v>180</v>
      </c>
      <c r="E1262" s="10">
        <f>Table2[[#This Row],[AWAL]]+SUM(Table2[[#This Row],[28/03/2022]:[3]])</f>
        <v>4</v>
      </c>
    </row>
    <row r="1263" spans="1:6" x14ac:dyDescent="0.25">
      <c r="A1263" s="3">
        <f>IF(Table2[[#This Row],[TT]]&lt;1,"-",1+COUNT(A$1:A1262))</f>
        <v>1235</v>
      </c>
      <c r="B1263" s="9" t="s">
        <v>1575</v>
      </c>
      <c r="C1263" s="10">
        <v>15</v>
      </c>
      <c r="D1263" s="10">
        <v>800</v>
      </c>
      <c r="E1263" s="10">
        <f>Table2[[#This Row],[AWAL]]+SUM(Table2[[#This Row],[28/03/2022]:[3]])</f>
        <v>15</v>
      </c>
    </row>
    <row r="1264" spans="1:6" x14ac:dyDescent="0.25">
      <c r="A1264" s="3">
        <f>IF(Table2[[#This Row],[TT]]&lt;1,"-",1+COUNT(A$1:A1263))</f>
        <v>1236</v>
      </c>
      <c r="B1264" s="9" t="s">
        <v>1576</v>
      </c>
      <c r="C1264" s="10">
        <v>5</v>
      </c>
      <c r="D1264" s="10">
        <v>480</v>
      </c>
      <c r="E1264" s="10">
        <f>Table2[[#This Row],[AWAL]]+SUM(Table2[[#This Row],[28/03/2022]:[3]])</f>
        <v>5</v>
      </c>
    </row>
    <row r="1265" spans="1:5" x14ac:dyDescent="0.25">
      <c r="A1265" s="3">
        <f>IF(Table2[[#This Row],[TT]]&lt;1,"-",1+COUNT(A$1:A1264))</f>
        <v>1237</v>
      </c>
      <c r="B1265" s="7" t="s">
        <v>1577</v>
      </c>
      <c r="C1265" s="6">
        <v>2</v>
      </c>
      <c r="D1265" s="6">
        <v>800</v>
      </c>
      <c r="E1265" s="6">
        <f>Table2[[#This Row],[AWAL]]+SUM(Table2[[#This Row],[28/03/2022]:[3]])</f>
        <v>2</v>
      </c>
    </row>
    <row r="1266" spans="1:5" x14ac:dyDescent="0.25">
      <c r="A1266" s="3">
        <f>IF(Table2[[#This Row],[TT]]&lt;1,"-",1+COUNT(A$1:A1265))</f>
        <v>1238</v>
      </c>
      <c r="B1266" s="9" t="s">
        <v>1578</v>
      </c>
      <c r="C1266" s="10">
        <v>5</v>
      </c>
      <c r="D1266" s="10" t="s">
        <v>927</v>
      </c>
      <c r="E1266" s="10">
        <f>Table2[[#This Row],[AWAL]]+SUM(Table2[[#This Row],[28/03/2022]:[3]])</f>
        <v>5</v>
      </c>
    </row>
    <row r="1267" spans="1:5" x14ac:dyDescent="0.25">
      <c r="A1267" s="3">
        <f>IF(Table2[[#This Row],[TT]]&lt;1,"-",1+COUNT(A$1:A1266))</f>
        <v>1239</v>
      </c>
      <c r="B1267" s="9" t="s">
        <v>1579</v>
      </c>
      <c r="C1267" s="10">
        <v>1</v>
      </c>
      <c r="D1267" s="10">
        <v>100</v>
      </c>
      <c r="E1267" s="10">
        <f>Table2[[#This Row],[AWAL]]+SUM(Table2[[#This Row],[28/03/2022]:[3]])</f>
        <v>1</v>
      </c>
    </row>
    <row r="1268" spans="1:5" x14ac:dyDescent="0.25">
      <c r="A1268" s="3">
        <f>IF(Table2[[#This Row],[TT]]&lt;1,"-",1+COUNT(A$1:A1267))</f>
        <v>1240</v>
      </c>
      <c r="B1268" s="9" t="s">
        <v>1580</v>
      </c>
      <c r="C1268" s="10">
        <v>2</v>
      </c>
      <c r="D1268" s="10" t="s">
        <v>1581</v>
      </c>
      <c r="E1268" s="10">
        <f>Table2[[#This Row],[AWAL]]+SUM(Table2[[#This Row],[28/03/2022]:[3]])</f>
        <v>2</v>
      </c>
    </row>
    <row r="1269" spans="1:5" x14ac:dyDescent="0.25">
      <c r="A1269" s="3">
        <f>IF(Table2[[#This Row],[TT]]&lt;1,"-",1+COUNT(A$1:A1268))</f>
        <v>1241</v>
      </c>
      <c r="B1269" s="9" t="s">
        <v>1582</v>
      </c>
      <c r="C1269" s="10">
        <v>3</v>
      </c>
      <c r="D1269" s="10">
        <v>100</v>
      </c>
      <c r="E1269" s="10">
        <f>Table2[[#This Row],[AWAL]]+SUM(Table2[[#This Row],[28/03/2022]:[3]])</f>
        <v>3</v>
      </c>
    </row>
    <row r="1270" spans="1:5" x14ac:dyDescent="0.25">
      <c r="A1270" s="3">
        <f>IF(Table2[[#This Row],[TT]]&lt;1,"-",1+COUNT(A$1:A1269))</f>
        <v>1242</v>
      </c>
      <c r="B1270" s="9" t="s">
        <v>1583</v>
      </c>
      <c r="C1270" s="10">
        <v>7</v>
      </c>
      <c r="D1270" s="10" t="s">
        <v>1584</v>
      </c>
      <c r="E1270" s="10">
        <f>Table2[[#This Row],[AWAL]]+SUM(Table2[[#This Row],[28/03/2022]:[3]])</f>
        <v>7</v>
      </c>
    </row>
    <row r="1271" spans="1:5" x14ac:dyDescent="0.25">
      <c r="A1271" s="3">
        <f>IF(Table2[[#This Row],[TT]]&lt;1,"-",1+COUNT(A$1:A1270))</f>
        <v>1243</v>
      </c>
      <c r="B1271" s="9" t="s">
        <v>1585</v>
      </c>
      <c r="C1271" s="10">
        <v>1</v>
      </c>
      <c r="D1271" s="10" t="s">
        <v>1564</v>
      </c>
      <c r="E1271" s="10">
        <f>Table2[[#This Row],[AWAL]]+SUM(Table2[[#This Row],[28/03/2022]:[3]])</f>
        <v>1</v>
      </c>
    </row>
    <row r="1272" spans="1:5" x14ac:dyDescent="0.25">
      <c r="A1272" s="3">
        <f>IF(Table2[[#This Row],[TT]]&lt;1,"-",1+COUNT(A$1:A1271))</f>
        <v>1244</v>
      </c>
      <c r="B1272" s="9" t="s">
        <v>1586</v>
      </c>
      <c r="C1272" s="10">
        <v>13</v>
      </c>
      <c r="D1272" s="10" t="s">
        <v>75</v>
      </c>
      <c r="E1272" s="10">
        <f>Table2[[#This Row],[AWAL]]+SUM(Table2[[#This Row],[28/03/2022]:[3]])</f>
        <v>13</v>
      </c>
    </row>
    <row r="1273" spans="1:5" x14ac:dyDescent="0.25">
      <c r="A1273" s="3">
        <f>IF(Table2[[#This Row],[TT]]&lt;1,"-",1+COUNT(A$1:A1272))</f>
        <v>1245</v>
      </c>
      <c r="B1273" s="9" t="s">
        <v>1587</v>
      </c>
      <c r="C1273" s="10">
        <v>21</v>
      </c>
      <c r="D1273" s="10" t="s">
        <v>972</v>
      </c>
      <c r="E1273" s="10">
        <f>Table2[[#This Row],[AWAL]]+SUM(Table2[[#This Row],[28/03/2022]:[3]])</f>
        <v>21</v>
      </c>
    </row>
    <row r="1274" spans="1:5" x14ac:dyDescent="0.25">
      <c r="A1274" s="3">
        <f>IF(Table2[[#This Row],[TT]]&lt;1,"-",1+COUNT(A$1:A1273))</f>
        <v>1246</v>
      </c>
      <c r="B1274" s="9" t="s">
        <v>1588</v>
      </c>
      <c r="C1274" s="10">
        <v>10</v>
      </c>
      <c r="D1274" s="10" t="s">
        <v>255</v>
      </c>
      <c r="E1274" s="10">
        <f>Table2[[#This Row],[AWAL]]+SUM(Table2[[#This Row],[28/03/2022]:[3]])</f>
        <v>10</v>
      </c>
    </row>
    <row r="1275" spans="1:5" x14ac:dyDescent="0.25">
      <c r="A1275" s="3">
        <f>IF(Table2[[#This Row],[TT]]&lt;1,"-",1+COUNT(A$1:A1274))</f>
        <v>1247</v>
      </c>
      <c r="B1275" s="9" t="s">
        <v>1589</v>
      </c>
      <c r="C1275" s="10">
        <v>4</v>
      </c>
      <c r="D1275" s="10" t="s">
        <v>255</v>
      </c>
      <c r="E1275" s="10">
        <f>Table2[[#This Row],[AWAL]]+SUM(Table2[[#This Row],[28/03/2022]:[3]])</f>
        <v>4</v>
      </c>
    </row>
    <row r="1276" spans="1:5" x14ac:dyDescent="0.25">
      <c r="A1276" s="3">
        <f>IF(Table2[[#This Row],[TT]]&lt;1,"-",1+COUNT(A$1:A1275))</f>
        <v>1248</v>
      </c>
      <c r="B1276" s="9" t="s">
        <v>1590</v>
      </c>
      <c r="C1276" s="10">
        <v>11</v>
      </c>
      <c r="D1276" s="10" t="s">
        <v>255</v>
      </c>
      <c r="E1276" s="10">
        <f>Table2[[#This Row],[AWAL]]+SUM(Table2[[#This Row],[28/03/2022]:[3]])</f>
        <v>11</v>
      </c>
    </row>
    <row r="1277" spans="1:5" x14ac:dyDescent="0.25">
      <c r="A1277" s="3">
        <f>IF(Table2[[#This Row],[TT]]&lt;1,"-",1+COUNT(A$1:A1276))</f>
        <v>1249</v>
      </c>
      <c r="B1277" s="9" t="s">
        <v>1591</v>
      </c>
      <c r="C1277" s="10">
        <v>15</v>
      </c>
      <c r="D1277" s="10" t="s">
        <v>257</v>
      </c>
      <c r="E1277" s="10">
        <f>Table2[[#This Row],[AWAL]]+SUM(Table2[[#This Row],[28/03/2022]:[3]])</f>
        <v>15</v>
      </c>
    </row>
    <row r="1278" spans="1:5" x14ac:dyDescent="0.25">
      <c r="A1278" s="3">
        <f>IF(Table2[[#This Row],[TT]]&lt;1,"-",1+COUNT(A$1:A1277))</f>
        <v>1250</v>
      </c>
      <c r="B1278" s="9" t="s">
        <v>1592</v>
      </c>
      <c r="C1278" s="10">
        <v>12</v>
      </c>
      <c r="D1278" s="10" t="s">
        <v>97</v>
      </c>
      <c r="E1278" s="10">
        <f>Table2[[#This Row],[AWAL]]+SUM(Table2[[#This Row],[28/03/2022]:[3]])</f>
        <v>12</v>
      </c>
    </row>
    <row r="1279" spans="1:5" x14ac:dyDescent="0.25">
      <c r="A1279" s="3">
        <f>IF(Table2[[#This Row],[TT]]&lt;1,"-",1+COUNT(A$1:A1278))</f>
        <v>1251</v>
      </c>
      <c r="B1279" s="9" t="s">
        <v>1593</v>
      </c>
      <c r="C1279" s="10">
        <v>2</v>
      </c>
      <c r="D1279" s="10" t="s">
        <v>609</v>
      </c>
      <c r="E1279" s="10">
        <f>Table2[[#This Row],[AWAL]]+SUM(Table2[[#This Row],[28/03/2022]:[3]])</f>
        <v>2</v>
      </c>
    </row>
    <row r="1280" spans="1:5" x14ac:dyDescent="0.25">
      <c r="A1280" s="3">
        <f>IF(Table2[[#This Row],[TT]]&lt;1,"-",1+COUNT(A$1:A1279))</f>
        <v>1252</v>
      </c>
      <c r="B1280" s="9" t="s">
        <v>1594</v>
      </c>
      <c r="C1280" s="10">
        <v>25</v>
      </c>
      <c r="D1280" s="10" t="s">
        <v>1595</v>
      </c>
      <c r="E1280" s="10">
        <f>Table2[[#This Row],[AWAL]]+SUM(Table2[[#This Row],[28/03/2022]:[3]])</f>
        <v>25</v>
      </c>
    </row>
    <row r="1281" spans="1:6" x14ac:dyDescent="0.25">
      <c r="A1281" s="3">
        <f>IF(Table2[[#This Row],[TT]]&lt;1,"-",1+COUNT(A$1:A1280))</f>
        <v>1253</v>
      </c>
      <c r="B1281" s="9" t="s">
        <v>1596</v>
      </c>
      <c r="C1281" s="10">
        <v>3</v>
      </c>
      <c r="D1281" s="10" t="s">
        <v>310</v>
      </c>
      <c r="E1281" s="10">
        <f>Table2[[#This Row],[AWAL]]+SUM(Table2[[#This Row],[28/03/2022]:[3]])</f>
        <v>3</v>
      </c>
    </row>
    <row r="1282" spans="1:6" x14ac:dyDescent="0.25">
      <c r="A1282" s="3">
        <f>IF(Table2[[#This Row],[TT]]&lt;1,"-",1+COUNT(A$1:A1281))</f>
        <v>1254</v>
      </c>
      <c r="B1282" s="9" t="s">
        <v>1597</v>
      </c>
      <c r="C1282" s="10">
        <v>30</v>
      </c>
      <c r="D1282" s="10" t="s">
        <v>1598</v>
      </c>
      <c r="E1282" s="10">
        <f>Table2[[#This Row],[AWAL]]+SUM(Table2[[#This Row],[28/03/2022]:[3]])</f>
        <v>30</v>
      </c>
    </row>
    <row r="1283" spans="1:6" x14ac:dyDescent="0.25">
      <c r="A1283" s="3">
        <f>IF(Table2[[#This Row],[TT]]&lt;1,"-",1+COUNT(A$1:A1282))</f>
        <v>1255</v>
      </c>
      <c r="B1283" s="9" t="s">
        <v>1599</v>
      </c>
      <c r="C1283" s="10">
        <v>4</v>
      </c>
      <c r="D1283" s="10" t="s">
        <v>1600</v>
      </c>
      <c r="E1283" s="10">
        <f>Table2[[#This Row],[AWAL]]+SUM(Table2[[#This Row],[28/03/2022]:[3]])</f>
        <v>4</v>
      </c>
    </row>
    <row r="1284" spans="1:6" x14ac:dyDescent="0.25">
      <c r="A1284" s="3">
        <f>IF(Table2[[#This Row],[TT]]&lt;1,"-",1+COUNT(A$1:A1283))</f>
        <v>1256</v>
      </c>
      <c r="B1284" s="9" t="s">
        <v>2968</v>
      </c>
      <c r="C1284" s="10">
        <v>3</v>
      </c>
      <c r="D1284" s="10" t="s">
        <v>75</v>
      </c>
      <c r="E1284" s="10">
        <f>Table2[[#This Row],[AWAL]]+SUM(Table2[[#This Row],[28/03/2022]:[3]])</f>
        <v>3</v>
      </c>
    </row>
    <row r="1285" spans="1:6" x14ac:dyDescent="0.25">
      <c r="A1285" s="3">
        <f>IF(Table2[[#This Row],[TT]]&lt;1,"-",1+COUNT(A$1:A1284))</f>
        <v>1257</v>
      </c>
      <c r="B1285" s="9" t="s">
        <v>2969</v>
      </c>
      <c r="C1285" s="10">
        <v>3</v>
      </c>
      <c r="D1285" s="10" t="s">
        <v>94</v>
      </c>
      <c r="E1285" s="10">
        <f>Table2[[#This Row],[AWAL]]+SUM(Table2[[#This Row],[28/03/2022]:[3]])</f>
        <v>3</v>
      </c>
    </row>
    <row r="1286" spans="1:6" x14ac:dyDescent="0.25">
      <c r="A1286" s="3">
        <f>IF(Table2[[#This Row],[TT]]&lt;1,"-",1+COUNT(A$1:A1285))</f>
        <v>1258</v>
      </c>
      <c r="B1286" s="9" t="s">
        <v>1601</v>
      </c>
      <c r="C1286" s="10">
        <v>3</v>
      </c>
      <c r="D1286" s="10" t="s">
        <v>346</v>
      </c>
      <c r="E1286" s="10">
        <f>Table2[[#This Row],[AWAL]]+SUM(Table2[[#This Row],[28/03/2022]:[3]])</f>
        <v>3</v>
      </c>
    </row>
    <row r="1287" spans="1:6" x14ac:dyDescent="0.25">
      <c r="A1287" s="3">
        <f>IF(Table2[[#This Row],[TT]]&lt;1,"-",1+COUNT(A$1:A1286))</f>
        <v>1259</v>
      </c>
      <c r="B1287" s="9" t="s">
        <v>2970</v>
      </c>
      <c r="C1287" s="10">
        <v>33</v>
      </c>
      <c r="D1287" s="10" t="s">
        <v>1602</v>
      </c>
      <c r="E1287" s="10">
        <f>Table2[[#This Row],[AWAL]]+SUM(Table2[[#This Row],[28/03/2022]:[3]])</f>
        <v>31</v>
      </c>
      <c r="F1287" s="4">
        <v>-2</v>
      </c>
    </row>
    <row r="1288" spans="1:6" x14ac:dyDescent="0.25">
      <c r="A1288" s="3">
        <f>IF(Table2[[#This Row],[TT]]&lt;1,"-",1+COUNT(A$1:A1287))</f>
        <v>1260</v>
      </c>
      <c r="B1288" s="9" t="s">
        <v>1603</v>
      </c>
      <c r="C1288" s="10">
        <v>17</v>
      </c>
      <c r="D1288" s="10" t="s">
        <v>1598</v>
      </c>
      <c r="E1288" s="10">
        <f>Table2[[#This Row],[AWAL]]+SUM(Table2[[#This Row],[28/03/2022]:[3]])</f>
        <v>14</v>
      </c>
      <c r="F1288" s="4">
        <v>-3</v>
      </c>
    </row>
    <row r="1289" spans="1:6" x14ac:dyDescent="0.25">
      <c r="A1289" s="3">
        <f>IF(Table2[[#This Row],[TT]]&lt;1,"-",1+COUNT(A$1:A1288))</f>
        <v>1261</v>
      </c>
      <c r="B1289" s="9" t="s">
        <v>1604</v>
      </c>
      <c r="C1289" s="10">
        <v>3</v>
      </c>
      <c r="D1289" s="10" t="s">
        <v>1598</v>
      </c>
      <c r="E1289" s="10">
        <f>Table2[[#This Row],[AWAL]]+SUM(Table2[[#This Row],[28/03/2022]:[3]])</f>
        <v>3</v>
      </c>
    </row>
    <row r="1290" spans="1:6" x14ac:dyDescent="0.25">
      <c r="A1290" s="3">
        <f>IF(Table2[[#This Row],[TT]]&lt;1,"-",1+COUNT(A$1:A1289))</f>
        <v>1262</v>
      </c>
      <c r="B1290" s="9" t="s">
        <v>1605</v>
      </c>
      <c r="C1290" s="10">
        <v>3</v>
      </c>
      <c r="D1290" s="10" t="s">
        <v>141</v>
      </c>
      <c r="E1290" s="10">
        <f>Table2[[#This Row],[AWAL]]+SUM(Table2[[#This Row],[28/03/2022]:[3]])</f>
        <v>3</v>
      </c>
    </row>
    <row r="1291" spans="1:6" x14ac:dyDescent="0.25">
      <c r="A1291" s="3">
        <f>IF(Table2[[#This Row],[TT]]&lt;1,"-",1+COUNT(A$1:A1290))</f>
        <v>1263</v>
      </c>
      <c r="B1291" s="9" t="s">
        <v>1606</v>
      </c>
      <c r="C1291" s="10">
        <v>3</v>
      </c>
      <c r="D1291" s="10" t="s">
        <v>1607</v>
      </c>
      <c r="E1291" s="10">
        <f>Table2[[#This Row],[AWAL]]+SUM(Table2[[#This Row],[28/03/2022]:[3]])</f>
        <v>3</v>
      </c>
    </row>
    <row r="1292" spans="1:6" x14ac:dyDescent="0.25">
      <c r="A1292" s="3">
        <f>IF(Table2[[#This Row],[TT]]&lt;1,"-",1+COUNT(A$1:A1291))</f>
        <v>1264</v>
      </c>
      <c r="B1292" s="9" t="s">
        <v>1608</v>
      </c>
      <c r="C1292" s="10">
        <v>3</v>
      </c>
      <c r="D1292" s="10" t="s">
        <v>1609</v>
      </c>
      <c r="E1292" s="10">
        <f>Table2[[#This Row],[AWAL]]+SUM(Table2[[#This Row],[28/03/2022]:[3]])</f>
        <v>3</v>
      </c>
    </row>
    <row r="1293" spans="1:6" x14ac:dyDescent="0.25">
      <c r="A1293" s="3">
        <f>IF(Table2[[#This Row],[TT]]&lt;1,"-",1+COUNT(A$1:A1292))</f>
        <v>1265</v>
      </c>
      <c r="B1293" s="9" t="s">
        <v>1610</v>
      </c>
      <c r="C1293" s="10">
        <v>4</v>
      </c>
      <c r="D1293" s="10" t="s">
        <v>1101</v>
      </c>
      <c r="E1293" s="10">
        <f>Table2[[#This Row],[AWAL]]+SUM(Table2[[#This Row],[28/03/2022]:[3]])</f>
        <v>4</v>
      </c>
    </row>
    <row r="1294" spans="1:6" x14ac:dyDescent="0.25">
      <c r="A1294" s="3">
        <f>IF(Table2[[#This Row],[TT]]&lt;1,"-",1+COUNT(A$1:A1293))</f>
        <v>1266</v>
      </c>
      <c r="B1294" s="7" t="s">
        <v>1611</v>
      </c>
      <c r="C1294" s="6">
        <v>3</v>
      </c>
      <c r="D1294" s="6" t="s">
        <v>1101</v>
      </c>
      <c r="E1294" s="6">
        <f>Table2[[#This Row],[AWAL]]+SUM(Table2[[#This Row],[28/03/2022]:[3]])</f>
        <v>3</v>
      </c>
    </row>
    <row r="1295" spans="1:6" x14ac:dyDescent="0.25">
      <c r="A1295" s="3">
        <f>IF(Table2[[#This Row],[TT]]&lt;1,"-",1+COUNT(A$1:A1294))</f>
        <v>1267</v>
      </c>
      <c r="B1295" s="9" t="s">
        <v>1612</v>
      </c>
      <c r="C1295" s="10">
        <v>1</v>
      </c>
      <c r="D1295" s="10" t="s">
        <v>1101</v>
      </c>
      <c r="E1295" s="10">
        <f>Table2[[#This Row],[AWAL]]+SUM(Table2[[#This Row],[28/03/2022]:[3]])</f>
        <v>1</v>
      </c>
    </row>
    <row r="1296" spans="1:6" x14ac:dyDescent="0.25">
      <c r="A1296" s="3">
        <f>IF(Table2[[#This Row],[TT]]&lt;1,"-",1+COUNT(A$1:A1295))</f>
        <v>1268</v>
      </c>
      <c r="B1296" s="9" t="s">
        <v>1613</v>
      </c>
      <c r="C1296" s="10">
        <v>23</v>
      </c>
      <c r="D1296" s="10" t="s">
        <v>162</v>
      </c>
      <c r="E1296" s="10">
        <f>Table2[[#This Row],[AWAL]]+SUM(Table2[[#This Row],[28/03/2022]:[3]])</f>
        <v>23</v>
      </c>
    </row>
    <row r="1297" spans="1:5" x14ac:dyDescent="0.25">
      <c r="A1297" s="3">
        <f>IF(Table2[[#This Row],[TT]]&lt;1,"-",1+COUNT(A$1:A1296))</f>
        <v>1269</v>
      </c>
      <c r="B1297" s="9" t="s">
        <v>1614</v>
      </c>
      <c r="C1297" s="10">
        <v>1</v>
      </c>
      <c r="D1297" s="10">
        <v>240</v>
      </c>
      <c r="E1297" s="10">
        <f>Table2[[#This Row],[AWAL]]+SUM(Table2[[#This Row],[28/03/2022]:[3]])</f>
        <v>1</v>
      </c>
    </row>
    <row r="1298" spans="1:5" x14ac:dyDescent="0.25">
      <c r="A1298" s="3">
        <f>IF(Table2[[#This Row],[TT]]&lt;1,"-",1+COUNT(A$1:A1297))</f>
        <v>1270</v>
      </c>
      <c r="B1298" s="12" t="s">
        <v>1615</v>
      </c>
      <c r="C1298" s="13">
        <v>2</v>
      </c>
      <c r="D1298" s="13" t="s">
        <v>176</v>
      </c>
      <c r="E1298" s="13">
        <f>Table2[[#This Row],[AWAL]]+SUM(Table2[[#This Row],[28/03/2022]:[3]])</f>
        <v>2</v>
      </c>
    </row>
    <row r="1299" spans="1:5" x14ac:dyDescent="0.25">
      <c r="A1299" s="3">
        <f>IF(Table2[[#This Row],[TT]]&lt;1,"-",1+COUNT(A$1:A1298))</f>
        <v>1271</v>
      </c>
      <c r="B1299" s="9" t="s">
        <v>1616</v>
      </c>
      <c r="C1299" s="10">
        <v>1</v>
      </c>
      <c r="D1299" s="10" t="s">
        <v>200</v>
      </c>
      <c r="E1299" s="10">
        <f>Table2[[#This Row],[AWAL]]+SUM(Table2[[#This Row],[28/03/2022]:[3]])</f>
        <v>1</v>
      </c>
    </row>
    <row r="1300" spans="1:5" x14ac:dyDescent="0.25">
      <c r="A1300" s="3">
        <f>IF(Table2[[#This Row],[TT]]&lt;1,"-",1+COUNT(A$1:A1299))</f>
        <v>1272</v>
      </c>
      <c r="B1300" s="9" t="s">
        <v>1617</v>
      </c>
      <c r="C1300" s="10">
        <v>1</v>
      </c>
      <c r="D1300" s="10">
        <v>288</v>
      </c>
      <c r="E1300" s="10">
        <f>Table2[[#This Row],[AWAL]]+SUM(Table2[[#This Row],[28/03/2022]:[3]])</f>
        <v>1</v>
      </c>
    </row>
    <row r="1301" spans="1:5" x14ac:dyDescent="0.25">
      <c r="A1301" s="3">
        <f>IF(Table2[[#This Row],[TT]]&lt;1,"-",1+COUNT(A$1:A1300))</f>
        <v>1273</v>
      </c>
      <c r="B1301" s="9" t="s">
        <v>1618</v>
      </c>
      <c r="C1301" s="10">
        <v>30</v>
      </c>
      <c r="D1301" s="10" t="s">
        <v>200</v>
      </c>
      <c r="E1301" s="10">
        <f>Table2[[#This Row],[AWAL]]+SUM(Table2[[#This Row],[28/03/2022]:[3]])</f>
        <v>30</v>
      </c>
    </row>
    <row r="1302" spans="1:5" x14ac:dyDescent="0.25">
      <c r="A1302" s="3">
        <f>IF(Table2[[#This Row],[TT]]&lt;1,"-",1+COUNT(A$1:A1301))</f>
        <v>1274</v>
      </c>
      <c r="B1302" s="9" t="s">
        <v>1619</v>
      </c>
      <c r="C1302" s="10">
        <v>3</v>
      </c>
      <c r="D1302" s="10" t="s">
        <v>200</v>
      </c>
      <c r="E1302" s="10">
        <f>Table2[[#This Row],[AWAL]]+SUM(Table2[[#This Row],[28/03/2022]:[3]])</f>
        <v>3</v>
      </c>
    </row>
    <row r="1303" spans="1:5" x14ac:dyDescent="0.25">
      <c r="A1303" s="3">
        <f>IF(Table2[[#This Row],[TT]]&lt;1,"-",1+COUNT(A$1:A1302))</f>
        <v>1275</v>
      </c>
      <c r="B1303" s="9" t="s">
        <v>1620</v>
      </c>
      <c r="C1303" s="10">
        <v>15</v>
      </c>
      <c r="D1303" s="10" t="s">
        <v>53</v>
      </c>
      <c r="E1303" s="10">
        <f>Table2[[#This Row],[AWAL]]+SUM(Table2[[#This Row],[28/03/2022]:[3]])</f>
        <v>15</v>
      </c>
    </row>
    <row r="1304" spans="1:5" x14ac:dyDescent="0.25">
      <c r="A1304" s="3">
        <f>IF(Table2[[#This Row],[TT]]&lt;1,"-",1+COUNT(A$1:A1303))</f>
        <v>1276</v>
      </c>
      <c r="B1304" s="9" t="s">
        <v>1621</v>
      </c>
      <c r="C1304" s="10">
        <v>6</v>
      </c>
      <c r="D1304" s="10">
        <v>96</v>
      </c>
      <c r="E1304" s="10">
        <f>Table2[[#This Row],[AWAL]]+SUM(Table2[[#This Row],[28/03/2022]:[3]])</f>
        <v>6</v>
      </c>
    </row>
    <row r="1305" spans="1:5" x14ac:dyDescent="0.25">
      <c r="A1305" s="3">
        <f>IF(Table2[[#This Row],[TT]]&lt;1,"-",1+COUNT(A$1:A1304))</f>
        <v>1277</v>
      </c>
      <c r="B1305" s="9" t="s">
        <v>1622</v>
      </c>
      <c r="C1305" s="10">
        <v>2</v>
      </c>
      <c r="D1305" s="10" t="s">
        <v>53</v>
      </c>
      <c r="E1305" s="10">
        <f>Table2[[#This Row],[AWAL]]+SUM(Table2[[#This Row],[28/03/2022]:[3]])</f>
        <v>2</v>
      </c>
    </row>
    <row r="1306" spans="1:5" x14ac:dyDescent="0.25">
      <c r="A1306" s="3">
        <f>IF(Table2[[#This Row],[TT]]&lt;1,"-",1+COUNT(A$1:A1305))</f>
        <v>1278</v>
      </c>
      <c r="B1306" s="9" t="s">
        <v>1623</v>
      </c>
      <c r="C1306" s="10">
        <v>2</v>
      </c>
      <c r="D1306" s="10">
        <v>96</v>
      </c>
      <c r="E1306" s="10">
        <f>Table2[[#This Row],[AWAL]]+SUM(Table2[[#This Row],[28/03/2022]:[3]])</f>
        <v>2</v>
      </c>
    </row>
    <row r="1307" spans="1:5" x14ac:dyDescent="0.25">
      <c r="A1307" s="3">
        <f>IF(Table2[[#This Row],[TT]]&lt;1,"-",1+COUNT(A$1:A1306))</f>
        <v>1279</v>
      </c>
      <c r="B1307" s="9" t="s">
        <v>1624</v>
      </c>
      <c r="C1307" s="10">
        <v>2</v>
      </c>
      <c r="D1307" s="10">
        <v>96</v>
      </c>
      <c r="E1307" s="10">
        <f>Table2[[#This Row],[AWAL]]+SUM(Table2[[#This Row],[28/03/2022]:[3]])</f>
        <v>2</v>
      </c>
    </row>
    <row r="1308" spans="1:5" x14ac:dyDescent="0.25">
      <c r="A1308" s="3">
        <f>IF(Table2[[#This Row],[TT]]&lt;1,"-",1+COUNT(A$1:A1307))</f>
        <v>1280</v>
      </c>
      <c r="B1308" s="9" t="s">
        <v>1625</v>
      </c>
      <c r="C1308" s="10">
        <v>4</v>
      </c>
      <c r="D1308" s="10" t="s">
        <v>1626</v>
      </c>
      <c r="E1308" s="10">
        <f>Table2[[#This Row],[AWAL]]+SUM(Table2[[#This Row],[28/03/2022]:[3]])</f>
        <v>4</v>
      </c>
    </row>
    <row r="1309" spans="1:5" x14ac:dyDescent="0.25">
      <c r="A1309" s="3">
        <f>IF(Table2[[#This Row],[TT]]&lt;1,"-",1+COUNT(A$1:A1308))</f>
        <v>1281</v>
      </c>
      <c r="B1309" s="9" t="s">
        <v>1627</v>
      </c>
      <c r="C1309" s="10">
        <v>7</v>
      </c>
      <c r="D1309" s="10" t="s">
        <v>589</v>
      </c>
      <c r="E1309" s="10">
        <f>Table2[[#This Row],[AWAL]]+SUM(Table2[[#This Row],[28/03/2022]:[3]])</f>
        <v>7</v>
      </c>
    </row>
    <row r="1310" spans="1:5" x14ac:dyDescent="0.25">
      <c r="A1310" s="3">
        <f>IF(Table2[[#This Row],[TT]]&lt;1,"-",1+COUNT(A$1:A1309))</f>
        <v>1282</v>
      </c>
      <c r="B1310" s="9" t="s">
        <v>1628</v>
      </c>
      <c r="C1310" s="10">
        <v>1</v>
      </c>
      <c r="D1310" s="10" t="s">
        <v>78</v>
      </c>
      <c r="E1310" s="10">
        <f>Table2[[#This Row],[AWAL]]+SUM(Table2[[#This Row],[28/03/2022]:[3]])</f>
        <v>1</v>
      </c>
    </row>
    <row r="1311" spans="1:5" x14ac:dyDescent="0.25">
      <c r="A1311" s="3">
        <f>IF(Table2[[#This Row],[TT]]&lt;1,"-",1+COUNT(A$1:A1310))</f>
        <v>1283</v>
      </c>
      <c r="B1311" s="9" t="s">
        <v>1629</v>
      </c>
      <c r="C1311" s="10">
        <v>3</v>
      </c>
      <c r="D1311" s="10" t="s">
        <v>78</v>
      </c>
      <c r="E1311" s="10">
        <f>Table2[[#This Row],[AWAL]]+SUM(Table2[[#This Row],[28/03/2022]:[3]])</f>
        <v>3</v>
      </c>
    </row>
    <row r="1312" spans="1:5" x14ac:dyDescent="0.25">
      <c r="A1312" s="3">
        <f>IF(Table2[[#This Row],[TT]]&lt;1,"-",1+COUNT(A$1:A1311))</f>
        <v>1284</v>
      </c>
      <c r="B1312" s="9" t="s">
        <v>1630</v>
      </c>
      <c r="C1312" s="10">
        <v>1</v>
      </c>
      <c r="D1312" s="10" t="s">
        <v>423</v>
      </c>
      <c r="E1312" s="10">
        <f>Table2[[#This Row],[AWAL]]+SUM(Table2[[#This Row],[28/03/2022]:[3]])</f>
        <v>1</v>
      </c>
    </row>
    <row r="1313" spans="1:6" x14ac:dyDescent="0.25">
      <c r="A1313" s="3">
        <f>IF(Table2[[#This Row],[TT]]&lt;1,"-",1+COUNT(A$1:A1312))</f>
        <v>1285</v>
      </c>
      <c r="B1313" s="9" t="s">
        <v>1631</v>
      </c>
      <c r="C1313" s="10">
        <v>2</v>
      </c>
      <c r="D1313" s="10" t="s">
        <v>1507</v>
      </c>
      <c r="E1313" s="10">
        <f>Table2[[#This Row],[AWAL]]+SUM(Table2[[#This Row],[28/03/2022]:[3]])</f>
        <v>2</v>
      </c>
    </row>
    <row r="1314" spans="1:6" x14ac:dyDescent="0.25">
      <c r="A1314" s="3">
        <f>IF(Table2[[#This Row],[TT]]&lt;1,"-",1+COUNT(A$1:A1313))</f>
        <v>1286</v>
      </c>
      <c r="B1314" s="9" t="s">
        <v>1632</v>
      </c>
      <c r="C1314" s="10">
        <v>2</v>
      </c>
      <c r="D1314" s="10" t="s">
        <v>982</v>
      </c>
      <c r="E1314" s="10">
        <f>Table2[[#This Row],[AWAL]]+SUM(Table2[[#This Row],[28/03/2022]:[3]])</f>
        <v>2</v>
      </c>
    </row>
    <row r="1315" spans="1:6" x14ac:dyDescent="0.25">
      <c r="A1315" s="3">
        <f>IF(Table2[[#This Row],[TT]]&lt;1,"-",1+COUNT(A$1:A1314))</f>
        <v>1287</v>
      </c>
      <c r="B1315" s="9" t="s">
        <v>1633</v>
      </c>
      <c r="C1315" s="10">
        <v>1</v>
      </c>
      <c r="D1315" s="10">
        <v>0</v>
      </c>
      <c r="E1315" s="10">
        <f>Table2[[#This Row],[AWAL]]+SUM(Table2[[#This Row],[28/03/2022]:[3]])</f>
        <v>1</v>
      </c>
    </row>
    <row r="1316" spans="1:6" x14ac:dyDescent="0.25">
      <c r="A1316" s="3">
        <f>IF(Table2[[#This Row],[TT]]&lt;1,"-",1+COUNT(A$1:A1315))</f>
        <v>1288</v>
      </c>
      <c r="B1316" s="9" t="s">
        <v>1634</v>
      </c>
      <c r="C1316" s="10">
        <v>20</v>
      </c>
      <c r="D1316" s="10" t="s">
        <v>1635</v>
      </c>
      <c r="E1316" s="10">
        <f>Table2[[#This Row],[AWAL]]+SUM(Table2[[#This Row],[28/03/2022]:[3]])</f>
        <v>20</v>
      </c>
    </row>
    <row r="1317" spans="1:6" x14ac:dyDescent="0.25">
      <c r="A1317" s="3">
        <f>IF(Table2[[#This Row],[TT]]&lt;1,"-",1+COUNT(A$1:A1316))</f>
        <v>1289</v>
      </c>
      <c r="B1317" s="9" t="s">
        <v>1636</v>
      </c>
      <c r="C1317" s="10">
        <v>1</v>
      </c>
      <c r="D1317" s="10" t="s">
        <v>28</v>
      </c>
      <c r="E1317" s="10">
        <f>Table2[[#This Row],[AWAL]]+SUM(Table2[[#This Row],[28/03/2022]:[3]])</f>
        <v>1</v>
      </c>
    </row>
    <row r="1318" spans="1:6" x14ac:dyDescent="0.25">
      <c r="A1318" s="3">
        <f>IF(Table2[[#This Row],[TT]]&lt;1,"-",1+COUNT(A$1:A1317))</f>
        <v>1290</v>
      </c>
      <c r="B1318" s="9" t="s">
        <v>1637</v>
      </c>
      <c r="C1318" s="10">
        <v>1</v>
      </c>
      <c r="D1318" s="10" t="s">
        <v>53</v>
      </c>
      <c r="E1318" s="10">
        <f>Table2[[#This Row],[AWAL]]+SUM(Table2[[#This Row],[28/03/2022]:[3]])</f>
        <v>1</v>
      </c>
    </row>
    <row r="1319" spans="1:6" x14ac:dyDescent="0.25">
      <c r="A1319" s="3">
        <f>IF(Table2[[#This Row],[TT]]&lt;1,"-",1+COUNT(A$1:A1318))</f>
        <v>1291</v>
      </c>
      <c r="B1319" s="9" t="s">
        <v>1638</v>
      </c>
      <c r="C1319" s="10">
        <v>2</v>
      </c>
      <c r="D1319" s="10" t="s">
        <v>1101</v>
      </c>
      <c r="E1319" s="10">
        <f>Table2[[#This Row],[AWAL]]+SUM(Table2[[#This Row],[28/03/2022]:[3]])</f>
        <v>2</v>
      </c>
    </row>
    <row r="1320" spans="1:6" x14ac:dyDescent="0.25">
      <c r="A1320" s="3">
        <f>IF(Table2[[#This Row],[TT]]&lt;1,"-",1+COUNT(A$1:A1319))</f>
        <v>1292</v>
      </c>
      <c r="B1320" s="9" t="s">
        <v>1639</v>
      </c>
      <c r="C1320" s="10">
        <v>2</v>
      </c>
      <c r="D1320" s="10" t="s">
        <v>47</v>
      </c>
      <c r="E1320" s="10">
        <f>Table2[[#This Row],[AWAL]]+SUM(Table2[[#This Row],[28/03/2022]:[3]])</f>
        <v>2</v>
      </c>
    </row>
    <row r="1321" spans="1:6" x14ac:dyDescent="0.25">
      <c r="A1321" s="3">
        <f>IF(Table2[[#This Row],[TT]]&lt;1,"-",1+COUNT(A$1:A1320))</f>
        <v>1293</v>
      </c>
      <c r="B1321" s="9" t="s">
        <v>1640</v>
      </c>
      <c r="C1321" s="10">
        <v>1</v>
      </c>
      <c r="D1321" s="10" t="s">
        <v>122</v>
      </c>
      <c r="E1321" s="10">
        <f>Table2[[#This Row],[AWAL]]+SUM(Table2[[#This Row],[28/03/2022]:[3]])</f>
        <v>1</v>
      </c>
    </row>
    <row r="1322" spans="1:6" x14ac:dyDescent="0.25">
      <c r="A1322" s="3">
        <f>IF(Table2[[#This Row],[TT]]&lt;1,"-",1+COUNT(A$1:A1321))</f>
        <v>1294</v>
      </c>
      <c r="B1322" s="9" t="s">
        <v>1641</v>
      </c>
      <c r="C1322" s="10">
        <v>2</v>
      </c>
      <c r="D1322" s="10" t="s">
        <v>122</v>
      </c>
      <c r="E1322" s="10">
        <f>Table2[[#This Row],[AWAL]]+SUM(Table2[[#This Row],[28/03/2022]:[3]])</f>
        <v>2</v>
      </c>
    </row>
    <row r="1323" spans="1:6" x14ac:dyDescent="0.25">
      <c r="A1323" s="3">
        <f>IF(Table2[[#This Row],[TT]]&lt;1,"-",1+COUNT(A$1:A1322))</f>
        <v>1295</v>
      </c>
      <c r="B1323" s="9" t="s">
        <v>1642</v>
      </c>
      <c r="C1323" s="10">
        <v>7</v>
      </c>
      <c r="D1323" s="10" t="s">
        <v>122</v>
      </c>
      <c r="E1323" s="10">
        <f>Table2[[#This Row],[AWAL]]+SUM(Table2[[#This Row],[28/03/2022]:[3]])</f>
        <v>7</v>
      </c>
    </row>
    <row r="1324" spans="1:6" x14ac:dyDescent="0.25">
      <c r="A1324" s="3" t="str">
        <f>IF(Table2[[#This Row],[TT]]&lt;1,"-",1+COUNT(A$1:A1323))</f>
        <v>-</v>
      </c>
      <c r="B1324" s="9" t="s">
        <v>1643</v>
      </c>
      <c r="C1324" s="10">
        <v>1</v>
      </c>
      <c r="D1324" s="10" t="s">
        <v>122</v>
      </c>
      <c r="E1324" s="10">
        <f>Table2[[#This Row],[AWAL]]+SUM(Table2[[#This Row],[28/03/2022]:[3]])</f>
        <v>0</v>
      </c>
      <c r="F1324" s="4">
        <v>-1</v>
      </c>
    </row>
    <row r="1325" spans="1:6" x14ac:dyDescent="0.25">
      <c r="A1325" s="3">
        <f>IF(Table2[[#This Row],[TT]]&lt;1,"-",1+COUNT(A$1:A1324))</f>
        <v>1296</v>
      </c>
      <c r="B1325" s="9" t="s">
        <v>1644</v>
      </c>
      <c r="C1325" s="10">
        <v>3</v>
      </c>
      <c r="D1325" s="10" t="s">
        <v>239</v>
      </c>
      <c r="E1325" s="10">
        <f>Table2[[#This Row],[AWAL]]+SUM(Table2[[#This Row],[28/03/2022]:[3]])</f>
        <v>3</v>
      </c>
    </row>
    <row r="1326" spans="1:6" x14ac:dyDescent="0.25">
      <c r="A1326" s="3">
        <f>IF(Table2[[#This Row],[TT]]&lt;1,"-",1+COUNT(A$1:A1325))</f>
        <v>1297</v>
      </c>
      <c r="B1326" s="9" t="s">
        <v>1645</v>
      </c>
      <c r="C1326" s="10">
        <v>4</v>
      </c>
      <c r="D1326" s="10" t="s">
        <v>192</v>
      </c>
      <c r="E1326" s="10">
        <f>Table2[[#This Row],[AWAL]]+SUM(Table2[[#This Row],[28/03/2022]:[3]])</f>
        <v>4</v>
      </c>
    </row>
    <row r="1327" spans="1:6" x14ac:dyDescent="0.25">
      <c r="A1327" s="3">
        <f>IF(Table2[[#This Row],[TT]]&lt;1,"-",1+COUNT(A$1:A1326))</f>
        <v>1298</v>
      </c>
      <c r="B1327" s="9" t="s">
        <v>1646</v>
      </c>
      <c r="C1327" s="10">
        <v>3</v>
      </c>
      <c r="D1327" s="10" t="s">
        <v>192</v>
      </c>
      <c r="E1327" s="10">
        <f>Table2[[#This Row],[AWAL]]+SUM(Table2[[#This Row],[28/03/2022]:[3]])</f>
        <v>3</v>
      </c>
    </row>
    <row r="1328" spans="1:6" x14ac:dyDescent="0.25">
      <c r="A1328" s="3">
        <f>IF(Table2[[#This Row],[TT]]&lt;1,"-",1+COUNT(A$1:A1327))</f>
        <v>1299</v>
      </c>
      <c r="B1328" s="9" t="s">
        <v>1647</v>
      </c>
      <c r="C1328" s="10">
        <v>4</v>
      </c>
      <c r="D1328" s="10" t="s">
        <v>1648</v>
      </c>
      <c r="E1328" s="10">
        <f>Table2[[#This Row],[AWAL]]+SUM(Table2[[#This Row],[28/03/2022]:[3]])</f>
        <v>4</v>
      </c>
    </row>
    <row r="1329" spans="1:5" x14ac:dyDescent="0.25">
      <c r="A1329" s="3">
        <f>IF(Table2[[#This Row],[TT]]&lt;1,"-",1+COUNT(A$1:A1328))</f>
        <v>1300</v>
      </c>
      <c r="B1329" s="9" t="s">
        <v>1649</v>
      </c>
      <c r="C1329" s="10">
        <v>21</v>
      </c>
      <c r="D1329" s="10" t="s">
        <v>192</v>
      </c>
      <c r="E1329" s="10">
        <f>Table2[[#This Row],[AWAL]]+SUM(Table2[[#This Row],[28/03/2022]:[3]])</f>
        <v>21</v>
      </c>
    </row>
    <row r="1330" spans="1:5" x14ac:dyDescent="0.25">
      <c r="A1330" s="3">
        <f>IF(Table2[[#This Row],[TT]]&lt;1,"-",1+COUNT(A$1:A1329))</f>
        <v>1301</v>
      </c>
      <c r="B1330" s="9" t="s">
        <v>1650</v>
      </c>
      <c r="C1330" s="10">
        <v>14</v>
      </c>
      <c r="D1330" s="10" t="s">
        <v>192</v>
      </c>
      <c r="E1330" s="10">
        <f>Table2[[#This Row],[AWAL]]+SUM(Table2[[#This Row],[28/03/2022]:[3]])</f>
        <v>14</v>
      </c>
    </row>
    <row r="1331" spans="1:5" x14ac:dyDescent="0.25">
      <c r="A1331" s="3">
        <f>IF(Table2[[#This Row],[TT]]&lt;1,"-",1+COUNT(A$1:A1330))</f>
        <v>1302</v>
      </c>
      <c r="B1331" s="9" t="s">
        <v>1651</v>
      </c>
      <c r="C1331" s="10">
        <v>13</v>
      </c>
      <c r="D1331" s="10" t="s">
        <v>192</v>
      </c>
      <c r="E1331" s="10">
        <f>Table2[[#This Row],[AWAL]]+SUM(Table2[[#This Row],[28/03/2022]:[3]])</f>
        <v>13</v>
      </c>
    </row>
    <row r="1332" spans="1:5" x14ac:dyDescent="0.25">
      <c r="A1332" s="3">
        <f>IF(Table2[[#This Row],[TT]]&lt;1,"-",1+COUNT(A$1:A1331))</f>
        <v>1303</v>
      </c>
      <c r="B1332" s="9" t="s">
        <v>1652</v>
      </c>
      <c r="C1332" s="10">
        <v>12</v>
      </c>
      <c r="D1332" s="10" t="s">
        <v>1653</v>
      </c>
      <c r="E1332" s="10">
        <f>Table2[[#This Row],[AWAL]]+SUM(Table2[[#This Row],[28/03/2022]:[3]])</f>
        <v>12</v>
      </c>
    </row>
    <row r="1333" spans="1:5" x14ac:dyDescent="0.25">
      <c r="A1333" s="3">
        <f>IF(Table2[[#This Row],[TT]]&lt;1,"-",1+COUNT(A$1:A1332))</f>
        <v>1304</v>
      </c>
      <c r="B1333" s="9" t="s">
        <v>1654</v>
      </c>
      <c r="C1333" s="10">
        <v>3</v>
      </c>
      <c r="D1333" s="10" t="s">
        <v>94</v>
      </c>
      <c r="E1333" s="10">
        <f>Table2[[#This Row],[AWAL]]+SUM(Table2[[#This Row],[28/03/2022]:[3]])</f>
        <v>3</v>
      </c>
    </row>
    <row r="1334" spans="1:5" x14ac:dyDescent="0.25">
      <c r="A1334" s="3">
        <f>IF(Table2[[#This Row],[TT]]&lt;1,"-",1+COUNT(A$1:A1333))</f>
        <v>1305</v>
      </c>
      <c r="B1334" s="9" t="s">
        <v>1655</v>
      </c>
      <c r="C1334" s="10">
        <v>2</v>
      </c>
      <c r="D1334" s="10" t="s">
        <v>239</v>
      </c>
      <c r="E1334" s="10">
        <f>Table2[[#This Row],[AWAL]]+SUM(Table2[[#This Row],[28/03/2022]:[3]])</f>
        <v>2</v>
      </c>
    </row>
    <row r="1335" spans="1:5" x14ac:dyDescent="0.25">
      <c r="A1335" s="3">
        <f>IF(Table2[[#This Row],[TT]]&lt;1,"-",1+COUNT(A$1:A1334))</f>
        <v>1306</v>
      </c>
      <c r="B1335" s="9" t="s">
        <v>1656</v>
      </c>
      <c r="C1335" s="10">
        <v>3</v>
      </c>
      <c r="D1335" s="10" t="s">
        <v>440</v>
      </c>
      <c r="E1335" s="10">
        <f>Table2[[#This Row],[AWAL]]+SUM(Table2[[#This Row],[28/03/2022]:[3]])</f>
        <v>3</v>
      </c>
    </row>
    <row r="1336" spans="1:5" x14ac:dyDescent="0.25">
      <c r="A1336" s="3">
        <f>IF(Table2[[#This Row],[TT]]&lt;1,"-",1+COUNT(A$1:A1335))</f>
        <v>1307</v>
      </c>
      <c r="B1336" s="9" t="s">
        <v>1657</v>
      </c>
      <c r="C1336" s="10">
        <v>12</v>
      </c>
      <c r="D1336" s="10" t="s">
        <v>192</v>
      </c>
      <c r="E1336" s="10">
        <f>Table2[[#This Row],[AWAL]]+SUM(Table2[[#This Row],[28/03/2022]:[3]])</f>
        <v>12</v>
      </c>
    </row>
    <row r="1337" spans="1:5" x14ac:dyDescent="0.25">
      <c r="A1337" s="3">
        <f>IF(Table2[[#This Row],[TT]]&lt;1,"-",1+COUNT(A$1:A1336))</f>
        <v>1308</v>
      </c>
      <c r="B1337" s="9" t="s">
        <v>1658</v>
      </c>
      <c r="C1337" s="10">
        <v>2</v>
      </c>
      <c r="D1337" s="10" t="s">
        <v>75</v>
      </c>
      <c r="E1337" s="10">
        <f>Table2[[#This Row],[AWAL]]+SUM(Table2[[#This Row],[28/03/2022]:[3]])</f>
        <v>2</v>
      </c>
    </row>
    <row r="1338" spans="1:5" x14ac:dyDescent="0.25">
      <c r="A1338" s="3">
        <f>IF(Table2[[#This Row],[TT]]&lt;1,"-",1+COUNT(A$1:A1337))</f>
        <v>1309</v>
      </c>
      <c r="B1338" s="9" t="s">
        <v>1659</v>
      </c>
      <c r="C1338" s="10">
        <v>5</v>
      </c>
      <c r="D1338" s="10" t="s">
        <v>346</v>
      </c>
      <c r="E1338" s="10">
        <f>Table2[[#This Row],[AWAL]]+SUM(Table2[[#This Row],[28/03/2022]:[3]])</f>
        <v>5</v>
      </c>
    </row>
    <row r="1339" spans="1:5" x14ac:dyDescent="0.25">
      <c r="A1339" s="3">
        <f>IF(Table2[[#This Row],[TT]]&lt;1,"-",1+COUNT(A$1:A1338))</f>
        <v>1310</v>
      </c>
      <c r="B1339" s="9" t="s">
        <v>1660</v>
      </c>
      <c r="C1339" s="10">
        <v>5</v>
      </c>
      <c r="D1339" s="10" t="s">
        <v>1353</v>
      </c>
      <c r="E1339" s="10">
        <f>Table2[[#This Row],[AWAL]]+SUM(Table2[[#This Row],[28/03/2022]:[3]])</f>
        <v>5</v>
      </c>
    </row>
    <row r="1340" spans="1:5" x14ac:dyDescent="0.25">
      <c r="A1340" s="3">
        <f>IF(Table2[[#This Row],[TT]]&lt;1,"-",1+COUNT(A$1:A1339))</f>
        <v>1311</v>
      </c>
      <c r="B1340" s="9" t="s">
        <v>1661</v>
      </c>
      <c r="C1340" s="10">
        <v>3</v>
      </c>
      <c r="D1340" s="10" t="s">
        <v>346</v>
      </c>
      <c r="E1340" s="10">
        <f>Table2[[#This Row],[AWAL]]+SUM(Table2[[#This Row],[28/03/2022]:[3]])</f>
        <v>3</v>
      </c>
    </row>
    <row r="1341" spans="1:5" x14ac:dyDescent="0.25">
      <c r="A1341" s="3">
        <f>IF(Table2[[#This Row],[TT]]&lt;1,"-",1+COUNT(A$1:A1340))</f>
        <v>1312</v>
      </c>
      <c r="B1341" s="9" t="s">
        <v>1662</v>
      </c>
      <c r="C1341" s="10">
        <v>8</v>
      </c>
      <c r="D1341" s="10" t="s">
        <v>1114</v>
      </c>
      <c r="E1341" s="10">
        <f>Table2[[#This Row],[AWAL]]+SUM(Table2[[#This Row],[28/03/2022]:[3]])</f>
        <v>8</v>
      </c>
    </row>
    <row r="1342" spans="1:5" x14ac:dyDescent="0.25">
      <c r="A1342" s="3">
        <f>IF(Table2[[#This Row],[TT]]&lt;1,"-",1+COUNT(A$1:A1341))</f>
        <v>1313</v>
      </c>
      <c r="B1342" s="9" t="s">
        <v>1663</v>
      </c>
      <c r="C1342" s="10">
        <v>6</v>
      </c>
      <c r="D1342" s="10" t="s">
        <v>257</v>
      </c>
      <c r="E1342" s="10">
        <f>Table2[[#This Row],[AWAL]]+SUM(Table2[[#This Row],[28/03/2022]:[3]])</f>
        <v>6</v>
      </c>
    </row>
    <row r="1343" spans="1:5" x14ac:dyDescent="0.25">
      <c r="A1343" s="3">
        <f>IF(Table2[[#This Row],[TT]]&lt;1,"-",1+COUNT(A$1:A1342))</f>
        <v>1314</v>
      </c>
      <c r="B1343" s="9" t="s">
        <v>1664</v>
      </c>
      <c r="C1343" s="10">
        <v>4</v>
      </c>
      <c r="D1343" s="10">
        <v>480</v>
      </c>
      <c r="E1343" s="10">
        <f>Table2[[#This Row],[AWAL]]+SUM(Table2[[#This Row],[28/03/2022]:[3]])</f>
        <v>4</v>
      </c>
    </row>
    <row r="1344" spans="1:5" x14ac:dyDescent="0.25">
      <c r="A1344" s="3">
        <f>IF(Table2[[#This Row],[TT]]&lt;1,"-",1+COUNT(A$1:A1343))</f>
        <v>1315</v>
      </c>
      <c r="B1344" s="9" t="s">
        <v>1665</v>
      </c>
      <c r="C1344" s="10">
        <v>3</v>
      </c>
      <c r="D1344" s="10" t="s">
        <v>1353</v>
      </c>
      <c r="E1344" s="10">
        <f>Table2[[#This Row],[AWAL]]+SUM(Table2[[#This Row],[28/03/2022]:[3]])</f>
        <v>3</v>
      </c>
    </row>
    <row r="1345" spans="1:5" x14ac:dyDescent="0.25">
      <c r="A1345" s="3">
        <f>IF(Table2[[#This Row],[TT]]&lt;1,"-",1+COUNT(A$1:A1344))</f>
        <v>1316</v>
      </c>
      <c r="B1345" s="9" t="s">
        <v>1666</v>
      </c>
      <c r="C1345" s="10">
        <v>3</v>
      </c>
      <c r="D1345" s="10" t="s">
        <v>346</v>
      </c>
      <c r="E1345" s="10">
        <f>Table2[[#This Row],[AWAL]]+SUM(Table2[[#This Row],[28/03/2022]:[3]])</f>
        <v>3</v>
      </c>
    </row>
    <row r="1346" spans="1:5" x14ac:dyDescent="0.25">
      <c r="A1346" s="3">
        <f>IF(Table2[[#This Row],[TT]]&lt;1,"-",1+COUNT(A$1:A1345))</f>
        <v>1317</v>
      </c>
      <c r="B1346" s="9" t="s">
        <v>1667</v>
      </c>
      <c r="C1346" s="10">
        <v>5</v>
      </c>
      <c r="D1346" s="10">
        <v>720</v>
      </c>
      <c r="E1346" s="10">
        <f>Table2[[#This Row],[AWAL]]+SUM(Table2[[#This Row],[28/03/2022]:[3]])</f>
        <v>5</v>
      </c>
    </row>
    <row r="1347" spans="1:5" x14ac:dyDescent="0.25">
      <c r="A1347" s="3">
        <f>IF(Table2[[#This Row],[TT]]&lt;1,"-",1+COUNT(A$1:A1346))</f>
        <v>1318</v>
      </c>
      <c r="B1347" s="9" t="s">
        <v>1668</v>
      </c>
      <c r="C1347" s="10">
        <v>2</v>
      </c>
      <c r="D1347" s="10">
        <v>1800</v>
      </c>
      <c r="E1347" s="10">
        <f>Table2[[#This Row],[AWAL]]+SUM(Table2[[#This Row],[28/03/2022]:[3]])</f>
        <v>2</v>
      </c>
    </row>
    <row r="1348" spans="1:5" x14ac:dyDescent="0.25">
      <c r="A1348" s="3">
        <f>IF(Table2[[#This Row],[TT]]&lt;1,"-",1+COUNT(A$1:A1347))</f>
        <v>1319</v>
      </c>
      <c r="B1348" s="9" t="s">
        <v>1669</v>
      </c>
      <c r="C1348" s="10">
        <v>3</v>
      </c>
      <c r="D1348" s="10" t="s">
        <v>1114</v>
      </c>
      <c r="E1348" s="10">
        <f>Table2[[#This Row],[AWAL]]+SUM(Table2[[#This Row],[28/03/2022]:[3]])</f>
        <v>3</v>
      </c>
    </row>
    <row r="1349" spans="1:5" x14ac:dyDescent="0.25">
      <c r="A1349" s="3">
        <f>IF(Table2[[#This Row],[TT]]&lt;1,"-",1+COUNT(A$1:A1348))</f>
        <v>1320</v>
      </c>
      <c r="B1349" s="9" t="s">
        <v>1670</v>
      </c>
      <c r="C1349" s="10">
        <v>3</v>
      </c>
      <c r="D1349" s="10" t="s">
        <v>78</v>
      </c>
      <c r="E1349" s="10">
        <f>Table2[[#This Row],[AWAL]]+SUM(Table2[[#This Row],[28/03/2022]:[3]])</f>
        <v>3</v>
      </c>
    </row>
    <row r="1350" spans="1:5" x14ac:dyDescent="0.25">
      <c r="A1350" s="3">
        <f>IF(Table2[[#This Row],[TT]]&lt;1,"-",1+COUNT(A$1:A1349))</f>
        <v>1321</v>
      </c>
      <c r="B1350" s="9" t="s">
        <v>1671</v>
      </c>
      <c r="C1350" s="10">
        <v>1</v>
      </c>
      <c r="D1350" s="10" t="s">
        <v>346</v>
      </c>
      <c r="E1350" s="10">
        <f>Table2[[#This Row],[AWAL]]+SUM(Table2[[#This Row],[28/03/2022]:[3]])</f>
        <v>1</v>
      </c>
    </row>
    <row r="1351" spans="1:5" x14ac:dyDescent="0.25">
      <c r="A1351" s="3">
        <f>IF(Table2[[#This Row],[TT]]&lt;1,"-",1+COUNT(A$1:A1350))</f>
        <v>1322</v>
      </c>
      <c r="B1351" s="9" t="s">
        <v>1672</v>
      </c>
      <c r="C1351" s="10">
        <v>3</v>
      </c>
      <c r="D1351" s="10" t="s">
        <v>1114</v>
      </c>
      <c r="E1351" s="10">
        <f>Table2[[#This Row],[AWAL]]+SUM(Table2[[#This Row],[28/03/2022]:[3]])</f>
        <v>3</v>
      </c>
    </row>
    <row r="1352" spans="1:5" x14ac:dyDescent="0.25">
      <c r="A1352" s="3">
        <f>IF(Table2[[#This Row],[TT]]&lt;1,"-",1+COUNT(A$1:A1351))</f>
        <v>1323</v>
      </c>
      <c r="B1352" s="9" t="s">
        <v>1673</v>
      </c>
      <c r="C1352" s="10">
        <v>1</v>
      </c>
      <c r="D1352" s="10" t="s">
        <v>243</v>
      </c>
      <c r="E1352" s="10">
        <f>Table2[[#This Row],[AWAL]]+SUM(Table2[[#This Row],[28/03/2022]:[3]])</f>
        <v>1</v>
      </c>
    </row>
    <row r="1353" spans="1:5" x14ac:dyDescent="0.25">
      <c r="A1353" s="3">
        <f>IF(Table2[[#This Row],[TT]]&lt;1,"-",1+COUNT(A$1:A1352))</f>
        <v>1324</v>
      </c>
      <c r="B1353" s="9" t="s">
        <v>1674</v>
      </c>
      <c r="C1353" s="10">
        <v>3</v>
      </c>
      <c r="D1353" s="10" t="s">
        <v>176</v>
      </c>
      <c r="E1353" s="10">
        <f>Table2[[#This Row],[AWAL]]+SUM(Table2[[#This Row],[28/03/2022]:[3]])</f>
        <v>3</v>
      </c>
    </row>
    <row r="1354" spans="1:5" x14ac:dyDescent="0.25">
      <c r="A1354" s="3">
        <f>IF(Table2[[#This Row],[TT]]&lt;1,"-",1+COUNT(A$1:A1353))</f>
        <v>1325</v>
      </c>
      <c r="B1354" s="9" t="s">
        <v>1675</v>
      </c>
      <c r="C1354" s="10">
        <v>1</v>
      </c>
      <c r="D1354" s="10" t="s">
        <v>1676</v>
      </c>
      <c r="E1354" s="10">
        <f>Table2[[#This Row],[AWAL]]+SUM(Table2[[#This Row],[28/03/2022]:[3]])</f>
        <v>1</v>
      </c>
    </row>
    <row r="1355" spans="1:5" x14ac:dyDescent="0.25">
      <c r="A1355" s="3">
        <f>IF(Table2[[#This Row],[TT]]&lt;1,"-",1+COUNT(A$1:A1354))</f>
        <v>1326</v>
      </c>
      <c r="B1355" s="9" t="s">
        <v>1675</v>
      </c>
      <c r="C1355" s="10">
        <v>2</v>
      </c>
      <c r="D1355" s="10" t="s">
        <v>75</v>
      </c>
      <c r="E1355" s="10">
        <f>Table2[[#This Row],[AWAL]]+SUM(Table2[[#This Row],[28/03/2022]:[3]])</f>
        <v>2</v>
      </c>
    </row>
    <row r="1356" spans="1:5" x14ac:dyDescent="0.25">
      <c r="A1356" s="3">
        <f>IF(Table2[[#This Row],[TT]]&lt;1,"-",1+COUNT(A$1:A1355))</f>
        <v>1327</v>
      </c>
      <c r="B1356" s="9" t="s">
        <v>1677</v>
      </c>
      <c r="C1356" s="10">
        <v>4</v>
      </c>
      <c r="D1356" s="10" t="s">
        <v>243</v>
      </c>
      <c r="E1356" s="10">
        <f>Table2[[#This Row],[AWAL]]+SUM(Table2[[#This Row],[28/03/2022]:[3]])</f>
        <v>4</v>
      </c>
    </row>
    <row r="1357" spans="1:5" x14ac:dyDescent="0.25">
      <c r="A1357" s="3">
        <f>IF(Table2[[#This Row],[TT]]&lt;1,"-",1+COUNT(A$1:A1356))</f>
        <v>1328</v>
      </c>
      <c r="B1357" s="9" t="s">
        <v>1678</v>
      </c>
      <c r="C1357" s="10">
        <v>3</v>
      </c>
      <c r="D1357" s="10" t="s">
        <v>176</v>
      </c>
      <c r="E1357" s="10">
        <f>Table2[[#This Row],[AWAL]]+SUM(Table2[[#This Row],[28/03/2022]:[3]])</f>
        <v>3</v>
      </c>
    </row>
    <row r="1358" spans="1:5" x14ac:dyDescent="0.25">
      <c r="A1358" s="3">
        <f>IF(Table2[[#This Row],[TT]]&lt;1,"-",1+COUNT(A$1:A1357))</f>
        <v>1329</v>
      </c>
      <c r="B1358" s="9" t="s">
        <v>1679</v>
      </c>
      <c r="C1358" s="10">
        <v>1</v>
      </c>
      <c r="D1358" s="10" t="s">
        <v>1676</v>
      </c>
      <c r="E1358" s="10">
        <f>Table2[[#This Row],[AWAL]]+SUM(Table2[[#This Row],[28/03/2022]:[3]])</f>
        <v>1</v>
      </c>
    </row>
    <row r="1359" spans="1:5" x14ac:dyDescent="0.25">
      <c r="A1359" s="3">
        <f>IF(Table2[[#This Row],[TT]]&lt;1,"-",1+COUNT(A$1:A1358))</f>
        <v>1330</v>
      </c>
      <c r="B1359" s="9" t="s">
        <v>1679</v>
      </c>
      <c r="C1359" s="10">
        <v>3</v>
      </c>
      <c r="D1359" s="10" t="s">
        <v>75</v>
      </c>
      <c r="E1359" s="10">
        <f>Table2[[#This Row],[AWAL]]+SUM(Table2[[#This Row],[28/03/2022]:[3]])</f>
        <v>3</v>
      </c>
    </row>
    <row r="1360" spans="1:5" x14ac:dyDescent="0.25">
      <c r="A1360" s="3">
        <f>IF(Table2[[#This Row],[TT]]&lt;1,"-",1+COUNT(A$1:A1359))</f>
        <v>1331</v>
      </c>
      <c r="B1360" s="9" t="s">
        <v>1680</v>
      </c>
      <c r="C1360" s="10">
        <v>2</v>
      </c>
      <c r="D1360" s="10" t="s">
        <v>239</v>
      </c>
      <c r="E1360" s="10">
        <f>Table2[[#This Row],[AWAL]]+SUM(Table2[[#This Row],[28/03/2022]:[3]])</f>
        <v>2</v>
      </c>
    </row>
    <row r="1361" spans="1:5" x14ac:dyDescent="0.25">
      <c r="A1361" s="3">
        <f>IF(Table2[[#This Row],[TT]]&lt;1,"-",1+COUNT(A$1:A1360))</f>
        <v>1332</v>
      </c>
      <c r="B1361" s="9" t="s">
        <v>1681</v>
      </c>
      <c r="C1361" s="10">
        <v>5</v>
      </c>
      <c r="D1361" s="10">
        <v>240</v>
      </c>
      <c r="E1361" s="10">
        <f>Table2[[#This Row],[AWAL]]+SUM(Table2[[#This Row],[28/03/2022]:[3]])</f>
        <v>5</v>
      </c>
    </row>
    <row r="1362" spans="1:5" x14ac:dyDescent="0.25">
      <c r="A1362" s="3">
        <f>IF(Table2[[#This Row],[TT]]&lt;1,"-",1+COUNT(A$1:A1361))</f>
        <v>1333</v>
      </c>
      <c r="B1362" s="9" t="s">
        <v>1682</v>
      </c>
      <c r="C1362" s="10">
        <v>5</v>
      </c>
      <c r="D1362" s="10" t="s">
        <v>257</v>
      </c>
      <c r="E1362" s="10">
        <f>Table2[[#This Row],[AWAL]]+SUM(Table2[[#This Row],[28/03/2022]:[3]])</f>
        <v>5</v>
      </c>
    </row>
    <row r="1363" spans="1:5" x14ac:dyDescent="0.25">
      <c r="A1363" s="3">
        <f>IF(Table2[[#This Row],[TT]]&lt;1,"-",1+COUNT(A$1:A1362))</f>
        <v>1334</v>
      </c>
      <c r="B1363" s="9" t="s">
        <v>1683</v>
      </c>
      <c r="C1363" s="10">
        <v>1</v>
      </c>
      <c r="D1363" s="10" t="s">
        <v>82</v>
      </c>
      <c r="E1363" s="10">
        <f>Table2[[#This Row],[AWAL]]+SUM(Table2[[#This Row],[28/03/2022]:[3]])</f>
        <v>1</v>
      </c>
    </row>
    <row r="1364" spans="1:5" x14ac:dyDescent="0.25">
      <c r="A1364" s="3">
        <f>IF(Table2[[#This Row],[TT]]&lt;1,"-",1+COUNT(A$1:A1363))</f>
        <v>1335</v>
      </c>
      <c r="B1364" s="9" t="s">
        <v>1684</v>
      </c>
      <c r="C1364" s="10">
        <v>7</v>
      </c>
      <c r="D1364" s="10">
        <v>240</v>
      </c>
      <c r="E1364" s="10">
        <f>Table2[[#This Row],[AWAL]]+SUM(Table2[[#This Row],[28/03/2022]:[3]])</f>
        <v>7</v>
      </c>
    </row>
    <row r="1365" spans="1:5" x14ac:dyDescent="0.25">
      <c r="A1365" s="3">
        <f>IF(Table2[[#This Row],[TT]]&lt;1,"-",1+COUNT(A$1:A1364))</f>
        <v>1336</v>
      </c>
      <c r="B1365" s="9" t="s">
        <v>1684</v>
      </c>
      <c r="C1365" s="10">
        <v>15</v>
      </c>
      <c r="D1365" s="10">
        <v>300</v>
      </c>
      <c r="E1365" s="10">
        <f>Table2[[#This Row],[AWAL]]+SUM(Table2[[#This Row],[28/03/2022]:[3]])</f>
        <v>15</v>
      </c>
    </row>
    <row r="1366" spans="1:5" x14ac:dyDescent="0.25">
      <c r="A1366" s="3">
        <f>IF(Table2[[#This Row],[TT]]&lt;1,"-",1+COUNT(A$1:A1365))</f>
        <v>1337</v>
      </c>
      <c r="B1366" s="9" t="s">
        <v>1685</v>
      </c>
      <c r="C1366" s="10">
        <v>5</v>
      </c>
      <c r="D1366" s="10">
        <v>160</v>
      </c>
      <c r="E1366" s="10">
        <f>Table2[[#This Row],[AWAL]]+SUM(Table2[[#This Row],[28/03/2022]:[3]])</f>
        <v>5</v>
      </c>
    </row>
    <row r="1367" spans="1:5" x14ac:dyDescent="0.25">
      <c r="A1367" s="3">
        <f>IF(Table2[[#This Row],[TT]]&lt;1,"-",1+COUNT(A$1:A1366))</f>
        <v>1338</v>
      </c>
      <c r="B1367" s="9" t="s">
        <v>1686</v>
      </c>
      <c r="C1367" s="10">
        <v>9</v>
      </c>
      <c r="D1367" s="10" t="s">
        <v>58</v>
      </c>
      <c r="E1367" s="10">
        <f>Table2[[#This Row],[AWAL]]+SUM(Table2[[#This Row],[28/03/2022]:[3]])</f>
        <v>9</v>
      </c>
    </row>
    <row r="1368" spans="1:5" x14ac:dyDescent="0.25">
      <c r="A1368" s="3">
        <f>IF(Table2[[#This Row],[TT]]&lt;1,"-",1+COUNT(A$1:A1367))</f>
        <v>1339</v>
      </c>
      <c r="B1368" s="9" t="s">
        <v>1687</v>
      </c>
      <c r="C1368" s="10">
        <v>6</v>
      </c>
      <c r="D1368" s="10" t="s">
        <v>58</v>
      </c>
      <c r="E1368" s="10">
        <f>Table2[[#This Row],[AWAL]]+SUM(Table2[[#This Row],[28/03/2022]:[3]])</f>
        <v>6</v>
      </c>
    </row>
    <row r="1369" spans="1:5" x14ac:dyDescent="0.25">
      <c r="A1369" s="3">
        <f>IF(Table2[[#This Row],[TT]]&lt;1,"-",1+COUNT(A$1:A1368))</f>
        <v>1340</v>
      </c>
      <c r="B1369" s="9" t="s">
        <v>1688</v>
      </c>
      <c r="C1369" s="10">
        <v>2</v>
      </c>
      <c r="D1369" s="10" t="s">
        <v>58</v>
      </c>
      <c r="E1369" s="10">
        <f>Table2[[#This Row],[AWAL]]+SUM(Table2[[#This Row],[28/03/2022]:[3]])</f>
        <v>2</v>
      </c>
    </row>
    <row r="1370" spans="1:5" x14ac:dyDescent="0.25">
      <c r="A1370" s="3">
        <f>IF(Table2[[#This Row],[TT]]&lt;1,"-",1+COUNT(A$1:A1369))</f>
        <v>1341</v>
      </c>
      <c r="B1370" s="9" t="s">
        <v>1689</v>
      </c>
      <c r="C1370" s="10">
        <v>40</v>
      </c>
      <c r="D1370" s="10" t="s">
        <v>58</v>
      </c>
      <c r="E1370" s="10">
        <f>Table2[[#This Row],[AWAL]]+SUM(Table2[[#This Row],[28/03/2022]:[3]])</f>
        <v>40</v>
      </c>
    </row>
    <row r="1371" spans="1:5" x14ac:dyDescent="0.25">
      <c r="A1371" s="3">
        <f>IF(Table2[[#This Row],[TT]]&lt;1,"-",1+COUNT(A$1:A1370))</f>
        <v>1342</v>
      </c>
      <c r="B1371" s="9" t="s">
        <v>1690</v>
      </c>
      <c r="C1371" s="10">
        <v>33</v>
      </c>
      <c r="D1371" s="10" t="s">
        <v>58</v>
      </c>
      <c r="E1371" s="10">
        <f>Table2[[#This Row],[AWAL]]+SUM(Table2[[#This Row],[28/03/2022]:[3]])</f>
        <v>33</v>
      </c>
    </row>
    <row r="1372" spans="1:5" x14ac:dyDescent="0.25">
      <c r="A1372" s="3">
        <f>IF(Table2[[#This Row],[TT]]&lt;1,"-",1+COUNT(A$1:A1371))</f>
        <v>1343</v>
      </c>
      <c r="B1372" s="9" t="s">
        <v>1691</v>
      </c>
      <c r="C1372" s="10">
        <v>56</v>
      </c>
      <c r="D1372" s="10" t="s">
        <v>58</v>
      </c>
      <c r="E1372" s="10">
        <f>Table2[[#This Row],[AWAL]]+SUM(Table2[[#This Row],[28/03/2022]:[3]])</f>
        <v>56</v>
      </c>
    </row>
    <row r="1373" spans="1:5" x14ac:dyDescent="0.25">
      <c r="A1373" s="3">
        <f>IF(Table2[[#This Row],[TT]]&lt;1,"-",1+COUNT(A$1:A1372))</f>
        <v>1344</v>
      </c>
      <c r="B1373" s="9" t="s">
        <v>1692</v>
      </c>
      <c r="C1373" s="10">
        <v>1</v>
      </c>
      <c r="D1373" s="10">
        <v>300</v>
      </c>
      <c r="E1373" s="10">
        <f>Table2[[#This Row],[AWAL]]+SUM(Table2[[#This Row],[28/03/2022]:[3]])</f>
        <v>1</v>
      </c>
    </row>
    <row r="1374" spans="1:5" x14ac:dyDescent="0.25">
      <c r="A1374" s="3">
        <f>IF(Table2[[#This Row],[TT]]&lt;1,"-",1+COUNT(A$1:A1373))</f>
        <v>1345</v>
      </c>
      <c r="B1374" s="9" t="s">
        <v>1692</v>
      </c>
      <c r="C1374" s="10">
        <v>1</v>
      </c>
      <c r="D1374" s="10">
        <v>400</v>
      </c>
      <c r="E1374" s="10">
        <f>Table2[[#This Row],[AWAL]]+SUM(Table2[[#This Row],[28/03/2022]:[3]])</f>
        <v>1</v>
      </c>
    </row>
    <row r="1375" spans="1:5" x14ac:dyDescent="0.25">
      <c r="A1375" s="3">
        <f>IF(Table2[[#This Row],[TT]]&lt;1,"-",1+COUNT(A$1:A1374))</f>
        <v>1346</v>
      </c>
      <c r="B1375" s="9" t="s">
        <v>1692</v>
      </c>
      <c r="C1375" s="10">
        <v>3</v>
      </c>
      <c r="D1375" s="10">
        <v>350</v>
      </c>
      <c r="E1375" s="10">
        <f>Table2[[#This Row],[AWAL]]+SUM(Table2[[#This Row],[28/03/2022]:[3]])</f>
        <v>3</v>
      </c>
    </row>
    <row r="1376" spans="1:5" x14ac:dyDescent="0.25">
      <c r="A1376" s="3">
        <f>IF(Table2[[#This Row],[TT]]&lt;1,"-",1+COUNT(A$1:A1375))</f>
        <v>1347</v>
      </c>
      <c r="B1376" s="9" t="s">
        <v>1692</v>
      </c>
      <c r="C1376" s="10">
        <v>3</v>
      </c>
      <c r="D1376" s="10">
        <v>600</v>
      </c>
      <c r="E1376" s="10">
        <f>Table2[[#This Row],[AWAL]]+SUM(Table2[[#This Row],[28/03/2022]:[3]])</f>
        <v>3</v>
      </c>
    </row>
    <row r="1377" spans="1:5" x14ac:dyDescent="0.25">
      <c r="A1377" s="3">
        <f>IF(Table2[[#This Row],[TT]]&lt;1,"-",1+COUNT(A$1:A1376))</f>
        <v>1348</v>
      </c>
      <c r="B1377" s="9" t="s">
        <v>1693</v>
      </c>
      <c r="C1377" s="10">
        <v>5</v>
      </c>
      <c r="D1377" s="10">
        <v>24</v>
      </c>
      <c r="E1377" s="10">
        <f>Table2[[#This Row],[AWAL]]+SUM(Table2[[#This Row],[28/03/2022]:[3]])</f>
        <v>5</v>
      </c>
    </row>
    <row r="1378" spans="1:5" x14ac:dyDescent="0.25">
      <c r="A1378" s="3">
        <f>IF(Table2[[#This Row],[TT]]&lt;1,"-",1+COUNT(A$1:A1377))</f>
        <v>1349</v>
      </c>
      <c r="B1378" s="9" t="s">
        <v>1694</v>
      </c>
      <c r="C1378" s="10">
        <v>7</v>
      </c>
      <c r="D1378" s="10" t="s">
        <v>192</v>
      </c>
      <c r="E1378" s="10">
        <f>Table2[[#This Row],[AWAL]]+SUM(Table2[[#This Row],[28/03/2022]:[3]])</f>
        <v>7</v>
      </c>
    </row>
    <row r="1379" spans="1:5" x14ac:dyDescent="0.25">
      <c r="A1379" s="3">
        <f>IF(Table2[[#This Row],[TT]]&lt;1,"-",1+COUNT(A$1:A1378))</f>
        <v>1350</v>
      </c>
      <c r="B1379" s="9" t="s">
        <v>1695</v>
      </c>
      <c r="C1379" s="10">
        <v>2</v>
      </c>
      <c r="D1379" s="10">
        <v>240</v>
      </c>
      <c r="E1379" s="10">
        <f>Table2[[#This Row],[AWAL]]+SUM(Table2[[#This Row],[28/03/2022]:[3]])</f>
        <v>2</v>
      </c>
    </row>
    <row r="1380" spans="1:5" x14ac:dyDescent="0.25">
      <c r="A1380" s="3">
        <f>IF(Table2[[#This Row],[TT]]&lt;1,"-",1+COUNT(A$1:A1379))</f>
        <v>1351</v>
      </c>
      <c r="B1380" s="9" t="s">
        <v>1696</v>
      </c>
      <c r="C1380" s="10">
        <v>14</v>
      </c>
      <c r="D1380" s="10" t="s">
        <v>176</v>
      </c>
      <c r="E1380" s="10">
        <f>Table2[[#This Row],[AWAL]]+SUM(Table2[[#This Row],[28/03/2022]:[3]])</f>
        <v>14</v>
      </c>
    </row>
    <row r="1381" spans="1:5" x14ac:dyDescent="0.25">
      <c r="A1381" s="3">
        <f>IF(Table2[[#This Row],[TT]]&lt;1,"-",1+COUNT(A$1:A1380))</f>
        <v>1352</v>
      </c>
      <c r="B1381" s="9" t="s">
        <v>1697</v>
      </c>
      <c r="C1381" s="10">
        <v>3</v>
      </c>
      <c r="D1381" s="10" t="s">
        <v>192</v>
      </c>
      <c r="E1381" s="10">
        <f>Table2[[#This Row],[AWAL]]+SUM(Table2[[#This Row],[28/03/2022]:[3]])</f>
        <v>3</v>
      </c>
    </row>
    <row r="1382" spans="1:5" x14ac:dyDescent="0.25">
      <c r="A1382" s="3">
        <f>IF(Table2[[#This Row],[TT]]&lt;1,"-",1+COUNT(A$1:A1381))</f>
        <v>1353</v>
      </c>
      <c r="B1382" s="9" t="s">
        <v>1698</v>
      </c>
      <c r="C1382" s="10">
        <v>18</v>
      </c>
      <c r="D1382" s="10" t="s">
        <v>192</v>
      </c>
      <c r="E1382" s="10">
        <f>Table2[[#This Row],[AWAL]]+SUM(Table2[[#This Row],[28/03/2022]:[3]])</f>
        <v>18</v>
      </c>
    </row>
    <row r="1383" spans="1:5" x14ac:dyDescent="0.25">
      <c r="A1383" s="3">
        <f>IF(Table2[[#This Row],[TT]]&lt;1,"-",1+COUNT(A$1:A1382))</f>
        <v>1354</v>
      </c>
      <c r="B1383" s="9" t="s">
        <v>1699</v>
      </c>
      <c r="C1383" s="10">
        <v>13</v>
      </c>
      <c r="D1383" s="10" t="s">
        <v>192</v>
      </c>
      <c r="E1383" s="10">
        <f>Table2[[#This Row],[AWAL]]+SUM(Table2[[#This Row],[28/03/2022]:[3]])</f>
        <v>13</v>
      </c>
    </row>
    <row r="1384" spans="1:5" x14ac:dyDescent="0.25">
      <c r="A1384" s="3">
        <f>IF(Table2[[#This Row],[TT]]&lt;1,"-",1+COUNT(A$1:A1383))</f>
        <v>1355</v>
      </c>
      <c r="B1384" s="9" t="s">
        <v>1700</v>
      </c>
      <c r="C1384" s="10">
        <v>10</v>
      </c>
      <c r="D1384" s="10" t="s">
        <v>192</v>
      </c>
      <c r="E1384" s="10">
        <f>Table2[[#This Row],[AWAL]]+SUM(Table2[[#This Row],[28/03/2022]:[3]])</f>
        <v>10</v>
      </c>
    </row>
    <row r="1385" spans="1:5" x14ac:dyDescent="0.25">
      <c r="A1385" s="3">
        <f>IF(Table2[[#This Row],[TT]]&lt;1,"-",1+COUNT(A$1:A1384))</f>
        <v>1356</v>
      </c>
      <c r="B1385" s="9" t="s">
        <v>1701</v>
      </c>
      <c r="C1385" s="10">
        <v>2</v>
      </c>
      <c r="D1385" s="10" t="s">
        <v>192</v>
      </c>
      <c r="E1385" s="10">
        <f>Table2[[#This Row],[AWAL]]+SUM(Table2[[#This Row],[28/03/2022]:[3]])</f>
        <v>2</v>
      </c>
    </row>
    <row r="1386" spans="1:5" x14ac:dyDescent="0.25">
      <c r="A1386" s="3">
        <f>IF(Table2[[#This Row],[TT]]&lt;1,"-",1+COUNT(A$1:A1385))</f>
        <v>1357</v>
      </c>
      <c r="B1386" s="9" t="s">
        <v>1702</v>
      </c>
      <c r="C1386" s="10">
        <v>4</v>
      </c>
      <c r="D1386" s="10" t="s">
        <v>58</v>
      </c>
      <c r="E1386" s="10">
        <f>Table2[[#This Row],[AWAL]]+SUM(Table2[[#This Row],[28/03/2022]:[3]])</f>
        <v>4</v>
      </c>
    </row>
    <row r="1387" spans="1:5" x14ac:dyDescent="0.25">
      <c r="A1387" s="3">
        <f>IF(Table2[[#This Row],[TT]]&lt;1,"-",1+COUNT(A$1:A1386))</f>
        <v>1358</v>
      </c>
      <c r="B1387" s="9" t="s">
        <v>1703</v>
      </c>
      <c r="C1387" s="10">
        <v>3</v>
      </c>
      <c r="D1387" s="10" t="s">
        <v>1704</v>
      </c>
      <c r="E1387" s="10">
        <f>Table2[[#This Row],[AWAL]]+SUM(Table2[[#This Row],[28/03/2022]:[3]])</f>
        <v>3</v>
      </c>
    </row>
    <row r="1388" spans="1:5" x14ac:dyDescent="0.25">
      <c r="A1388" s="3">
        <f>IF(Table2[[#This Row],[TT]]&lt;1,"-",1+COUNT(A$1:A1387))</f>
        <v>1359</v>
      </c>
      <c r="B1388" s="9" t="s">
        <v>1705</v>
      </c>
      <c r="C1388" s="10">
        <v>7</v>
      </c>
      <c r="D1388" s="10">
        <v>240</v>
      </c>
      <c r="E1388" s="10">
        <f>Table2[[#This Row],[AWAL]]+SUM(Table2[[#This Row],[28/03/2022]:[3]])</f>
        <v>7</v>
      </c>
    </row>
    <row r="1389" spans="1:5" x14ac:dyDescent="0.25">
      <c r="A1389" s="3">
        <f>IF(Table2[[#This Row],[TT]]&lt;1,"-",1+COUNT(A$1:A1388))</f>
        <v>1360</v>
      </c>
      <c r="B1389" s="9" t="s">
        <v>1706</v>
      </c>
      <c r="C1389" s="10">
        <v>1</v>
      </c>
      <c r="D1389" s="10">
        <v>240</v>
      </c>
      <c r="E1389" s="10">
        <f>Table2[[#This Row],[AWAL]]+SUM(Table2[[#This Row],[28/03/2022]:[3]])</f>
        <v>1</v>
      </c>
    </row>
    <row r="1390" spans="1:5" x14ac:dyDescent="0.25">
      <c r="A1390" s="3">
        <f>IF(Table2[[#This Row],[TT]]&lt;1,"-",1+COUNT(A$1:A1389))</f>
        <v>1361</v>
      </c>
      <c r="B1390" s="9" t="s">
        <v>1707</v>
      </c>
      <c r="C1390" s="10">
        <v>1</v>
      </c>
      <c r="D1390" s="10">
        <v>240</v>
      </c>
      <c r="E1390" s="10">
        <f>Table2[[#This Row],[AWAL]]+SUM(Table2[[#This Row],[28/03/2022]:[3]])</f>
        <v>1</v>
      </c>
    </row>
    <row r="1391" spans="1:5" x14ac:dyDescent="0.25">
      <c r="A1391" s="3">
        <f>IF(Table2[[#This Row],[TT]]&lt;1,"-",1+COUNT(A$1:A1390))</f>
        <v>1362</v>
      </c>
      <c r="B1391" s="9" t="s">
        <v>1708</v>
      </c>
      <c r="C1391" s="10">
        <v>4</v>
      </c>
      <c r="D1391" s="10" t="s">
        <v>239</v>
      </c>
      <c r="E1391" s="10">
        <f>Table2[[#This Row],[AWAL]]+SUM(Table2[[#This Row],[28/03/2022]:[3]])</f>
        <v>4</v>
      </c>
    </row>
    <row r="1392" spans="1:5" x14ac:dyDescent="0.25">
      <c r="A1392" s="3">
        <f>IF(Table2[[#This Row],[TT]]&lt;1,"-",1+COUNT(A$1:A1391))</f>
        <v>1363</v>
      </c>
      <c r="B1392" s="9" t="s">
        <v>1709</v>
      </c>
      <c r="C1392" s="10">
        <v>5</v>
      </c>
      <c r="D1392" s="10" t="s">
        <v>192</v>
      </c>
      <c r="E1392" s="10">
        <f>Table2[[#This Row],[AWAL]]+SUM(Table2[[#This Row],[28/03/2022]:[3]])</f>
        <v>5</v>
      </c>
    </row>
    <row r="1393" spans="1:6" x14ac:dyDescent="0.25">
      <c r="A1393" s="3">
        <f>IF(Table2[[#This Row],[TT]]&lt;1,"-",1+COUNT(A$1:A1392))</f>
        <v>1364</v>
      </c>
      <c r="B1393" s="9" t="s">
        <v>1710</v>
      </c>
      <c r="C1393" s="10">
        <v>1</v>
      </c>
      <c r="D1393" s="10">
        <v>240</v>
      </c>
      <c r="E1393" s="10">
        <f>Table2[[#This Row],[AWAL]]+SUM(Table2[[#This Row],[28/03/2022]:[3]])</f>
        <v>1</v>
      </c>
    </row>
    <row r="1394" spans="1:6" x14ac:dyDescent="0.25">
      <c r="A1394" s="3">
        <f>IF(Table2[[#This Row],[TT]]&lt;1,"-",1+COUNT(A$1:A1393))</f>
        <v>1365</v>
      </c>
      <c r="B1394" s="9" t="s">
        <v>1711</v>
      </c>
      <c r="C1394" s="10">
        <v>1</v>
      </c>
      <c r="D1394" s="10">
        <v>240</v>
      </c>
      <c r="E1394" s="10">
        <f>Table2[[#This Row],[AWAL]]+SUM(Table2[[#This Row],[28/03/2022]:[3]])</f>
        <v>1</v>
      </c>
    </row>
    <row r="1395" spans="1:6" x14ac:dyDescent="0.25">
      <c r="A1395" s="3">
        <f>IF(Table2[[#This Row],[TT]]&lt;1,"-",1+COUNT(A$1:A1394))</f>
        <v>1366</v>
      </c>
      <c r="B1395" s="9" t="s">
        <v>1712</v>
      </c>
      <c r="C1395" s="10">
        <v>1</v>
      </c>
      <c r="D1395" s="10">
        <v>0</v>
      </c>
      <c r="E1395" s="10">
        <f>Table2[[#This Row],[AWAL]]+SUM(Table2[[#This Row],[28/03/2022]:[3]])</f>
        <v>1</v>
      </c>
    </row>
    <row r="1396" spans="1:6" x14ac:dyDescent="0.25">
      <c r="A1396" s="3">
        <f>IF(Table2[[#This Row],[TT]]&lt;1,"-",1+COUNT(A$1:A1395))</f>
        <v>1367</v>
      </c>
      <c r="B1396" s="7" t="s">
        <v>1713</v>
      </c>
      <c r="C1396" s="6">
        <v>3</v>
      </c>
      <c r="D1396" s="6" t="s">
        <v>192</v>
      </c>
      <c r="E1396" s="6">
        <f>Table2[[#This Row],[AWAL]]+SUM(Table2[[#This Row],[28/03/2022]:[3]])</f>
        <v>3</v>
      </c>
    </row>
    <row r="1397" spans="1:6" x14ac:dyDescent="0.25">
      <c r="A1397" s="3">
        <f>IF(Table2[[#This Row],[TT]]&lt;1,"-",1+COUNT(A$1:A1396))</f>
        <v>1368</v>
      </c>
      <c r="B1397" s="7" t="s">
        <v>2972</v>
      </c>
      <c r="C1397" s="6">
        <v>40</v>
      </c>
      <c r="D1397" s="6" t="s">
        <v>192</v>
      </c>
      <c r="E1397" s="6">
        <f>Table2[[#This Row],[AWAL]]+SUM(Table2[[#This Row],[28/03/2022]:[3]])</f>
        <v>38</v>
      </c>
      <c r="F1397" s="4">
        <v>-2</v>
      </c>
    </row>
    <row r="1398" spans="1:6" x14ac:dyDescent="0.25">
      <c r="A1398" s="3">
        <f>IF(Table2[[#This Row],[TT]]&lt;1,"-",1+COUNT(A$1:A1397))</f>
        <v>1369</v>
      </c>
      <c r="B1398" s="7" t="s">
        <v>2971</v>
      </c>
      <c r="C1398" s="6">
        <v>26</v>
      </c>
      <c r="D1398" s="6" t="s">
        <v>192</v>
      </c>
      <c r="E1398" s="6">
        <f>Table2[[#This Row],[AWAL]]+SUM(Table2[[#This Row],[28/03/2022]:[3]])</f>
        <v>34</v>
      </c>
      <c r="F1398" s="4">
        <v>8</v>
      </c>
    </row>
    <row r="1399" spans="1:6" x14ac:dyDescent="0.25">
      <c r="A1399" s="3">
        <f>IF(Table2[[#This Row],[TT]]&lt;1,"-",1+COUNT(A$1:A1398))</f>
        <v>1370</v>
      </c>
      <c r="B1399" s="9" t="s">
        <v>1714</v>
      </c>
      <c r="C1399" s="10">
        <v>2</v>
      </c>
      <c r="D1399" s="10">
        <v>240</v>
      </c>
      <c r="E1399" s="10">
        <f>Table2[[#This Row],[AWAL]]+SUM(Table2[[#This Row],[28/03/2022]:[3]])</f>
        <v>2</v>
      </c>
    </row>
    <row r="1400" spans="1:6" x14ac:dyDescent="0.25">
      <c r="A1400" s="3">
        <f>IF(Table2[[#This Row],[TT]]&lt;1,"-",1+COUNT(A$1:A1399))</f>
        <v>1371</v>
      </c>
      <c r="B1400" s="9" t="s">
        <v>1715</v>
      </c>
      <c r="C1400" s="10">
        <v>1</v>
      </c>
      <c r="D1400" s="10" t="s">
        <v>176</v>
      </c>
      <c r="E1400" s="10">
        <f>Table2[[#This Row],[AWAL]]+SUM(Table2[[#This Row],[28/03/2022]:[3]])</f>
        <v>1</v>
      </c>
    </row>
    <row r="1401" spans="1:6" x14ac:dyDescent="0.25">
      <c r="A1401" s="3">
        <f>IF(Table2[[#This Row],[TT]]&lt;1,"-",1+COUNT(A$1:A1400))</f>
        <v>1372</v>
      </c>
      <c r="B1401" s="9" t="s">
        <v>1716</v>
      </c>
      <c r="C1401" s="10">
        <v>1</v>
      </c>
      <c r="D1401" s="10" t="s">
        <v>192</v>
      </c>
      <c r="E1401" s="10">
        <f>Table2[[#This Row],[AWAL]]+SUM(Table2[[#This Row],[28/03/2022]:[3]])</f>
        <v>1</v>
      </c>
    </row>
    <row r="1402" spans="1:6" x14ac:dyDescent="0.25">
      <c r="A1402" s="3">
        <f>IF(Table2[[#This Row],[TT]]&lt;1,"-",1+COUNT(A$1:A1401))</f>
        <v>1373</v>
      </c>
      <c r="B1402" s="9" t="s">
        <v>1717</v>
      </c>
      <c r="C1402" s="10">
        <v>3</v>
      </c>
      <c r="D1402" s="10" t="s">
        <v>192</v>
      </c>
      <c r="E1402" s="10">
        <f>Table2[[#This Row],[AWAL]]+SUM(Table2[[#This Row],[28/03/2022]:[3]])</f>
        <v>3</v>
      </c>
    </row>
    <row r="1403" spans="1:6" x14ac:dyDescent="0.25">
      <c r="A1403" s="3">
        <f>IF(Table2[[#This Row],[TT]]&lt;1,"-",1+COUNT(A$1:A1402))</f>
        <v>1374</v>
      </c>
      <c r="B1403" s="9" t="s">
        <v>1718</v>
      </c>
      <c r="C1403" s="10">
        <v>2</v>
      </c>
      <c r="D1403" s="10" t="s">
        <v>192</v>
      </c>
      <c r="E1403" s="10">
        <f>Table2[[#This Row],[AWAL]]+SUM(Table2[[#This Row],[28/03/2022]:[3]])</f>
        <v>2</v>
      </c>
    </row>
    <row r="1404" spans="1:6" x14ac:dyDescent="0.25">
      <c r="A1404" s="21">
        <f>IF(Table2[[#This Row],[TT]]&lt;1,"-",1+COUNT(A$1:A1403))</f>
        <v>1375</v>
      </c>
      <c r="B1404" s="28" t="s">
        <v>2957</v>
      </c>
      <c r="C1404" s="26">
        <v>9</v>
      </c>
      <c r="D1404" s="26" t="s">
        <v>75</v>
      </c>
      <c r="E1404" s="27">
        <f>Table2[[#This Row],[AWAL]]+SUM(Table2[[#This Row],[28/03/2022]:[3]])</f>
        <v>9</v>
      </c>
    </row>
    <row r="1405" spans="1:6" x14ac:dyDescent="0.25">
      <c r="A1405" s="3">
        <f>IF(Table2[[#This Row],[TT]]&lt;1,"-",1+COUNT(A$1:A1404))</f>
        <v>1376</v>
      </c>
      <c r="B1405" s="9" t="s">
        <v>1719</v>
      </c>
      <c r="C1405" s="10">
        <v>12</v>
      </c>
      <c r="D1405" s="10" t="s">
        <v>176</v>
      </c>
      <c r="E1405" s="10">
        <f>Table2[[#This Row],[AWAL]]+SUM(Table2[[#This Row],[28/03/2022]:[3]])</f>
        <v>12</v>
      </c>
    </row>
    <row r="1406" spans="1:6" x14ac:dyDescent="0.25">
      <c r="A1406" s="3">
        <f>IF(Table2[[#This Row],[TT]]&lt;1,"-",1+COUNT(A$1:A1405))</f>
        <v>1377</v>
      </c>
      <c r="B1406" s="9" t="s">
        <v>1720</v>
      </c>
      <c r="C1406" s="10">
        <v>4</v>
      </c>
      <c r="D1406" s="10" t="s">
        <v>1114</v>
      </c>
      <c r="E1406" s="10">
        <f>Table2[[#This Row],[AWAL]]+SUM(Table2[[#This Row],[28/03/2022]:[3]])</f>
        <v>4</v>
      </c>
    </row>
    <row r="1407" spans="1:6" x14ac:dyDescent="0.25">
      <c r="A1407" s="3">
        <f>IF(Table2[[#This Row],[TT]]&lt;1,"-",1+COUNT(A$1:A1406))</f>
        <v>1378</v>
      </c>
      <c r="B1407" s="9" t="s">
        <v>1721</v>
      </c>
      <c r="C1407" s="10">
        <v>4</v>
      </c>
      <c r="D1407" s="10" t="s">
        <v>239</v>
      </c>
      <c r="E1407" s="10">
        <f>Table2[[#This Row],[AWAL]]+SUM(Table2[[#This Row],[28/03/2022]:[3]])</f>
        <v>4</v>
      </c>
    </row>
    <row r="1408" spans="1:6" x14ac:dyDescent="0.25">
      <c r="A1408" s="3">
        <f>IF(Table2[[#This Row],[TT]]&lt;1,"-",1+COUNT(A$1:A1407))</f>
        <v>1379</v>
      </c>
      <c r="B1408" s="12" t="s">
        <v>1722</v>
      </c>
      <c r="C1408" s="13">
        <v>3</v>
      </c>
      <c r="D1408" s="13" t="s">
        <v>28</v>
      </c>
      <c r="E1408" s="13">
        <f>Table2[[#This Row],[AWAL]]+SUM(Table2[[#This Row],[28/03/2022]:[3]])</f>
        <v>3</v>
      </c>
    </row>
    <row r="1409" spans="1:6" x14ac:dyDescent="0.25">
      <c r="A1409" s="3">
        <f>IF(Table2[[#This Row],[TT]]&lt;1,"-",1+COUNT(A$1:A1408))</f>
        <v>1380</v>
      </c>
      <c r="B1409" s="12" t="s">
        <v>1723</v>
      </c>
      <c r="C1409" s="13">
        <v>2</v>
      </c>
      <c r="D1409" s="13" t="s">
        <v>192</v>
      </c>
      <c r="E1409" s="13">
        <f>Table2[[#This Row],[AWAL]]+SUM(Table2[[#This Row],[28/03/2022]:[3]])</f>
        <v>2</v>
      </c>
    </row>
    <row r="1410" spans="1:6" x14ac:dyDescent="0.25">
      <c r="A1410" s="3">
        <f>IF(Table2[[#This Row],[TT]]&lt;1,"-",1+COUNT(A$1:A1409))</f>
        <v>1381</v>
      </c>
      <c r="B1410" s="9" t="s">
        <v>1724</v>
      </c>
      <c r="C1410" s="10">
        <v>16</v>
      </c>
      <c r="D1410" s="10" t="s">
        <v>239</v>
      </c>
      <c r="E1410" s="10">
        <f>Table2[[#This Row],[AWAL]]+SUM(Table2[[#This Row],[28/03/2022]:[3]])</f>
        <v>16</v>
      </c>
    </row>
    <row r="1411" spans="1:6" x14ac:dyDescent="0.25">
      <c r="A1411" s="3">
        <f>IF(Table2[[#This Row],[TT]]&lt;1,"-",1+COUNT(A$1:A1410))</f>
        <v>1382</v>
      </c>
      <c r="B1411" s="9" t="s">
        <v>1725</v>
      </c>
      <c r="C1411" s="10">
        <v>29</v>
      </c>
      <c r="D1411" s="10" t="s">
        <v>53</v>
      </c>
      <c r="E1411" s="10">
        <f>Table2[[#This Row],[AWAL]]+SUM(Table2[[#This Row],[28/03/2022]:[3]])</f>
        <v>29</v>
      </c>
    </row>
    <row r="1412" spans="1:6" x14ac:dyDescent="0.25">
      <c r="A1412" s="3">
        <f>IF(Table2[[#This Row],[TT]]&lt;1,"-",1+COUNT(A$1:A1411))</f>
        <v>1383</v>
      </c>
      <c r="B1412" s="9" t="s">
        <v>1726</v>
      </c>
      <c r="C1412" s="10">
        <v>3</v>
      </c>
      <c r="D1412" s="10" t="s">
        <v>47</v>
      </c>
      <c r="E1412" s="10">
        <f>Table2[[#This Row],[AWAL]]+SUM(Table2[[#This Row],[28/03/2022]:[3]])</f>
        <v>3</v>
      </c>
    </row>
    <row r="1413" spans="1:6" x14ac:dyDescent="0.25">
      <c r="A1413" s="3">
        <f>IF(Table2[[#This Row],[TT]]&lt;1,"-",1+COUNT(A$1:A1412))</f>
        <v>1384</v>
      </c>
      <c r="B1413" s="9" t="s">
        <v>1727</v>
      </c>
      <c r="C1413" s="10">
        <v>3</v>
      </c>
      <c r="D1413" s="10" t="s">
        <v>192</v>
      </c>
      <c r="E1413" s="10">
        <f>Table2[[#This Row],[AWAL]]+SUM(Table2[[#This Row],[28/03/2022]:[3]])</f>
        <v>3</v>
      </c>
    </row>
    <row r="1414" spans="1:6" x14ac:dyDescent="0.25">
      <c r="A1414" s="3">
        <f>IF(Table2[[#This Row],[TT]]&lt;1,"-",1+COUNT(A$1:A1413))</f>
        <v>1385</v>
      </c>
      <c r="B1414" s="9" t="s">
        <v>1728</v>
      </c>
      <c r="C1414" s="10">
        <v>4</v>
      </c>
      <c r="D1414" s="10" t="s">
        <v>192</v>
      </c>
      <c r="E1414" s="10">
        <f>Table2[[#This Row],[AWAL]]+SUM(Table2[[#This Row],[28/03/2022]:[3]])</f>
        <v>4</v>
      </c>
    </row>
    <row r="1415" spans="1:6" x14ac:dyDescent="0.25">
      <c r="A1415" s="3">
        <f>IF(Table2[[#This Row],[TT]]&lt;1,"-",1+COUNT(A$1:A1414))</f>
        <v>1386</v>
      </c>
      <c r="B1415" s="7" t="s">
        <v>1729</v>
      </c>
      <c r="C1415" s="6">
        <v>11</v>
      </c>
      <c r="D1415" s="6" t="s">
        <v>192</v>
      </c>
      <c r="E1415" s="6">
        <f>Table2[[#This Row],[AWAL]]+SUM(Table2[[#This Row],[28/03/2022]:[3]])</f>
        <v>11</v>
      </c>
    </row>
    <row r="1416" spans="1:6" x14ac:dyDescent="0.25">
      <c r="A1416" s="3">
        <f>IF(Table2[[#This Row],[TT]]&lt;1,"-",1+COUNT(A$1:A1415))</f>
        <v>1387</v>
      </c>
      <c r="B1416" s="9" t="s">
        <v>1730</v>
      </c>
      <c r="C1416" s="10">
        <v>2</v>
      </c>
      <c r="D1416" s="10" t="s">
        <v>51</v>
      </c>
      <c r="E1416" s="10">
        <f>Table2[[#This Row],[AWAL]]+SUM(Table2[[#This Row],[28/03/2022]:[3]])</f>
        <v>2</v>
      </c>
    </row>
    <row r="1417" spans="1:6" x14ac:dyDescent="0.25">
      <c r="A1417" s="3">
        <f>IF(Table2[[#This Row],[TT]]&lt;1,"-",1+COUNT(A$1:A1416))</f>
        <v>1388</v>
      </c>
      <c r="B1417" s="9" t="s">
        <v>1731</v>
      </c>
      <c r="C1417" s="10">
        <v>3</v>
      </c>
      <c r="D1417" s="10" t="s">
        <v>16</v>
      </c>
      <c r="E1417" s="10">
        <f>Table2[[#This Row],[AWAL]]+SUM(Table2[[#This Row],[28/03/2022]:[3]])</f>
        <v>3</v>
      </c>
    </row>
    <row r="1418" spans="1:6" x14ac:dyDescent="0.25">
      <c r="A1418" s="3">
        <f>IF(Table2[[#This Row],[TT]]&lt;1,"-",1+COUNT(A$1:A1417))</f>
        <v>1389</v>
      </c>
      <c r="B1418" s="9" t="s">
        <v>1732</v>
      </c>
      <c r="C1418" s="10">
        <v>1</v>
      </c>
      <c r="D1418" s="10">
        <v>240</v>
      </c>
      <c r="E1418" s="10">
        <f>Table2[[#This Row],[AWAL]]+SUM(Table2[[#This Row],[28/03/2022]:[3]])</f>
        <v>1</v>
      </c>
    </row>
    <row r="1419" spans="1:6" x14ac:dyDescent="0.25">
      <c r="A1419" s="3">
        <f>IF(Table2[[#This Row],[TT]]&lt;1,"-",1+COUNT(A$1:A1418))</f>
        <v>1390</v>
      </c>
      <c r="B1419" s="7" t="s">
        <v>2973</v>
      </c>
      <c r="C1419" s="6">
        <v>7</v>
      </c>
      <c r="D1419" s="6" t="s">
        <v>239</v>
      </c>
      <c r="E1419" s="6">
        <f>Table2[[#This Row],[AWAL]]+SUM(Table2[[#This Row],[28/03/2022]:[3]])</f>
        <v>6</v>
      </c>
      <c r="F1419" s="4">
        <v>-1</v>
      </c>
    </row>
    <row r="1420" spans="1:6" x14ac:dyDescent="0.25">
      <c r="A1420" s="3">
        <f>IF(Table2[[#This Row],[TT]]&lt;1,"-",1+COUNT(A$1:A1419))</f>
        <v>1391</v>
      </c>
      <c r="B1420" s="7" t="s">
        <v>1733</v>
      </c>
      <c r="C1420" s="6">
        <v>7</v>
      </c>
      <c r="D1420" s="6" t="s">
        <v>239</v>
      </c>
      <c r="E1420" s="6">
        <f>Table2[[#This Row],[AWAL]]+SUM(Table2[[#This Row],[28/03/2022]:[3]])</f>
        <v>7</v>
      </c>
    </row>
    <row r="1421" spans="1:6" x14ac:dyDescent="0.25">
      <c r="A1421" s="3">
        <f>IF(Table2[[#This Row],[TT]]&lt;1,"-",1+COUNT(A$1:A1420))</f>
        <v>1392</v>
      </c>
      <c r="B1421" s="7" t="s">
        <v>1734</v>
      </c>
      <c r="C1421" s="6">
        <v>5</v>
      </c>
      <c r="D1421" s="6">
        <v>240</v>
      </c>
      <c r="E1421" s="6">
        <f>Table2[[#This Row],[AWAL]]+SUM(Table2[[#This Row],[28/03/2022]:[3]])</f>
        <v>5</v>
      </c>
    </row>
    <row r="1422" spans="1:6" x14ac:dyDescent="0.25">
      <c r="A1422" s="3">
        <f>IF(Table2[[#This Row],[TT]]&lt;1,"-",1+COUNT(A$1:A1421))</f>
        <v>1393</v>
      </c>
      <c r="B1422" s="7" t="s">
        <v>1735</v>
      </c>
      <c r="C1422" s="6">
        <v>8</v>
      </c>
      <c r="D1422" s="6" t="s">
        <v>239</v>
      </c>
      <c r="E1422" s="6">
        <f>Table2[[#This Row],[AWAL]]+SUM(Table2[[#This Row],[28/03/2022]:[3]])</f>
        <v>8</v>
      </c>
    </row>
    <row r="1423" spans="1:6" x14ac:dyDescent="0.25">
      <c r="A1423" s="3">
        <f>IF(Table2[[#This Row],[TT]]&lt;1,"-",1+COUNT(A$1:A1422))</f>
        <v>1394</v>
      </c>
      <c r="B1423" s="7" t="s">
        <v>1736</v>
      </c>
      <c r="C1423" s="6">
        <v>7</v>
      </c>
      <c r="D1423" s="6" t="s">
        <v>239</v>
      </c>
      <c r="E1423" s="6">
        <f>Table2[[#This Row],[AWAL]]+SUM(Table2[[#This Row],[28/03/2022]:[3]])</f>
        <v>7</v>
      </c>
    </row>
    <row r="1424" spans="1:6" x14ac:dyDescent="0.25">
      <c r="A1424" s="3">
        <f>IF(Table2[[#This Row],[TT]]&lt;1,"-",1+COUNT(A$1:A1423))</f>
        <v>1395</v>
      </c>
      <c r="B1424" s="7" t="s">
        <v>1737</v>
      </c>
      <c r="C1424" s="6">
        <v>5</v>
      </c>
      <c r="D1424" s="6">
        <v>240</v>
      </c>
      <c r="E1424" s="6">
        <f>Table2[[#This Row],[AWAL]]+SUM(Table2[[#This Row],[28/03/2022]:[3]])</f>
        <v>5</v>
      </c>
    </row>
    <row r="1425" spans="1:6" x14ac:dyDescent="0.25">
      <c r="A1425" s="3">
        <f>IF(Table2[[#This Row],[TT]]&lt;1,"-",1+COUNT(A$1:A1424))</f>
        <v>1396</v>
      </c>
      <c r="B1425" s="7" t="s">
        <v>1738</v>
      </c>
      <c r="C1425" s="6">
        <v>4</v>
      </c>
      <c r="D1425" s="6" t="s">
        <v>38</v>
      </c>
      <c r="E1425" s="6">
        <f>Table2[[#This Row],[AWAL]]+SUM(Table2[[#This Row],[28/03/2022]:[3]])</f>
        <v>3</v>
      </c>
      <c r="F1425" s="4">
        <v>-1</v>
      </c>
    </row>
    <row r="1426" spans="1:6" x14ac:dyDescent="0.25">
      <c r="A1426" s="3">
        <f>IF(Table2[[#This Row],[TT]]&lt;1,"-",1+COUNT(A$1:A1425))</f>
        <v>1397</v>
      </c>
      <c r="B1426" s="7" t="s">
        <v>1739</v>
      </c>
      <c r="C1426" s="6">
        <v>4</v>
      </c>
      <c r="D1426" s="6" t="s">
        <v>38</v>
      </c>
      <c r="E1426" s="6">
        <f>Table2[[#This Row],[AWAL]]+SUM(Table2[[#This Row],[28/03/2022]:[3]])</f>
        <v>4</v>
      </c>
    </row>
    <row r="1427" spans="1:6" x14ac:dyDescent="0.25">
      <c r="A1427" s="3">
        <f>IF(Table2[[#This Row],[TT]]&lt;1,"-",1+COUNT(A$1:A1426))</f>
        <v>1398</v>
      </c>
      <c r="B1427" s="9" t="s">
        <v>1740</v>
      </c>
      <c r="C1427" s="10">
        <v>20</v>
      </c>
      <c r="D1427" s="10">
        <v>240</v>
      </c>
      <c r="E1427" s="10">
        <f>Table2[[#This Row],[AWAL]]+SUM(Table2[[#This Row],[28/03/2022]:[3]])</f>
        <v>20</v>
      </c>
    </row>
    <row r="1428" spans="1:6" x14ac:dyDescent="0.25">
      <c r="A1428" s="3">
        <f>IF(Table2[[#This Row],[TT]]&lt;1,"-",1+COUNT(A$1:A1427))</f>
        <v>1399</v>
      </c>
      <c r="B1428" s="9" t="s">
        <v>1741</v>
      </c>
      <c r="C1428" s="10">
        <v>2</v>
      </c>
      <c r="D1428" s="10" t="s">
        <v>202</v>
      </c>
      <c r="E1428" s="10">
        <f>Table2[[#This Row],[AWAL]]+SUM(Table2[[#This Row],[28/03/2022]:[3]])</f>
        <v>2</v>
      </c>
    </row>
    <row r="1429" spans="1:6" x14ac:dyDescent="0.25">
      <c r="A1429" s="3">
        <f>IF(Table2[[#This Row],[TT]]&lt;1,"-",1+COUNT(A$1:A1428))</f>
        <v>1400</v>
      </c>
      <c r="B1429" s="9" t="s">
        <v>1742</v>
      </c>
      <c r="C1429" s="10">
        <v>2</v>
      </c>
      <c r="D1429" s="10">
        <v>240</v>
      </c>
      <c r="E1429" s="10">
        <f>Table2[[#This Row],[AWAL]]+SUM(Table2[[#This Row],[28/03/2022]:[3]])</f>
        <v>2</v>
      </c>
    </row>
    <row r="1430" spans="1:6" x14ac:dyDescent="0.25">
      <c r="A1430" s="3">
        <f>IF(Table2[[#This Row],[TT]]&lt;1,"-",1+COUNT(A$1:A1429))</f>
        <v>1401</v>
      </c>
      <c r="B1430" s="9" t="s">
        <v>1743</v>
      </c>
      <c r="C1430" s="10">
        <v>13</v>
      </c>
      <c r="D1430" s="10">
        <v>240</v>
      </c>
      <c r="E1430" s="10">
        <f>Table2[[#This Row],[AWAL]]+SUM(Table2[[#This Row],[28/03/2022]:[3]])</f>
        <v>13</v>
      </c>
    </row>
    <row r="1431" spans="1:6" x14ac:dyDescent="0.25">
      <c r="A1431" s="3">
        <f>IF(Table2[[#This Row],[TT]]&lt;1,"-",1+COUNT(A$1:A1430))</f>
        <v>1402</v>
      </c>
      <c r="B1431" s="9" t="s">
        <v>1744</v>
      </c>
      <c r="C1431" s="10">
        <v>8</v>
      </c>
      <c r="D1431" s="10">
        <v>240</v>
      </c>
      <c r="E1431" s="10">
        <f>Table2[[#This Row],[AWAL]]+SUM(Table2[[#This Row],[28/03/2022]:[3]])</f>
        <v>8</v>
      </c>
    </row>
    <row r="1432" spans="1:6" x14ac:dyDescent="0.25">
      <c r="A1432" s="3">
        <f>IF(Table2[[#This Row],[TT]]&lt;1,"-",1+COUNT(A$1:A1431))</f>
        <v>1403</v>
      </c>
      <c r="B1432" s="9" t="s">
        <v>1745</v>
      </c>
      <c r="C1432" s="10">
        <v>5</v>
      </c>
      <c r="D1432" s="10">
        <v>240</v>
      </c>
      <c r="E1432" s="10">
        <f>Table2[[#This Row],[AWAL]]+SUM(Table2[[#This Row],[28/03/2022]:[3]])</f>
        <v>5</v>
      </c>
    </row>
    <row r="1433" spans="1:6" x14ac:dyDescent="0.25">
      <c r="A1433" s="3">
        <f>IF(Table2[[#This Row],[TT]]&lt;1,"-",1+COUNT(A$1:A1432))</f>
        <v>1404</v>
      </c>
      <c r="B1433" s="9" t="s">
        <v>1746</v>
      </c>
      <c r="C1433" s="10">
        <v>10</v>
      </c>
      <c r="D1433" s="10" t="s">
        <v>82</v>
      </c>
      <c r="E1433" s="10">
        <f>Table2[[#This Row],[AWAL]]+SUM(Table2[[#This Row],[28/03/2022]:[3]])</f>
        <v>10</v>
      </c>
    </row>
    <row r="1434" spans="1:6" x14ac:dyDescent="0.25">
      <c r="A1434" s="3">
        <f>IF(Table2[[#This Row],[TT]]&lt;1,"-",1+COUNT(A$1:A1433))</f>
        <v>1405</v>
      </c>
      <c r="B1434" s="9" t="s">
        <v>1747</v>
      </c>
      <c r="C1434" s="10">
        <v>2</v>
      </c>
      <c r="D1434" s="10" t="s">
        <v>547</v>
      </c>
      <c r="E1434" s="10">
        <f>Table2[[#This Row],[AWAL]]+SUM(Table2[[#This Row],[28/03/2022]:[3]])</f>
        <v>2</v>
      </c>
    </row>
    <row r="1435" spans="1:6" x14ac:dyDescent="0.25">
      <c r="A1435" s="3">
        <f>IF(Table2[[#This Row],[TT]]&lt;1,"-",1+COUNT(A$1:A1434))</f>
        <v>1406</v>
      </c>
      <c r="B1435" s="9" t="s">
        <v>1748</v>
      </c>
      <c r="C1435" s="10">
        <v>5</v>
      </c>
      <c r="D1435" s="10" t="s">
        <v>47</v>
      </c>
      <c r="E1435" s="10">
        <f>Table2[[#This Row],[AWAL]]+SUM(Table2[[#This Row],[28/03/2022]:[3]])</f>
        <v>5</v>
      </c>
    </row>
    <row r="1436" spans="1:6" x14ac:dyDescent="0.25">
      <c r="A1436" s="3">
        <f>IF(Table2[[#This Row],[TT]]&lt;1,"-",1+COUNT(A$1:A1435))</f>
        <v>1407</v>
      </c>
      <c r="B1436" s="9" t="s">
        <v>1749</v>
      </c>
      <c r="C1436" s="10">
        <v>1</v>
      </c>
      <c r="D1436" s="10" t="s">
        <v>202</v>
      </c>
      <c r="E1436" s="10">
        <f>Table2[[#This Row],[AWAL]]+SUM(Table2[[#This Row],[28/03/2022]:[3]])</f>
        <v>1</v>
      </c>
    </row>
    <row r="1437" spans="1:6" x14ac:dyDescent="0.25">
      <c r="A1437" s="3">
        <f>IF(Table2[[#This Row],[TT]]&lt;1,"-",1+COUNT(A$1:A1436))</f>
        <v>1408</v>
      </c>
      <c r="B1437" s="9" t="s">
        <v>1750</v>
      </c>
      <c r="C1437" s="10">
        <v>1</v>
      </c>
      <c r="D1437" s="10" t="s">
        <v>194</v>
      </c>
      <c r="E1437" s="10">
        <f>Table2[[#This Row],[AWAL]]+SUM(Table2[[#This Row],[28/03/2022]:[3]])</f>
        <v>1</v>
      </c>
    </row>
    <row r="1438" spans="1:6" x14ac:dyDescent="0.25">
      <c r="A1438" s="3">
        <f>IF(Table2[[#This Row],[TT]]&lt;1,"-",1+COUNT(A$1:A1437))</f>
        <v>1409</v>
      </c>
      <c r="B1438" s="9" t="s">
        <v>1751</v>
      </c>
      <c r="C1438" s="10">
        <v>3</v>
      </c>
      <c r="D1438" s="10" t="s">
        <v>966</v>
      </c>
      <c r="E1438" s="10">
        <f>Table2[[#This Row],[AWAL]]+SUM(Table2[[#This Row],[28/03/2022]:[3]])</f>
        <v>3</v>
      </c>
    </row>
    <row r="1439" spans="1:6" x14ac:dyDescent="0.25">
      <c r="A1439" s="3">
        <f>IF(Table2[[#This Row],[TT]]&lt;1,"-",1+COUNT(A$1:A1438))</f>
        <v>1410</v>
      </c>
      <c r="B1439" s="9" t="s">
        <v>1752</v>
      </c>
      <c r="C1439" s="10">
        <v>5</v>
      </c>
      <c r="D1439" s="10" t="s">
        <v>80</v>
      </c>
      <c r="E1439" s="10">
        <f>Table2[[#This Row],[AWAL]]+SUM(Table2[[#This Row],[28/03/2022]:[3]])</f>
        <v>5</v>
      </c>
    </row>
    <row r="1440" spans="1:6" x14ac:dyDescent="0.25">
      <c r="A1440" s="3">
        <f>IF(Table2[[#This Row],[TT]]&lt;1,"-",1+COUNT(A$1:A1439))</f>
        <v>1411</v>
      </c>
      <c r="B1440" s="9" t="s">
        <v>1753</v>
      </c>
      <c r="C1440" s="10">
        <v>2</v>
      </c>
      <c r="D1440" s="10" t="s">
        <v>257</v>
      </c>
      <c r="E1440" s="10">
        <f>Table2[[#This Row],[AWAL]]+SUM(Table2[[#This Row],[28/03/2022]:[3]])</f>
        <v>2</v>
      </c>
    </row>
    <row r="1441" spans="1:6" x14ac:dyDescent="0.25">
      <c r="A1441" s="3">
        <f>IF(Table2[[#This Row],[TT]]&lt;1,"-",1+COUNT(A$1:A1440))</f>
        <v>1412</v>
      </c>
      <c r="B1441" s="9" t="s">
        <v>1754</v>
      </c>
      <c r="C1441" s="10">
        <v>1</v>
      </c>
      <c r="D1441" s="10" t="s">
        <v>1114</v>
      </c>
      <c r="E1441" s="10">
        <f>Table2[[#This Row],[AWAL]]+SUM(Table2[[#This Row],[28/03/2022]:[3]])</f>
        <v>1</v>
      </c>
    </row>
    <row r="1442" spans="1:6" x14ac:dyDescent="0.25">
      <c r="A1442" s="3">
        <f>IF(Table2[[#This Row],[TT]]&lt;1,"-",1+COUNT(A$1:A1441))</f>
        <v>1413</v>
      </c>
      <c r="B1442" s="9" t="s">
        <v>1755</v>
      </c>
      <c r="C1442" s="10">
        <v>7</v>
      </c>
      <c r="D1442" s="10" t="s">
        <v>231</v>
      </c>
      <c r="E1442" s="10">
        <f>Table2[[#This Row],[AWAL]]+SUM(Table2[[#This Row],[28/03/2022]:[3]])</f>
        <v>7</v>
      </c>
    </row>
    <row r="1443" spans="1:6" x14ac:dyDescent="0.25">
      <c r="A1443" s="3">
        <f>IF(Table2[[#This Row],[TT]]&lt;1,"-",1+COUNT(A$1:A1442))</f>
        <v>1414</v>
      </c>
      <c r="B1443" s="9" t="s">
        <v>1756</v>
      </c>
      <c r="C1443" s="10">
        <v>1</v>
      </c>
      <c r="D1443" s="10" t="s">
        <v>58</v>
      </c>
      <c r="E1443" s="10">
        <f>Table2[[#This Row],[AWAL]]+SUM(Table2[[#This Row],[28/03/2022]:[3]])</f>
        <v>1</v>
      </c>
    </row>
    <row r="1444" spans="1:6" x14ac:dyDescent="0.25">
      <c r="A1444" s="3">
        <f>IF(Table2[[#This Row],[TT]]&lt;1,"-",1+COUNT(A$1:A1443))</f>
        <v>1415</v>
      </c>
      <c r="B1444" s="9" t="s">
        <v>1757</v>
      </c>
      <c r="C1444" s="10">
        <v>8</v>
      </c>
      <c r="D1444" s="10" t="s">
        <v>265</v>
      </c>
      <c r="E1444" s="10">
        <f>Table2[[#This Row],[AWAL]]+SUM(Table2[[#This Row],[28/03/2022]:[3]])</f>
        <v>8</v>
      </c>
    </row>
    <row r="1445" spans="1:6" x14ac:dyDescent="0.25">
      <c r="A1445" s="3">
        <f>IF(Table2[[#This Row],[TT]]&lt;1,"-",1+COUNT(A$1:A1444))</f>
        <v>1416</v>
      </c>
      <c r="B1445" s="9" t="s">
        <v>1758</v>
      </c>
      <c r="C1445" s="10">
        <v>24</v>
      </c>
      <c r="D1445" s="10" t="s">
        <v>346</v>
      </c>
      <c r="E1445" s="10">
        <f>Table2[[#This Row],[AWAL]]+SUM(Table2[[#This Row],[28/03/2022]:[3]])</f>
        <v>24</v>
      </c>
    </row>
    <row r="1446" spans="1:6" x14ac:dyDescent="0.25">
      <c r="A1446" s="3">
        <f>IF(Table2[[#This Row],[TT]]&lt;1,"-",1+COUNT(A$1:A1445))</f>
        <v>1417</v>
      </c>
      <c r="B1446" s="9" t="s">
        <v>1759</v>
      </c>
      <c r="C1446" s="10">
        <v>32</v>
      </c>
      <c r="D1446" s="10" t="s">
        <v>255</v>
      </c>
      <c r="E1446" s="10">
        <f>Table2[[#This Row],[AWAL]]+SUM(Table2[[#This Row],[28/03/2022]:[3]])</f>
        <v>32</v>
      </c>
    </row>
    <row r="1447" spans="1:6" x14ac:dyDescent="0.25">
      <c r="A1447" s="3">
        <f>IF(Table2[[#This Row],[TT]]&lt;1,"-",1+COUNT(A$1:A1446))</f>
        <v>1418</v>
      </c>
      <c r="B1447" s="9" t="s">
        <v>1760</v>
      </c>
      <c r="C1447" s="10">
        <v>31</v>
      </c>
      <c r="D1447" s="10" t="s">
        <v>423</v>
      </c>
      <c r="E1447" s="10">
        <f>Table2[[#This Row],[AWAL]]+SUM(Table2[[#This Row],[28/03/2022]:[3]])</f>
        <v>31</v>
      </c>
    </row>
    <row r="1448" spans="1:6" x14ac:dyDescent="0.25">
      <c r="A1448" s="3">
        <f>IF(Table2[[#This Row],[TT]]&lt;1,"-",1+COUNT(A$1:A1447))</f>
        <v>1419</v>
      </c>
      <c r="B1448" s="9" t="s">
        <v>1761</v>
      </c>
      <c r="C1448" s="10">
        <v>3</v>
      </c>
      <c r="D1448" s="10" t="s">
        <v>45</v>
      </c>
      <c r="E1448" s="10">
        <f>Table2[[#This Row],[AWAL]]+SUM(Table2[[#This Row],[28/03/2022]:[3]])</f>
        <v>3</v>
      </c>
    </row>
    <row r="1449" spans="1:6" x14ac:dyDescent="0.25">
      <c r="A1449" s="3">
        <f>IF(Table2[[#This Row],[TT]]&lt;1,"-",1+COUNT(A$1:A1448))</f>
        <v>1420</v>
      </c>
      <c r="B1449" s="9" t="s">
        <v>1762</v>
      </c>
      <c r="C1449" s="10">
        <v>2</v>
      </c>
      <c r="D1449" s="10" t="s">
        <v>1763</v>
      </c>
      <c r="E1449" s="10">
        <f>Table2[[#This Row],[AWAL]]+SUM(Table2[[#This Row],[28/03/2022]:[3]])</f>
        <v>2</v>
      </c>
    </row>
    <row r="1450" spans="1:6" x14ac:dyDescent="0.25">
      <c r="A1450" s="3">
        <f>IF(Table2[[#This Row],[TT]]&lt;1,"-",1+COUNT(A$1:A1449))</f>
        <v>1421</v>
      </c>
      <c r="B1450" s="9" t="s">
        <v>1764</v>
      </c>
      <c r="C1450" s="10">
        <v>31</v>
      </c>
      <c r="D1450" s="10">
        <v>180</v>
      </c>
      <c r="E1450" s="10">
        <f>Table2[[#This Row],[AWAL]]+SUM(Table2[[#This Row],[28/03/2022]:[3]])</f>
        <v>31</v>
      </c>
    </row>
    <row r="1451" spans="1:6" x14ac:dyDescent="0.25">
      <c r="A1451" s="3">
        <f>IF(Table2[[#This Row],[TT]]&lt;1,"-",1+COUNT(A$1:A1450))</f>
        <v>1422</v>
      </c>
      <c r="B1451" s="9" t="s">
        <v>1765</v>
      </c>
      <c r="C1451" s="10">
        <v>13</v>
      </c>
      <c r="D1451" s="10" t="s">
        <v>192</v>
      </c>
      <c r="E1451" s="10">
        <f>Table2[[#This Row],[AWAL]]+SUM(Table2[[#This Row],[28/03/2022]:[3]])</f>
        <v>13</v>
      </c>
    </row>
    <row r="1452" spans="1:6" x14ac:dyDescent="0.25">
      <c r="A1452" s="3">
        <f>IF(Table2[[#This Row],[TT]]&lt;1,"-",1+COUNT(A$1:A1451))</f>
        <v>1423</v>
      </c>
      <c r="B1452" s="9" t="s">
        <v>1766</v>
      </c>
      <c r="C1452" s="10">
        <v>36</v>
      </c>
      <c r="D1452" s="10" t="s">
        <v>759</v>
      </c>
      <c r="E1452" s="10">
        <f>Table2[[#This Row],[AWAL]]+SUM(Table2[[#This Row],[28/03/2022]:[3]])</f>
        <v>36</v>
      </c>
    </row>
    <row r="1453" spans="1:6" x14ac:dyDescent="0.25">
      <c r="A1453" s="3">
        <f>IF(Table2[[#This Row],[TT]]&lt;1,"-",1+COUNT(A$1:A1452))</f>
        <v>1424</v>
      </c>
      <c r="B1453" s="9" t="s">
        <v>1767</v>
      </c>
      <c r="C1453" s="10">
        <v>1</v>
      </c>
      <c r="D1453" s="10" t="s">
        <v>1768</v>
      </c>
      <c r="E1453" s="10">
        <f>Table2[[#This Row],[AWAL]]+SUM(Table2[[#This Row],[28/03/2022]:[3]])</f>
        <v>1</v>
      </c>
    </row>
    <row r="1454" spans="1:6" x14ac:dyDescent="0.25">
      <c r="A1454" s="3">
        <f>IF(Table2[[#This Row],[TT]]&lt;1,"-",1+COUNT(A$1:A1453))</f>
        <v>1425</v>
      </c>
      <c r="B1454" s="9" t="s">
        <v>1769</v>
      </c>
      <c r="C1454" s="10">
        <v>17</v>
      </c>
      <c r="D1454" s="10" t="s">
        <v>1770</v>
      </c>
      <c r="E1454" s="10">
        <f>Table2[[#This Row],[AWAL]]+SUM(Table2[[#This Row],[28/03/2022]:[3]])</f>
        <v>14</v>
      </c>
      <c r="F1454" s="4">
        <v>-3</v>
      </c>
    </row>
    <row r="1455" spans="1:6" x14ac:dyDescent="0.25">
      <c r="A1455" s="3">
        <f>IF(Table2[[#This Row],[TT]]&lt;1,"-",1+COUNT(A$1:A1454))</f>
        <v>1426</v>
      </c>
      <c r="B1455" s="9" t="s">
        <v>1771</v>
      </c>
      <c r="C1455" s="10">
        <v>32</v>
      </c>
      <c r="D1455" s="10" t="s">
        <v>656</v>
      </c>
      <c r="E1455" s="10">
        <f>Table2[[#This Row],[AWAL]]+SUM(Table2[[#This Row],[28/03/2022]:[3]])</f>
        <v>32</v>
      </c>
    </row>
    <row r="1456" spans="1:6" x14ac:dyDescent="0.25">
      <c r="A1456" s="3">
        <f>IF(Table2[[#This Row],[TT]]&lt;1,"-",1+COUNT(A$1:A1455))</f>
        <v>1427</v>
      </c>
      <c r="B1456" s="9" t="s">
        <v>1772</v>
      </c>
      <c r="C1456" s="10">
        <v>22</v>
      </c>
      <c r="D1456" s="10" t="s">
        <v>494</v>
      </c>
      <c r="E1456" s="10">
        <f>Table2[[#This Row],[AWAL]]+SUM(Table2[[#This Row],[28/03/2022]:[3]])</f>
        <v>22</v>
      </c>
    </row>
    <row r="1457" spans="1:5" x14ac:dyDescent="0.25">
      <c r="A1457" s="3">
        <f>IF(Table2[[#This Row],[TT]]&lt;1,"-",1+COUNT(A$1:A1456))</f>
        <v>1428</v>
      </c>
      <c r="B1457" s="9" t="s">
        <v>1773</v>
      </c>
      <c r="C1457" s="10">
        <v>4</v>
      </c>
      <c r="D1457" s="10" t="s">
        <v>22</v>
      </c>
      <c r="E1457" s="10">
        <f>Table2[[#This Row],[AWAL]]+SUM(Table2[[#This Row],[28/03/2022]:[3]])</f>
        <v>4</v>
      </c>
    </row>
    <row r="1458" spans="1:5" x14ac:dyDescent="0.25">
      <c r="A1458" s="3">
        <f>IF(Table2[[#This Row],[TT]]&lt;1,"-",1+COUNT(A$1:A1457))</f>
        <v>1429</v>
      </c>
      <c r="B1458" s="9" t="s">
        <v>1774</v>
      </c>
      <c r="C1458" s="10">
        <v>18</v>
      </c>
      <c r="D1458" s="10" t="s">
        <v>22</v>
      </c>
      <c r="E1458" s="10">
        <f>Table2[[#This Row],[AWAL]]+SUM(Table2[[#This Row],[28/03/2022]:[3]])</f>
        <v>18</v>
      </c>
    </row>
    <row r="1459" spans="1:5" x14ac:dyDescent="0.25">
      <c r="A1459" s="3">
        <f>IF(Table2[[#This Row],[TT]]&lt;1,"-",1+COUNT(A$1:A1458))</f>
        <v>1430</v>
      </c>
      <c r="B1459" s="9" t="s">
        <v>1775</v>
      </c>
      <c r="C1459" s="10">
        <v>1</v>
      </c>
      <c r="D1459" s="10" t="s">
        <v>656</v>
      </c>
      <c r="E1459" s="10">
        <f>Table2[[#This Row],[AWAL]]+SUM(Table2[[#This Row],[28/03/2022]:[3]])</f>
        <v>1</v>
      </c>
    </row>
    <row r="1460" spans="1:5" x14ac:dyDescent="0.25">
      <c r="A1460" s="3">
        <f>IF(Table2[[#This Row],[TT]]&lt;1,"-",1+COUNT(A$1:A1459))</f>
        <v>1431</v>
      </c>
      <c r="B1460" s="9" t="s">
        <v>1776</v>
      </c>
      <c r="C1460" s="10">
        <v>3</v>
      </c>
      <c r="D1460" s="10" t="s">
        <v>265</v>
      </c>
      <c r="E1460" s="10">
        <f>Table2[[#This Row],[AWAL]]+SUM(Table2[[#This Row],[28/03/2022]:[3]])</f>
        <v>3</v>
      </c>
    </row>
    <row r="1461" spans="1:5" x14ac:dyDescent="0.25">
      <c r="A1461" s="3">
        <f>IF(Table2[[#This Row],[TT]]&lt;1,"-",1+COUNT(A$1:A1460))</f>
        <v>1432</v>
      </c>
      <c r="B1461" s="9" t="s">
        <v>1777</v>
      </c>
      <c r="C1461" s="10">
        <v>1</v>
      </c>
      <c r="D1461" s="10" t="s">
        <v>267</v>
      </c>
      <c r="E1461" s="10">
        <f>Table2[[#This Row],[AWAL]]+SUM(Table2[[#This Row],[28/03/2022]:[3]])</f>
        <v>1</v>
      </c>
    </row>
    <row r="1462" spans="1:5" x14ac:dyDescent="0.25">
      <c r="A1462" s="3">
        <f>IF(Table2[[#This Row],[TT]]&lt;1,"-",1+COUNT(A$1:A1461))</f>
        <v>1433</v>
      </c>
      <c r="B1462" s="9" t="s">
        <v>1778</v>
      </c>
      <c r="C1462" s="10">
        <v>3</v>
      </c>
      <c r="D1462" s="10" t="s">
        <v>22</v>
      </c>
      <c r="E1462" s="10">
        <f>Table2[[#This Row],[AWAL]]+SUM(Table2[[#This Row],[28/03/2022]:[3]])</f>
        <v>3</v>
      </c>
    </row>
    <row r="1463" spans="1:5" x14ac:dyDescent="0.25">
      <c r="A1463" s="3">
        <f>IF(Table2[[#This Row],[TT]]&lt;1,"-",1+COUNT(A$1:A1462))</f>
        <v>1434</v>
      </c>
      <c r="B1463" s="9" t="s">
        <v>1779</v>
      </c>
      <c r="C1463" s="10">
        <v>3</v>
      </c>
      <c r="D1463" s="10" t="s">
        <v>22</v>
      </c>
      <c r="E1463" s="10">
        <f>Table2[[#This Row],[AWAL]]+SUM(Table2[[#This Row],[28/03/2022]:[3]])</f>
        <v>3</v>
      </c>
    </row>
    <row r="1464" spans="1:5" x14ac:dyDescent="0.25">
      <c r="A1464" s="3">
        <f>IF(Table2[[#This Row],[TT]]&lt;1,"-",1+COUNT(A$1:A1463))</f>
        <v>1435</v>
      </c>
      <c r="B1464" s="9" t="s">
        <v>1780</v>
      </c>
      <c r="C1464" s="10">
        <v>8</v>
      </c>
      <c r="D1464" s="10" t="s">
        <v>22</v>
      </c>
      <c r="E1464" s="10">
        <f>Table2[[#This Row],[AWAL]]+SUM(Table2[[#This Row],[28/03/2022]:[3]])</f>
        <v>8</v>
      </c>
    </row>
    <row r="1465" spans="1:5" x14ac:dyDescent="0.25">
      <c r="A1465" s="3">
        <f>IF(Table2[[#This Row],[TT]]&lt;1,"-",1+COUNT(A$1:A1464))</f>
        <v>1436</v>
      </c>
      <c r="B1465" s="9" t="s">
        <v>1781</v>
      </c>
      <c r="C1465" s="10">
        <v>7</v>
      </c>
      <c r="D1465" s="10" t="s">
        <v>22</v>
      </c>
      <c r="E1465" s="10">
        <f>Table2[[#This Row],[AWAL]]+SUM(Table2[[#This Row],[28/03/2022]:[3]])</f>
        <v>7</v>
      </c>
    </row>
    <row r="1466" spans="1:5" x14ac:dyDescent="0.25">
      <c r="A1466" s="3">
        <f>IF(Table2[[#This Row],[TT]]&lt;1,"-",1+COUNT(A$1:A1465))</f>
        <v>1437</v>
      </c>
      <c r="B1466" s="9" t="s">
        <v>1782</v>
      </c>
      <c r="C1466" s="10">
        <v>1</v>
      </c>
      <c r="D1466" s="10" t="s">
        <v>630</v>
      </c>
      <c r="E1466" s="10">
        <f>Table2[[#This Row],[AWAL]]+SUM(Table2[[#This Row],[28/03/2022]:[3]])</f>
        <v>1</v>
      </c>
    </row>
    <row r="1467" spans="1:5" x14ac:dyDescent="0.25">
      <c r="A1467" s="3">
        <f>IF(Table2[[#This Row],[TT]]&lt;1,"-",1+COUNT(A$1:A1466))</f>
        <v>1438</v>
      </c>
      <c r="B1467" s="9" t="s">
        <v>1783</v>
      </c>
      <c r="C1467" s="10">
        <v>3</v>
      </c>
      <c r="D1467" s="10" t="s">
        <v>630</v>
      </c>
      <c r="E1467" s="10">
        <f>Table2[[#This Row],[AWAL]]+SUM(Table2[[#This Row],[28/03/2022]:[3]])</f>
        <v>3</v>
      </c>
    </row>
    <row r="1468" spans="1:5" x14ac:dyDescent="0.25">
      <c r="A1468" s="3">
        <f>IF(Table2[[#This Row],[TT]]&lt;1,"-",1+COUNT(A$1:A1467))</f>
        <v>1439</v>
      </c>
      <c r="B1468" s="9" t="s">
        <v>1784</v>
      </c>
      <c r="C1468" s="10">
        <v>13</v>
      </c>
      <c r="D1468" s="10" t="s">
        <v>22</v>
      </c>
      <c r="E1468" s="10">
        <f>Table2[[#This Row],[AWAL]]+SUM(Table2[[#This Row],[28/03/2022]:[3]])</f>
        <v>13</v>
      </c>
    </row>
    <row r="1469" spans="1:5" x14ac:dyDescent="0.25">
      <c r="A1469" s="3">
        <f>IF(Table2[[#This Row],[TT]]&lt;1,"-",1+COUNT(A$1:A1468))</f>
        <v>1440</v>
      </c>
      <c r="B1469" s="9" t="s">
        <v>1785</v>
      </c>
      <c r="C1469" s="10">
        <v>11</v>
      </c>
      <c r="D1469" s="10" t="s">
        <v>1059</v>
      </c>
      <c r="E1469" s="10">
        <f>Table2[[#This Row],[AWAL]]+SUM(Table2[[#This Row],[28/03/2022]:[3]])</f>
        <v>11</v>
      </c>
    </row>
    <row r="1470" spans="1:5" x14ac:dyDescent="0.25">
      <c r="A1470" s="3">
        <f>IF(Table2[[#This Row],[TT]]&lt;1,"-",1+COUNT(A$1:A1469))</f>
        <v>1441</v>
      </c>
      <c r="B1470" s="9" t="s">
        <v>1786</v>
      </c>
      <c r="C1470" s="10">
        <v>5</v>
      </c>
      <c r="D1470" s="10" t="s">
        <v>75</v>
      </c>
      <c r="E1470" s="10">
        <f>Table2[[#This Row],[AWAL]]+SUM(Table2[[#This Row],[28/03/2022]:[3]])</f>
        <v>5</v>
      </c>
    </row>
    <row r="1471" spans="1:5" x14ac:dyDescent="0.25">
      <c r="A1471" s="3">
        <f>IF(Table2[[#This Row],[TT]]&lt;1,"-",1+COUNT(A$1:A1470))</f>
        <v>1442</v>
      </c>
      <c r="B1471" s="9" t="s">
        <v>1787</v>
      </c>
      <c r="C1471" s="10">
        <v>9</v>
      </c>
      <c r="D1471" s="10" t="s">
        <v>22</v>
      </c>
      <c r="E1471" s="10">
        <f>Table2[[#This Row],[AWAL]]+SUM(Table2[[#This Row],[28/03/2022]:[3]])</f>
        <v>9</v>
      </c>
    </row>
    <row r="1472" spans="1:5" x14ac:dyDescent="0.25">
      <c r="A1472" s="3">
        <f>IF(Table2[[#This Row],[TT]]&lt;1,"-",1+COUNT(A$1:A1471))</f>
        <v>1443</v>
      </c>
      <c r="B1472" s="9" t="s">
        <v>1788</v>
      </c>
      <c r="C1472" s="10">
        <v>1</v>
      </c>
      <c r="D1472" s="10" t="s">
        <v>22</v>
      </c>
      <c r="E1472" s="10">
        <f>Table2[[#This Row],[AWAL]]+SUM(Table2[[#This Row],[28/03/2022]:[3]])</f>
        <v>1</v>
      </c>
    </row>
    <row r="1473" spans="1:6" x14ac:dyDescent="0.25">
      <c r="A1473" s="3">
        <f>IF(Table2[[#This Row],[TT]]&lt;1,"-",1+COUNT(A$1:A1472))</f>
        <v>1444</v>
      </c>
      <c r="B1473" s="9" t="s">
        <v>1789</v>
      </c>
      <c r="C1473" s="10">
        <v>2</v>
      </c>
      <c r="D1473" s="10" t="s">
        <v>1704</v>
      </c>
      <c r="E1473" s="10">
        <f>Table2[[#This Row],[AWAL]]+SUM(Table2[[#This Row],[28/03/2022]:[3]])</f>
        <v>2</v>
      </c>
    </row>
    <row r="1474" spans="1:6" x14ac:dyDescent="0.25">
      <c r="A1474" s="3">
        <f>IF(Table2[[#This Row],[TT]]&lt;1,"-",1+COUNT(A$1:A1473))</f>
        <v>1445</v>
      </c>
      <c r="B1474" s="9" t="s">
        <v>1790</v>
      </c>
      <c r="C1474" s="10">
        <v>1</v>
      </c>
      <c r="D1474" s="10" t="s">
        <v>1791</v>
      </c>
      <c r="E1474" s="10">
        <f>Table2[[#This Row],[AWAL]]+SUM(Table2[[#This Row],[28/03/2022]:[3]])</f>
        <v>1</v>
      </c>
    </row>
    <row r="1475" spans="1:6" x14ac:dyDescent="0.25">
      <c r="A1475" s="3">
        <f>IF(Table2[[#This Row],[TT]]&lt;1,"-",1+COUNT(A$1:A1474))</f>
        <v>1446</v>
      </c>
      <c r="B1475" s="9" t="s">
        <v>1792</v>
      </c>
      <c r="C1475" s="10">
        <v>2</v>
      </c>
      <c r="D1475" s="10" t="s">
        <v>1793</v>
      </c>
      <c r="E1475" s="10">
        <f>Table2[[#This Row],[AWAL]]+SUM(Table2[[#This Row],[28/03/2022]:[3]])</f>
        <v>2</v>
      </c>
    </row>
    <row r="1476" spans="1:6" x14ac:dyDescent="0.25">
      <c r="A1476" s="3">
        <f>IF(Table2[[#This Row],[TT]]&lt;1,"-",1+COUNT(A$1:A1475))</f>
        <v>1447</v>
      </c>
      <c r="B1476" s="9" t="s">
        <v>1794</v>
      </c>
      <c r="C1476" s="10">
        <v>2</v>
      </c>
      <c r="D1476" s="10">
        <v>576</v>
      </c>
      <c r="E1476" s="10">
        <f>Table2[[#This Row],[AWAL]]+SUM(Table2[[#This Row],[28/03/2022]:[3]])</f>
        <v>2</v>
      </c>
    </row>
    <row r="1477" spans="1:6" x14ac:dyDescent="0.25">
      <c r="A1477" s="3">
        <f>IF(Table2[[#This Row],[TT]]&lt;1,"-",1+COUNT(A$1:A1476))</f>
        <v>1448</v>
      </c>
      <c r="B1477" s="9" t="s">
        <v>1795</v>
      </c>
      <c r="C1477" s="10">
        <v>1</v>
      </c>
      <c r="D1477" s="10">
        <v>576</v>
      </c>
      <c r="E1477" s="10">
        <f>Table2[[#This Row],[AWAL]]+SUM(Table2[[#This Row],[28/03/2022]:[3]])</f>
        <v>1</v>
      </c>
    </row>
    <row r="1478" spans="1:6" x14ac:dyDescent="0.25">
      <c r="A1478" s="3">
        <f>IF(Table2[[#This Row],[TT]]&lt;1,"-",1+COUNT(A$1:A1477))</f>
        <v>1449</v>
      </c>
      <c r="B1478" s="9" t="s">
        <v>1796</v>
      </c>
      <c r="C1478" s="10">
        <v>2</v>
      </c>
      <c r="D1478" s="10" t="s">
        <v>255</v>
      </c>
      <c r="E1478" s="10">
        <f>Table2[[#This Row],[AWAL]]+SUM(Table2[[#This Row],[28/03/2022]:[3]])</f>
        <v>2</v>
      </c>
    </row>
    <row r="1479" spans="1:6" x14ac:dyDescent="0.25">
      <c r="A1479" s="3">
        <f>IF(Table2[[#This Row],[TT]]&lt;1,"-",1+COUNT(A$1:A1478))</f>
        <v>1450</v>
      </c>
      <c r="B1479" s="9" t="s">
        <v>1797</v>
      </c>
      <c r="C1479" s="10">
        <v>1</v>
      </c>
      <c r="D1479" s="10" t="s">
        <v>22</v>
      </c>
      <c r="E1479" s="10">
        <f>Table2[[#This Row],[AWAL]]+SUM(Table2[[#This Row],[28/03/2022]:[3]])</f>
        <v>1</v>
      </c>
    </row>
    <row r="1480" spans="1:6" x14ac:dyDescent="0.25">
      <c r="A1480" s="3">
        <f>IF(Table2[[#This Row],[TT]]&lt;1,"-",1+COUNT(A$1:A1479))</f>
        <v>1451</v>
      </c>
      <c r="B1480" s="9" t="s">
        <v>1798</v>
      </c>
      <c r="C1480" s="10">
        <v>10</v>
      </c>
      <c r="D1480" s="10" t="s">
        <v>75</v>
      </c>
      <c r="E1480" s="10">
        <f>Table2[[#This Row],[AWAL]]+SUM(Table2[[#This Row],[28/03/2022]:[3]])</f>
        <v>10</v>
      </c>
    </row>
    <row r="1481" spans="1:6" x14ac:dyDescent="0.25">
      <c r="A1481" s="3">
        <f>IF(Table2[[#This Row],[TT]]&lt;1,"-",1+COUNT(A$1:A1480))</f>
        <v>1452</v>
      </c>
      <c r="B1481" s="9" t="s">
        <v>1799</v>
      </c>
      <c r="C1481" s="10">
        <v>16</v>
      </c>
      <c r="D1481" s="10">
        <v>384</v>
      </c>
      <c r="E1481" s="10">
        <f>Table2[[#This Row],[AWAL]]+SUM(Table2[[#This Row],[28/03/2022]:[3]])</f>
        <v>15</v>
      </c>
      <c r="F1481" s="4">
        <v>-1</v>
      </c>
    </row>
    <row r="1482" spans="1:6" x14ac:dyDescent="0.25">
      <c r="A1482" s="3">
        <f>IF(Table2[[#This Row],[TT]]&lt;1,"-",1+COUNT(A$1:A1481))</f>
        <v>1453</v>
      </c>
      <c r="B1482" s="9" t="s">
        <v>1800</v>
      </c>
      <c r="C1482" s="10">
        <v>16</v>
      </c>
      <c r="D1482" s="10">
        <v>576</v>
      </c>
      <c r="E1482" s="10">
        <f>Table2[[#This Row],[AWAL]]+SUM(Table2[[#This Row],[28/03/2022]:[3]])</f>
        <v>16</v>
      </c>
    </row>
    <row r="1483" spans="1:6" x14ac:dyDescent="0.25">
      <c r="A1483" s="3">
        <f>IF(Table2[[#This Row],[TT]]&lt;1,"-",1+COUNT(A$1:A1482))</f>
        <v>1454</v>
      </c>
      <c r="B1483" s="9" t="s">
        <v>1801</v>
      </c>
      <c r="C1483" s="10">
        <v>1</v>
      </c>
      <c r="D1483" s="10" t="s">
        <v>1802</v>
      </c>
      <c r="E1483" s="10">
        <f>Table2[[#This Row],[AWAL]]+SUM(Table2[[#This Row],[28/03/2022]:[3]])</f>
        <v>1</v>
      </c>
    </row>
    <row r="1484" spans="1:6" x14ac:dyDescent="0.25">
      <c r="A1484" s="3">
        <f>IF(Table2[[#This Row],[TT]]&lt;1,"-",1+COUNT(A$1:A1483))</f>
        <v>1455</v>
      </c>
      <c r="B1484" s="9" t="s">
        <v>1803</v>
      </c>
      <c r="C1484" s="10">
        <v>1</v>
      </c>
      <c r="D1484" s="10" t="s">
        <v>328</v>
      </c>
      <c r="E1484" s="10">
        <f>Table2[[#This Row],[AWAL]]+SUM(Table2[[#This Row],[28/03/2022]:[3]])</f>
        <v>1</v>
      </c>
    </row>
    <row r="1485" spans="1:6" x14ac:dyDescent="0.25">
      <c r="A1485" s="3">
        <f>IF(Table2[[#This Row],[TT]]&lt;1,"-",1+COUNT(A$1:A1484))</f>
        <v>1456</v>
      </c>
      <c r="B1485" s="9" t="s">
        <v>1803</v>
      </c>
      <c r="C1485" s="10">
        <v>2</v>
      </c>
      <c r="D1485" s="10" t="s">
        <v>1763</v>
      </c>
      <c r="E1485" s="10">
        <f>Table2[[#This Row],[AWAL]]+SUM(Table2[[#This Row],[28/03/2022]:[3]])</f>
        <v>2</v>
      </c>
    </row>
    <row r="1486" spans="1:6" x14ac:dyDescent="0.25">
      <c r="A1486" s="3">
        <f>IF(Table2[[#This Row],[TT]]&lt;1,"-",1+COUNT(A$1:A1485))</f>
        <v>1457</v>
      </c>
      <c r="B1486" s="9" t="s">
        <v>1803</v>
      </c>
      <c r="C1486" s="10">
        <v>7</v>
      </c>
      <c r="D1486" s="10" t="s">
        <v>1804</v>
      </c>
      <c r="E1486" s="10">
        <f>Table2[[#This Row],[AWAL]]+SUM(Table2[[#This Row],[28/03/2022]:[3]])</f>
        <v>7</v>
      </c>
    </row>
    <row r="1487" spans="1:6" x14ac:dyDescent="0.25">
      <c r="A1487" s="3">
        <f>IF(Table2[[#This Row],[TT]]&lt;1,"-",1+COUNT(A$1:A1486))</f>
        <v>1458</v>
      </c>
      <c r="B1487" s="9" t="s">
        <v>1803</v>
      </c>
      <c r="C1487" s="10">
        <v>9</v>
      </c>
      <c r="D1487" s="10" t="s">
        <v>1805</v>
      </c>
      <c r="E1487" s="10">
        <f>Table2[[#This Row],[AWAL]]+SUM(Table2[[#This Row],[28/03/2022]:[3]])</f>
        <v>9</v>
      </c>
    </row>
    <row r="1488" spans="1:6" x14ac:dyDescent="0.25">
      <c r="A1488" s="3">
        <f>IF(Table2[[#This Row],[TT]]&lt;1,"-",1+COUNT(A$1:A1487))</f>
        <v>1459</v>
      </c>
      <c r="B1488" s="9" t="s">
        <v>1803</v>
      </c>
      <c r="C1488" s="10">
        <v>27</v>
      </c>
      <c r="D1488" s="10" t="s">
        <v>1806</v>
      </c>
      <c r="E1488" s="10">
        <f>Table2[[#This Row],[AWAL]]+SUM(Table2[[#This Row],[28/03/2022]:[3]])</f>
        <v>27</v>
      </c>
    </row>
    <row r="1489" spans="1:5" x14ac:dyDescent="0.25">
      <c r="A1489" s="3">
        <f>IF(Table2[[#This Row],[TT]]&lt;1,"-",1+COUNT(A$1:A1488))</f>
        <v>1460</v>
      </c>
      <c r="B1489" s="9" t="s">
        <v>1807</v>
      </c>
      <c r="C1489" s="10">
        <v>3</v>
      </c>
      <c r="D1489" s="10" t="s">
        <v>1365</v>
      </c>
      <c r="E1489" s="10">
        <f>Table2[[#This Row],[AWAL]]+SUM(Table2[[#This Row],[28/03/2022]:[3]])</f>
        <v>3</v>
      </c>
    </row>
    <row r="1490" spans="1:5" x14ac:dyDescent="0.25">
      <c r="A1490" s="3">
        <f>IF(Table2[[#This Row],[TT]]&lt;1,"-",1+COUNT(A$1:A1489))</f>
        <v>1461</v>
      </c>
      <c r="B1490" s="9" t="s">
        <v>1808</v>
      </c>
      <c r="C1490" s="10">
        <v>15</v>
      </c>
      <c r="D1490" s="10" t="s">
        <v>231</v>
      </c>
      <c r="E1490" s="10">
        <f>Table2[[#This Row],[AWAL]]+SUM(Table2[[#This Row],[28/03/2022]:[3]])</f>
        <v>15</v>
      </c>
    </row>
    <row r="1491" spans="1:5" x14ac:dyDescent="0.25">
      <c r="A1491" s="3">
        <f>IF(Table2[[#This Row],[TT]]&lt;1,"-",1+COUNT(A$1:A1490))</f>
        <v>1462</v>
      </c>
      <c r="B1491" s="9" t="s">
        <v>1809</v>
      </c>
      <c r="C1491" s="10">
        <v>21</v>
      </c>
      <c r="D1491" s="10" t="s">
        <v>328</v>
      </c>
      <c r="E1491" s="10">
        <f>Table2[[#This Row],[AWAL]]+SUM(Table2[[#This Row],[28/03/2022]:[3]])</f>
        <v>21</v>
      </c>
    </row>
    <row r="1492" spans="1:5" x14ac:dyDescent="0.25">
      <c r="A1492" s="3">
        <f>IF(Table2[[#This Row],[TT]]&lt;1,"-",1+COUNT(A$1:A1491))</f>
        <v>1463</v>
      </c>
      <c r="B1492" s="9" t="s">
        <v>1810</v>
      </c>
      <c r="C1492" s="10">
        <v>1</v>
      </c>
      <c r="D1492" s="10">
        <v>48</v>
      </c>
      <c r="E1492" s="10">
        <f>Table2[[#This Row],[AWAL]]+SUM(Table2[[#This Row],[28/03/2022]:[3]])</f>
        <v>1</v>
      </c>
    </row>
    <row r="1493" spans="1:5" x14ac:dyDescent="0.25">
      <c r="A1493" s="3">
        <f>IF(Table2[[#This Row],[TT]]&lt;1,"-",1+COUNT(A$1:A1492))</f>
        <v>1464</v>
      </c>
      <c r="B1493" s="9" t="s">
        <v>1811</v>
      </c>
      <c r="C1493" s="10">
        <v>6</v>
      </c>
      <c r="D1493" s="10" t="s">
        <v>328</v>
      </c>
      <c r="E1493" s="10">
        <f>Table2[[#This Row],[AWAL]]+SUM(Table2[[#This Row],[28/03/2022]:[3]])</f>
        <v>6</v>
      </c>
    </row>
    <row r="1494" spans="1:5" x14ac:dyDescent="0.25">
      <c r="A1494" s="3">
        <f>IF(Table2[[#This Row],[TT]]&lt;1,"-",1+COUNT(A$1:A1493))</f>
        <v>1465</v>
      </c>
      <c r="B1494" s="9" t="s">
        <v>1812</v>
      </c>
      <c r="C1494" s="10">
        <v>139</v>
      </c>
      <c r="D1494" s="10" t="s">
        <v>64</v>
      </c>
      <c r="E1494" s="10">
        <f>Table2[[#This Row],[AWAL]]+SUM(Table2[[#This Row],[28/03/2022]:[3]])</f>
        <v>139</v>
      </c>
    </row>
    <row r="1495" spans="1:5" x14ac:dyDescent="0.25">
      <c r="A1495" s="3">
        <f>IF(Table2[[#This Row],[TT]]&lt;1,"-",1+COUNT(A$1:A1494))</f>
        <v>1466</v>
      </c>
      <c r="B1495" s="9" t="s">
        <v>1813</v>
      </c>
      <c r="C1495" s="10">
        <v>6</v>
      </c>
      <c r="D1495" s="10" t="s">
        <v>58</v>
      </c>
      <c r="E1495" s="10">
        <f>Table2[[#This Row],[AWAL]]+SUM(Table2[[#This Row],[28/03/2022]:[3]])</f>
        <v>6</v>
      </c>
    </row>
    <row r="1496" spans="1:5" x14ac:dyDescent="0.25">
      <c r="A1496" s="3">
        <f>IF(Table2[[#This Row],[TT]]&lt;1,"-",1+COUNT(A$1:A1495))</f>
        <v>1467</v>
      </c>
      <c r="B1496" s="9" t="s">
        <v>1814</v>
      </c>
      <c r="C1496" s="10">
        <v>4</v>
      </c>
      <c r="D1496" s="10" t="s">
        <v>202</v>
      </c>
      <c r="E1496" s="10">
        <f>Table2[[#This Row],[AWAL]]+SUM(Table2[[#This Row],[28/03/2022]:[3]])</f>
        <v>4</v>
      </c>
    </row>
    <row r="1497" spans="1:5" x14ac:dyDescent="0.25">
      <c r="A1497" s="3">
        <f>IF(Table2[[#This Row],[TT]]&lt;1,"-",1+COUNT(A$1:A1496))</f>
        <v>1468</v>
      </c>
      <c r="B1497" s="9" t="s">
        <v>1815</v>
      </c>
      <c r="C1497" s="10">
        <v>65</v>
      </c>
      <c r="D1497" s="10" t="s">
        <v>38</v>
      </c>
      <c r="E1497" s="10">
        <f>Table2[[#This Row],[AWAL]]+SUM(Table2[[#This Row],[28/03/2022]:[3]])</f>
        <v>65</v>
      </c>
    </row>
    <row r="1498" spans="1:5" x14ac:dyDescent="0.25">
      <c r="A1498" s="3">
        <f>IF(Table2[[#This Row],[TT]]&lt;1,"-",1+COUNT(A$1:A1497))</f>
        <v>1469</v>
      </c>
      <c r="B1498" s="9" t="s">
        <v>1816</v>
      </c>
      <c r="C1498" s="10">
        <v>1</v>
      </c>
      <c r="D1498" s="10" t="s">
        <v>1817</v>
      </c>
      <c r="E1498" s="10">
        <f>Table2[[#This Row],[AWAL]]+SUM(Table2[[#This Row],[28/03/2022]:[3]])</f>
        <v>1</v>
      </c>
    </row>
    <row r="1499" spans="1:5" x14ac:dyDescent="0.25">
      <c r="A1499" s="3">
        <f>IF(Table2[[#This Row],[TT]]&lt;1,"-",1+COUNT(A$1:A1498))</f>
        <v>1470</v>
      </c>
      <c r="B1499" s="7" t="s">
        <v>1818</v>
      </c>
      <c r="C1499" s="6">
        <v>1</v>
      </c>
      <c r="D1499" s="6">
        <v>20000</v>
      </c>
      <c r="E1499" s="6">
        <f>Table2[[#This Row],[AWAL]]+SUM(Table2[[#This Row],[28/03/2022]:[3]])</f>
        <v>1</v>
      </c>
    </row>
    <row r="1500" spans="1:5" x14ac:dyDescent="0.25">
      <c r="A1500" s="3">
        <f>IF(Table2[[#This Row],[TT]]&lt;1,"-",1+COUNT(A$1:A1499))</f>
        <v>1471</v>
      </c>
      <c r="B1500" s="9" t="s">
        <v>1819</v>
      </c>
      <c r="C1500" s="10">
        <v>5</v>
      </c>
      <c r="D1500" s="10" t="s">
        <v>1458</v>
      </c>
      <c r="E1500" s="10">
        <f>Table2[[#This Row],[AWAL]]+SUM(Table2[[#This Row],[28/03/2022]:[3]])</f>
        <v>5</v>
      </c>
    </row>
    <row r="1501" spans="1:5" x14ac:dyDescent="0.25">
      <c r="A1501" s="3">
        <f>IF(Table2[[#This Row],[TT]]&lt;1,"-",1+COUNT(A$1:A1500))</f>
        <v>1472</v>
      </c>
      <c r="B1501" s="9" t="s">
        <v>1820</v>
      </c>
      <c r="C1501" s="10">
        <v>2</v>
      </c>
      <c r="D1501" s="10" t="s">
        <v>1821</v>
      </c>
      <c r="E1501" s="10">
        <f>Table2[[#This Row],[AWAL]]+SUM(Table2[[#This Row],[28/03/2022]:[3]])</f>
        <v>2</v>
      </c>
    </row>
    <row r="1502" spans="1:5" x14ac:dyDescent="0.25">
      <c r="A1502" s="3">
        <f>IF(Table2[[#This Row],[TT]]&lt;1,"-",1+COUNT(A$1:A1501))</f>
        <v>1473</v>
      </c>
      <c r="B1502" s="9" t="s">
        <v>1822</v>
      </c>
      <c r="C1502" s="10">
        <v>2</v>
      </c>
      <c r="D1502" s="10" t="s">
        <v>1823</v>
      </c>
      <c r="E1502" s="10">
        <f>Table2[[#This Row],[AWAL]]+SUM(Table2[[#This Row],[28/03/2022]:[3]])</f>
        <v>2</v>
      </c>
    </row>
    <row r="1503" spans="1:5" x14ac:dyDescent="0.25">
      <c r="A1503" s="3">
        <f>IF(Table2[[#This Row],[TT]]&lt;1,"-",1+COUNT(A$1:A1502))</f>
        <v>1474</v>
      </c>
      <c r="B1503" s="7" t="s">
        <v>1824</v>
      </c>
      <c r="C1503" s="6">
        <v>6</v>
      </c>
      <c r="D1503" s="6" t="s">
        <v>1825</v>
      </c>
      <c r="E1503" s="6">
        <f>Table2[[#This Row],[AWAL]]+SUM(Table2[[#This Row],[28/03/2022]:[3]])</f>
        <v>6</v>
      </c>
    </row>
    <row r="1504" spans="1:5" x14ac:dyDescent="0.25">
      <c r="A1504" s="3">
        <f>IF(Table2[[#This Row],[TT]]&lt;1,"-",1+COUNT(A$1:A1503))</f>
        <v>1475</v>
      </c>
      <c r="B1504" s="7" t="s">
        <v>1826</v>
      </c>
      <c r="C1504" s="6">
        <v>5</v>
      </c>
      <c r="D1504" s="6" t="s">
        <v>1827</v>
      </c>
      <c r="E1504" s="6">
        <f>Table2[[#This Row],[AWAL]]+SUM(Table2[[#This Row],[28/03/2022]:[3]])</f>
        <v>5</v>
      </c>
    </row>
    <row r="1505" spans="1:6" x14ac:dyDescent="0.25">
      <c r="A1505" s="3">
        <f>IF(Table2[[#This Row],[TT]]&lt;1,"-",1+COUNT(A$1:A1504))</f>
        <v>1476</v>
      </c>
      <c r="B1505" s="9" t="s">
        <v>1828</v>
      </c>
      <c r="C1505" s="10">
        <v>3</v>
      </c>
      <c r="D1505" s="10" t="s">
        <v>1458</v>
      </c>
      <c r="E1505" s="10">
        <f>Table2[[#This Row],[AWAL]]+SUM(Table2[[#This Row],[28/03/2022]:[3]])</f>
        <v>3</v>
      </c>
    </row>
    <row r="1506" spans="1:6" x14ac:dyDescent="0.25">
      <c r="A1506" s="3">
        <f>IF(Table2[[#This Row],[TT]]&lt;1,"-",1+COUNT(A$1:A1505))</f>
        <v>1477</v>
      </c>
      <c r="B1506" s="9" t="s">
        <v>1829</v>
      </c>
      <c r="C1506" s="10">
        <v>7</v>
      </c>
      <c r="D1506" s="10" t="s">
        <v>1347</v>
      </c>
      <c r="E1506" s="10">
        <f>Table2[[#This Row],[AWAL]]+SUM(Table2[[#This Row],[28/03/2022]:[3]])</f>
        <v>7</v>
      </c>
    </row>
    <row r="1507" spans="1:6" x14ac:dyDescent="0.25">
      <c r="A1507" s="3">
        <f>IF(Table2[[#This Row],[TT]]&lt;1,"-",1+COUNT(A$1:A1506))</f>
        <v>1478</v>
      </c>
      <c r="B1507" s="9" t="s">
        <v>1830</v>
      </c>
      <c r="C1507" s="10">
        <v>3</v>
      </c>
      <c r="D1507" s="10" t="s">
        <v>75</v>
      </c>
      <c r="E1507" s="10">
        <f>Table2[[#This Row],[AWAL]]+SUM(Table2[[#This Row],[28/03/2022]:[3]])</f>
        <v>2</v>
      </c>
      <c r="F1507" s="4">
        <v>-1</v>
      </c>
    </row>
    <row r="1508" spans="1:6" x14ac:dyDescent="0.25">
      <c r="A1508" s="3">
        <f>IF(Table2[[#This Row],[TT]]&lt;1,"-",1+COUNT(A$1:A1507))</f>
        <v>1479</v>
      </c>
      <c r="B1508" s="9" t="s">
        <v>1831</v>
      </c>
      <c r="C1508" s="10">
        <v>1</v>
      </c>
      <c r="D1508" s="10">
        <v>512</v>
      </c>
      <c r="E1508" s="10">
        <f>Table2[[#This Row],[AWAL]]+SUM(Table2[[#This Row],[28/03/2022]:[3]])</f>
        <v>1</v>
      </c>
    </row>
    <row r="1509" spans="1:6" x14ac:dyDescent="0.25">
      <c r="A1509" s="3">
        <f>IF(Table2[[#This Row],[TT]]&lt;1,"-",1+COUNT(A$1:A1508))</f>
        <v>1480</v>
      </c>
      <c r="B1509" s="9" t="s">
        <v>1832</v>
      </c>
      <c r="C1509" s="10">
        <v>4</v>
      </c>
      <c r="D1509" s="10" t="s">
        <v>247</v>
      </c>
      <c r="E1509" s="10">
        <f>Table2[[#This Row],[AWAL]]+SUM(Table2[[#This Row],[28/03/2022]:[3]])</f>
        <v>4</v>
      </c>
    </row>
    <row r="1510" spans="1:6" x14ac:dyDescent="0.25">
      <c r="A1510" s="3">
        <f>IF(Table2[[#This Row],[TT]]&lt;1,"-",1+COUNT(A$1:A1509))</f>
        <v>1481</v>
      </c>
      <c r="B1510" s="9" t="s">
        <v>1833</v>
      </c>
      <c r="C1510" s="10">
        <v>96</v>
      </c>
      <c r="D1510" s="10" t="s">
        <v>82</v>
      </c>
      <c r="E1510" s="10">
        <f>Table2[[#This Row],[AWAL]]+SUM(Table2[[#This Row],[28/03/2022]:[3]])</f>
        <v>96</v>
      </c>
    </row>
    <row r="1511" spans="1:6" x14ac:dyDescent="0.25">
      <c r="A1511" s="3">
        <f>IF(Table2[[#This Row],[TT]]&lt;1,"-",1+COUNT(A$1:A1510))</f>
        <v>1482</v>
      </c>
      <c r="B1511" s="9" t="s">
        <v>1834</v>
      </c>
      <c r="C1511" s="10">
        <v>9</v>
      </c>
      <c r="D1511" s="10" t="s">
        <v>47</v>
      </c>
      <c r="E1511" s="10">
        <f>Table2[[#This Row],[AWAL]]+SUM(Table2[[#This Row],[28/03/2022]:[3]])</f>
        <v>9</v>
      </c>
    </row>
    <row r="1512" spans="1:6" x14ac:dyDescent="0.25">
      <c r="A1512" s="3">
        <f>IF(Table2[[#This Row],[TT]]&lt;1,"-",1+COUNT(A$1:A1511))</f>
        <v>1483</v>
      </c>
      <c r="B1512" s="9" t="s">
        <v>1835</v>
      </c>
      <c r="C1512" s="10">
        <v>11</v>
      </c>
      <c r="D1512" s="10" t="s">
        <v>80</v>
      </c>
      <c r="E1512" s="10">
        <f>Table2[[#This Row],[AWAL]]+SUM(Table2[[#This Row],[28/03/2022]:[3]])</f>
        <v>11</v>
      </c>
    </row>
    <row r="1513" spans="1:6" x14ac:dyDescent="0.25">
      <c r="A1513" s="3">
        <f>IF(Table2[[#This Row],[TT]]&lt;1,"-",1+COUNT(A$1:A1512))</f>
        <v>1484</v>
      </c>
      <c r="B1513" s="9" t="s">
        <v>1836</v>
      </c>
      <c r="C1513" s="10">
        <v>19</v>
      </c>
      <c r="D1513" s="10" t="s">
        <v>210</v>
      </c>
      <c r="E1513" s="10">
        <f>Table2[[#This Row],[AWAL]]+SUM(Table2[[#This Row],[28/03/2022]:[3]])</f>
        <v>19</v>
      </c>
    </row>
    <row r="1514" spans="1:6" x14ac:dyDescent="0.25">
      <c r="A1514" s="3">
        <f>IF(Table2[[#This Row],[TT]]&lt;1,"-",1+COUNT(A$1:A1513))</f>
        <v>1485</v>
      </c>
      <c r="B1514" s="9" t="s">
        <v>1837</v>
      </c>
      <c r="C1514" s="10">
        <v>1</v>
      </c>
      <c r="D1514" s="10" t="s">
        <v>16</v>
      </c>
      <c r="E1514" s="10">
        <f>Table2[[#This Row],[AWAL]]+SUM(Table2[[#This Row],[28/03/2022]:[3]])</f>
        <v>1</v>
      </c>
    </row>
    <row r="1515" spans="1:6" x14ac:dyDescent="0.25">
      <c r="A1515" s="3">
        <f>IF(Table2[[#This Row],[TT]]&lt;1,"-",1+COUNT(A$1:A1514))</f>
        <v>1486</v>
      </c>
      <c r="B1515" s="9" t="s">
        <v>1838</v>
      </c>
      <c r="C1515" s="10">
        <v>3</v>
      </c>
      <c r="D1515" s="10" t="s">
        <v>47</v>
      </c>
      <c r="E1515" s="10">
        <f>Table2[[#This Row],[AWAL]]+SUM(Table2[[#This Row],[28/03/2022]:[3]])</f>
        <v>3</v>
      </c>
    </row>
    <row r="1516" spans="1:6" x14ac:dyDescent="0.25">
      <c r="A1516" s="3">
        <f>IF(Table2[[#This Row],[TT]]&lt;1,"-",1+COUNT(A$1:A1515))</f>
        <v>1487</v>
      </c>
      <c r="B1516" s="9" t="s">
        <v>1839</v>
      </c>
      <c r="C1516" s="10">
        <v>7</v>
      </c>
      <c r="D1516" s="10" t="s">
        <v>423</v>
      </c>
      <c r="E1516" s="10">
        <f>Table2[[#This Row],[AWAL]]+SUM(Table2[[#This Row],[28/03/2022]:[3]])</f>
        <v>7</v>
      </c>
    </row>
    <row r="1517" spans="1:6" x14ac:dyDescent="0.25">
      <c r="A1517" s="3">
        <f>IF(Table2[[#This Row],[TT]]&lt;1,"-",1+COUNT(A$1:A1516))</f>
        <v>1488</v>
      </c>
      <c r="B1517" s="9" t="s">
        <v>1840</v>
      </c>
      <c r="C1517" s="10">
        <v>1</v>
      </c>
      <c r="D1517" s="10" t="s">
        <v>82</v>
      </c>
      <c r="E1517" s="10">
        <f>Table2[[#This Row],[AWAL]]+SUM(Table2[[#This Row],[28/03/2022]:[3]])</f>
        <v>1</v>
      </c>
    </row>
    <row r="1518" spans="1:6" x14ac:dyDescent="0.25">
      <c r="A1518" s="3">
        <f>IF(Table2[[#This Row],[TT]]&lt;1,"-",1+COUNT(A$1:A1517))</f>
        <v>1489</v>
      </c>
      <c r="B1518" s="9" t="s">
        <v>1841</v>
      </c>
      <c r="C1518" s="10">
        <v>2</v>
      </c>
      <c r="D1518" s="10" t="s">
        <v>406</v>
      </c>
      <c r="E1518" s="10">
        <f>Table2[[#This Row],[AWAL]]+SUM(Table2[[#This Row],[28/03/2022]:[3]])</f>
        <v>2</v>
      </c>
    </row>
    <row r="1519" spans="1:6" x14ac:dyDescent="0.25">
      <c r="A1519" s="3">
        <f>IF(Table2[[#This Row],[TT]]&lt;1,"-",1+COUNT(A$1:A1518))</f>
        <v>1490</v>
      </c>
      <c r="B1519" s="9" t="s">
        <v>1842</v>
      </c>
      <c r="C1519" s="10">
        <v>4</v>
      </c>
      <c r="D1519" s="10" t="s">
        <v>1843</v>
      </c>
      <c r="E1519" s="10">
        <f>Table2[[#This Row],[AWAL]]+SUM(Table2[[#This Row],[28/03/2022]:[3]])</f>
        <v>4</v>
      </c>
    </row>
    <row r="1520" spans="1:6" x14ac:dyDescent="0.25">
      <c r="A1520" s="3">
        <f>IF(Table2[[#This Row],[TT]]&lt;1,"-",1+COUNT(A$1:A1519))</f>
        <v>1491</v>
      </c>
      <c r="B1520" s="9" t="s">
        <v>1844</v>
      </c>
      <c r="C1520" s="10">
        <v>5</v>
      </c>
      <c r="D1520" s="10" t="s">
        <v>247</v>
      </c>
      <c r="E1520" s="10">
        <f>Table2[[#This Row],[AWAL]]+SUM(Table2[[#This Row],[28/03/2022]:[3]])</f>
        <v>5</v>
      </c>
    </row>
    <row r="1521" spans="1:5" x14ac:dyDescent="0.25">
      <c r="A1521" s="3">
        <f>IF(Table2[[#This Row],[TT]]&lt;1,"-",1+COUNT(A$1:A1520))</f>
        <v>1492</v>
      </c>
      <c r="B1521" s="9" t="s">
        <v>1845</v>
      </c>
      <c r="C1521" s="10">
        <v>1</v>
      </c>
      <c r="D1521" s="10" t="s">
        <v>972</v>
      </c>
      <c r="E1521" s="10">
        <f>Table2[[#This Row],[AWAL]]+SUM(Table2[[#This Row],[28/03/2022]:[3]])</f>
        <v>1</v>
      </c>
    </row>
    <row r="1522" spans="1:5" x14ac:dyDescent="0.25">
      <c r="A1522" s="3">
        <f>IF(Table2[[#This Row],[TT]]&lt;1,"-",1+COUNT(A$1:A1521))</f>
        <v>1493</v>
      </c>
      <c r="B1522" s="9" t="s">
        <v>1846</v>
      </c>
      <c r="C1522" s="10">
        <v>4</v>
      </c>
      <c r="D1522" s="10" t="s">
        <v>263</v>
      </c>
      <c r="E1522" s="10">
        <f>Table2[[#This Row],[AWAL]]+SUM(Table2[[#This Row],[28/03/2022]:[3]])</f>
        <v>4</v>
      </c>
    </row>
    <row r="1523" spans="1:5" x14ac:dyDescent="0.25">
      <c r="A1523" s="3">
        <f>IF(Table2[[#This Row],[TT]]&lt;1,"-",1+COUNT(A$1:A1522))</f>
        <v>1494</v>
      </c>
      <c r="B1523" s="9" t="s">
        <v>1847</v>
      </c>
      <c r="C1523" s="10">
        <v>5</v>
      </c>
      <c r="D1523" s="10" t="s">
        <v>1848</v>
      </c>
      <c r="E1523" s="10">
        <f>Table2[[#This Row],[AWAL]]+SUM(Table2[[#This Row],[28/03/2022]:[3]])</f>
        <v>5</v>
      </c>
    </row>
    <row r="1524" spans="1:5" x14ac:dyDescent="0.25">
      <c r="A1524" s="3">
        <f>IF(Table2[[#This Row],[TT]]&lt;1,"-",1+COUNT(A$1:A1523))</f>
        <v>1495</v>
      </c>
      <c r="B1524" s="9" t="s">
        <v>1849</v>
      </c>
      <c r="C1524" s="10">
        <v>2</v>
      </c>
      <c r="D1524" s="10" t="s">
        <v>122</v>
      </c>
      <c r="E1524" s="10">
        <f>Table2[[#This Row],[AWAL]]+SUM(Table2[[#This Row],[28/03/2022]:[3]])</f>
        <v>2</v>
      </c>
    </row>
    <row r="1525" spans="1:5" x14ac:dyDescent="0.25">
      <c r="A1525" s="3">
        <f>IF(Table2[[#This Row],[TT]]&lt;1,"-",1+COUNT(A$1:A1524))</f>
        <v>1496</v>
      </c>
      <c r="B1525" s="9" t="s">
        <v>1850</v>
      </c>
      <c r="C1525" s="10">
        <v>9</v>
      </c>
      <c r="D1525" s="10" t="s">
        <v>82</v>
      </c>
      <c r="E1525" s="10">
        <f>Table2[[#This Row],[AWAL]]+SUM(Table2[[#This Row],[28/03/2022]:[3]])</f>
        <v>9</v>
      </c>
    </row>
    <row r="1526" spans="1:5" x14ac:dyDescent="0.25">
      <c r="A1526" s="3">
        <f>IF(Table2[[#This Row],[TT]]&lt;1,"-",1+COUNT(A$1:A1525))</f>
        <v>1497</v>
      </c>
      <c r="B1526" s="9" t="s">
        <v>1851</v>
      </c>
      <c r="C1526" s="10">
        <v>10</v>
      </c>
      <c r="D1526" s="10" t="s">
        <v>42</v>
      </c>
      <c r="E1526" s="10">
        <f>Table2[[#This Row],[AWAL]]+SUM(Table2[[#This Row],[28/03/2022]:[3]])</f>
        <v>10</v>
      </c>
    </row>
    <row r="1527" spans="1:5" x14ac:dyDescent="0.25">
      <c r="A1527" s="3">
        <f>IF(Table2[[#This Row],[TT]]&lt;1,"-",1+COUNT(A$1:A1526))</f>
        <v>1498</v>
      </c>
      <c r="B1527" s="9" t="s">
        <v>1852</v>
      </c>
      <c r="C1527" s="10">
        <v>37</v>
      </c>
      <c r="D1527" s="10" t="s">
        <v>168</v>
      </c>
      <c r="E1527" s="10">
        <f>Table2[[#This Row],[AWAL]]+SUM(Table2[[#This Row],[28/03/2022]:[3]])</f>
        <v>37</v>
      </c>
    </row>
    <row r="1528" spans="1:5" x14ac:dyDescent="0.25">
      <c r="A1528" s="3">
        <f>IF(Table2[[#This Row],[TT]]&lt;1,"-",1+COUNT(A$1:A1527))</f>
        <v>1499</v>
      </c>
      <c r="B1528" s="9" t="s">
        <v>1853</v>
      </c>
      <c r="C1528" s="10">
        <v>70</v>
      </c>
      <c r="D1528" s="10" t="s">
        <v>168</v>
      </c>
      <c r="E1528" s="10">
        <f>Table2[[#This Row],[AWAL]]+SUM(Table2[[#This Row],[28/03/2022]:[3]])</f>
        <v>70</v>
      </c>
    </row>
    <row r="1529" spans="1:5" x14ac:dyDescent="0.25">
      <c r="A1529" s="3">
        <f>IF(Table2[[#This Row],[TT]]&lt;1,"-",1+COUNT(A$1:A1528))</f>
        <v>1500</v>
      </c>
      <c r="B1529" s="9" t="s">
        <v>1854</v>
      </c>
      <c r="C1529" s="10">
        <v>30</v>
      </c>
      <c r="D1529" s="10">
        <v>72</v>
      </c>
      <c r="E1529" s="10">
        <f>Table2[[#This Row],[AWAL]]+SUM(Table2[[#This Row],[28/03/2022]:[3]])</f>
        <v>30</v>
      </c>
    </row>
    <row r="1530" spans="1:5" x14ac:dyDescent="0.25">
      <c r="A1530" s="3">
        <f>IF(Table2[[#This Row],[TT]]&lt;1,"-",1+COUNT(A$1:A1529))</f>
        <v>1501</v>
      </c>
      <c r="B1530" s="9" t="s">
        <v>1855</v>
      </c>
      <c r="C1530" s="10">
        <v>1</v>
      </c>
      <c r="D1530" s="10" t="s">
        <v>53</v>
      </c>
      <c r="E1530" s="10">
        <f>Table2[[#This Row],[AWAL]]+SUM(Table2[[#This Row],[28/03/2022]:[3]])</f>
        <v>1</v>
      </c>
    </row>
    <row r="1531" spans="1:5" x14ac:dyDescent="0.25">
      <c r="A1531" s="3">
        <f>IF(Table2[[#This Row],[TT]]&lt;1,"-",1+COUNT(A$1:A1530))</f>
        <v>1502</v>
      </c>
      <c r="B1531" s="9" t="s">
        <v>1856</v>
      </c>
      <c r="C1531" s="10">
        <v>1</v>
      </c>
      <c r="D1531" s="10">
        <v>36</v>
      </c>
      <c r="E1531" s="10">
        <f>Table2[[#This Row],[AWAL]]+SUM(Table2[[#This Row],[28/03/2022]:[3]])</f>
        <v>1</v>
      </c>
    </row>
    <row r="1532" spans="1:5" x14ac:dyDescent="0.25">
      <c r="A1532" s="3">
        <f>IF(Table2[[#This Row],[TT]]&lt;1,"-",1+COUNT(A$1:A1531))</f>
        <v>1503</v>
      </c>
      <c r="B1532" s="9" t="s">
        <v>1857</v>
      </c>
      <c r="C1532" s="10">
        <v>1</v>
      </c>
      <c r="D1532" s="10" t="s">
        <v>305</v>
      </c>
      <c r="E1532" s="10">
        <f>Table2[[#This Row],[AWAL]]+SUM(Table2[[#This Row],[28/03/2022]:[3]])</f>
        <v>1</v>
      </c>
    </row>
    <row r="1533" spans="1:5" x14ac:dyDescent="0.25">
      <c r="A1533" s="3">
        <f>IF(Table2[[#This Row],[TT]]&lt;1,"-",1+COUNT(A$1:A1532))</f>
        <v>1504</v>
      </c>
      <c r="B1533" s="9" t="s">
        <v>1858</v>
      </c>
      <c r="C1533" s="10">
        <v>4</v>
      </c>
      <c r="D1533" s="10" t="s">
        <v>1859</v>
      </c>
      <c r="E1533" s="10">
        <f>Table2[[#This Row],[AWAL]]+SUM(Table2[[#This Row],[28/03/2022]:[3]])</f>
        <v>4</v>
      </c>
    </row>
    <row r="1534" spans="1:5" x14ac:dyDescent="0.25">
      <c r="A1534" s="3">
        <f>IF(Table2[[#This Row],[TT]]&lt;1,"-",1+COUNT(A$1:A1533))</f>
        <v>1505</v>
      </c>
      <c r="B1534" s="9" t="s">
        <v>1860</v>
      </c>
      <c r="C1534" s="10">
        <v>1</v>
      </c>
      <c r="D1534" s="10" t="s">
        <v>1861</v>
      </c>
      <c r="E1534" s="10">
        <f>Table2[[#This Row],[AWAL]]+SUM(Table2[[#This Row],[28/03/2022]:[3]])</f>
        <v>1</v>
      </c>
    </row>
    <row r="1535" spans="1:5" x14ac:dyDescent="0.25">
      <c r="A1535" s="3">
        <f>IF(Table2[[#This Row],[TT]]&lt;1,"-",1+COUNT(A$1:A1534))</f>
        <v>1506</v>
      </c>
      <c r="B1535" s="9" t="s">
        <v>1862</v>
      </c>
      <c r="C1535" s="10">
        <v>1</v>
      </c>
      <c r="D1535" s="10" t="s">
        <v>51</v>
      </c>
      <c r="E1535" s="10">
        <f>Table2[[#This Row],[AWAL]]+SUM(Table2[[#This Row],[28/03/2022]:[3]])</f>
        <v>1</v>
      </c>
    </row>
    <row r="1536" spans="1:5" x14ac:dyDescent="0.25">
      <c r="A1536" s="3">
        <f>IF(Table2[[#This Row],[TT]]&lt;1,"-",1+COUNT(A$1:A1535))</f>
        <v>1507</v>
      </c>
      <c r="B1536" s="9" t="s">
        <v>1863</v>
      </c>
      <c r="C1536" s="10">
        <v>19</v>
      </c>
      <c r="D1536" s="10" t="s">
        <v>1864</v>
      </c>
      <c r="E1536" s="10">
        <f>Table2[[#This Row],[AWAL]]+SUM(Table2[[#This Row],[28/03/2022]:[3]])</f>
        <v>19</v>
      </c>
    </row>
    <row r="1537" spans="1:6" x14ac:dyDescent="0.25">
      <c r="A1537" s="3">
        <f>IF(Table2[[#This Row],[TT]]&lt;1,"-",1+COUNT(A$1:A1536))</f>
        <v>1508</v>
      </c>
      <c r="B1537" s="7" t="s">
        <v>1865</v>
      </c>
      <c r="C1537" s="6">
        <v>1</v>
      </c>
      <c r="D1537" s="6" t="s">
        <v>1866</v>
      </c>
      <c r="E1537" s="6">
        <f>Table2[[#This Row],[AWAL]]+SUM(Table2[[#This Row],[28/03/2022]:[3]])</f>
        <v>1</v>
      </c>
    </row>
    <row r="1538" spans="1:6" x14ac:dyDescent="0.25">
      <c r="A1538" s="3">
        <f>IF(Table2[[#This Row],[TT]]&lt;1,"-",1+COUNT(A$1:A1537))</f>
        <v>1509</v>
      </c>
      <c r="B1538" s="9" t="s">
        <v>1867</v>
      </c>
      <c r="C1538" s="10">
        <v>5</v>
      </c>
      <c r="D1538" s="10" t="s">
        <v>1653</v>
      </c>
      <c r="E1538" s="10">
        <f>Table2[[#This Row],[AWAL]]+SUM(Table2[[#This Row],[28/03/2022]:[3]])</f>
        <v>5</v>
      </c>
    </row>
    <row r="1539" spans="1:6" x14ac:dyDescent="0.25">
      <c r="A1539" s="3">
        <f>IF(Table2[[#This Row],[TT]]&lt;1,"-",1+COUNT(A$1:A1538))</f>
        <v>1510</v>
      </c>
      <c r="B1539" s="9" t="s">
        <v>1868</v>
      </c>
      <c r="C1539" s="10">
        <v>3</v>
      </c>
      <c r="D1539" s="10" t="s">
        <v>53</v>
      </c>
      <c r="E1539" s="10">
        <f>Table2[[#This Row],[AWAL]]+SUM(Table2[[#This Row],[28/03/2022]:[3]])</f>
        <v>3</v>
      </c>
    </row>
    <row r="1540" spans="1:6" x14ac:dyDescent="0.25">
      <c r="A1540" s="3">
        <f>IF(Table2[[#This Row],[TT]]&lt;1,"-",1+COUNT(A$1:A1539))</f>
        <v>1511</v>
      </c>
      <c r="B1540" s="9" t="s">
        <v>1869</v>
      </c>
      <c r="C1540" s="10">
        <v>2</v>
      </c>
      <c r="D1540" s="10" t="s">
        <v>53</v>
      </c>
      <c r="E1540" s="10">
        <f>Table2[[#This Row],[AWAL]]+SUM(Table2[[#This Row],[28/03/2022]:[3]])</f>
        <v>2</v>
      </c>
    </row>
    <row r="1541" spans="1:6" x14ac:dyDescent="0.25">
      <c r="A1541" s="3">
        <f>IF(Table2[[#This Row],[TT]]&lt;1,"-",1+COUNT(A$1:A1540))</f>
        <v>1512</v>
      </c>
      <c r="B1541" s="9" t="s">
        <v>1870</v>
      </c>
      <c r="C1541" s="10">
        <v>3</v>
      </c>
      <c r="D1541" s="10" t="s">
        <v>131</v>
      </c>
      <c r="E1541" s="10">
        <f>Table2[[#This Row],[AWAL]]+SUM(Table2[[#This Row],[28/03/2022]:[3]])</f>
        <v>3</v>
      </c>
    </row>
    <row r="1542" spans="1:6" x14ac:dyDescent="0.25">
      <c r="A1542" s="3">
        <f>IF(Table2[[#This Row],[TT]]&lt;1,"-",1+COUNT(A$1:A1541))</f>
        <v>1513</v>
      </c>
      <c r="B1542" s="9" t="s">
        <v>1871</v>
      </c>
      <c r="C1542" s="10">
        <v>8</v>
      </c>
      <c r="D1542" s="10" t="s">
        <v>131</v>
      </c>
      <c r="E1542" s="10">
        <f>Table2[[#This Row],[AWAL]]+SUM(Table2[[#This Row],[28/03/2022]:[3]])</f>
        <v>8</v>
      </c>
    </row>
    <row r="1543" spans="1:6" x14ac:dyDescent="0.25">
      <c r="A1543" s="3">
        <f>IF(Table2[[#This Row],[TT]]&lt;1,"-",1+COUNT(A$1:A1542))</f>
        <v>1514</v>
      </c>
      <c r="B1543" s="9" t="s">
        <v>1872</v>
      </c>
      <c r="C1543" s="10">
        <v>19</v>
      </c>
      <c r="D1543" s="10">
        <v>72</v>
      </c>
      <c r="E1543" s="10">
        <f>Table2[[#This Row],[AWAL]]+SUM(Table2[[#This Row],[28/03/2022]:[3]])</f>
        <v>19</v>
      </c>
    </row>
    <row r="1544" spans="1:6" x14ac:dyDescent="0.25">
      <c r="A1544" s="3">
        <f>IF(Table2[[#This Row],[TT]]&lt;1,"-",1+COUNT(A$1:A1543))</f>
        <v>1515</v>
      </c>
      <c r="B1544" s="9" t="s">
        <v>1873</v>
      </c>
      <c r="C1544" s="10">
        <v>5</v>
      </c>
      <c r="D1544" s="10" t="s">
        <v>38</v>
      </c>
      <c r="E1544" s="10">
        <f>Table2[[#This Row],[AWAL]]+SUM(Table2[[#This Row],[28/03/2022]:[3]])</f>
        <v>5</v>
      </c>
    </row>
    <row r="1545" spans="1:6" x14ac:dyDescent="0.25">
      <c r="A1545" s="3">
        <f>IF(Table2[[#This Row],[TT]]&lt;1,"-",1+COUNT(A$1:A1544))</f>
        <v>1516</v>
      </c>
      <c r="B1545" s="9" t="s">
        <v>1874</v>
      </c>
      <c r="C1545" s="10">
        <v>39</v>
      </c>
      <c r="D1545" s="10" t="s">
        <v>90</v>
      </c>
      <c r="E1545" s="10">
        <f>Table2[[#This Row],[AWAL]]+SUM(Table2[[#This Row],[28/03/2022]:[3]])</f>
        <v>39</v>
      </c>
    </row>
    <row r="1546" spans="1:6" x14ac:dyDescent="0.25">
      <c r="A1546" s="3">
        <f>IF(Table2[[#This Row],[TT]]&lt;1,"-",1+COUNT(A$1:A1545))</f>
        <v>1517</v>
      </c>
      <c r="B1546" s="9" t="s">
        <v>1875</v>
      </c>
      <c r="C1546" s="10">
        <v>5</v>
      </c>
      <c r="D1546" s="10" t="s">
        <v>16</v>
      </c>
      <c r="E1546" s="10">
        <f>Table2[[#This Row],[AWAL]]+SUM(Table2[[#This Row],[28/03/2022]:[3]])</f>
        <v>5</v>
      </c>
    </row>
    <row r="1547" spans="1:6" x14ac:dyDescent="0.25">
      <c r="A1547" s="3">
        <f>IF(Table2[[#This Row],[TT]]&lt;1,"-",1+COUNT(A$1:A1546))</f>
        <v>1518</v>
      </c>
      <c r="B1547" s="9" t="s">
        <v>1876</v>
      </c>
      <c r="C1547" s="10">
        <v>18</v>
      </c>
      <c r="D1547" s="10" t="s">
        <v>1877</v>
      </c>
      <c r="E1547" s="10">
        <f>Table2[[#This Row],[AWAL]]+SUM(Table2[[#This Row],[28/03/2022]:[3]])</f>
        <v>18</v>
      </c>
    </row>
    <row r="1548" spans="1:6" x14ac:dyDescent="0.25">
      <c r="A1548" s="3">
        <f>IF(Table2[[#This Row],[TT]]&lt;1,"-",1+COUNT(A$1:A1547))</f>
        <v>1519</v>
      </c>
      <c r="B1548" s="9" t="s">
        <v>1878</v>
      </c>
      <c r="C1548" s="10">
        <v>5</v>
      </c>
      <c r="D1548" s="10" t="s">
        <v>1879</v>
      </c>
      <c r="E1548" s="10">
        <f>Table2[[#This Row],[AWAL]]+SUM(Table2[[#This Row],[28/03/2022]:[3]])</f>
        <v>5</v>
      </c>
    </row>
    <row r="1549" spans="1:6" x14ac:dyDescent="0.25">
      <c r="A1549" s="3">
        <f>IF(Table2[[#This Row],[TT]]&lt;1,"-",1+COUNT(A$1:A1548))</f>
        <v>1520</v>
      </c>
      <c r="B1549" s="9" t="s">
        <v>1880</v>
      </c>
      <c r="C1549" s="10">
        <v>12</v>
      </c>
      <c r="D1549" s="10" t="s">
        <v>64</v>
      </c>
      <c r="E1549" s="10">
        <f>Table2[[#This Row],[AWAL]]+SUM(Table2[[#This Row],[28/03/2022]:[3]])</f>
        <v>12</v>
      </c>
    </row>
    <row r="1550" spans="1:6" x14ac:dyDescent="0.25">
      <c r="A1550" s="3">
        <f>IF(Table2[[#This Row],[TT]]&lt;1,"-",1+COUNT(A$1:A1549))</f>
        <v>1521</v>
      </c>
      <c r="B1550" s="9" t="s">
        <v>1881</v>
      </c>
      <c r="C1550" s="10">
        <v>2</v>
      </c>
      <c r="D1550" s="10" t="s">
        <v>51</v>
      </c>
      <c r="E1550" s="10">
        <f>Table2[[#This Row],[AWAL]]+SUM(Table2[[#This Row],[28/03/2022]:[3]])</f>
        <v>2</v>
      </c>
    </row>
    <row r="1551" spans="1:6" x14ac:dyDescent="0.25">
      <c r="A1551" s="3">
        <f>IF(Table2[[#This Row],[TT]]&lt;1,"-",1+COUNT(A$1:A1550))</f>
        <v>1522</v>
      </c>
      <c r="B1551" s="9" t="s">
        <v>1882</v>
      </c>
      <c r="C1551" s="10">
        <v>5</v>
      </c>
      <c r="D1551" s="10" t="s">
        <v>131</v>
      </c>
      <c r="E1551" s="10">
        <f>Table2[[#This Row],[AWAL]]+SUM(Table2[[#This Row],[28/03/2022]:[3]])</f>
        <v>4</v>
      </c>
      <c r="F1551" s="4">
        <v>-1</v>
      </c>
    </row>
    <row r="1552" spans="1:6" x14ac:dyDescent="0.25">
      <c r="A1552" s="3">
        <f>IF(Table2[[#This Row],[TT]]&lt;1,"-",1+COUNT(A$1:A1551))</f>
        <v>1523</v>
      </c>
      <c r="B1552" s="9" t="s">
        <v>1883</v>
      </c>
      <c r="C1552" s="10">
        <v>1</v>
      </c>
      <c r="D1552" s="10" t="s">
        <v>972</v>
      </c>
      <c r="E1552" s="10">
        <f>Table2[[#This Row],[AWAL]]+SUM(Table2[[#This Row],[28/03/2022]:[3]])</f>
        <v>1</v>
      </c>
    </row>
    <row r="1553" spans="1:6" x14ac:dyDescent="0.25">
      <c r="A1553" s="3">
        <f>IF(Table2[[#This Row],[TT]]&lt;1,"-",1+COUNT(A$1:A1552))</f>
        <v>1524</v>
      </c>
      <c r="B1553" s="9" t="s">
        <v>1884</v>
      </c>
      <c r="C1553" s="10">
        <v>2</v>
      </c>
      <c r="D1553" s="10" t="s">
        <v>51</v>
      </c>
      <c r="E1553" s="10">
        <f>Table2[[#This Row],[AWAL]]+SUM(Table2[[#This Row],[28/03/2022]:[3]])</f>
        <v>2</v>
      </c>
    </row>
    <row r="1554" spans="1:6" x14ac:dyDescent="0.25">
      <c r="A1554" s="3">
        <f>IF(Table2[[#This Row],[TT]]&lt;1,"-",1+COUNT(A$1:A1553))</f>
        <v>1525</v>
      </c>
      <c r="B1554" s="9" t="s">
        <v>1885</v>
      </c>
      <c r="C1554" s="10">
        <v>23</v>
      </c>
      <c r="D1554" s="10" t="s">
        <v>16</v>
      </c>
      <c r="E1554" s="10">
        <f>Table2[[#This Row],[AWAL]]+SUM(Table2[[#This Row],[28/03/2022]:[3]])</f>
        <v>22</v>
      </c>
      <c r="F1554" s="4">
        <v>-1</v>
      </c>
    </row>
    <row r="1555" spans="1:6" x14ac:dyDescent="0.25">
      <c r="A1555" s="3">
        <f>IF(Table2[[#This Row],[TT]]&lt;1,"-",1+COUNT(A$1:A1554))</f>
        <v>1526</v>
      </c>
      <c r="B1555" s="9" t="s">
        <v>1886</v>
      </c>
      <c r="C1555" s="10">
        <v>1</v>
      </c>
      <c r="D1555" s="10">
        <v>0</v>
      </c>
      <c r="E1555" s="10">
        <f>Table2[[#This Row],[AWAL]]+SUM(Table2[[#This Row],[28/03/2022]:[3]])</f>
        <v>1</v>
      </c>
    </row>
    <row r="1556" spans="1:6" x14ac:dyDescent="0.25">
      <c r="A1556" s="3">
        <f>IF(Table2[[#This Row],[TT]]&lt;1,"-",1+COUNT(A$1:A1555))</f>
        <v>1527</v>
      </c>
      <c r="B1556" s="9" t="s">
        <v>1887</v>
      </c>
      <c r="C1556" s="10">
        <v>19</v>
      </c>
      <c r="D1556" s="10" t="s">
        <v>82</v>
      </c>
      <c r="E1556" s="10">
        <f>Table2[[#This Row],[AWAL]]+SUM(Table2[[#This Row],[28/03/2022]:[3]])</f>
        <v>18</v>
      </c>
      <c r="F1556" s="4">
        <v>-1</v>
      </c>
    </row>
    <row r="1557" spans="1:6" x14ac:dyDescent="0.25">
      <c r="A1557" s="3">
        <f>IF(Table2[[#This Row],[TT]]&lt;1,"-",1+COUNT(A$1:A1556))</f>
        <v>1528</v>
      </c>
      <c r="B1557" s="9" t="s">
        <v>1888</v>
      </c>
      <c r="C1557" s="10">
        <v>5</v>
      </c>
      <c r="D1557" s="10" t="s">
        <v>53</v>
      </c>
      <c r="E1557" s="10">
        <f>Table2[[#This Row],[AWAL]]+SUM(Table2[[#This Row],[28/03/2022]:[3]])</f>
        <v>5</v>
      </c>
    </row>
    <row r="1558" spans="1:6" x14ac:dyDescent="0.25">
      <c r="A1558" s="3">
        <f>IF(Table2[[#This Row],[TT]]&lt;1,"-",1+COUNT(A$1:A1557))</f>
        <v>1529</v>
      </c>
      <c r="B1558" s="9" t="s">
        <v>1889</v>
      </c>
      <c r="C1558" s="10">
        <v>1</v>
      </c>
      <c r="D1558" s="10" t="s">
        <v>1806</v>
      </c>
      <c r="E1558" s="10">
        <f>Table2[[#This Row],[AWAL]]+SUM(Table2[[#This Row],[28/03/2022]:[3]])</f>
        <v>1</v>
      </c>
    </row>
    <row r="1559" spans="1:6" x14ac:dyDescent="0.25">
      <c r="A1559" s="3">
        <f>IF(Table2[[#This Row],[TT]]&lt;1,"-",1+COUNT(A$1:A1558))</f>
        <v>1530</v>
      </c>
      <c r="B1559" s="9" t="s">
        <v>1890</v>
      </c>
      <c r="C1559" s="10">
        <v>33</v>
      </c>
      <c r="D1559" s="10" t="s">
        <v>53</v>
      </c>
      <c r="E1559" s="10">
        <f>Table2[[#This Row],[AWAL]]+SUM(Table2[[#This Row],[28/03/2022]:[3]])</f>
        <v>33</v>
      </c>
    </row>
    <row r="1560" spans="1:6" x14ac:dyDescent="0.25">
      <c r="A1560" s="3">
        <f>IF(Table2[[#This Row],[TT]]&lt;1,"-",1+COUNT(A$1:A1559))</f>
        <v>1531</v>
      </c>
      <c r="B1560" s="9" t="s">
        <v>1891</v>
      </c>
      <c r="C1560" s="10">
        <v>10</v>
      </c>
      <c r="D1560" s="10" t="s">
        <v>53</v>
      </c>
      <c r="E1560" s="10">
        <f>Table2[[#This Row],[AWAL]]+SUM(Table2[[#This Row],[28/03/2022]:[3]])</f>
        <v>10</v>
      </c>
    </row>
    <row r="1561" spans="1:6" x14ac:dyDescent="0.25">
      <c r="A1561" s="3">
        <f>IF(Table2[[#This Row],[TT]]&lt;1,"-",1+COUNT(A$1:A1560))</f>
        <v>1532</v>
      </c>
      <c r="B1561" s="9" t="s">
        <v>1892</v>
      </c>
      <c r="C1561" s="10">
        <v>16</v>
      </c>
      <c r="D1561" s="10" t="s">
        <v>53</v>
      </c>
      <c r="E1561" s="10">
        <f>Table2[[#This Row],[AWAL]]+SUM(Table2[[#This Row],[28/03/2022]:[3]])</f>
        <v>16</v>
      </c>
    </row>
    <row r="1562" spans="1:6" x14ac:dyDescent="0.25">
      <c r="A1562" s="3">
        <f>IF(Table2[[#This Row],[TT]]&lt;1,"-",1+COUNT(A$1:A1561))</f>
        <v>1533</v>
      </c>
      <c r="B1562" s="9" t="s">
        <v>1893</v>
      </c>
      <c r="C1562" s="10">
        <v>8</v>
      </c>
      <c r="D1562" s="10" t="s">
        <v>53</v>
      </c>
      <c r="E1562" s="10">
        <f>Table2[[#This Row],[AWAL]]+SUM(Table2[[#This Row],[28/03/2022]:[3]])</f>
        <v>7</v>
      </c>
      <c r="F1562" s="4">
        <v>-1</v>
      </c>
    </row>
    <row r="1563" spans="1:6" x14ac:dyDescent="0.25">
      <c r="A1563" s="3">
        <f>IF(Table2[[#This Row],[TT]]&lt;1,"-",1+COUNT(A$1:A1562))</f>
        <v>1534</v>
      </c>
      <c r="B1563" s="9" t="s">
        <v>1894</v>
      </c>
      <c r="C1563" s="10">
        <v>53</v>
      </c>
      <c r="D1563" s="10" t="s">
        <v>53</v>
      </c>
      <c r="E1563" s="10">
        <f>Table2[[#This Row],[AWAL]]+SUM(Table2[[#This Row],[28/03/2022]:[3]])</f>
        <v>53</v>
      </c>
    </row>
    <row r="1564" spans="1:6" x14ac:dyDescent="0.25">
      <c r="A1564" s="3">
        <f>IF(Table2[[#This Row],[TT]]&lt;1,"-",1+COUNT(A$1:A1563))</f>
        <v>1535</v>
      </c>
      <c r="B1564" s="9" t="s">
        <v>1895</v>
      </c>
      <c r="C1564" s="10">
        <v>1</v>
      </c>
      <c r="D1564" s="10" t="s">
        <v>131</v>
      </c>
      <c r="E1564" s="10">
        <f>Table2[[#This Row],[AWAL]]+SUM(Table2[[#This Row],[28/03/2022]:[3]])</f>
        <v>1</v>
      </c>
    </row>
    <row r="1565" spans="1:6" x14ac:dyDescent="0.25">
      <c r="A1565" s="3">
        <f>IF(Table2[[#This Row],[TT]]&lt;1,"-",1+COUNT(A$1:A1564))</f>
        <v>1536</v>
      </c>
      <c r="B1565" s="9" t="s">
        <v>1896</v>
      </c>
      <c r="C1565" s="10">
        <v>3</v>
      </c>
      <c r="D1565" s="10" t="s">
        <v>1897</v>
      </c>
      <c r="E1565" s="10">
        <f>Table2[[#This Row],[AWAL]]+SUM(Table2[[#This Row],[28/03/2022]:[3]])</f>
        <v>3</v>
      </c>
    </row>
    <row r="1566" spans="1:6" x14ac:dyDescent="0.25">
      <c r="A1566" s="3">
        <f>IF(Table2[[#This Row],[TT]]&lt;1,"-",1+COUNT(A$1:A1565))</f>
        <v>1537</v>
      </c>
      <c r="B1566" s="9" t="s">
        <v>1898</v>
      </c>
      <c r="C1566" s="10">
        <v>1</v>
      </c>
      <c r="D1566" s="10" t="s">
        <v>94</v>
      </c>
      <c r="E1566" s="10">
        <f>Table2[[#This Row],[AWAL]]+SUM(Table2[[#This Row],[28/03/2022]:[3]])</f>
        <v>1</v>
      </c>
    </row>
    <row r="1567" spans="1:6" x14ac:dyDescent="0.25">
      <c r="A1567" s="3">
        <f>IF(Table2[[#This Row],[TT]]&lt;1,"-",1+COUNT(A$1:A1566))</f>
        <v>1538</v>
      </c>
      <c r="B1567" s="9" t="s">
        <v>1899</v>
      </c>
      <c r="C1567" s="10">
        <v>1</v>
      </c>
      <c r="D1567" s="10">
        <v>0</v>
      </c>
      <c r="E1567" s="10">
        <f>Table2[[#This Row],[AWAL]]+SUM(Table2[[#This Row],[28/03/2022]:[3]])</f>
        <v>1</v>
      </c>
    </row>
    <row r="1568" spans="1:6" x14ac:dyDescent="0.25">
      <c r="A1568" s="3">
        <f>IF(Table2[[#This Row],[TT]]&lt;1,"-",1+COUNT(A$1:A1567))</f>
        <v>1539</v>
      </c>
      <c r="B1568" s="9" t="s">
        <v>1900</v>
      </c>
      <c r="C1568" s="10">
        <v>1</v>
      </c>
      <c r="D1568" s="10">
        <v>0</v>
      </c>
      <c r="E1568" s="10">
        <f>Table2[[#This Row],[AWAL]]+SUM(Table2[[#This Row],[28/03/2022]:[3]])</f>
        <v>1</v>
      </c>
    </row>
    <row r="1569" spans="1:5" x14ac:dyDescent="0.25">
      <c r="A1569" s="3">
        <f>IF(Table2[[#This Row],[TT]]&lt;1,"-",1+COUNT(A$1:A1568))</f>
        <v>1540</v>
      </c>
      <c r="B1569" s="9" t="s">
        <v>1901</v>
      </c>
      <c r="C1569" s="10">
        <v>3</v>
      </c>
      <c r="D1569" s="10" t="s">
        <v>216</v>
      </c>
      <c r="E1569" s="10">
        <f>Table2[[#This Row],[AWAL]]+SUM(Table2[[#This Row],[28/03/2022]:[3]])</f>
        <v>3</v>
      </c>
    </row>
    <row r="1570" spans="1:5" x14ac:dyDescent="0.25">
      <c r="A1570" s="3">
        <f>IF(Table2[[#This Row],[TT]]&lt;1,"-",1+COUNT(A$1:A1569))</f>
        <v>1541</v>
      </c>
      <c r="B1570" s="9" t="s">
        <v>1902</v>
      </c>
      <c r="C1570" s="10">
        <v>1</v>
      </c>
      <c r="D1570" s="10" t="s">
        <v>216</v>
      </c>
      <c r="E1570" s="10">
        <f>Table2[[#This Row],[AWAL]]+SUM(Table2[[#This Row],[28/03/2022]:[3]])</f>
        <v>1</v>
      </c>
    </row>
    <row r="1571" spans="1:5" x14ac:dyDescent="0.25">
      <c r="A1571" s="21">
        <f>IF(Table2[[#This Row],[TT]]&lt;1,"-",1+COUNT(A$1:A1570))</f>
        <v>1542</v>
      </c>
      <c r="B1571" s="28" t="s">
        <v>2960</v>
      </c>
      <c r="C1571" s="26">
        <v>2</v>
      </c>
      <c r="D1571" s="26" t="s">
        <v>75</v>
      </c>
      <c r="E1571" s="27">
        <f>Table2[[#This Row],[AWAL]]+SUM(Table2[[#This Row],[28/03/2022]:[3]])</f>
        <v>2</v>
      </c>
    </row>
    <row r="1572" spans="1:5" x14ac:dyDescent="0.25">
      <c r="A1572" s="21">
        <f>IF(Table2[[#This Row],[TT]]&lt;1,"-",1+COUNT(A$1:A1571))</f>
        <v>1543</v>
      </c>
      <c r="B1572" s="28" t="s">
        <v>2959</v>
      </c>
      <c r="C1572" s="26">
        <v>2</v>
      </c>
      <c r="D1572" s="26" t="s">
        <v>75</v>
      </c>
      <c r="E1572" s="27">
        <f>Table2[[#This Row],[AWAL]]+SUM(Table2[[#This Row],[28/03/2022]:[3]])</f>
        <v>2</v>
      </c>
    </row>
    <row r="1573" spans="1:5" x14ac:dyDescent="0.25">
      <c r="A1573" s="3">
        <f>IF(Table2[[#This Row],[TT]]&lt;1,"-",1+COUNT(A$1:A1572))</f>
        <v>1544</v>
      </c>
      <c r="B1573" s="9" t="s">
        <v>1903</v>
      </c>
      <c r="C1573" s="10">
        <v>1</v>
      </c>
      <c r="D1573" s="10" t="s">
        <v>1904</v>
      </c>
      <c r="E1573" s="10">
        <f>Table2[[#This Row],[AWAL]]+SUM(Table2[[#This Row],[28/03/2022]:[3]])</f>
        <v>1</v>
      </c>
    </row>
    <row r="1574" spans="1:5" x14ac:dyDescent="0.25">
      <c r="A1574" s="3">
        <f>IF(Table2[[#This Row],[TT]]&lt;1,"-",1+COUNT(A$1:A1573))</f>
        <v>1545</v>
      </c>
      <c r="B1574" s="9" t="s">
        <v>1905</v>
      </c>
      <c r="C1574" s="10">
        <v>5</v>
      </c>
      <c r="D1574" s="10" t="s">
        <v>1906</v>
      </c>
      <c r="E1574" s="10">
        <f>Table2[[#This Row],[AWAL]]+SUM(Table2[[#This Row],[28/03/2022]:[3]])</f>
        <v>5</v>
      </c>
    </row>
    <row r="1575" spans="1:5" x14ac:dyDescent="0.25">
      <c r="A1575" s="3">
        <f>IF(Table2[[#This Row],[TT]]&lt;1,"-",1+COUNT(A$1:A1574))</f>
        <v>1546</v>
      </c>
      <c r="B1575" s="9" t="s">
        <v>1907</v>
      </c>
      <c r="C1575" s="10">
        <v>6</v>
      </c>
      <c r="D1575" s="10" t="s">
        <v>529</v>
      </c>
      <c r="E1575" s="10">
        <f>Table2[[#This Row],[AWAL]]+SUM(Table2[[#This Row],[28/03/2022]:[3]])</f>
        <v>6</v>
      </c>
    </row>
    <row r="1576" spans="1:5" x14ac:dyDescent="0.25">
      <c r="A1576" s="3">
        <f>IF(Table2[[#This Row],[TT]]&lt;1,"-",1+COUNT(A$1:A1575))</f>
        <v>1547</v>
      </c>
      <c r="B1576" s="9" t="s">
        <v>1908</v>
      </c>
      <c r="C1576" s="10">
        <v>18</v>
      </c>
      <c r="D1576" s="10" t="s">
        <v>1496</v>
      </c>
      <c r="E1576" s="10">
        <f>Table2[[#This Row],[AWAL]]+SUM(Table2[[#This Row],[28/03/2022]:[3]])</f>
        <v>18</v>
      </c>
    </row>
    <row r="1577" spans="1:5" x14ac:dyDescent="0.25">
      <c r="A1577" s="3">
        <f>IF(Table2[[#This Row],[TT]]&lt;1,"-",1+COUNT(A$1:A1576))</f>
        <v>1548</v>
      </c>
      <c r="B1577" s="9" t="s">
        <v>1909</v>
      </c>
      <c r="C1577" s="10">
        <v>16</v>
      </c>
      <c r="D1577" s="10" t="s">
        <v>1496</v>
      </c>
      <c r="E1577" s="10">
        <f>Table2[[#This Row],[AWAL]]+SUM(Table2[[#This Row],[28/03/2022]:[3]])</f>
        <v>16</v>
      </c>
    </row>
    <row r="1578" spans="1:5" x14ac:dyDescent="0.25">
      <c r="A1578" s="3">
        <f>IF(Table2[[#This Row],[TT]]&lt;1,"-",1+COUNT(A$1:A1577))</f>
        <v>1549</v>
      </c>
      <c r="B1578" s="9" t="s">
        <v>1910</v>
      </c>
      <c r="C1578" s="10">
        <v>6</v>
      </c>
      <c r="D1578" s="10" t="s">
        <v>45</v>
      </c>
      <c r="E1578" s="10">
        <f>Table2[[#This Row],[AWAL]]+SUM(Table2[[#This Row],[28/03/2022]:[3]])</f>
        <v>6</v>
      </c>
    </row>
    <row r="1579" spans="1:5" x14ac:dyDescent="0.25">
      <c r="A1579" s="3">
        <f>IF(Table2[[#This Row],[TT]]&lt;1,"-",1+COUNT(A$1:A1578))</f>
        <v>1550</v>
      </c>
      <c r="B1579" s="9" t="s">
        <v>1911</v>
      </c>
      <c r="C1579" s="10">
        <v>7</v>
      </c>
      <c r="D1579" s="10" t="s">
        <v>143</v>
      </c>
      <c r="E1579" s="10">
        <f>Table2[[#This Row],[AWAL]]+SUM(Table2[[#This Row],[28/03/2022]:[3]])</f>
        <v>7</v>
      </c>
    </row>
    <row r="1580" spans="1:5" x14ac:dyDescent="0.25">
      <c r="A1580" s="3">
        <f>IF(Table2[[#This Row],[TT]]&lt;1,"-",1+COUNT(A$1:A1579))</f>
        <v>1551</v>
      </c>
      <c r="B1580" s="9" t="s">
        <v>1912</v>
      </c>
      <c r="C1580" s="10">
        <v>3</v>
      </c>
      <c r="D1580" s="10" t="s">
        <v>423</v>
      </c>
      <c r="E1580" s="10">
        <f>Table2[[#This Row],[AWAL]]+SUM(Table2[[#This Row],[28/03/2022]:[3]])</f>
        <v>3</v>
      </c>
    </row>
    <row r="1581" spans="1:5" x14ac:dyDescent="0.25">
      <c r="A1581" s="3">
        <f>IF(Table2[[#This Row],[TT]]&lt;1,"-",1+COUNT(A$1:A1580))</f>
        <v>1552</v>
      </c>
      <c r="B1581" s="9" t="s">
        <v>1913</v>
      </c>
      <c r="C1581" s="10">
        <v>2</v>
      </c>
      <c r="D1581" s="10" t="s">
        <v>255</v>
      </c>
      <c r="E1581" s="10">
        <f>Table2[[#This Row],[AWAL]]+SUM(Table2[[#This Row],[28/03/2022]:[3]])</f>
        <v>2</v>
      </c>
    </row>
    <row r="1582" spans="1:5" x14ac:dyDescent="0.25">
      <c r="A1582" s="3">
        <f>IF(Table2[[#This Row],[TT]]&lt;1,"-",1+COUNT(A$1:A1581))</f>
        <v>1553</v>
      </c>
      <c r="B1582" s="9" t="s">
        <v>1914</v>
      </c>
      <c r="C1582" s="10">
        <v>3</v>
      </c>
      <c r="D1582" s="10" t="s">
        <v>243</v>
      </c>
      <c r="E1582" s="10">
        <f>Table2[[#This Row],[AWAL]]+SUM(Table2[[#This Row],[28/03/2022]:[3]])</f>
        <v>3</v>
      </c>
    </row>
    <row r="1583" spans="1:5" x14ac:dyDescent="0.25">
      <c r="A1583" s="3">
        <f>IF(Table2[[#This Row],[TT]]&lt;1,"-",1+COUNT(A$1:A1582))</f>
        <v>1554</v>
      </c>
      <c r="B1583" s="9" t="s">
        <v>1915</v>
      </c>
      <c r="C1583" s="10">
        <v>2</v>
      </c>
      <c r="D1583" s="10" t="s">
        <v>220</v>
      </c>
      <c r="E1583" s="10">
        <f>Table2[[#This Row],[AWAL]]+SUM(Table2[[#This Row],[28/03/2022]:[3]])</f>
        <v>2</v>
      </c>
    </row>
    <row r="1584" spans="1:5" x14ac:dyDescent="0.25">
      <c r="A1584" s="3">
        <f>IF(Table2[[#This Row],[TT]]&lt;1,"-",1+COUNT(A$1:A1583))</f>
        <v>1555</v>
      </c>
      <c r="B1584" s="9" t="s">
        <v>1916</v>
      </c>
      <c r="C1584" s="10">
        <v>4</v>
      </c>
      <c r="D1584" s="10" t="s">
        <v>192</v>
      </c>
      <c r="E1584" s="10">
        <f>Table2[[#This Row],[AWAL]]+SUM(Table2[[#This Row],[28/03/2022]:[3]])</f>
        <v>4</v>
      </c>
    </row>
    <row r="1585" spans="1:6" x14ac:dyDescent="0.25">
      <c r="A1585" s="3">
        <f>IF(Table2[[#This Row],[TT]]&lt;1,"-",1+COUNT(A$1:A1584))</f>
        <v>1556</v>
      </c>
      <c r="B1585" s="9" t="s">
        <v>1917</v>
      </c>
      <c r="C1585" s="10">
        <v>19</v>
      </c>
      <c r="D1585" s="10" t="s">
        <v>189</v>
      </c>
      <c r="E1585" s="10">
        <f>Table2[[#This Row],[AWAL]]+SUM(Table2[[#This Row],[28/03/2022]:[3]])</f>
        <v>19</v>
      </c>
    </row>
    <row r="1586" spans="1:6" x14ac:dyDescent="0.25">
      <c r="A1586" s="3">
        <f>IF(Table2[[#This Row],[TT]]&lt;1,"-",1+COUNT(A$1:A1585))</f>
        <v>1557</v>
      </c>
      <c r="B1586" s="9" t="s">
        <v>1918</v>
      </c>
      <c r="C1586" s="10">
        <v>3</v>
      </c>
      <c r="D1586" s="10" t="s">
        <v>1704</v>
      </c>
      <c r="E1586" s="10">
        <f>Table2[[#This Row],[AWAL]]+SUM(Table2[[#This Row],[28/03/2022]:[3]])</f>
        <v>3</v>
      </c>
    </row>
    <row r="1587" spans="1:6" x14ac:dyDescent="0.25">
      <c r="A1587" s="3">
        <f>IF(Table2[[#This Row],[TT]]&lt;1,"-",1+COUNT(A$1:A1586))</f>
        <v>1558</v>
      </c>
      <c r="B1587" s="9" t="s">
        <v>1919</v>
      </c>
      <c r="C1587" s="10">
        <v>3</v>
      </c>
      <c r="D1587" s="10" t="s">
        <v>28</v>
      </c>
      <c r="E1587" s="10">
        <f>Table2[[#This Row],[AWAL]]+SUM(Table2[[#This Row],[28/03/2022]:[3]])</f>
        <v>3</v>
      </c>
    </row>
    <row r="1588" spans="1:6" x14ac:dyDescent="0.25">
      <c r="A1588" s="3">
        <f>IF(Table2[[#This Row],[TT]]&lt;1,"-",1+COUNT(A$1:A1587))</f>
        <v>1559</v>
      </c>
      <c r="B1588" s="9" t="s">
        <v>1920</v>
      </c>
      <c r="C1588" s="10">
        <v>1</v>
      </c>
      <c r="D1588" s="10" t="s">
        <v>1101</v>
      </c>
      <c r="E1588" s="10">
        <f>Table2[[#This Row],[AWAL]]+SUM(Table2[[#This Row],[28/03/2022]:[3]])</f>
        <v>1</v>
      </c>
    </row>
    <row r="1589" spans="1:6" x14ac:dyDescent="0.25">
      <c r="A1589" s="3">
        <f>IF(Table2[[#This Row],[TT]]&lt;1,"-",1+COUNT(A$1:A1588))</f>
        <v>1560</v>
      </c>
      <c r="B1589" s="9" t="s">
        <v>1921</v>
      </c>
      <c r="C1589" s="10">
        <v>2</v>
      </c>
      <c r="D1589" s="10">
        <v>288</v>
      </c>
      <c r="E1589" s="10">
        <f>Table2[[#This Row],[AWAL]]+SUM(Table2[[#This Row],[28/03/2022]:[3]])</f>
        <v>2</v>
      </c>
    </row>
    <row r="1590" spans="1:6" x14ac:dyDescent="0.25">
      <c r="A1590" s="3">
        <f>IF(Table2[[#This Row],[TT]]&lt;1,"-",1+COUNT(A$1:A1589))</f>
        <v>1561</v>
      </c>
      <c r="B1590" s="9" t="s">
        <v>1922</v>
      </c>
      <c r="C1590" s="10">
        <v>4</v>
      </c>
      <c r="D1590" s="10" t="s">
        <v>202</v>
      </c>
      <c r="E1590" s="10">
        <f>Table2[[#This Row],[AWAL]]+SUM(Table2[[#This Row],[28/03/2022]:[3]])</f>
        <v>4</v>
      </c>
    </row>
    <row r="1591" spans="1:6" x14ac:dyDescent="0.25">
      <c r="A1591" s="3">
        <f>IF(Table2[[#This Row],[TT]]&lt;1,"-",1+COUNT(A$1:A1590))</f>
        <v>1562</v>
      </c>
      <c r="B1591" s="9" t="s">
        <v>1923</v>
      </c>
      <c r="C1591" s="10">
        <v>8</v>
      </c>
      <c r="D1591" s="10" t="s">
        <v>1924</v>
      </c>
      <c r="E1591" s="10">
        <f>Table2[[#This Row],[AWAL]]+SUM(Table2[[#This Row],[28/03/2022]:[3]])</f>
        <v>8</v>
      </c>
    </row>
    <row r="1592" spans="1:6" x14ac:dyDescent="0.25">
      <c r="A1592" s="3">
        <f>IF(Table2[[#This Row],[TT]]&lt;1,"-",1+COUNT(A$1:A1591))</f>
        <v>1563</v>
      </c>
      <c r="B1592" s="9" t="s">
        <v>1925</v>
      </c>
      <c r="C1592" s="10">
        <v>15</v>
      </c>
      <c r="D1592" s="10" t="s">
        <v>22</v>
      </c>
      <c r="E1592" s="10">
        <f>Table2[[#This Row],[AWAL]]+SUM(Table2[[#This Row],[28/03/2022]:[3]])</f>
        <v>15</v>
      </c>
    </row>
    <row r="1593" spans="1:6" x14ac:dyDescent="0.25">
      <c r="A1593" s="3">
        <f>IF(Table2[[#This Row],[TT]]&lt;1,"-",1+COUNT(A$1:A1592))</f>
        <v>1564</v>
      </c>
      <c r="B1593" s="9" t="s">
        <v>1926</v>
      </c>
      <c r="C1593" s="10">
        <v>2</v>
      </c>
      <c r="D1593" s="10" t="s">
        <v>82</v>
      </c>
      <c r="E1593" s="10">
        <f>Table2[[#This Row],[AWAL]]+SUM(Table2[[#This Row],[28/03/2022]:[3]])</f>
        <v>2</v>
      </c>
    </row>
    <row r="1594" spans="1:6" x14ac:dyDescent="0.25">
      <c r="A1594" s="3">
        <f>IF(Table2[[#This Row],[TT]]&lt;1,"-",1+COUNT(A$1:A1593))</f>
        <v>1565</v>
      </c>
      <c r="B1594" s="9" t="s">
        <v>1927</v>
      </c>
      <c r="C1594" s="10">
        <v>48</v>
      </c>
      <c r="D1594" s="10" t="s">
        <v>131</v>
      </c>
      <c r="E1594" s="10">
        <f>Table2[[#This Row],[AWAL]]+SUM(Table2[[#This Row],[28/03/2022]:[3]])</f>
        <v>48</v>
      </c>
    </row>
    <row r="1595" spans="1:6" x14ac:dyDescent="0.25">
      <c r="A1595" s="3">
        <f>IF(Table2[[#This Row],[TT]]&lt;1,"-",1+COUNT(A$1:A1594))</f>
        <v>1566</v>
      </c>
      <c r="B1595" s="9" t="s">
        <v>1928</v>
      </c>
      <c r="C1595" s="10">
        <v>2</v>
      </c>
      <c r="D1595" s="10" t="s">
        <v>53</v>
      </c>
      <c r="E1595" s="10">
        <f>Table2[[#This Row],[AWAL]]+SUM(Table2[[#This Row],[28/03/2022]:[3]])</f>
        <v>2</v>
      </c>
    </row>
    <row r="1596" spans="1:6" x14ac:dyDescent="0.25">
      <c r="A1596" s="3">
        <f>IF(Table2[[#This Row],[TT]]&lt;1,"-",1+COUNT(A$1:A1595))</f>
        <v>1567</v>
      </c>
      <c r="B1596" s="9" t="s">
        <v>1929</v>
      </c>
      <c r="C1596" s="10">
        <v>4</v>
      </c>
      <c r="D1596" s="10" t="s">
        <v>328</v>
      </c>
      <c r="E1596" s="10">
        <f>Table2[[#This Row],[AWAL]]+SUM(Table2[[#This Row],[28/03/2022]:[3]])</f>
        <v>3</v>
      </c>
      <c r="F1596" s="4">
        <v>-1</v>
      </c>
    </row>
    <row r="1597" spans="1:6" x14ac:dyDescent="0.25">
      <c r="A1597" s="3">
        <f>IF(Table2[[#This Row],[TT]]&lt;1,"-",1+COUNT(A$1:A1596))</f>
        <v>1568</v>
      </c>
      <c r="B1597" s="9" t="s">
        <v>1930</v>
      </c>
      <c r="C1597" s="10">
        <v>2</v>
      </c>
      <c r="D1597" s="10" t="s">
        <v>131</v>
      </c>
      <c r="E1597" s="10">
        <f>Table2[[#This Row],[AWAL]]+SUM(Table2[[#This Row],[28/03/2022]:[3]])</f>
        <v>1</v>
      </c>
      <c r="F1597" s="4">
        <v>-1</v>
      </c>
    </row>
    <row r="1598" spans="1:6" x14ac:dyDescent="0.25">
      <c r="A1598" s="3">
        <f>IF(Table2[[#This Row],[TT]]&lt;1,"-",1+COUNT(A$1:A1597))</f>
        <v>1569</v>
      </c>
      <c r="B1598" s="9" t="s">
        <v>1931</v>
      </c>
      <c r="C1598" s="10">
        <v>1</v>
      </c>
      <c r="D1598" s="10" t="s">
        <v>75</v>
      </c>
      <c r="E1598" s="10">
        <f>Table2[[#This Row],[AWAL]]+SUM(Table2[[#This Row],[28/03/2022]:[3]])</f>
        <v>1</v>
      </c>
    </row>
    <row r="1599" spans="1:6" x14ac:dyDescent="0.25">
      <c r="A1599" s="3">
        <f>IF(Table2[[#This Row],[TT]]&lt;1,"-",1+COUNT(A$1:A1598))</f>
        <v>1570</v>
      </c>
      <c r="B1599" s="9" t="s">
        <v>1932</v>
      </c>
      <c r="C1599" s="10">
        <v>2</v>
      </c>
      <c r="D1599" s="10" t="s">
        <v>51</v>
      </c>
      <c r="E1599" s="10">
        <f>Table2[[#This Row],[AWAL]]+SUM(Table2[[#This Row],[28/03/2022]:[3]])</f>
        <v>2</v>
      </c>
    </row>
    <row r="1600" spans="1:6" x14ac:dyDescent="0.25">
      <c r="A1600" s="3">
        <f>IF(Table2[[#This Row],[TT]]&lt;1,"-",1+COUNT(A$1:A1599))</f>
        <v>1571</v>
      </c>
      <c r="B1600" s="9" t="s">
        <v>1933</v>
      </c>
      <c r="C1600" s="10">
        <v>7</v>
      </c>
      <c r="D1600" s="10" t="s">
        <v>972</v>
      </c>
      <c r="E1600" s="10">
        <f>Table2[[#This Row],[AWAL]]+SUM(Table2[[#This Row],[28/03/2022]:[3]])</f>
        <v>7</v>
      </c>
    </row>
    <row r="1601" spans="1:5" x14ac:dyDescent="0.25">
      <c r="A1601" s="3">
        <f>IF(Table2[[#This Row],[TT]]&lt;1,"-",1+COUNT(A$1:A1600))</f>
        <v>1572</v>
      </c>
      <c r="B1601" s="9" t="s">
        <v>1934</v>
      </c>
      <c r="C1601" s="10">
        <v>3</v>
      </c>
      <c r="D1601" s="10" t="s">
        <v>982</v>
      </c>
      <c r="E1601" s="10">
        <f>Table2[[#This Row],[AWAL]]+SUM(Table2[[#This Row],[28/03/2022]:[3]])</f>
        <v>3</v>
      </c>
    </row>
    <row r="1602" spans="1:5" x14ac:dyDescent="0.25">
      <c r="A1602" s="3">
        <f>IF(Table2[[#This Row],[TT]]&lt;1,"-",1+COUNT(A$1:A1601))</f>
        <v>1573</v>
      </c>
      <c r="B1602" s="9" t="s">
        <v>1935</v>
      </c>
      <c r="C1602" s="10">
        <v>1</v>
      </c>
      <c r="D1602" s="10">
        <v>0</v>
      </c>
      <c r="E1602" s="10">
        <f>Table2[[#This Row],[AWAL]]+SUM(Table2[[#This Row],[28/03/2022]:[3]])</f>
        <v>1</v>
      </c>
    </row>
    <row r="1603" spans="1:5" x14ac:dyDescent="0.25">
      <c r="A1603" s="3">
        <f>IF(Table2[[#This Row],[TT]]&lt;1,"-",1+COUNT(A$1:A1602))</f>
        <v>1574</v>
      </c>
      <c r="B1603" s="9" t="s">
        <v>1936</v>
      </c>
      <c r="C1603" s="10">
        <v>1</v>
      </c>
      <c r="D1603" s="10" t="s">
        <v>53</v>
      </c>
      <c r="E1603" s="10">
        <f>Table2[[#This Row],[AWAL]]+SUM(Table2[[#This Row],[28/03/2022]:[3]])</f>
        <v>1</v>
      </c>
    </row>
    <row r="1604" spans="1:5" x14ac:dyDescent="0.25">
      <c r="A1604" s="3">
        <f>IF(Table2[[#This Row],[TT]]&lt;1,"-",1+COUNT(A$1:A1603))</f>
        <v>1575</v>
      </c>
      <c r="B1604" s="7" t="s">
        <v>1937</v>
      </c>
      <c r="C1604" s="6">
        <v>1</v>
      </c>
      <c r="D1604" s="6" t="s">
        <v>90</v>
      </c>
      <c r="E1604" s="6">
        <f>Table2[[#This Row],[AWAL]]+SUM(Table2[[#This Row],[28/03/2022]:[3]])</f>
        <v>1</v>
      </c>
    </row>
    <row r="1605" spans="1:5" x14ac:dyDescent="0.25">
      <c r="A1605" s="3">
        <f>IF(Table2[[#This Row],[TT]]&lt;1,"-",1+COUNT(A$1:A1604))</f>
        <v>1576</v>
      </c>
      <c r="B1605" s="9" t="s">
        <v>1938</v>
      </c>
      <c r="C1605" s="10">
        <v>7</v>
      </c>
      <c r="D1605" s="10" t="s">
        <v>47</v>
      </c>
      <c r="E1605" s="10">
        <f>Table2[[#This Row],[AWAL]]+SUM(Table2[[#This Row],[28/03/2022]:[3]])</f>
        <v>7</v>
      </c>
    </row>
    <row r="1606" spans="1:5" x14ac:dyDescent="0.25">
      <c r="A1606" s="3">
        <f>IF(Table2[[#This Row],[TT]]&lt;1,"-",1+COUNT(A$1:A1605))</f>
        <v>1577</v>
      </c>
      <c r="B1606" s="9" t="s">
        <v>1939</v>
      </c>
      <c r="C1606" s="10">
        <v>26</v>
      </c>
      <c r="D1606" s="10" t="s">
        <v>131</v>
      </c>
      <c r="E1606" s="10">
        <f>Table2[[#This Row],[AWAL]]+SUM(Table2[[#This Row],[28/03/2022]:[3]])</f>
        <v>26</v>
      </c>
    </row>
    <row r="1607" spans="1:5" x14ac:dyDescent="0.25">
      <c r="A1607" s="3">
        <f>IF(Table2[[#This Row],[TT]]&lt;1,"-",1+COUNT(A$1:A1606))</f>
        <v>1578</v>
      </c>
      <c r="B1607" s="9" t="s">
        <v>1940</v>
      </c>
      <c r="C1607" s="10">
        <v>2</v>
      </c>
      <c r="D1607" s="10" t="s">
        <v>1941</v>
      </c>
      <c r="E1607" s="10">
        <f>Table2[[#This Row],[AWAL]]+SUM(Table2[[#This Row],[28/03/2022]:[3]])</f>
        <v>2</v>
      </c>
    </row>
    <row r="1608" spans="1:5" x14ac:dyDescent="0.25">
      <c r="A1608" s="3">
        <f>IF(Table2[[#This Row],[TT]]&lt;1,"-",1+COUNT(A$1:A1607))</f>
        <v>1579</v>
      </c>
      <c r="B1608" s="9" t="s">
        <v>1942</v>
      </c>
      <c r="C1608" s="10">
        <v>3</v>
      </c>
      <c r="D1608" s="10" t="s">
        <v>131</v>
      </c>
      <c r="E1608" s="10">
        <f>Table2[[#This Row],[AWAL]]+SUM(Table2[[#This Row],[28/03/2022]:[3]])</f>
        <v>3</v>
      </c>
    </row>
    <row r="1609" spans="1:5" x14ac:dyDescent="0.25">
      <c r="A1609" s="3">
        <f>IF(Table2[[#This Row],[TT]]&lt;1,"-",1+COUNT(A$1:A1608))</f>
        <v>1580</v>
      </c>
      <c r="B1609" s="9" t="s">
        <v>1943</v>
      </c>
      <c r="C1609" s="10">
        <v>1</v>
      </c>
      <c r="D1609" s="10" t="s">
        <v>53</v>
      </c>
      <c r="E1609" s="10">
        <f>Table2[[#This Row],[AWAL]]+SUM(Table2[[#This Row],[28/03/2022]:[3]])</f>
        <v>1</v>
      </c>
    </row>
    <row r="1610" spans="1:5" x14ac:dyDescent="0.25">
      <c r="A1610" s="3">
        <f>IF(Table2[[#This Row],[TT]]&lt;1,"-",1+COUNT(A$1:A1609))</f>
        <v>1581</v>
      </c>
      <c r="B1610" s="9" t="s">
        <v>1944</v>
      </c>
      <c r="C1610" s="10">
        <v>1</v>
      </c>
      <c r="D1610" s="10" t="s">
        <v>70</v>
      </c>
      <c r="E1610" s="10">
        <f>Table2[[#This Row],[AWAL]]+SUM(Table2[[#This Row],[28/03/2022]:[3]])</f>
        <v>1</v>
      </c>
    </row>
    <row r="1611" spans="1:5" x14ac:dyDescent="0.25">
      <c r="A1611" s="3">
        <f>IF(Table2[[#This Row],[TT]]&lt;1,"-",1+COUNT(A$1:A1610))</f>
        <v>1582</v>
      </c>
      <c r="B1611" s="9" t="s">
        <v>1945</v>
      </c>
      <c r="C1611" s="10">
        <v>1</v>
      </c>
      <c r="D1611" s="10" t="s">
        <v>131</v>
      </c>
      <c r="E1611" s="10">
        <f>Table2[[#This Row],[AWAL]]+SUM(Table2[[#This Row],[28/03/2022]:[3]])</f>
        <v>1</v>
      </c>
    </row>
    <row r="1612" spans="1:5" x14ac:dyDescent="0.25">
      <c r="A1612" s="3">
        <f>IF(Table2[[#This Row],[TT]]&lt;1,"-",1+COUNT(A$1:A1611))</f>
        <v>1583</v>
      </c>
      <c r="B1612" s="9" t="s">
        <v>1946</v>
      </c>
      <c r="C1612" s="10">
        <v>2</v>
      </c>
      <c r="D1612" s="10" t="s">
        <v>162</v>
      </c>
      <c r="E1612" s="10">
        <f>Table2[[#This Row],[AWAL]]+SUM(Table2[[#This Row],[28/03/2022]:[3]])</f>
        <v>2</v>
      </c>
    </row>
    <row r="1613" spans="1:5" x14ac:dyDescent="0.25">
      <c r="A1613" s="3">
        <f>IF(Table2[[#This Row],[TT]]&lt;1,"-",1+COUNT(A$1:A1612))</f>
        <v>1584</v>
      </c>
      <c r="B1613" s="9" t="s">
        <v>1947</v>
      </c>
      <c r="C1613" s="10">
        <v>1</v>
      </c>
      <c r="D1613" s="10" t="s">
        <v>529</v>
      </c>
      <c r="E1613" s="10">
        <f>Table2[[#This Row],[AWAL]]+SUM(Table2[[#This Row],[28/03/2022]:[3]])</f>
        <v>1</v>
      </c>
    </row>
    <row r="1614" spans="1:5" x14ac:dyDescent="0.25">
      <c r="A1614" s="3">
        <f>IF(Table2[[#This Row],[TT]]&lt;1,"-",1+COUNT(A$1:A1613))</f>
        <v>1585</v>
      </c>
      <c r="B1614" s="9" t="s">
        <v>1948</v>
      </c>
      <c r="C1614" s="10">
        <v>2</v>
      </c>
      <c r="D1614" s="10" t="s">
        <v>53</v>
      </c>
      <c r="E1614" s="10">
        <f>Table2[[#This Row],[AWAL]]+SUM(Table2[[#This Row],[28/03/2022]:[3]])</f>
        <v>2</v>
      </c>
    </row>
    <row r="1615" spans="1:5" x14ac:dyDescent="0.25">
      <c r="A1615" s="3">
        <f>IF(Table2[[#This Row],[TT]]&lt;1,"-",1+COUNT(A$1:A1614))</f>
        <v>1586</v>
      </c>
      <c r="B1615" s="9" t="s">
        <v>1949</v>
      </c>
      <c r="C1615" s="10">
        <v>4</v>
      </c>
      <c r="D1615" s="10" t="s">
        <v>90</v>
      </c>
      <c r="E1615" s="10">
        <f>Table2[[#This Row],[AWAL]]+SUM(Table2[[#This Row],[28/03/2022]:[3]])</f>
        <v>4</v>
      </c>
    </row>
    <row r="1616" spans="1:5" x14ac:dyDescent="0.25">
      <c r="A1616" s="3">
        <f>IF(Table2[[#This Row],[TT]]&lt;1,"-",1+COUNT(A$1:A1615))</f>
        <v>1587</v>
      </c>
      <c r="B1616" s="9" t="s">
        <v>1950</v>
      </c>
      <c r="C1616" s="10">
        <v>4</v>
      </c>
      <c r="D1616" s="10" t="s">
        <v>90</v>
      </c>
      <c r="E1616" s="10">
        <f>Table2[[#This Row],[AWAL]]+SUM(Table2[[#This Row],[28/03/2022]:[3]])</f>
        <v>4</v>
      </c>
    </row>
    <row r="1617" spans="1:5" x14ac:dyDescent="0.25">
      <c r="A1617" s="3">
        <f>IF(Table2[[#This Row],[TT]]&lt;1,"-",1+COUNT(A$1:A1616))</f>
        <v>1588</v>
      </c>
      <c r="B1617" s="9" t="s">
        <v>1951</v>
      </c>
      <c r="C1617" s="10">
        <v>8</v>
      </c>
      <c r="D1617" s="10" t="s">
        <v>131</v>
      </c>
      <c r="E1617" s="10">
        <f>Table2[[#This Row],[AWAL]]+SUM(Table2[[#This Row],[28/03/2022]:[3]])</f>
        <v>8</v>
      </c>
    </row>
    <row r="1618" spans="1:5" x14ac:dyDescent="0.25">
      <c r="A1618" s="3">
        <f>IF(Table2[[#This Row],[TT]]&lt;1,"-",1+COUNT(A$1:A1617))</f>
        <v>1589</v>
      </c>
      <c r="B1618" s="7" t="s">
        <v>1952</v>
      </c>
      <c r="C1618" s="6">
        <v>21</v>
      </c>
      <c r="D1618" s="6">
        <v>240</v>
      </c>
      <c r="E1618" s="6">
        <f>Table2[[#This Row],[AWAL]]+SUM(Table2[[#This Row],[28/03/2022]:[3]])</f>
        <v>21</v>
      </c>
    </row>
    <row r="1619" spans="1:5" x14ac:dyDescent="0.25">
      <c r="A1619" s="3">
        <f>IF(Table2[[#This Row],[TT]]&lt;1,"-",1+COUNT(A$1:A1618))</f>
        <v>1590</v>
      </c>
      <c r="B1619" s="9" t="s">
        <v>1953</v>
      </c>
      <c r="C1619" s="10">
        <v>10</v>
      </c>
      <c r="D1619" s="10">
        <v>240</v>
      </c>
      <c r="E1619" s="10">
        <f>Table2[[#This Row],[AWAL]]+SUM(Table2[[#This Row],[28/03/2022]:[3]])</f>
        <v>10</v>
      </c>
    </row>
    <row r="1620" spans="1:5" x14ac:dyDescent="0.25">
      <c r="A1620" s="3">
        <f>IF(Table2[[#This Row],[TT]]&lt;1,"-",1+COUNT(A$1:A1619))</f>
        <v>1591</v>
      </c>
      <c r="B1620" s="9" t="s">
        <v>1954</v>
      </c>
      <c r="C1620" s="10">
        <v>1</v>
      </c>
      <c r="D1620" s="10" t="s">
        <v>51</v>
      </c>
      <c r="E1620" s="10">
        <f>Table2[[#This Row],[AWAL]]+SUM(Table2[[#This Row],[28/03/2022]:[3]])</f>
        <v>1</v>
      </c>
    </row>
    <row r="1621" spans="1:5" x14ac:dyDescent="0.25">
      <c r="A1621" s="3">
        <f>IF(Table2[[#This Row],[TT]]&lt;1,"-",1+COUNT(A$1:A1620))</f>
        <v>1592</v>
      </c>
      <c r="B1621" s="9" t="s">
        <v>1955</v>
      </c>
      <c r="C1621" s="10">
        <v>6</v>
      </c>
      <c r="D1621" s="10" t="s">
        <v>265</v>
      </c>
      <c r="E1621" s="10">
        <f>Table2[[#This Row],[AWAL]]+SUM(Table2[[#This Row],[28/03/2022]:[3]])</f>
        <v>6</v>
      </c>
    </row>
    <row r="1622" spans="1:5" x14ac:dyDescent="0.25">
      <c r="A1622" s="3">
        <f>IF(Table2[[#This Row],[TT]]&lt;1,"-",1+COUNT(A$1:A1621))</f>
        <v>1593</v>
      </c>
      <c r="B1622" s="9" t="s">
        <v>1956</v>
      </c>
      <c r="C1622" s="10">
        <v>5</v>
      </c>
      <c r="D1622" s="10" t="s">
        <v>239</v>
      </c>
      <c r="E1622" s="10">
        <f>Table2[[#This Row],[AWAL]]+SUM(Table2[[#This Row],[28/03/2022]:[3]])</f>
        <v>5</v>
      </c>
    </row>
    <row r="1623" spans="1:5" x14ac:dyDescent="0.25">
      <c r="A1623" s="3">
        <f>IF(Table2[[#This Row],[TT]]&lt;1,"-",1+COUNT(A$1:A1622))</f>
        <v>1594</v>
      </c>
      <c r="B1623" s="9" t="s">
        <v>1957</v>
      </c>
      <c r="C1623" s="10">
        <v>5</v>
      </c>
      <c r="D1623" s="10" t="s">
        <v>131</v>
      </c>
      <c r="E1623" s="10">
        <f>Table2[[#This Row],[AWAL]]+SUM(Table2[[#This Row],[28/03/2022]:[3]])</f>
        <v>5</v>
      </c>
    </row>
    <row r="1624" spans="1:5" x14ac:dyDescent="0.25">
      <c r="A1624" s="3">
        <f>IF(Table2[[#This Row],[TT]]&lt;1,"-",1+COUNT(A$1:A1623))</f>
        <v>1595</v>
      </c>
      <c r="B1624" s="9" t="s">
        <v>1958</v>
      </c>
      <c r="C1624" s="10">
        <v>2</v>
      </c>
      <c r="D1624" s="10" t="s">
        <v>141</v>
      </c>
      <c r="E1624" s="10">
        <f>Table2[[#This Row],[AWAL]]+SUM(Table2[[#This Row],[28/03/2022]:[3]])</f>
        <v>2</v>
      </c>
    </row>
    <row r="1625" spans="1:5" x14ac:dyDescent="0.25">
      <c r="A1625" s="3">
        <f>IF(Table2[[#This Row],[TT]]&lt;1,"-",1+COUNT(A$1:A1624))</f>
        <v>1596</v>
      </c>
      <c r="B1625" s="9" t="s">
        <v>1959</v>
      </c>
      <c r="C1625" s="10">
        <v>1</v>
      </c>
      <c r="D1625" s="10" t="s">
        <v>247</v>
      </c>
      <c r="E1625" s="10">
        <f>Table2[[#This Row],[AWAL]]+SUM(Table2[[#This Row],[28/03/2022]:[3]])</f>
        <v>1</v>
      </c>
    </row>
    <row r="1626" spans="1:5" x14ac:dyDescent="0.25">
      <c r="A1626" s="3">
        <f>IF(Table2[[#This Row],[TT]]&lt;1,"-",1+COUNT(A$1:A1625))</f>
        <v>1597</v>
      </c>
      <c r="B1626" s="9" t="s">
        <v>1960</v>
      </c>
      <c r="C1626" s="10">
        <v>3</v>
      </c>
      <c r="D1626" s="10" t="s">
        <v>247</v>
      </c>
      <c r="E1626" s="10">
        <f>Table2[[#This Row],[AWAL]]+SUM(Table2[[#This Row],[28/03/2022]:[3]])</f>
        <v>3</v>
      </c>
    </row>
    <row r="1627" spans="1:5" x14ac:dyDescent="0.25">
      <c r="A1627" s="3">
        <f>IF(Table2[[#This Row],[TT]]&lt;1,"-",1+COUNT(A$1:A1626))</f>
        <v>1598</v>
      </c>
      <c r="B1627" s="9" t="s">
        <v>1961</v>
      </c>
      <c r="C1627" s="10">
        <v>8</v>
      </c>
      <c r="D1627" s="10" t="s">
        <v>247</v>
      </c>
      <c r="E1627" s="10">
        <f>Table2[[#This Row],[AWAL]]+SUM(Table2[[#This Row],[28/03/2022]:[3]])</f>
        <v>8</v>
      </c>
    </row>
    <row r="1628" spans="1:5" x14ac:dyDescent="0.25">
      <c r="A1628" s="3">
        <f>IF(Table2[[#This Row],[TT]]&lt;1,"-",1+COUNT(A$1:A1627))</f>
        <v>1599</v>
      </c>
      <c r="B1628" s="9" t="s">
        <v>1962</v>
      </c>
      <c r="C1628" s="10">
        <v>4</v>
      </c>
      <c r="D1628" s="10" t="s">
        <v>51</v>
      </c>
      <c r="E1628" s="10">
        <f>Table2[[#This Row],[AWAL]]+SUM(Table2[[#This Row],[28/03/2022]:[3]])</f>
        <v>4</v>
      </c>
    </row>
    <row r="1629" spans="1:5" x14ac:dyDescent="0.25">
      <c r="A1629" s="3">
        <f>IF(Table2[[#This Row],[TT]]&lt;1,"-",1+COUNT(A$1:A1628))</f>
        <v>1600</v>
      </c>
      <c r="B1629" s="9" t="s">
        <v>1963</v>
      </c>
      <c r="C1629" s="10">
        <v>5</v>
      </c>
      <c r="D1629" s="10" t="s">
        <v>897</v>
      </c>
      <c r="E1629" s="10">
        <f>Table2[[#This Row],[AWAL]]+SUM(Table2[[#This Row],[28/03/2022]:[3]])</f>
        <v>5</v>
      </c>
    </row>
    <row r="1630" spans="1:5" x14ac:dyDescent="0.25">
      <c r="A1630" s="3">
        <f>IF(Table2[[#This Row],[TT]]&lt;1,"-",1+COUNT(A$1:A1629))</f>
        <v>1601</v>
      </c>
      <c r="B1630" s="9" t="s">
        <v>1964</v>
      </c>
      <c r="C1630" s="10">
        <v>2</v>
      </c>
      <c r="D1630" s="10" t="s">
        <v>192</v>
      </c>
      <c r="E1630" s="10">
        <f>Table2[[#This Row],[AWAL]]+SUM(Table2[[#This Row],[28/03/2022]:[3]])</f>
        <v>2</v>
      </c>
    </row>
    <row r="1631" spans="1:5" x14ac:dyDescent="0.25">
      <c r="A1631" s="3">
        <f>IF(Table2[[#This Row],[TT]]&lt;1,"-",1+COUNT(A$1:A1630))</f>
        <v>1602</v>
      </c>
      <c r="B1631" s="9" t="s">
        <v>1965</v>
      </c>
      <c r="C1631" s="10">
        <v>2</v>
      </c>
      <c r="D1631" s="10" t="s">
        <v>141</v>
      </c>
      <c r="E1631" s="10">
        <f>Table2[[#This Row],[AWAL]]+SUM(Table2[[#This Row],[28/03/2022]:[3]])</f>
        <v>2</v>
      </c>
    </row>
    <row r="1632" spans="1:5" x14ac:dyDescent="0.25">
      <c r="A1632" s="3">
        <f>IF(Table2[[#This Row],[TT]]&lt;1,"-",1+COUNT(A$1:A1631))</f>
        <v>1603</v>
      </c>
      <c r="B1632" s="9" t="s">
        <v>1966</v>
      </c>
      <c r="C1632" s="10">
        <v>2</v>
      </c>
      <c r="D1632" s="10" t="s">
        <v>1941</v>
      </c>
      <c r="E1632" s="10">
        <f>Table2[[#This Row],[AWAL]]+SUM(Table2[[#This Row],[28/03/2022]:[3]])</f>
        <v>2</v>
      </c>
    </row>
    <row r="1633" spans="1:6" x14ac:dyDescent="0.25">
      <c r="A1633" s="3">
        <f>IF(Table2[[#This Row],[TT]]&lt;1,"-",1+COUNT(A$1:A1632))</f>
        <v>1604</v>
      </c>
      <c r="B1633" s="9" t="s">
        <v>1967</v>
      </c>
      <c r="C1633" s="10">
        <v>9</v>
      </c>
      <c r="D1633" s="10">
        <v>240</v>
      </c>
      <c r="E1633" s="10">
        <f>Table2[[#This Row],[AWAL]]+SUM(Table2[[#This Row],[28/03/2022]:[3]])</f>
        <v>9</v>
      </c>
    </row>
    <row r="1634" spans="1:6" x14ac:dyDescent="0.25">
      <c r="A1634" s="3">
        <f>IF(Table2[[#This Row],[TT]]&lt;1,"-",1+COUNT(A$1:A1633))</f>
        <v>1605</v>
      </c>
      <c r="B1634" s="7" t="s">
        <v>1968</v>
      </c>
      <c r="C1634" s="6">
        <v>5</v>
      </c>
      <c r="D1634" s="6" t="s">
        <v>239</v>
      </c>
      <c r="E1634" s="6">
        <f>Table2[[#This Row],[AWAL]]+SUM(Table2[[#This Row],[28/03/2022]:[3]])</f>
        <v>5</v>
      </c>
    </row>
    <row r="1635" spans="1:6" x14ac:dyDescent="0.25">
      <c r="A1635" s="3">
        <f>IF(Table2[[#This Row],[TT]]&lt;1,"-",1+COUNT(A$1:A1634))</f>
        <v>1606</v>
      </c>
      <c r="B1635" s="9" t="s">
        <v>1969</v>
      </c>
      <c r="C1635" s="10">
        <v>15</v>
      </c>
      <c r="D1635" s="10" t="s">
        <v>239</v>
      </c>
      <c r="E1635" s="10">
        <f>Table2[[#This Row],[AWAL]]+SUM(Table2[[#This Row],[28/03/2022]:[3]])</f>
        <v>15</v>
      </c>
    </row>
    <row r="1636" spans="1:6" x14ac:dyDescent="0.25">
      <c r="A1636" s="3">
        <f>IF(Table2[[#This Row],[TT]]&lt;1,"-",1+COUNT(A$1:A1635))</f>
        <v>1607</v>
      </c>
      <c r="B1636" s="9" t="s">
        <v>1970</v>
      </c>
      <c r="C1636" s="10">
        <v>10</v>
      </c>
      <c r="D1636" s="10" t="s">
        <v>162</v>
      </c>
      <c r="E1636" s="10">
        <f>Table2[[#This Row],[AWAL]]+SUM(Table2[[#This Row],[28/03/2022]:[3]])</f>
        <v>10</v>
      </c>
    </row>
    <row r="1637" spans="1:6" x14ac:dyDescent="0.25">
      <c r="A1637" s="3">
        <f>IF(Table2[[#This Row],[TT]]&lt;1,"-",1+COUNT(A$1:A1636))</f>
        <v>1608</v>
      </c>
      <c r="B1637" s="9" t="s">
        <v>1971</v>
      </c>
      <c r="C1637" s="10">
        <v>6</v>
      </c>
      <c r="D1637" s="10" t="s">
        <v>239</v>
      </c>
      <c r="E1637" s="10">
        <f>Table2[[#This Row],[AWAL]]+SUM(Table2[[#This Row],[28/03/2022]:[3]])</f>
        <v>6</v>
      </c>
    </row>
    <row r="1638" spans="1:6" x14ac:dyDescent="0.25">
      <c r="A1638" s="3" t="str">
        <f>IF(Table2[[#This Row],[TT]]&lt;1,"-",1+COUNT(A$1:A1637))</f>
        <v>-</v>
      </c>
      <c r="B1638" s="7" t="s">
        <v>1972</v>
      </c>
      <c r="C1638" s="6">
        <v>3</v>
      </c>
      <c r="D1638" s="6" t="s">
        <v>51</v>
      </c>
      <c r="E1638" s="6">
        <f>Table2[[#This Row],[AWAL]]+SUM(Table2[[#This Row],[28/03/2022]:[3]])</f>
        <v>0</v>
      </c>
      <c r="F1638" s="4">
        <v>-3</v>
      </c>
    </row>
    <row r="1639" spans="1:6" x14ac:dyDescent="0.25">
      <c r="A1639" s="3">
        <f>IF(Table2[[#This Row],[TT]]&lt;1,"-",1+COUNT(A$1:A1638))</f>
        <v>1609</v>
      </c>
      <c r="B1639" s="7" t="s">
        <v>1973</v>
      </c>
      <c r="C1639" s="6">
        <v>3</v>
      </c>
      <c r="D1639" s="6" t="s">
        <v>51</v>
      </c>
      <c r="E1639" s="6">
        <f>Table2[[#This Row],[AWAL]]+SUM(Table2[[#This Row],[28/03/2022]:[3]])</f>
        <v>3</v>
      </c>
    </row>
    <row r="1640" spans="1:6" x14ac:dyDescent="0.25">
      <c r="A1640" s="21">
        <f>IF(Table2[[#This Row],[TT]]&lt;1,"-",1+COUNT(A$1:A1639))</f>
        <v>1610</v>
      </c>
      <c r="B1640" s="28" t="s">
        <v>2963</v>
      </c>
      <c r="C1640" s="26">
        <v>2</v>
      </c>
      <c r="D1640" s="26" t="s">
        <v>131</v>
      </c>
      <c r="E1640" s="27">
        <f>Table2[[#This Row],[AWAL]]+SUM(Table2[[#This Row],[28/03/2022]:[3]])</f>
        <v>2</v>
      </c>
    </row>
    <row r="1641" spans="1:6" x14ac:dyDescent="0.25">
      <c r="A1641" s="21">
        <f>IF(Table2[[#This Row],[TT]]&lt;1,"-",1+COUNT(A$1:A1640))</f>
        <v>1611</v>
      </c>
      <c r="B1641" s="28" t="s">
        <v>2962</v>
      </c>
      <c r="C1641" s="26">
        <v>2</v>
      </c>
      <c r="D1641" s="26" t="s">
        <v>131</v>
      </c>
      <c r="E1641" s="27">
        <f>Table2[[#This Row],[AWAL]]+SUM(Table2[[#This Row],[28/03/2022]:[3]])</f>
        <v>2</v>
      </c>
    </row>
    <row r="1642" spans="1:6" x14ac:dyDescent="0.25">
      <c r="A1642" s="3">
        <f>IF(Table2[[#This Row],[TT]]&lt;1,"-",1+COUNT(A$1:A1641))</f>
        <v>1612</v>
      </c>
      <c r="B1642" s="9" t="s">
        <v>1974</v>
      </c>
      <c r="C1642" s="10">
        <v>78</v>
      </c>
      <c r="D1642" s="10" t="s">
        <v>131</v>
      </c>
      <c r="E1642" s="10">
        <f>Table2[[#This Row],[AWAL]]+SUM(Table2[[#This Row],[28/03/2022]:[3]])</f>
        <v>78</v>
      </c>
    </row>
    <row r="1643" spans="1:6" x14ac:dyDescent="0.25">
      <c r="A1643" s="3">
        <f>IF(Table2[[#This Row],[TT]]&lt;1,"-",1+COUNT(A$1:A1642))</f>
        <v>1613</v>
      </c>
      <c r="B1643" s="9" t="s">
        <v>1975</v>
      </c>
      <c r="C1643" s="10">
        <v>3</v>
      </c>
      <c r="D1643" s="10" t="s">
        <v>82</v>
      </c>
      <c r="E1643" s="10">
        <f>Table2[[#This Row],[AWAL]]+SUM(Table2[[#This Row],[28/03/2022]:[3]])</f>
        <v>3</v>
      </c>
    </row>
    <row r="1644" spans="1:6" x14ac:dyDescent="0.25">
      <c r="A1644" s="3">
        <f>IF(Table2[[#This Row],[TT]]&lt;1,"-",1+COUNT(A$1:A1643))</f>
        <v>1614</v>
      </c>
      <c r="B1644" s="9" t="s">
        <v>1976</v>
      </c>
      <c r="C1644" s="10">
        <v>6</v>
      </c>
      <c r="D1644" s="10">
        <v>192</v>
      </c>
      <c r="E1644" s="10">
        <f>Table2[[#This Row],[AWAL]]+SUM(Table2[[#This Row],[28/03/2022]:[3]])</f>
        <v>5</v>
      </c>
      <c r="F1644" s="4">
        <v>-1</v>
      </c>
    </row>
    <row r="1645" spans="1:6" x14ac:dyDescent="0.25">
      <c r="A1645" s="3">
        <f>IF(Table2[[#This Row],[TT]]&lt;1,"-",1+COUNT(A$1:A1644))</f>
        <v>1615</v>
      </c>
      <c r="B1645" s="9" t="s">
        <v>1977</v>
      </c>
      <c r="C1645" s="10">
        <v>5</v>
      </c>
      <c r="D1645" s="14" t="s">
        <v>82</v>
      </c>
      <c r="E1645" s="14">
        <f>Table2[[#This Row],[AWAL]]+SUM(Table2[[#This Row],[28/03/2022]:[3]])</f>
        <v>5</v>
      </c>
    </row>
    <row r="1646" spans="1:6" x14ac:dyDescent="0.25">
      <c r="A1646" s="3">
        <f>IF(Table2[[#This Row],[TT]]&lt;1,"-",1+COUNT(A$1:A1645))</f>
        <v>1616</v>
      </c>
      <c r="B1646" s="9" t="s">
        <v>1978</v>
      </c>
      <c r="C1646" s="10">
        <v>1</v>
      </c>
      <c r="D1646" s="10" t="s">
        <v>82</v>
      </c>
      <c r="E1646" s="10">
        <f>Table2[[#This Row],[AWAL]]+SUM(Table2[[#This Row],[28/03/2022]:[3]])</f>
        <v>1</v>
      </c>
    </row>
    <row r="1647" spans="1:6" x14ac:dyDescent="0.25">
      <c r="A1647" s="3">
        <f>IF(Table2[[#This Row],[TT]]&lt;1,"-",1+COUNT(A$1:A1646))</f>
        <v>1617</v>
      </c>
      <c r="B1647" s="9" t="s">
        <v>1979</v>
      </c>
      <c r="C1647" s="10">
        <v>2</v>
      </c>
      <c r="D1647" s="10" t="s">
        <v>38</v>
      </c>
      <c r="E1647" s="10">
        <f>Table2[[#This Row],[AWAL]]+SUM(Table2[[#This Row],[28/03/2022]:[3]])</f>
        <v>2</v>
      </c>
    </row>
    <row r="1648" spans="1:6" x14ac:dyDescent="0.25">
      <c r="A1648" s="3">
        <f>IF(Table2[[#This Row],[TT]]&lt;1,"-",1+COUNT(A$1:A1647))</f>
        <v>1618</v>
      </c>
      <c r="B1648" s="9" t="s">
        <v>1980</v>
      </c>
      <c r="C1648" s="10">
        <v>10</v>
      </c>
      <c r="D1648" s="10" t="s">
        <v>220</v>
      </c>
      <c r="E1648" s="10">
        <f>Table2[[#This Row],[AWAL]]+SUM(Table2[[#This Row],[28/03/2022]:[3]])</f>
        <v>10</v>
      </c>
    </row>
    <row r="1649" spans="1:6" x14ac:dyDescent="0.25">
      <c r="A1649" s="3">
        <f>IF(Table2[[#This Row],[TT]]&lt;1,"-",1+COUNT(A$1:A1648))</f>
        <v>1619</v>
      </c>
      <c r="B1649" s="9" t="s">
        <v>1981</v>
      </c>
      <c r="C1649" s="10">
        <v>4</v>
      </c>
      <c r="D1649" s="10" t="s">
        <v>51</v>
      </c>
      <c r="E1649" s="10">
        <f>Table2[[#This Row],[AWAL]]+SUM(Table2[[#This Row],[28/03/2022]:[3]])</f>
        <v>4</v>
      </c>
    </row>
    <row r="1650" spans="1:6" x14ac:dyDescent="0.25">
      <c r="A1650" s="3">
        <f>IF(Table2[[#This Row],[TT]]&lt;1,"-",1+COUNT(A$1:A1649))</f>
        <v>1620</v>
      </c>
      <c r="B1650" s="9" t="s">
        <v>1982</v>
      </c>
      <c r="C1650" s="10">
        <v>60</v>
      </c>
      <c r="D1650" s="10" t="s">
        <v>70</v>
      </c>
      <c r="E1650" s="10">
        <f>Table2[[#This Row],[AWAL]]+SUM(Table2[[#This Row],[28/03/2022]:[3]])</f>
        <v>60</v>
      </c>
    </row>
    <row r="1651" spans="1:6" x14ac:dyDescent="0.25">
      <c r="A1651" s="3">
        <f>IF(Table2[[#This Row],[TT]]&lt;1,"-",1+COUNT(A$1:A1650))</f>
        <v>1621</v>
      </c>
      <c r="B1651" s="9" t="s">
        <v>1983</v>
      </c>
      <c r="C1651" s="10">
        <v>4</v>
      </c>
      <c r="D1651" s="10" t="s">
        <v>70</v>
      </c>
      <c r="E1651" s="10">
        <f>Table2[[#This Row],[AWAL]]+SUM(Table2[[#This Row],[28/03/2022]:[3]])</f>
        <v>4</v>
      </c>
    </row>
    <row r="1652" spans="1:6" x14ac:dyDescent="0.25">
      <c r="A1652" s="3">
        <f>IF(Table2[[#This Row],[TT]]&lt;1,"-",1+COUNT(A$1:A1651))</f>
        <v>1622</v>
      </c>
      <c r="B1652" s="9" t="s">
        <v>1984</v>
      </c>
      <c r="C1652" s="10">
        <v>16</v>
      </c>
      <c r="D1652" s="10" t="s">
        <v>51</v>
      </c>
      <c r="E1652" s="10">
        <f>Table2[[#This Row],[AWAL]]+SUM(Table2[[#This Row],[28/03/2022]:[3]])</f>
        <v>16</v>
      </c>
    </row>
    <row r="1653" spans="1:6" x14ac:dyDescent="0.25">
      <c r="A1653" s="3">
        <f>IF(Table2[[#This Row],[TT]]&lt;1,"-",1+COUNT(A$1:A1652))</f>
        <v>1623</v>
      </c>
      <c r="B1653" s="9" t="s">
        <v>1985</v>
      </c>
      <c r="C1653" s="10">
        <v>2</v>
      </c>
      <c r="D1653" s="10" t="s">
        <v>16</v>
      </c>
      <c r="E1653" s="10">
        <f>Table2[[#This Row],[AWAL]]+SUM(Table2[[#This Row],[28/03/2022]:[3]])</f>
        <v>2</v>
      </c>
    </row>
    <row r="1654" spans="1:6" x14ac:dyDescent="0.25">
      <c r="A1654" s="3">
        <f>IF(Table2[[#This Row],[TT]]&lt;1,"-",1+COUNT(A$1:A1653))</f>
        <v>1624</v>
      </c>
      <c r="B1654" s="9" t="s">
        <v>1986</v>
      </c>
      <c r="C1654" s="10">
        <v>2</v>
      </c>
      <c r="D1654" s="10" t="s">
        <v>53</v>
      </c>
      <c r="E1654" s="10">
        <f>Table2[[#This Row],[AWAL]]+SUM(Table2[[#This Row],[28/03/2022]:[3]])</f>
        <v>2</v>
      </c>
    </row>
    <row r="1655" spans="1:6" x14ac:dyDescent="0.25">
      <c r="A1655" s="3">
        <f>IF(Table2[[#This Row],[TT]]&lt;1,"-",1+COUNT(A$1:A1654))</f>
        <v>1625</v>
      </c>
      <c r="B1655" s="9" t="s">
        <v>1987</v>
      </c>
      <c r="C1655" s="10">
        <v>1</v>
      </c>
      <c r="D1655" s="10" t="s">
        <v>51</v>
      </c>
      <c r="E1655" s="10">
        <f>Table2[[#This Row],[AWAL]]+SUM(Table2[[#This Row],[28/03/2022]:[3]])</f>
        <v>1</v>
      </c>
    </row>
    <row r="1656" spans="1:6" x14ac:dyDescent="0.25">
      <c r="A1656" s="21">
        <f>IF(Table2[[#This Row],[TT]]&lt;1,"-",1+COUNT(A$1:A1655))</f>
        <v>1626</v>
      </c>
      <c r="B1656" s="28" t="s">
        <v>2964</v>
      </c>
      <c r="C1656" s="26">
        <v>15</v>
      </c>
      <c r="D1656" s="26" t="s">
        <v>82</v>
      </c>
      <c r="E1656" s="27">
        <f>Table2[[#This Row],[AWAL]]+SUM(Table2[[#This Row],[28/03/2022]:[3]])</f>
        <v>15</v>
      </c>
    </row>
    <row r="1657" spans="1:6" x14ac:dyDescent="0.25">
      <c r="A1657" s="3">
        <f>IF(Table2[[#This Row],[TT]]&lt;1,"-",1+COUNT(A$1:A1656))</f>
        <v>1627</v>
      </c>
      <c r="B1657" s="9" t="s">
        <v>1988</v>
      </c>
      <c r="C1657" s="10">
        <v>35</v>
      </c>
      <c r="D1657" s="10" t="s">
        <v>220</v>
      </c>
      <c r="E1657" s="10">
        <f>Table2[[#This Row],[AWAL]]+SUM(Table2[[#This Row],[28/03/2022]:[3]])</f>
        <v>35</v>
      </c>
    </row>
    <row r="1658" spans="1:6" x14ac:dyDescent="0.25">
      <c r="A1658" s="3">
        <f>IF(Table2[[#This Row],[TT]]&lt;1,"-",1+COUNT(A$1:A1657))</f>
        <v>1628</v>
      </c>
      <c r="B1658" s="9" t="s">
        <v>1989</v>
      </c>
      <c r="C1658" s="10">
        <v>6</v>
      </c>
      <c r="D1658" s="10" t="s">
        <v>131</v>
      </c>
      <c r="E1658" s="10">
        <f>Table2[[#This Row],[AWAL]]+SUM(Table2[[#This Row],[28/03/2022]:[3]])</f>
        <v>6</v>
      </c>
    </row>
    <row r="1659" spans="1:6" x14ac:dyDescent="0.25">
      <c r="A1659" s="3">
        <f>IF(Table2[[#This Row],[TT]]&lt;1,"-",1+COUNT(A$1:A1658))</f>
        <v>1629</v>
      </c>
      <c r="B1659" s="9" t="s">
        <v>1990</v>
      </c>
      <c r="C1659" s="10">
        <v>1</v>
      </c>
      <c r="D1659" s="10" t="s">
        <v>131</v>
      </c>
      <c r="E1659" s="10">
        <f>Table2[[#This Row],[AWAL]]+SUM(Table2[[#This Row],[28/03/2022]:[3]])</f>
        <v>1</v>
      </c>
    </row>
    <row r="1660" spans="1:6" x14ac:dyDescent="0.25">
      <c r="A1660" s="3">
        <f>IF(Table2[[#This Row],[TT]]&lt;1,"-",1+COUNT(A$1:A1659))</f>
        <v>1630</v>
      </c>
      <c r="B1660" s="9" t="s">
        <v>1991</v>
      </c>
      <c r="C1660" s="10">
        <v>1</v>
      </c>
      <c r="D1660" s="10" t="s">
        <v>131</v>
      </c>
      <c r="E1660" s="10">
        <f>Table2[[#This Row],[AWAL]]+SUM(Table2[[#This Row],[28/03/2022]:[3]])</f>
        <v>1</v>
      </c>
    </row>
    <row r="1661" spans="1:6" x14ac:dyDescent="0.25">
      <c r="A1661" s="3">
        <f>IF(Table2[[#This Row],[TT]]&lt;1,"-",1+COUNT(A$1:A1660))</f>
        <v>1631</v>
      </c>
      <c r="B1661" s="9" t="s">
        <v>1992</v>
      </c>
      <c r="C1661" s="10">
        <v>4</v>
      </c>
      <c r="D1661" s="10" t="s">
        <v>90</v>
      </c>
      <c r="E1661" s="10">
        <f>Table2[[#This Row],[AWAL]]+SUM(Table2[[#This Row],[28/03/2022]:[3]])</f>
        <v>4</v>
      </c>
    </row>
    <row r="1662" spans="1:6" x14ac:dyDescent="0.25">
      <c r="A1662" s="3">
        <f>IF(Table2[[#This Row],[TT]]&lt;1,"-",1+COUNT(A$1:A1661))</f>
        <v>1632</v>
      </c>
      <c r="B1662" s="9" t="s">
        <v>1993</v>
      </c>
      <c r="C1662" s="10">
        <v>31</v>
      </c>
      <c r="D1662" s="10" t="s">
        <v>47</v>
      </c>
      <c r="E1662" s="10">
        <f>Table2[[#This Row],[AWAL]]+SUM(Table2[[#This Row],[28/03/2022]:[3]])</f>
        <v>31</v>
      </c>
    </row>
    <row r="1663" spans="1:6" x14ac:dyDescent="0.25">
      <c r="A1663" s="3">
        <f>IF(Table2[[#This Row],[TT]]&lt;1,"-",1+COUNT(A$1:A1662))</f>
        <v>1633</v>
      </c>
      <c r="B1663" s="9" t="s">
        <v>1994</v>
      </c>
      <c r="C1663" s="10">
        <v>15</v>
      </c>
      <c r="D1663" s="10" t="s">
        <v>53</v>
      </c>
      <c r="E1663" s="10">
        <f>Table2[[#This Row],[AWAL]]+SUM(Table2[[#This Row],[28/03/2022]:[3]])</f>
        <v>14</v>
      </c>
      <c r="F1663" s="4">
        <v>-1</v>
      </c>
    </row>
    <row r="1664" spans="1:6" x14ac:dyDescent="0.25">
      <c r="A1664" s="3">
        <f>IF(Table2[[#This Row],[TT]]&lt;1,"-",1+COUNT(A$1:A1663))</f>
        <v>1634</v>
      </c>
      <c r="B1664" s="9" t="s">
        <v>1995</v>
      </c>
      <c r="C1664" s="10">
        <v>36</v>
      </c>
      <c r="D1664" s="10" t="s">
        <v>1996</v>
      </c>
      <c r="E1664" s="10">
        <f>Table2[[#This Row],[AWAL]]+SUM(Table2[[#This Row],[28/03/2022]:[3]])</f>
        <v>35</v>
      </c>
      <c r="F1664" s="4">
        <v>-1</v>
      </c>
    </row>
    <row r="1665" spans="1:6" x14ac:dyDescent="0.25">
      <c r="A1665" s="3">
        <f>IF(Table2[[#This Row],[TT]]&lt;1,"-",1+COUNT(A$1:A1664))</f>
        <v>1635</v>
      </c>
      <c r="B1665" s="9" t="s">
        <v>1997</v>
      </c>
      <c r="C1665" s="10">
        <v>2</v>
      </c>
      <c r="D1665" s="10" t="s">
        <v>90</v>
      </c>
      <c r="E1665" s="10">
        <f>Table2[[#This Row],[AWAL]]+SUM(Table2[[#This Row],[28/03/2022]:[3]])</f>
        <v>2</v>
      </c>
    </row>
    <row r="1666" spans="1:6" x14ac:dyDescent="0.25">
      <c r="A1666" s="3">
        <f>IF(Table2[[#This Row],[TT]]&lt;1,"-",1+COUNT(A$1:A1665))</f>
        <v>1636</v>
      </c>
      <c r="B1666" s="9" t="s">
        <v>1998</v>
      </c>
      <c r="C1666" s="10">
        <v>4</v>
      </c>
      <c r="D1666" s="10" t="s">
        <v>357</v>
      </c>
      <c r="E1666" s="10">
        <f>Table2[[#This Row],[AWAL]]+SUM(Table2[[#This Row],[28/03/2022]:[3]])</f>
        <v>4</v>
      </c>
    </row>
    <row r="1667" spans="1:6" x14ac:dyDescent="0.25">
      <c r="A1667" s="3">
        <f>IF(Table2[[#This Row],[TT]]&lt;1,"-",1+COUNT(A$1:A1666))</f>
        <v>1637</v>
      </c>
      <c r="B1667" s="9" t="s">
        <v>1999</v>
      </c>
      <c r="C1667" s="10">
        <v>62</v>
      </c>
      <c r="D1667" s="10">
        <v>192</v>
      </c>
      <c r="E1667" s="10">
        <f>Table2[[#This Row],[AWAL]]+SUM(Table2[[#This Row],[28/03/2022]:[3]])</f>
        <v>62</v>
      </c>
    </row>
    <row r="1668" spans="1:6" x14ac:dyDescent="0.25">
      <c r="A1668" s="3">
        <f>IF(Table2[[#This Row],[TT]]&lt;1,"-",1+COUNT(A$1:A1667))</f>
        <v>1638</v>
      </c>
      <c r="B1668" s="12" t="s">
        <v>2000</v>
      </c>
      <c r="C1668" s="13">
        <v>15</v>
      </c>
      <c r="D1668" s="13" t="s">
        <v>58</v>
      </c>
      <c r="E1668" s="13">
        <f>Table2[[#This Row],[AWAL]]+SUM(Table2[[#This Row],[28/03/2022]:[3]])</f>
        <v>15</v>
      </c>
    </row>
    <row r="1669" spans="1:6" x14ac:dyDescent="0.25">
      <c r="A1669" s="3">
        <f>IF(Table2[[#This Row],[TT]]&lt;1,"-",1+COUNT(A$1:A1668))</f>
        <v>1639</v>
      </c>
      <c r="B1669" s="9" t="s">
        <v>2001</v>
      </c>
      <c r="C1669" s="10">
        <v>18</v>
      </c>
      <c r="D1669" s="10" t="s">
        <v>51</v>
      </c>
      <c r="E1669" s="10">
        <f>Table2[[#This Row],[AWAL]]+SUM(Table2[[#This Row],[28/03/2022]:[3]])</f>
        <v>18</v>
      </c>
    </row>
    <row r="1670" spans="1:6" x14ac:dyDescent="0.25">
      <c r="A1670" s="3">
        <f>IF(Table2[[#This Row],[TT]]&lt;1,"-",1+COUNT(A$1:A1669))</f>
        <v>1640</v>
      </c>
      <c r="B1670" s="9" t="s">
        <v>2002</v>
      </c>
      <c r="C1670" s="10">
        <v>2</v>
      </c>
      <c r="D1670" s="10">
        <v>0</v>
      </c>
      <c r="E1670" s="10">
        <f>Table2[[#This Row],[AWAL]]+SUM(Table2[[#This Row],[28/03/2022]:[3]])</f>
        <v>2</v>
      </c>
    </row>
    <row r="1671" spans="1:6" x14ac:dyDescent="0.25">
      <c r="A1671" s="3">
        <f>IF(Table2[[#This Row],[TT]]&lt;1,"-",1+COUNT(A$1:A1670))</f>
        <v>1641</v>
      </c>
      <c r="B1671" s="9" t="s">
        <v>2003</v>
      </c>
      <c r="C1671" s="10">
        <v>7</v>
      </c>
      <c r="D1671" s="10" t="s">
        <v>51</v>
      </c>
      <c r="E1671" s="10">
        <f>Table2[[#This Row],[AWAL]]+SUM(Table2[[#This Row],[28/03/2022]:[3]])</f>
        <v>7</v>
      </c>
    </row>
    <row r="1672" spans="1:6" x14ac:dyDescent="0.25">
      <c r="A1672" s="3">
        <f>IF(Table2[[#This Row],[TT]]&lt;1,"-",1+COUNT(A$1:A1671))</f>
        <v>1642</v>
      </c>
      <c r="B1672" s="9" t="s">
        <v>2004</v>
      </c>
      <c r="C1672" s="10">
        <v>18</v>
      </c>
      <c r="D1672" s="10" t="s">
        <v>51</v>
      </c>
      <c r="E1672" s="10">
        <f>Table2[[#This Row],[AWAL]]+SUM(Table2[[#This Row],[28/03/2022]:[3]])</f>
        <v>18</v>
      </c>
    </row>
    <row r="1673" spans="1:6" x14ac:dyDescent="0.25">
      <c r="A1673" s="3">
        <f>IF(Table2[[#This Row],[TT]]&lt;1,"-",1+COUNT(A$1:A1672))</f>
        <v>1643</v>
      </c>
      <c r="B1673" s="7" t="s">
        <v>2005</v>
      </c>
      <c r="C1673" s="6">
        <v>11</v>
      </c>
      <c r="D1673" s="6" t="s">
        <v>972</v>
      </c>
      <c r="E1673" s="6">
        <f>Table2[[#This Row],[AWAL]]+SUM(Table2[[#This Row],[28/03/2022]:[3]])</f>
        <v>11</v>
      </c>
    </row>
    <row r="1674" spans="1:6" x14ac:dyDescent="0.25">
      <c r="A1674" s="3">
        <f>IF(Table2[[#This Row],[TT]]&lt;1,"-",1+COUNT(A$1:A1673))</f>
        <v>1644</v>
      </c>
      <c r="B1674" s="9" t="s">
        <v>2006</v>
      </c>
      <c r="C1674" s="10">
        <v>67</v>
      </c>
      <c r="D1674" s="10" t="s">
        <v>897</v>
      </c>
      <c r="E1674" s="10">
        <f>Table2[[#This Row],[AWAL]]+SUM(Table2[[#This Row],[28/03/2022]:[3]])</f>
        <v>66</v>
      </c>
      <c r="F1674" s="4">
        <v>-1</v>
      </c>
    </row>
    <row r="1675" spans="1:6" x14ac:dyDescent="0.25">
      <c r="A1675" s="21">
        <f>IF(Table2[[#This Row],[TT]]&lt;1,"-",1+COUNT(A$1:A1674))</f>
        <v>1645</v>
      </c>
      <c r="B1675" s="28" t="s">
        <v>2961</v>
      </c>
      <c r="C1675" s="26">
        <v>19</v>
      </c>
      <c r="D1675" s="26" t="s">
        <v>53</v>
      </c>
      <c r="E1675" s="27">
        <f>Table2[[#This Row],[AWAL]]+SUM(Table2[[#This Row],[28/03/2022]:[3]])</f>
        <v>19</v>
      </c>
    </row>
    <row r="1676" spans="1:6" x14ac:dyDescent="0.25">
      <c r="A1676" s="3">
        <f>IF(Table2[[#This Row],[TT]]&lt;1,"-",1+COUNT(A$1:A1675))</f>
        <v>1646</v>
      </c>
      <c r="B1676" s="9" t="s">
        <v>2007</v>
      </c>
      <c r="C1676" s="10">
        <v>1</v>
      </c>
      <c r="D1676" s="10" t="s">
        <v>16</v>
      </c>
      <c r="E1676" s="10">
        <f>Table2[[#This Row],[AWAL]]+SUM(Table2[[#This Row],[28/03/2022]:[3]])</f>
        <v>1</v>
      </c>
    </row>
    <row r="1677" spans="1:6" x14ac:dyDescent="0.25">
      <c r="A1677" s="3">
        <f>IF(Table2[[#This Row],[TT]]&lt;1,"-",1+COUNT(A$1:A1676))</f>
        <v>1647</v>
      </c>
      <c r="B1677" s="9" t="s">
        <v>2008</v>
      </c>
      <c r="C1677" s="10">
        <v>1</v>
      </c>
      <c r="D1677" s="10" t="s">
        <v>47</v>
      </c>
      <c r="E1677" s="10">
        <f>Table2[[#This Row],[AWAL]]+SUM(Table2[[#This Row],[28/03/2022]:[3]])</f>
        <v>1</v>
      </c>
    </row>
    <row r="1678" spans="1:6" x14ac:dyDescent="0.25">
      <c r="A1678" s="3">
        <f>IF(Table2[[#This Row],[TT]]&lt;1,"-",1+COUNT(A$1:A1677))</f>
        <v>1648</v>
      </c>
      <c r="B1678" s="9" t="s">
        <v>2009</v>
      </c>
      <c r="C1678" s="10">
        <v>1</v>
      </c>
      <c r="D1678" s="10" t="s">
        <v>1564</v>
      </c>
      <c r="E1678" s="10">
        <f>Table2[[#This Row],[AWAL]]+SUM(Table2[[#This Row],[28/03/2022]:[3]])</f>
        <v>1</v>
      </c>
    </row>
    <row r="1679" spans="1:6" x14ac:dyDescent="0.25">
      <c r="A1679" s="3">
        <f>IF(Table2[[#This Row],[TT]]&lt;1,"-",1+COUNT(A$1:A1678))</f>
        <v>1649</v>
      </c>
      <c r="B1679" s="9" t="s">
        <v>2010</v>
      </c>
      <c r="C1679" s="10">
        <v>1</v>
      </c>
      <c r="D1679" s="10" t="s">
        <v>216</v>
      </c>
      <c r="E1679" s="10">
        <f>Table2[[#This Row],[AWAL]]+SUM(Table2[[#This Row],[28/03/2022]:[3]])</f>
        <v>1</v>
      </c>
    </row>
    <row r="1680" spans="1:6" x14ac:dyDescent="0.25">
      <c r="A1680" s="3">
        <f>IF(Table2[[#This Row],[TT]]&lt;1,"-",1+COUNT(A$1:A1679))</f>
        <v>1650</v>
      </c>
      <c r="B1680" s="9" t="s">
        <v>2011</v>
      </c>
      <c r="C1680" s="10">
        <v>1</v>
      </c>
      <c r="D1680" s="10" t="s">
        <v>216</v>
      </c>
      <c r="E1680" s="10">
        <f>Table2[[#This Row],[AWAL]]+SUM(Table2[[#This Row],[28/03/2022]:[3]])</f>
        <v>1</v>
      </c>
    </row>
    <row r="1681" spans="1:6" x14ac:dyDescent="0.25">
      <c r="A1681" s="3">
        <f>IF(Table2[[#This Row],[TT]]&lt;1,"-",1+COUNT(A$1:A1680))</f>
        <v>1651</v>
      </c>
      <c r="B1681" s="9" t="s">
        <v>2012</v>
      </c>
      <c r="C1681" s="10">
        <v>1</v>
      </c>
      <c r="D1681" s="10" t="s">
        <v>357</v>
      </c>
      <c r="E1681" s="10">
        <f>Table2[[#This Row],[AWAL]]+SUM(Table2[[#This Row],[28/03/2022]:[3]])</f>
        <v>1</v>
      </c>
    </row>
    <row r="1682" spans="1:6" x14ac:dyDescent="0.25">
      <c r="A1682" s="3">
        <f>IF(Table2[[#This Row],[TT]]&lt;1,"-",1+COUNT(A$1:A1681))</f>
        <v>1652</v>
      </c>
      <c r="B1682" s="9" t="s">
        <v>2013</v>
      </c>
      <c r="C1682" s="10">
        <v>2</v>
      </c>
      <c r="D1682" s="10" t="s">
        <v>162</v>
      </c>
      <c r="E1682" s="10">
        <f>Table2[[#This Row],[AWAL]]+SUM(Table2[[#This Row],[28/03/2022]:[3]])</f>
        <v>2</v>
      </c>
    </row>
    <row r="1683" spans="1:6" x14ac:dyDescent="0.25">
      <c r="A1683" s="3">
        <f>IF(Table2[[#This Row],[TT]]&lt;1,"-",1+COUNT(A$1:A1682))</f>
        <v>1653</v>
      </c>
      <c r="B1683" s="9" t="s">
        <v>2014</v>
      </c>
      <c r="C1683" s="10">
        <v>2</v>
      </c>
      <c r="D1683" s="10" t="s">
        <v>162</v>
      </c>
      <c r="E1683" s="10">
        <f>Table2[[#This Row],[AWAL]]+SUM(Table2[[#This Row],[28/03/2022]:[3]])</f>
        <v>2</v>
      </c>
    </row>
    <row r="1684" spans="1:6" x14ac:dyDescent="0.25">
      <c r="A1684" s="3">
        <f>IF(Table2[[#This Row],[TT]]&lt;1,"-",1+COUNT(A$1:A1683))</f>
        <v>1654</v>
      </c>
      <c r="B1684" s="9" t="s">
        <v>2014</v>
      </c>
      <c r="C1684" s="10">
        <v>5</v>
      </c>
      <c r="D1684" s="10" t="s">
        <v>1564</v>
      </c>
      <c r="E1684" s="10">
        <f>Table2[[#This Row],[AWAL]]+SUM(Table2[[#This Row],[28/03/2022]:[3]])</f>
        <v>5</v>
      </c>
    </row>
    <row r="1685" spans="1:6" x14ac:dyDescent="0.25">
      <c r="A1685" s="3">
        <f>IF(Table2[[#This Row],[TT]]&lt;1,"-",1+COUNT(A$1:A1684))</f>
        <v>1655</v>
      </c>
      <c r="B1685" s="9" t="s">
        <v>2015</v>
      </c>
      <c r="C1685" s="10">
        <v>5</v>
      </c>
      <c r="D1685" s="10" t="s">
        <v>1564</v>
      </c>
      <c r="E1685" s="10">
        <f>Table2[[#This Row],[AWAL]]+SUM(Table2[[#This Row],[28/03/2022]:[3]])</f>
        <v>5</v>
      </c>
    </row>
    <row r="1686" spans="1:6" x14ac:dyDescent="0.25">
      <c r="A1686" s="3">
        <f>IF(Table2[[#This Row],[TT]]&lt;1,"-",1+COUNT(A$1:A1685))</f>
        <v>1656</v>
      </c>
      <c r="B1686" s="9" t="s">
        <v>2016</v>
      </c>
      <c r="C1686" s="10">
        <v>1</v>
      </c>
      <c r="D1686" s="10" t="s">
        <v>1564</v>
      </c>
      <c r="E1686" s="10">
        <f>Table2[[#This Row],[AWAL]]+SUM(Table2[[#This Row],[28/03/2022]:[3]])</f>
        <v>1</v>
      </c>
    </row>
    <row r="1687" spans="1:6" x14ac:dyDescent="0.25">
      <c r="A1687" s="3">
        <f>IF(Table2[[#This Row],[TT]]&lt;1,"-",1+COUNT(A$1:A1686))</f>
        <v>1657</v>
      </c>
      <c r="B1687" s="9" t="s">
        <v>2017</v>
      </c>
      <c r="C1687" s="10">
        <v>4</v>
      </c>
      <c r="D1687" s="10" t="s">
        <v>162</v>
      </c>
      <c r="E1687" s="10">
        <f>Table2[[#This Row],[AWAL]]+SUM(Table2[[#This Row],[28/03/2022]:[3]])</f>
        <v>4</v>
      </c>
    </row>
    <row r="1688" spans="1:6" x14ac:dyDescent="0.25">
      <c r="A1688" s="3">
        <f>IF(Table2[[#This Row],[TT]]&lt;1,"-",1+COUNT(A$1:A1687))</f>
        <v>1658</v>
      </c>
      <c r="B1688" s="9" t="s">
        <v>2017</v>
      </c>
      <c r="C1688" s="10">
        <v>5</v>
      </c>
      <c r="D1688" s="10" t="s">
        <v>1564</v>
      </c>
      <c r="E1688" s="10">
        <f>Table2[[#This Row],[AWAL]]+SUM(Table2[[#This Row],[28/03/2022]:[3]])</f>
        <v>5</v>
      </c>
    </row>
    <row r="1689" spans="1:6" x14ac:dyDescent="0.25">
      <c r="A1689" s="3">
        <f>IF(Table2[[#This Row],[TT]]&lt;1,"-",1+COUNT(A$1:A1688))</f>
        <v>1659</v>
      </c>
      <c r="B1689" s="9" t="s">
        <v>2018</v>
      </c>
      <c r="C1689" s="10">
        <v>3</v>
      </c>
      <c r="D1689" s="10" t="s">
        <v>1564</v>
      </c>
      <c r="E1689" s="10">
        <f>Table2[[#This Row],[AWAL]]+SUM(Table2[[#This Row],[28/03/2022]:[3]])</f>
        <v>3</v>
      </c>
    </row>
    <row r="1690" spans="1:6" x14ac:dyDescent="0.25">
      <c r="A1690" s="3">
        <f>IF(Table2[[#This Row],[TT]]&lt;1,"-",1+COUNT(A$1:A1689))</f>
        <v>1660</v>
      </c>
      <c r="B1690" s="9" t="s">
        <v>2019</v>
      </c>
      <c r="C1690" s="10">
        <v>25</v>
      </c>
      <c r="D1690" s="10" t="s">
        <v>1564</v>
      </c>
      <c r="E1690" s="10">
        <f>Table2[[#This Row],[AWAL]]+SUM(Table2[[#This Row],[28/03/2022]:[3]])</f>
        <v>25</v>
      </c>
    </row>
    <row r="1691" spans="1:6" x14ac:dyDescent="0.25">
      <c r="A1691" s="3">
        <f>IF(Table2[[#This Row],[TT]]&lt;1,"-",1+COUNT(A$1:A1690))</f>
        <v>1661</v>
      </c>
      <c r="B1691" s="9" t="s">
        <v>2020</v>
      </c>
      <c r="C1691" s="10">
        <v>1</v>
      </c>
      <c r="D1691" s="10" t="s">
        <v>82</v>
      </c>
      <c r="E1691" s="10">
        <f>Table2[[#This Row],[AWAL]]+SUM(Table2[[#This Row],[28/03/2022]:[3]])</f>
        <v>1</v>
      </c>
    </row>
    <row r="1692" spans="1:6" x14ac:dyDescent="0.25">
      <c r="A1692" s="3">
        <f>IF(Table2[[#This Row],[TT]]&lt;1,"-",1+COUNT(A$1:A1691))</f>
        <v>1662</v>
      </c>
      <c r="B1692" s="7" t="s">
        <v>2021</v>
      </c>
      <c r="C1692" s="6">
        <v>5</v>
      </c>
      <c r="D1692" s="6" t="s">
        <v>131</v>
      </c>
      <c r="E1692" s="6">
        <f>Table2[[#This Row],[AWAL]]+SUM(Table2[[#This Row],[28/03/2022]:[3]])</f>
        <v>4</v>
      </c>
      <c r="F1692" s="4">
        <v>-1</v>
      </c>
    </row>
    <row r="1693" spans="1:6" x14ac:dyDescent="0.25">
      <c r="A1693" s="3" t="str">
        <f>IF(Table2[[#This Row],[TT]]&lt;1,"-",1+COUNT(A$1:A1692))</f>
        <v>-</v>
      </c>
      <c r="B1693" s="9" t="s">
        <v>2022</v>
      </c>
      <c r="C1693" s="10">
        <v>5</v>
      </c>
      <c r="D1693" s="10" t="s">
        <v>47</v>
      </c>
      <c r="E1693" s="10">
        <f>Table2[[#This Row],[AWAL]]+SUM(Table2[[#This Row],[28/03/2022]:[3]])</f>
        <v>0</v>
      </c>
      <c r="F1693" s="4">
        <v>-5</v>
      </c>
    </row>
    <row r="1694" spans="1:6" x14ac:dyDescent="0.25">
      <c r="A1694" s="3">
        <f>IF(Table2[[#This Row],[TT]]&lt;1,"-",1+COUNT(A$1:A1693))</f>
        <v>1663</v>
      </c>
      <c r="B1694" s="9" t="s">
        <v>2023</v>
      </c>
      <c r="C1694" s="10">
        <v>8</v>
      </c>
      <c r="D1694" s="10">
        <v>120</v>
      </c>
      <c r="E1694" s="10">
        <f>Table2[[#This Row],[AWAL]]+SUM(Table2[[#This Row],[28/03/2022]:[3]])</f>
        <v>7</v>
      </c>
      <c r="F1694" s="4">
        <v>-1</v>
      </c>
    </row>
    <row r="1695" spans="1:6" x14ac:dyDescent="0.25">
      <c r="A1695" s="3">
        <f>IF(Table2[[#This Row],[TT]]&lt;1,"-",1+COUNT(A$1:A1694))</f>
        <v>1664</v>
      </c>
      <c r="B1695" s="5" t="s">
        <v>2024</v>
      </c>
      <c r="C1695" s="6">
        <v>8</v>
      </c>
      <c r="D1695" s="6" t="s">
        <v>131</v>
      </c>
      <c r="E1695" s="6">
        <f>Table2[[#This Row],[AWAL]]+SUM(Table2[[#This Row],[28/03/2022]:[3]])</f>
        <v>8</v>
      </c>
    </row>
    <row r="1696" spans="1:6" x14ac:dyDescent="0.25">
      <c r="A1696" s="3">
        <f>IF(Table2[[#This Row],[TT]]&lt;1,"-",1+COUNT(A$1:A1695))</f>
        <v>1665</v>
      </c>
      <c r="B1696" s="5" t="s">
        <v>2025</v>
      </c>
      <c r="C1696" s="6">
        <v>2</v>
      </c>
      <c r="D1696" s="6" t="s">
        <v>53</v>
      </c>
      <c r="E1696" s="6">
        <f>Table2[[#This Row],[AWAL]]+SUM(Table2[[#This Row],[28/03/2022]:[3]])</f>
        <v>1</v>
      </c>
      <c r="F1696" s="4">
        <v>-1</v>
      </c>
    </row>
    <row r="1697" spans="1:6" x14ac:dyDescent="0.25">
      <c r="A1697" s="3">
        <f>IF(Table2[[#This Row],[TT]]&lt;1,"-",1+COUNT(A$1:A1696))</f>
        <v>1666</v>
      </c>
      <c r="B1697" s="5" t="s">
        <v>2026</v>
      </c>
      <c r="C1697" s="6">
        <v>32</v>
      </c>
      <c r="D1697" s="6" t="s">
        <v>16</v>
      </c>
      <c r="E1697" s="6">
        <f>Table2[[#This Row],[AWAL]]+SUM(Table2[[#This Row],[28/03/2022]:[3]])</f>
        <v>31</v>
      </c>
      <c r="F1697" s="4">
        <v>-1</v>
      </c>
    </row>
    <row r="1698" spans="1:6" x14ac:dyDescent="0.25">
      <c r="A1698" s="3" t="str">
        <f>IF(Table2[[#This Row],[TT]]&lt;1,"-",1+COUNT(A$1:A1697))</f>
        <v>-</v>
      </c>
      <c r="B1698" s="5" t="s">
        <v>2027</v>
      </c>
      <c r="C1698" s="6">
        <v>1</v>
      </c>
      <c r="D1698" s="6" t="s">
        <v>51</v>
      </c>
      <c r="E1698" s="6">
        <f>Table2[[#This Row],[AWAL]]+SUM(Table2[[#This Row],[28/03/2022]:[3]])</f>
        <v>0</v>
      </c>
      <c r="F1698" s="4">
        <v>-1</v>
      </c>
    </row>
    <row r="1699" spans="1:6" x14ac:dyDescent="0.25">
      <c r="A1699" s="3">
        <f>IF(Table2[[#This Row],[TT]]&lt;1,"-",1+COUNT(A$1:A1698))</f>
        <v>1667</v>
      </c>
      <c r="B1699" s="7" t="s">
        <v>2028</v>
      </c>
      <c r="C1699" s="6">
        <v>3</v>
      </c>
      <c r="D1699" s="6" t="s">
        <v>131</v>
      </c>
      <c r="E1699" s="6">
        <f>Table2[[#This Row],[AWAL]]+SUM(Table2[[#This Row],[28/03/2022]:[3]])</f>
        <v>3</v>
      </c>
    </row>
    <row r="1700" spans="1:6" x14ac:dyDescent="0.25">
      <c r="A1700" s="3">
        <f>IF(Table2[[#This Row],[TT]]&lt;1,"-",1+COUNT(A$1:A1699))</f>
        <v>1668</v>
      </c>
      <c r="B1700" s="7" t="s">
        <v>2029</v>
      </c>
      <c r="C1700" s="6">
        <v>3</v>
      </c>
      <c r="D1700" s="6" t="s">
        <v>82</v>
      </c>
      <c r="E1700" s="6">
        <f>Table2[[#This Row],[AWAL]]+SUM(Table2[[#This Row],[28/03/2022]:[3]])</f>
        <v>2</v>
      </c>
      <c r="F1700" s="4">
        <v>-1</v>
      </c>
    </row>
    <row r="1701" spans="1:6" x14ac:dyDescent="0.25">
      <c r="A1701" s="3" t="str">
        <f>IF(Table2[[#This Row],[TT]]&lt;1,"-",1+COUNT(A$1:A1700))</f>
        <v>-</v>
      </c>
      <c r="B1701" s="7" t="s">
        <v>2030</v>
      </c>
      <c r="C1701" s="6">
        <v>2</v>
      </c>
      <c r="D1701" s="6" t="s">
        <v>51</v>
      </c>
      <c r="E1701" s="6">
        <f>Table2[[#This Row],[AWAL]]+SUM(Table2[[#This Row],[28/03/2022]:[3]])</f>
        <v>0</v>
      </c>
      <c r="F1701" s="4">
        <v>-2</v>
      </c>
    </row>
    <row r="1702" spans="1:6" x14ac:dyDescent="0.25">
      <c r="A1702" s="3">
        <f>IF(Table2[[#This Row],[TT]]&lt;1,"-",1+COUNT(A$1:A1701))</f>
        <v>1669</v>
      </c>
      <c r="B1702" s="7" t="s">
        <v>2974</v>
      </c>
      <c r="C1702" s="6">
        <v>3</v>
      </c>
      <c r="D1702" s="6" t="s">
        <v>131</v>
      </c>
      <c r="E1702" s="6">
        <f>Table2[[#This Row],[AWAL]]+SUM(Table2[[#This Row],[28/03/2022]:[3]])</f>
        <v>1</v>
      </c>
      <c r="F1702" s="4">
        <v>-2</v>
      </c>
    </row>
    <row r="1703" spans="1:6" x14ac:dyDescent="0.25">
      <c r="A1703" s="3">
        <f>IF(Table2[[#This Row],[TT]]&lt;1,"-",1+COUNT(A$1:A1702))</f>
        <v>1670</v>
      </c>
      <c r="B1703" s="7" t="s">
        <v>2031</v>
      </c>
      <c r="C1703" s="6">
        <v>7</v>
      </c>
      <c r="D1703" s="6" t="s">
        <v>53</v>
      </c>
      <c r="E1703" s="6">
        <f>Table2[[#This Row],[AWAL]]+SUM(Table2[[#This Row],[28/03/2022]:[3]])</f>
        <v>7</v>
      </c>
    </row>
    <row r="1704" spans="1:6" x14ac:dyDescent="0.25">
      <c r="A1704" s="3">
        <f>IF(Table2[[#This Row],[TT]]&lt;1,"-",1+COUNT(A$1:A1703))</f>
        <v>1671</v>
      </c>
      <c r="B1704" s="9" t="s">
        <v>2032</v>
      </c>
      <c r="C1704" s="10">
        <v>2</v>
      </c>
      <c r="D1704" s="10" t="s">
        <v>131</v>
      </c>
      <c r="E1704" s="10">
        <f>Table2[[#This Row],[AWAL]]+SUM(Table2[[#This Row],[28/03/2022]:[3]])</f>
        <v>2</v>
      </c>
    </row>
    <row r="1705" spans="1:6" x14ac:dyDescent="0.25">
      <c r="A1705" s="3">
        <f>IF(Table2[[#This Row],[TT]]&lt;1,"-",1+COUNT(A$1:A1704))</f>
        <v>1672</v>
      </c>
      <c r="B1705" s="9" t="s">
        <v>2033</v>
      </c>
      <c r="C1705" s="10">
        <v>2</v>
      </c>
      <c r="D1705" s="10" t="s">
        <v>53</v>
      </c>
      <c r="E1705" s="10">
        <f>Table2[[#This Row],[AWAL]]+SUM(Table2[[#This Row],[28/03/2022]:[3]])</f>
        <v>1</v>
      </c>
      <c r="F1705" s="4">
        <v>-1</v>
      </c>
    </row>
    <row r="1706" spans="1:6" x14ac:dyDescent="0.25">
      <c r="A1706" s="3" t="str">
        <f>IF(Table2[[#This Row],[TT]]&lt;1,"-",1+COUNT(A$1:A1705))</f>
        <v>-</v>
      </c>
      <c r="B1706" s="9" t="s">
        <v>2034</v>
      </c>
      <c r="C1706" s="10">
        <v>1</v>
      </c>
      <c r="D1706" s="10" t="s">
        <v>51</v>
      </c>
      <c r="E1706" s="10">
        <f>Table2[[#This Row],[AWAL]]+SUM(Table2[[#This Row],[28/03/2022]:[3]])</f>
        <v>0</v>
      </c>
      <c r="F1706" s="4">
        <v>-1</v>
      </c>
    </row>
    <row r="1707" spans="1:6" x14ac:dyDescent="0.25">
      <c r="A1707" s="3">
        <f>IF(Table2[[#This Row],[TT]]&lt;1,"-",1+COUNT(A$1:A1706))</f>
        <v>1673</v>
      </c>
      <c r="B1707" s="9" t="s">
        <v>2035</v>
      </c>
      <c r="C1707" s="10">
        <v>11</v>
      </c>
      <c r="D1707" s="10" t="s">
        <v>131</v>
      </c>
      <c r="E1707" s="10">
        <f>Table2[[#This Row],[AWAL]]+SUM(Table2[[#This Row],[28/03/2022]:[3]])</f>
        <v>11</v>
      </c>
    </row>
    <row r="1708" spans="1:6" x14ac:dyDescent="0.25">
      <c r="A1708" s="3">
        <f>IF(Table2[[#This Row],[TT]]&lt;1,"-",1+COUNT(A$1:A1707))</f>
        <v>1674</v>
      </c>
      <c r="B1708" s="9" t="s">
        <v>2036</v>
      </c>
      <c r="C1708" s="10">
        <v>5</v>
      </c>
      <c r="D1708" s="10" t="s">
        <v>131</v>
      </c>
      <c r="E1708" s="10">
        <f>Table2[[#This Row],[AWAL]]+SUM(Table2[[#This Row],[28/03/2022]:[3]])</f>
        <v>5</v>
      </c>
    </row>
    <row r="1709" spans="1:6" x14ac:dyDescent="0.25">
      <c r="A1709" s="3">
        <f>IF(Table2[[#This Row],[TT]]&lt;1,"-",1+COUNT(A$1:A1708))</f>
        <v>1675</v>
      </c>
      <c r="B1709" s="7" t="s">
        <v>2037</v>
      </c>
      <c r="C1709" s="6">
        <v>2</v>
      </c>
      <c r="D1709" s="6" t="s">
        <v>216</v>
      </c>
      <c r="E1709" s="6">
        <f>Table2[[#This Row],[AWAL]]+SUM(Table2[[#This Row],[28/03/2022]:[3]])</f>
        <v>2</v>
      </c>
    </row>
    <row r="1710" spans="1:6" x14ac:dyDescent="0.25">
      <c r="A1710" s="3" t="str">
        <f>IF(Table2[[#This Row],[TT]]&lt;1,"-",1+COUNT(A$1:A1709))</f>
        <v>-</v>
      </c>
      <c r="B1710" s="9" t="s">
        <v>2038</v>
      </c>
      <c r="C1710" s="10">
        <v>1</v>
      </c>
      <c r="D1710" s="10" t="s">
        <v>131</v>
      </c>
      <c r="E1710" s="10">
        <f>Table2[[#This Row],[AWAL]]+SUM(Table2[[#This Row],[28/03/2022]:[3]])</f>
        <v>0</v>
      </c>
      <c r="F1710" s="4">
        <v>-1</v>
      </c>
    </row>
    <row r="1711" spans="1:6" x14ac:dyDescent="0.25">
      <c r="A1711" s="3" t="str">
        <f>IF(Table2[[#This Row],[TT]]&lt;1,"-",1+COUNT(A$1:A1710))</f>
        <v>-</v>
      </c>
      <c r="B1711" s="9" t="s">
        <v>2039</v>
      </c>
      <c r="C1711" s="10">
        <v>1</v>
      </c>
      <c r="D1711" s="10" t="s">
        <v>51</v>
      </c>
      <c r="E1711" s="10">
        <f>Table2[[#This Row],[AWAL]]+SUM(Table2[[#This Row],[28/03/2022]:[3]])</f>
        <v>0</v>
      </c>
      <c r="F1711" s="4">
        <v>-1</v>
      </c>
    </row>
    <row r="1712" spans="1:6" x14ac:dyDescent="0.25">
      <c r="A1712" s="3">
        <f>IF(Table2[[#This Row],[TT]]&lt;1,"-",1+COUNT(A$1:A1711))</f>
        <v>1676</v>
      </c>
      <c r="B1712" s="9" t="s">
        <v>2040</v>
      </c>
      <c r="C1712" s="10">
        <v>2</v>
      </c>
      <c r="D1712" s="10" t="s">
        <v>82</v>
      </c>
      <c r="E1712" s="10">
        <f>Table2[[#This Row],[AWAL]]+SUM(Table2[[#This Row],[28/03/2022]:[3]])</f>
        <v>2</v>
      </c>
    </row>
    <row r="1713" spans="1:6" x14ac:dyDescent="0.25">
      <c r="A1713" s="3">
        <f>IF(Table2[[#This Row],[TT]]&lt;1,"-",1+COUNT(A$1:A1712))</f>
        <v>1677</v>
      </c>
      <c r="B1713" s="9" t="s">
        <v>2041</v>
      </c>
      <c r="C1713" s="10">
        <v>3</v>
      </c>
      <c r="D1713" s="10" t="s">
        <v>70</v>
      </c>
      <c r="E1713" s="10">
        <f>Table2[[#This Row],[AWAL]]+SUM(Table2[[#This Row],[28/03/2022]:[3]])</f>
        <v>2</v>
      </c>
      <c r="F1713" s="4">
        <v>-1</v>
      </c>
    </row>
    <row r="1714" spans="1:6" x14ac:dyDescent="0.25">
      <c r="A1714" s="21">
        <f>IF(Table2[[#This Row],[TT]]&lt;1,"-",1+COUNT(A$1:A1713))</f>
        <v>1678</v>
      </c>
      <c r="B1714" s="28" t="s">
        <v>2947</v>
      </c>
      <c r="C1714" s="26">
        <v>9</v>
      </c>
      <c r="D1714" s="26" t="s">
        <v>897</v>
      </c>
      <c r="E1714" s="27">
        <f>Table2[[#This Row],[AWAL]]+SUM(Table2[[#This Row],[28/03/2022]:[3]])</f>
        <v>9</v>
      </c>
    </row>
    <row r="1715" spans="1:6" x14ac:dyDescent="0.25">
      <c r="A1715" s="21">
        <f>IF(Table2[[#This Row],[TT]]&lt;1,"-",1+COUNT(A$1:A1714))</f>
        <v>1679</v>
      </c>
      <c r="B1715" s="28" t="s">
        <v>2946</v>
      </c>
      <c r="C1715" s="26">
        <v>1</v>
      </c>
      <c r="D1715" s="26" t="s">
        <v>90</v>
      </c>
      <c r="E1715" s="27">
        <f>Table2[[#This Row],[AWAL]]+SUM(Table2[[#This Row],[28/03/2022]:[3]])</f>
        <v>1</v>
      </c>
    </row>
    <row r="1716" spans="1:6" x14ac:dyDescent="0.25">
      <c r="A1716" s="21">
        <f>IF(Table2[[#This Row],[TT]]&lt;1,"-",1+COUNT(A$1:A1715))</f>
        <v>1680</v>
      </c>
      <c r="B1716" s="28" t="s">
        <v>2944</v>
      </c>
      <c r="C1716" s="26">
        <v>3</v>
      </c>
      <c r="D1716" s="26" t="s">
        <v>47</v>
      </c>
      <c r="E1716" s="27">
        <f>Table2[[#This Row],[AWAL]]+SUM(Table2[[#This Row],[28/03/2022]:[3]])</f>
        <v>3</v>
      </c>
    </row>
    <row r="1717" spans="1:6" x14ac:dyDescent="0.25">
      <c r="A1717" s="21">
        <f>IF(Table2[[#This Row],[TT]]&lt;1,"-",1+COUNT(A$1:A1716))</f>
        <v>1681</v>
      </c>
      <c r="B1717" s="28" t="s">
        <v>2945</v>
      </c>
      <c r="C1717" s="26">
        <v>3</v>
      </c>
      <c r="D1717" s="26" t="s">
        <v>47</v>
      </c>
      <c r="E1717" s="27">
        <f>Table2[[#This Row],[AWAL]]+SUM(Table2[[#This Row],[28/03/2022]:[3]])</f>
        <v>3</v>
      </c>
    </row>
    <row r="1718" spans="1:6" x14ac:dyDescent="0.25">
      <c r="A1718" s="3">
        <f>IF(Table2[[#This Row],[TT]]&lt;1,"-",1+COUNT(A$1:A1717))</f>
        <v>1682</v>
      </c>
      <c r="B1718" s="9" t="s">
        <v>2042</v>
      </c>
      <c r="C1718" s="10">
        <v>3</v>
      </c>
      <c r="D1718" s="10" t="s">
        <v>82</v>
      </c>
      <c r="E1718" s="10">
        <f>Table2[[#This Row],[AWAL]]+SUM(Table2[[#This Row],[28/03/2022]:[3]])</f>
        <v>2</v>
      </c>
      <c r="F1718" s="4">
        <v>-1</v>
      </c>
    </row>
    <row r="1719" spans="1:6" x14ac:dyDescent="0.25">
      <c r="A1719" s="3">
        <f>IF(Table2[[#This Row],[TT]]&lt;1,"-",1+COUNT(A$1:A1718))</f>
        <v>1683</v>
      </c>
      <c r="B1719" s="9" t="s">
        <v>2043</v>
      </c>
      <c r="C1719" s="10">
        <v>5</v>
      </c>
      <c r="D1719" s="10" t="s">
        <v>131</v>
      </c>
      <c r="E1719" s="10">
        <f>Table2[[#This Row],[AWAL]]+SUM(Table2[[#This Row],[28/03/2022]:[3]])</f>
        <v>5</v>
      </c>
    </row>
    <row r="1720" spans="1:6" x14ac:dyDescent="0.25">
      <c r="A1720" s="3">
        <f>IF(Table2[[#This Row],[TT]]&lt;1,"-",1+COUNT(A$1:A1719))</f>
        <v>1684</v>
      </c>
      <c r="B1720" s="9" t="s">
        <v>2044</v>
      </c>
      <c r="C1720" s="10">
        <v>2</v>
      </c>
      <c r="D1720" s="10" t="s">
        <v>47</v>
      </c>
      <c r="E1720" s="10">
        <f>Table2[[#This Row],[AWAL]]+SUM(Table2[[#This Row],[28/03/2022]:[3]])</f>
        <v>2</v>
      </c>
    </row>
    <row r="1721" spans="1:6" x14ac:dyDescent="0.25">
      <c r="A1721" s="3" t="str">
        <f>IF(Table2[[#This Row],[TT]]&lt;1,"-",1+COUNT(A$1:A1720))</f>
        <v>-</v>
      </c>
      <c r="B1721" s="9" t="s">
        <v>2045</v>
      </c>
      <c r="C1721" s="10">
        <v>1</v>
      </c>
      <c r="D1721" s="10" t="s">
        <v>131</v>
      </c>
      <c r="E1721" s="10">
        <f>Table2[[#This Row],[AWAL]]+SUM(Table2[[#This Row],[28/03/2022]:[3]])</f>
        <v>0</v>
      </c>
      <c r="F1721" s="4">
        <v>-1</v>
      </c>
    </row>
    <row r="1722" spans="1:6" x14ac:dyDescent="0.25">
      <c r="A1722" s="3" t="str">
        <f>IF(Table2[[#This Row],[TT]]&lt;1,"-",1+COUNT(A$1:A1721))</f>
        <v>-</v>
      </c>
      <c r="B1722" s="9" t="s">
        <v>2046</v>
      </c>
      <c r="C1722" s="10">
        <v>1</v>
      </c>
      <c r="D1722" s="10" t="s">
        <v>82</v>
      </c>
      <c r="E1722" s="10">
        <f>Table2[[#This Row],[AWAL]]+SUM(Table2[[#This Row],[28/03/2022]:[3]])</f>
        <v>0</v>
      </c>
      <c r="F1722" s="4">
        <v>-1</v>
      </c>
    </row>
    <row r="1723" spans="1:6" x14ac:dyDescent="0.25">
      <c r="A1723" s="3">
        <f>IF(Table2[[#This Row],[TT]]&lt;1,"-",1+COUNT(A$1:A1722))</f>
        <v>1685</v>
      </c>
      <c r="B1723" s="9" t="s">
        <v>2047</v>
      </c>
      <c r="C1723" s="10">
        <v>4</v>
      </c>
      <c r="D1723" s="10" t="s">
        <v>131</v>
      </c>
      <c r="E1723" s="10">
        <f>Table2[[#This Row],[AWAL]]+SUM(Table2[[#This Row],[28/03/2022]:[3]])</f>
        <v>3</v>
      </c>
      <c r="F1723" s="4">
        <v>-1</v>
      </c>
    </row>
    <row r="1724" spans="1:6" x14ac:dyDescent="0.25">
      <c r="A1724" s="3">
        <f>IF(Table2[[#This Row],[TT]]&lt;1,"-",1+COUNT(A$1:A1723))</f>
        <v>1686</v>
      </c>
      <c r="B1724" s="9" t="s">
        <v>2048</v>
      </c>
      <c r="C1724" s="10">
        <v>2</v>
      </c>
      <c r="D1724" s="10" t="s">
        <v>131</v>
      </c>
      <c r="E1724" s="10">
        <f>Table2[[#This Row],[AWAL]]+SUM(Table2[[#This Row],[28/03/2022]:[3]])</f>
        <v>1</v>
      </c>
      <c r="F1724" s="4">
        <v>-1</v>
      </c>
    </row>
    <row r="1725" spans="1:6" x14ac:dyDescent="0.25">
      <c r="A1725" s="3">
        <f>IF(Table2[[#This Row],[TT]]&lt;1,"-",1+COUNT(A$1:A1724))</f>
        <v>1687</v>
      </c>
      <c r="B1725" s="9" t="s">
        <v>2049</v>
      </c>
      <c r="C1725" s="10">
        <v>16</v>
      </c>
      <c r="D1725" s="10" t="s">
        <v>53</v>
      </c>
      <c r="E1725" s="10">
        <f>Table2[[#This Row],[AWAL]]+SUM(Table2[[#This Row],[28/03/2022]:[3]])</f>
        <v>16</v>
      </c>
    </row>
    <row r="1726" spans="1:6" x14ac:dyDescent="0.25">
      <c r="A1726" s="3">
        <f>IF(Table2[[#This Row],[TT]]&lt;1,"-",1+COUNT(A$1:A1725))</f>
        <v>1688</v>
      </c>
      <c r="B1726" s="9" t="s">
        <v>2050</v>
      </c>
      <c r="C1726" s="10">
        <v>2</v>
      </c>
      <c r="D1726" s="10" t="s">
        <v>82</v>
      </c>
      <c r="E1726" s="10">
        <f>Table2[[#This Row],[AWAL]]+SUM(Table2[[#This Row],[28/03/2022]:[3]])</f>
        <v>1</v>
      </c>
      <c r="F1726" s="4">
        <v>-1</v>
      </c>
    </row>
    <row r="1727" spans="1:6" x14ac:dyDescent="0.25">
      <c r="A1727" s="3" t="str">
        <f>IF(Table2[[#This Row],[TT]]&lt;1,"-",1+COUNT(A$1:A1726))</f>
        <v>-</v>
      </c>
      <c r="B1727" s="9" t="s">
        <v>2051</v>
      </c>
      <c r="C1727" s="10">
        <v>1</v>
      </c>
      <c r="D1727" s="10" t="s">
        <v>53</v>
      </c>
      <c r="E1727" s="10">
        <f>Table2[[#This Row],[AWAL]]+SUM(Table2[[#This Row],[28/03/2022]:[3]])</f>
        <v>0</v>
      </c>
      <c r="F1727" s="4">
        <v>-1</v>
      </c>
    </row>
    <row r="1728" spans="1:6" x14ac:dyDescent="0.25">
      <c r="A1728" s="3">
        <f>IF(Table2[[#This Row],[TT]]&lt;1,"-",1+COUNT(A$1:A1727))</f>
        <v>1689</v>
      </c>
      <c r="B1728" s="9" t="s">
        <v>2052</v>
      </c>
      <c r="C1728" s="10">
        <v>29</v>
      </c>
      <c r="D1728" s="10" t="s">
        <v>82</v>
      </c>
      <c r="E1728" s="10">
        <f>Table2[[#This Row],[AWAL]]+SUM(Table2[[#This Row],[28/03/2022]:[3]])</f>
        <v>29</v>
      </c>
    </row>
    <row r="1729" spans="1:6" x14ac:dyDescent="0.25">
      <c r="A1729" s="3">
        <f>IF(Table2[[#This Row],[TT]]&lt;1,"-",1+COUNT(A$1:A1728))</f>
        <v>1690</v>
      </c>
      <c r="B1729" s="9" t="s">
        <v>2053</v>
      </c>
      <c r="C1729" s="10">
        <v>25</v>
      </c>
      <c r="D1729" s="10" t="s">
        <v>53</v>
      </c>
      <c r="E1729" s="10">
        <f>Table2[[#This Row],[AWAL]]+SUM(Table2[[#This Row],[28/03/2022]:[3]])</f>
        <v>25</v>
      </c>
    </row>
    <row r="1730" spans="1:6" x14ac:dyDescent="0.25">
      <c r="A1730" s="3">
        <f>IF(Table2[[#This Row],[TT]]&lt;1,"-",1+COUNT(A$1:A1729))</f>
        <v>1691</v>
      </c>
      <c r="B1730" s="9" t="s">
        <v>2054</v>
      </c>
      <c r="C1730" s="10">
        <v>63</v>
      </c>
      <c r="D1730" s="10" t="s">
        <v>53</v>
      </c>
      <c r="E1730" s="10">
        <f>Table2[[#This Row],[AWAL]]+SUM(Table2[[#This Row],[28/03/2022]:[3]])</f>
        <v>63</v>
      </c>
    </row>
    <row r="1731" spans="1:6" x14ac:dyDescent="0.25">
      <c r="A1731" s="3">
        <f>IF(Table2[[#This Row],[TT]]&lt;1,"-",1+COUNT(A$1:A1730))</f>
        <v>1692</v>
      </c>
      <c r="B1731" s="9" t="s">
        <v>2055</v>
      </c>
      <c r="C1731" s="10">
        <v>59</v>
      </c>
      <c r="D1731" s="10" t="s">
        <v>53</v>
      </c>
      <c r="E1731" s="10">
        <f>Table2[[#This Row],[AWAL]]+SUM(Table2[[#This Row],[28/03/2022]:[3]])</f>
        <v>59</v>
      </c>
    </row>
    <row r="1732" spans="1:6" x14ac:dyDescent="0.25">
      <c r="A1732" s="3">
        <f>IF(Table2[[#This Row],[TT]]&lt;1,"-",1+COUNT(A$1:A1731))</f>
        <v>1693</v>
      </c>
      <c r="B1732" s="9" t="s">
        <v>2056</v>
      </c>
      <c r="C1732" s="10">
        <v>9</v>
      </c>
      <c r="D1732" s="10" t="s">
        <v>131</v>
      </c>
      <c r="E1732" s="10">
        <f>Table2[[#This Row],[AWAL]]+SUM(Table2[[#This Row],[28/03/2022]:[3]])</f>
        <v>9</v>
      </c>
    </row>
    <row r="1733" spans="1:6" x14ac:dyDescent="0.25">
      <c r="A1733" s="3" t="str">
        <f>IF(Table2[[#This Row],[TT]]&lt;1,"-",1+COUNT(A$1:A1732))</f>
        <v>-</v>
      </c>
      <c r="B1733" s="9" t="s">
        <v>2057</v>
      </c>
      <c r="C1733" s="10">
        <v>1</v>
      </c>
      <c r="D1733" s="10" t="s">
        <v>53</v>
      </c>
      <c r="E1733" s="10">
        <f>Table2[[#This Row],[AWAL]]+SUM(Table2[[#This Row],[28/03/2022]:[3]])</f>
        <v>0</v>
      </c>
      <c r="F1733" s="4">
        <v>-1</v>
      </c>
    </row>
    <row r="1734" spans="1:6" x14ac:dyDescent="0.25">
      <c r="A1734" s="3">
        <f>IF(Table2[[#This Row],[TT]]&lt;1,"-",1+COUNT(A$1:A1733))</f>
        <v>1694</v>
      </c>
      <c r="B1734" s="9" t="s">
        <v>2058</v>
      </c>
      <c r="C1734" s="10">
        <v>17</v>
      </c>
      <c r="D1734" s="10" t="s">
        <v>131</v>
      </c>
      <c r="E1734" s="10">
        <f>Table2[[#This Row],[AWAL]]+SUM(Table2[[#This Row],[28/03/2022]:[3]])</f>
        <v>17</v>
      </c>
    </row>
    <row r="1735" spans="1:6" x14ac:dyDescent="0.25">
      <c r="A1735" s="3" t="str">
        <f>IF(Table2[[#This Row],[TT]]&lt;1,"-",1+COUNT(A$1:A1734))</f>
        <v>-</v>
      </c>
      <c r="B1735" s="9" t="s">
        <v>2059</v>
      </c>
      <c r="C1735" s="10">
        <v>1</v>
      </c>
      <c r="D1735" s="10" t="s">
        <v>16</v>
      </c>
      <c r="E1735" s="10">
        <f>Table2[[#This Row],[AWAL]]+SUM(Table2[[#This Row],[28/03/2022]:[3]])</f>
        <v>0</v>
      </c>
      <c r="F1735" s="4">
        <v>-1</v>
      </c>
    </row>
    <row r="1736" spans="1:6" x14ac:dyDescent="0.25">
      <c r="A1736" s="3" t="str">
        <f>IF(Table2[[#This Row],[TT]]&lt;1,"-",1+COUNT(A$1:A1735))</f>
        <v>-</v>
      </c>
      <c r="B1736" s="9" t="s">
        <v>2060</v>
      </c>
      <c r="C1736" s="10">
        <v>1</v>
      </c>
      <c r="D1736" s="10" t="s">
        <v>53</v>
      </c>
      <c r="E1736" s="10">
        <f>Table2[[#This Row],[AWAL]]+SUM(Table2[[#This Row],[28/03/2022]:[3]])</f>
        <v>0</v>
      </c>
      <c r="F1736" s="4">
        <v>-1</v>
      </c>
    </row>
    <row r="1737" spans="1:6" x14ac:dyDescent="0.25">
      <c r="A1737" s="3">
        <f>IF(Table2[[#This Row],[TT]]&lt;1,"-",1+COUNT(A$1:A1736))</f>
        <v>1695</v>
      </c>
      <c r="B1737" s="9" t="s">
        <v>2061</v>
      </c>
      <c r="C1737" s="10">
        <v>6</v>
      </c>
      <c r="D1737" s="10" t="s">
        <v>53</v>
      </c>
      <c r="E1737" s="10">
        <f>Table2[[#This Row],[AWAL]]+SUM(Table2[[#This Row],[28/03/2022]:[3]])</f>
        <v>6</v>
      </c>
    </row>
    <row r="1738" spans="1:6" x14ac:dyDescent="0.25">
      <c r="A1738" s="3">
        <f>IF(Table2[[#This Row],[TT]]&lt;1,"-",1+COUNT(A$1:A1737))</f>
        <v>1696</v>
      </c>
      <c r="B1738" s="9" t="s">
        <v>2062</v>
      </c>
      <c r="C1738" s="10">
        <v>2</v>
      </c>
      <c r="D1738" s="10" t="s">
        <v>47</v>
      </c>
      <c r="E1738" s="10">
        <f>Table2[[#This Row],[AWAL]]+SUM(Table2[[#This Row],[28/03/2022]:[3]])</f>
        <v>1</v>
      </c>
      <c r="F1738" s="4">
        <v>-1</v>
      </c>
    </row>
    <row r="1739" spans="1:6" x14ac:dyDescent="0.25">
      <c r="A1739" s="3">
        <f>IF(Table2[[#This Row],[TT]]&lt;1,"-",1+COUNT(A$1:A1738))</f>
        <v>1697</v>
      </c>
      <c r="B1739" s="9" t="s">
        <v>2062</v>
      </c>
      <c r="C1739" s="10">
        <v>4</v>
      </c>
      <c r="D1739" s="10" t="s">
        <v>131</v>
      </c>
      <c r="E1739" s="10">
        <f>Table2[[#This Row],[AWAL]]+SUM(Table2[[#This Row],[28/03/2022]:[3]])</f>
        <v>3</v>
      </c>
      <c r="F1739" s="4">
        <v>-1</v>
      </c>
    </row>
    <row r="1740" spans="1:6" x14ac:dyDescent="0.25">
      <c r="A1740" s="3">
        <f>IF(Table2[[#This Row],[TT]]&lt;1,"-",1+COUNT(A$1:A1739))</f>
        <v>1698</v>
      </c>
      <c r="B1740" s="9" t="s">
        <v>2063</v>
      </c>
      <c r="C1740" s="10">
        <v>4</v>
      </c>
      <c r="D1740" s="10" t="s">
        <v>51</v>
      </c>
      <c r="E1740" s="10">
        <f>Table2[[#This Row],[AWAL]]+SUM(Table2[[#This Row],[28/03/2022]:[3]])</f>
        <v>3</v>
      </c>
      <c r="F1740" s="4">
        <v>-1</v>
      </c>
    </row>
    <row r="1741" spans="1:6" x14ac:dyDescent="0.25">
      <c r="A1741" s="3">
        <f>IF(Table2[[#This Row],[TT]]&lt;1,"-",1+COUNT(A$1:A1740))</f>
        <v>1699</v>
      </c>
      <c r="B1741" s="9" t="s">
        <v>2064</v>
      </c>
      <c r="C1741" s="10">
        <v>2</v>
      </c>
      <c r="D1741" s="10" t="s">
        <v>131</v>
      </c>
      <c r="E1741" s="10">
        <f>Table2[[#This Row],[AWAL]]+SUM(Table2[[#This Row],[28/03/2022]:[3]])</f>
        <v>2</v>
      </c>
    </row>
    <row r="1742" spans="1:6" x14ac:dyDescent="0.25">
      <c r="A1742" s="3">
        <f>IF(Table2[[#This Row],[TT]]&lt;1,"-",1+COUNT(A$1:A1741))</f>
        <v>1700</v>
      </c>
      <c r="B1742" s="9" t="s">
        <v>2065</v>
      </c>
      <c r="C1742" s="10">
        <v>3</v>
      </c>
      <c r="D1742" s="10" t="s">
        <v>53</v>
      </c>
      <c r="E1742" s="10">
        <f>Table2[[#This Row],[AWAL]]+SUM(Table2[[#This Row],[28/03/2022]:[3]])</f>
        <v>3</v>
      </c>
    </row>
    <row r="1743" spans="1:6" x14ac:dyDescent="0.25">
      <c r="A1743" s="3">
        <f>IF(Table2[[#This Row],[TT]]&lt;1,"-",1+COUNT(A$1:A1742))</f>
        <v>1701</v>
      </c>
      <c r="B1743" s="9" t="s">
        <v>2066</v>
      </c>
      <c r="C1743" s="10">
        <v>1</v>
      </c>
      <c r="D1743" s="10" t="s">
        <v>90</v>
      </c>
      <c r="E1743" s="10">
        <f>Table2[[#This Row],[AWAL]]+SUM(Table2[[#This Row],[28/03/2022]:[3]])</f>
        <v>1</v>
      </c>
    </row>
    <row r="1744" spans="1:6" x14ac:dyDescent="0.25">
      <c r="A1744" s="3">
        <f>IF(Table2[[#This Row],[TT]]&lt;1,"-",1+COUNT(A$1:A1743))</f>
        <v>1702</v>
      </c>
      <c r="B1744" s="9" t="s">
        <v>2067</v>
      </c>
      <c r="C1744" s="10">
        <v>1</v>
      </c>
      <c r="D1744" s="10" t="s">
        <v>53</v>
      </c>
      <c r="E1744" s="10">
        <f>Table2[[#This Row],[AWAL]]+SUM(Table2[[#This Row],[28/03/2022]:[3]])</f>
        <v>1</v>
      </c>
    </row>
    <row r="1745" spans="1:6" x14ac:dyDescent="0.25">
      <c r="A1745" s="3">
        <f>IF(Table2[[#This Row],[TT]]&lt;1,"-",1+COUNT(A$1:A1744))</f>
        <v>1703</v>
      </c>
      <c r="B1745" s="9" t="s">
        <v>2068</v>
      </c>
      <c r="C1745" s="10">
        <v>6</v>
      </c>
      <c r="D1745" s="10" t="s">
        <v>90</v>
      </c>
      <c r="E1745" s="10">
        <f>Table2[[#This Row],[AWAL]]+SUM(Table2[[#This Row],[28/03/2022]:[3]])</f>
        <v>6</v>
      </c>
    </row>
    <row r="1746" spans="1:6" x14ac:dyDescent="0.25">
      <c r="A1746" s="3">
        <f>IF(Table2[[#This Row],[TT]]&lt;1,"-",1+COUNT(A$1:A1745))</f>
        <v>1704</v>
      </c>
      <c r="B1746" s="9" t="s">
        <v>2069</v>
      </c>
      <c r="C1746" s="10">
        <v>5</v>
      </c>
      <c r="D1746" s="10" t="s">
        <v>131</v>
      </c>
      <c r="E1746" s="10">
        <f>Table2[[#This Row],[AWAL]]+SUM(Table2[[#This Row],[28/03/2022]:[3]])</f>
        <v>5</v>
      </c>
    </row>
    <row r="1747" spans="1:6" x14ac:dyDescent="0.25">
      <c r="A1747" s="3" t="str">
        <f>IF(Table2[[#This Row],[TT]]&lt;1,"-",1+COUNT(A$1:A1746))</f>
        <v>-</v>
      </c>
      <c r="B1747" s="9" t="s">
        <v>2070</v>
      </c>
      <c r="C1747" s="10">
        <v>1</v>
      </c>
      <c r="D1747" s="10" t="s">
        <v>53</v>
      </c>
      <c r="E1747" s="10">
        <f>Table2[[#This Row],[AWAL]]+SUM(Table2[[#This Row],[28/03/2022]:[3]])</f>
        <v>0</v>
      </c>
      <c r="F1747" s="4">
        <v>-1</v>
      </c>
    </row>
    <row r="1748" spans="1:6" x14ac:dyDescent="0.25">
      <c r="A1748" s="3">
        <f>IF(Table2[[#This Row],[TT]]&lt;1,"-",1+COUNT(A$1:A1747))</f>
        <v>1705</v>
      </c>
      <c r="B1748" s="9" t="s">
        <v>2071</v>
      </c>
      <c r="C1748" s="10">
        <v>14</v>
      </c>
      <c r="D1748" s="10" t="s">
        <v>131</v>
      </c>
      <c r="E1748" s="10">
        <f>Table2[[#This Row],[AWAL]]+SUM(Table2[[#This Row],[28/03/2022]:[3]])</f>
        <v>14</v>
      </c>
    </row>
    <row r="1749" spans="1:6" x14ac:dyDescent="0.25">
      <c r="A1749" s="3">
        <f>IF(Table2[[#This Row],[TT]]&lt;1,"-",1+COUNT(A$1:A1748))</f>
        <v>1706</v>
      </c>
      <c r="B1749" s="9" t="s">
        <v>2072</v>
      </c>
      <c r="C1749" s="10">
        <v>4</v>
      </c>
      <c r="D1749" s="10" t="s">
        <v>131</v>
      </c>
      <c r="E1749" s="10">
        <f>Table2[[#This Row],[AWAL]]+SUM(Table2[[#This Row],[28/03/2022]:[3]])</f>
        <v>3</v>
      </c>
      <c r="F1749" s="4">
        <v>-1</v>
      </c>
    </row>
    <row r="1750" spans="1:6" x14ac:dyDescent="0.25">
      <c r="A1750" s="3">
        <f>IF(Table2[[#This Row],[TT]]&lt;1,"-",1+COUNT(A$1:A1749))</f>
        <v>1707</v>
      </c>
      <c r="B1750" s="9" t="s">
        <v>2073</v>
      </c>
      <c r="C1750" s="10">
        <v>58</v>
      </c>
      <c r="D1750" s="10" t="s">
        <v>53</v>
      </c>
      <c r="E1750" s="10">
        <f>Table2[[#This Row],[AWAL]]+SUM(Table2[[#This Row],[28/03/2022]:[3]])</f>
        <v>58</v>
      </c>
    </row>
    <row r="1751" spans="1:6" x14ac:dyDescent="0.25">
      <c r="A1751" s="3">
        <f>IF(Table2[[#This Row],[TT]]&lt;1,"-",1+COUNT(A$1:A1750))</f>
        <v>1708</v>
      </c>
      <c r="B1751" s="9" t="s">
        <v>2074</v>
      </c>
      <c r="C1751" s="10">
        <v>6</v>
      </c>
      <c r="D1751" s="10" t="s">
        <v>131</v>
      </c>
      <c r="E1751" s="10">
        <f>Table2[[#This Row],[AWAL]]+SUM(Table2[[#This Row],[28/03/2022]:[3]])</f>
        <v>6</v>
      </c>
    </row>
    <row r="1752" spans="1:6" x14ac:dyDescent="0.25">
      <c r="A1752" s="3">
        <f>IF(Table2[[#This Row],[TT]]&lt;1,"-",1+COUNT(A$1:A1751))</f>
        <v>1709</v>
      </c>
      <c r="B1752" s="9" t="s">
        <v>2075</v>
      </c>
      <c r="C1752" s="10">
        <v>5</v>
      </c>
      <c r="D1752" s="10" t="s">
        <v>131</v>
      </c>
      <c r="E1752" s="10">
        <f>Table2[[#This Row],[AWAL]]+SUM(Table2[[#This Row],[28/03/2022]:[3]])</f>
        <v>5</v>
      </c>
    </row>
    <row r="1753" spans="1:6" x14ac:dyDescent="0.25">
      <c r="A1753" s="3">
        <f>IF(Table2[[#This Row],[TT]]&lt;1,"-",1+COUNT(A$1:A1752))</f>
        <v>1710</v>
      </c>
      <c r="B1753" s="9" t="s">
        <v>2076</v>
      </c>
      <c r="C1753" s="10">
        <v>4</v>
      </c>
      <c r="D1753" s="10" t="s">
        <v>53</v>
      </c>
      <c r="E1753" s="10">
        <f>Table2[[#This Row],[AWAL]]+SUM(Table2[[#This Row],[28/03/2022]:[3]])</f>
        <v>4</v>
      </c>
    </row>
    <row r="1754" spans="1:6" x14ac:dyDescent="0.25">
      <c r="A1754" s="3" t="str">
        <f>IF(Table2[[#This Row],[TT]]&lt;1,"-",1+COUNT(A$1:A1753))</f>
        <v>-</v>
      </c>
      <c r="B1754" s="9" t="s">
        <v>2077</v>
      </c>
      <c r="C1754" s="10">
        <v>1</v>
      </c>
      <c r="D1754" s="10" t="s">
        <v>2078</v>
      </c>
      <c r="E1754" s="10">
        <f>Table2[[#This Row],[AWAL]]+SUM(Table2[[#This Row],[28/03/2022]:[3]])</f>
        <v>0</v>
      </c>
      <c r="F1754" s="4">
        <v>-1</v>
      </c>
    </row>
    <row r="1755" spans="1:6" x14ac:dyDescent="0.25">
      <c r="A1755" s="3">
        <f>IF(Table2[[#This Row],[TT]]&lt;1,"-",1+COUNT(A$1:A1754))</f>
        <v>1711</v>
      </c>
      <c r="B1755" s="9" t="s">
        <v>2079</v>
      </c>
      <c r="C1755" s="10">
        <v>16</v>
      </c>
      <c r="D1755" s="10" t="s">
        <v>47</v>
      </c>
      <c r="E1755" s="10">
        <f>Table2[[#This Row],[AWAL]]+SUM(Table2[[#This Row],[28/03/2022]:[3]])</f>
        <v>16</v>
      </c>
    </row>
    <row r="1756" spans="1:6" x14ac:dyDescent="0.25">
      <c r="A1756" s="3">
        <f>IF(Table2[[#This Row],[TT]]&lt;1,"-",1+COUNT(A$1:A1755))</f>
        <v>1712</v>
      </c>
      <c r="B1756" s="9" t="s">
        <v>2080</v>
      </c>
      <c r="C1756" s="10">
        <v>21</v>
      </c>
      <c r="D1756" s="10" t="s">
        <v>47</v>
      </c>
      <c r="E1756" s="10">
        <f>Table2[[#This Row],[AWAL]]+SUM(Table2[[#This Row],[28/03/2022]:[3]])</f>
        <v>21</v>
      </c>
    </row>
    <row r="1757" spans="1:6" x14ac:dyDescent="0.25">
      <c r="A1757" s="3">
        <f>IF(Table2[[#This Row],[TT]]&lt;1,"-",1+COUNT(A$1:A1756))</f>
        <v>1713</v>
      </c>
      <c r="B1757" s="9" t="s">
        <v>2081</v>
      </c>
      <c r="C1757" s="10">
        <v>21</v>
      </c>
      <c r="D1757" s="10" t="s">
        <v>2082</v>
      </c>
      <c r="E1757" s="10">
        <f>Table2[[#This Row],[AWAL]]+SUM(Table2[[#This Row],[28/03/2022]:[3]])</f>
        <v>21</v>
      </c>
    </row>
    <row r="1758" spans="1:6" x14ac:dyDescent="0.25">
      <c r="A1758" s="3" t="str">
        <f>IF(Table2[[#This Row],[TT]]&lt;1,"-",1+COUNT(A$1:A1757))</f>
        <v>-</v>
      </c>
      <c r="B1758" s="9" t="s">
        <v>2083</v>
      </c>
      <c r="C1758" s="10">
        <v>1</v>
      </c>
      <c r="D1758" s="10" t="s">
        <v>82</v>
      </c>
      <c r="E1758" s="10">
        <f>Table2[[#This Row],[AWAL]]+SUM(Table2[[#This Row],[28/03/2022]:[3]])</f>
        <v>0</v>
      </c>
      <c r="F1758" s="4">
        <v>-1</v>
      </c>
    </row>
    <row r="1759" spans="1:6" x14ac:dyDescent="0.25">
      <c r="A1759" s="3" t="str">
        <f>IF(Table2[[#This Row],[TT]]&lt;1,"-",1+COUNT(A$1:A1758))</f>
        <v>-</v>
      </c>
      <c r="B1759" s="9" t="s">
        <v>2084</v>
      </c>
      <c r="C1759" s="10">
        <v>1</v>
      </c>
      <c r="D1759" s="10" t="s">
        <v>131</v>
      </c>
      <c r="E1759" s="10">
        <f>Table2[[#This Row],[AWAL]]+SUM(Table2[[#This Row],[28/03/2022]:[3]])</f>
        <v>0</v>
      </c>
      <c r="F1759" s="4">
        <v>-1</v>
      </c>
    </row>
    <row r="1760" spans="1:6" x14ac:dyDescent="0.25">
      <c r="A1760" s="3" t="str">
        <f>IF(Table2[[#This Row],[TT]]&lt;1,"-",1+COUNT(A$1:A1759))</f>
        <v>-</v>
      </c>
      <c r="B1760" s="9" t="s">
        <v>2085</v>
      </c>
      <c r="C1760" s="10">
        <v>1</v>
      </c>
      <c r="D1760" s="10" t="s">
        <v>90</v>
      </c>
      <c r="E1760" s="10">
        <f>Table2[[#This Row],[AWAL]]+SUM(Table2[[#This Row],[28/03/2022]:[3]])</f>
        <v>0</v>
      </c>
      <c r="F1760" s="4">
        <v>-1</v>
      </c>
    </row>
    <row r="1761" spans="1:6" x14ac:dyDescent="0.25">
      <c r="A1761" s="3" t="str">
        <f>IF(Table2[[#This Row],[TT]]&lt;1,"-",1+COUNT(A$1:A1760))</f>
        <v>-</v>
      </c>
      <c r="B1761" s="9" t="s">
        <v>2086</v>
      </c>
      <c r="C1761" s="10">
        <v>9</v>
      </c>
      <c r="D1761" s="10" t="s">
        <v>897</v>
      </c>
      <c r="E1761" s="10">
        <f>Table2[[#This Row],[AWAL]]+SUM(Table2[[#This Row],[28/03/2022]:[3]])</f>
        <v>0</v>
      </c>
      <c r="F1761" s="4">
        <v>-9</v>
      </c>
    </row>
    <row r="1762" spans="1:6" x14ac:dyDescent="0.25">
      <c r="A1762" s="3" t="str">
        <f>IF(Table2[[#This Row],[TT]]&lt;1,"-",1+COUNT(A$1:A1761))</f>
        <v>-</v>
      </c>
      <c r="B1762" s="9" t="s">
        <v>2087</v>
      </c>
      <c r="C1762" s="10">
        <v>1</v>
      </c>
      <c r="D1762" s="10" t="s">
        <v>47</v>
      </c>
      <c r="E1762" s="10">
        <f>Table2[[#This Row],[AWAL]]+SUM(Table2[[#This Row],[28/03/2022]:[3]])</f>
        <v>0</v>
      </c>
      <c r="F1762" s="4">
        <v>-1</v>
      </c>
    </row>
    <row r="1763" spans="1:6" x14ac:dyDescent="0.25">
      <c r="A1763" s="3" t="str">
        <f>IF(Table2[[#This Row],[TT]]&lt;1,"-",1+COUNT(A$1:A1762))</f>
        <v>-</v>
      </c>
      <c r="B1763" s="9" t="s">
        <v>2088</v>
      </c>
      <c r="C1763" s="10">
        <v>1</v>
      </c>
      <c r="D1763" s="10" t="s">
        <v>53</v>
      </c>
      <c r="E1763" s="10">
        <f>Table2[[#This Row],[AWAL]]+SUM(Table2[[#This Row],[28/03/2022]:[3]])</f>
        <v>0</v>
      </c>
      <c r="F1763" s="4">
        <v>-1</v>
      </c>
    </row>
    <row r="1764" spans="1:6" x14ac:dyDescent="0.25">
      <c r="A1764" s="3">
        <f>IF(Table2[[#This Row],[TT]]&lt;1,"-",1+COUNT(A$1:A1763))</f>
        <v>1714</v>
      </c>
      <c r="B1764" s="9" t="s">
        <v>2089</v>
      </c>
      <c r="C1764" s="10">
        <v>41</v>
      </c>
      <c r="D1764" s="10" t="s">
        <v>16</v>
      </c>
      <c r="E1764" s="10">
        <f>Table2[[#This Row],[AWAL]]+SUM(Table2[[#This Row],[28/03/2022]:[3]])</f>
        <v>41</v>
      </c>
    </row>
    <row r="1765" spans="1:6" x14ac:dyDescent="0.25">
      <c r="A1765" s="3">
        <f>IF(Table2[[#This Row],[TT]]&lt;1,"-",1+COUNT(A$1:A1764))</f>
        <v>1715</v>
      </c>
      <c r="B1765" s="9" t="s">
        <v>2090</v>
      </c>
      <c r="C1765" s="10">
        <v>3</v>
      </c>
      <c r="D1765" s="10">
        <v>48</v>
      </c>
      <c r="E1765" s="10">
        <f>Table2[[#This Row],[AWAL]]+SUM(Table2[[#This Row],[28/03/2022]:[3]])</f>
        <v>2</v>
      </c>
      <c r="F1765" s="4">
        <v>-1</v>
      </c>
    </row>
    <row r="1766" spans="1:6" x14ac:dyDescent="0.25">
      <c r="A1766" s="3">
        <f>IF(Table2[[#This Row],[TT]]&lt;1,"-",1+COUNT(A$1:A1765))</f>
        <v>1716</v>
      </c>
      <c r="B1766" s="9" t="s">
        <v>2091</v>
      </c>
      <c r="C1766" s="10">
        <v>11</v>
      </c>
      <c r="D1766" s="10" t="s">
        <v>53</v>
      </c>
      <c r="E1766" s="10">
        <f>Table2[[#This Row],[AWAL]]+SUM(Table2[[#This Row],[28/03/2022]:[3]])</f>
        <v>11</v>
      </c>
    </row>
    <row r="1767" spans="1:6" x14ac:dyDescent="0.25">
      <c r="A1767" s="3">
        <f>IF(Table2[[#This Row],[TT]]&lt;1,"-",1+COUNT(A$1:A1766))</f>
        <v>1717</v>
      </c>
      <c r="B1767" s="9" t="s">
        <v>2092</v>
      </c>
      <c r="C1767" s="10">
        <v>5</v>
      </c>
      <c r="D1767" s="10" t="s">
        <v>51</v>
      </c>
      <c r="E1767" s="10">
        <f>Table2[[#This Row],[AWAL]]+SUM(Table2[[#This Row],[28/03/2022]:[3]])</f>
        <v>4</v>
      </c>
      <c r="F1767" s="4">
        <v>-1</v>
      </c>
    </row>
    <row r="1768" spans="1:6" x14ac:dyDescent="0.25">
      <c r="A1768" s="3">
        <f>IF(Table2[[#This Row],[TT]]&lt;1,"-",1+COUNT(A$1:A1767))</f>
        <v>1718</v>
      </c>
      <c r="B1768" s="9" t="s">
        <v>2093</v>
      </c>
      <c r="C1768" s="10">
        <v>33</v>
      </c>
      <c r="D1768" s="10" t="s">
        <v>82</v>
      </c>
      <c r="E1768" s="10">
        <f>Table2[[#This Row],[AWAL]]+SUM(Table2[[#This Row],[28/03/2022]:[3]])</f>
        <v>33</v>
      </c>
    </row>
    <row r="1769" spans="1:6" x14ac:dyDescent="0.25">
      <c r="A1769" s="3">
        <f>IF(Table2[[#This Row],[TT]]&lt;1,"-",1+COUNT(A$1:A1768))</f>
        <v>1719</v>
      </c>
      <c r="B1769" s="9" t="s">
        <v>2094</v>
      </c>
      <c r="C1769" s="10">
        <v>31</v>
      </c>
      <c r="D1769" s="10" t="s">
        <v>131</v>
      </c>
      <c r="E1769" s="10">
        <f>Table2[[#This Row],[AWAL]]+SUM(Table2[[#This Row],[28/03/2022]:[3]])</f>
        <v>31</v>
      </c>
    </row>
    <row r="1770" spans="1:6" x14ac:dyDescent="0.25">
      <c r="A1770" s="3">
        <f>IF(Table2[[#This Row],[TT]]&lt;1,"-",1+COUNT(A$1:A1769))</f>
        <v>1720</v>
      </c>
      <c r="B1770" s="9" t="s">
        <v>2095</v>
      </c>
      <c r="C1770" s="10">
        <v>25</v>
      </c>
      <c r="D1770" s="10" t="s">
        <v>82</v>
      </c>
      <c r="E1770" s="10">
        <f>Table2[[#This Row],[AWAL]]+SUM(Table2[[#This Row],[28/03/2022]:[3]])</f>
        <v>24</v>
      </c>
      <c r="F1770" s="4">
        <v>-1</v>
      </c>
    </row>
    <row r="1771" spans="1:6" x14ac:dyDescent="0.25">
      <c r="A1771" s="3" t="str">
        <f>IF(Table2[[#This Row],[TT]]&lt;1,"-",1+COUNT(A$1:A1770))</f>
        <v>-</v>
      </c>
      <c r="B1771" s="9" t="s">
        <v>2096</v>
      </c>
      <c r="C1771" s="10">
        <v>1</v>
      </c>
      <c r="D1771" s="10" t="s">
        <v>328</v>
      </c>
      <c r="E1771" s="10">
        <f>Table2[[#This Row],[AWAL]]+SUM(Table2[[#This Row],[28/03/2022]:[3]])</f>
        <v>0</v>
      </c>
      <c r="F1771" s="4">
        <v>-1</v>
      </c>
    </row>
    <row r="1772" spans="1:6" x14ac:dyDescent="0.25">
      <c r="A1772" s="3" t="str">
        <f>IF(Table2[[#This Row],[TT]]&lt;1,"-",1+COUNT(A$1:A1771))</f>
        <v>-</v>
      </c>
      <c r="B1772" s="9" t="s">
        <v>2097</v>
      </c>
      <c r="C1772" s="10">
        <v>1</v>
      </c>
      <c r="D1772" s="10">
        <v>0</v>
      </c>
      <c r="E1772" s="10">
        <f>Table2[[#This Row],[AWAL]]+SUM(Table2[[#This Row],[28/03/2022]:[3]])</f>
        <v>0</v>
      </c>
      <c r="F1772" s="4">
        <v>-1</v>
      </c>
    </row>
    <row r="1773" spans="1:6" x14ac:dyDescent="0.25">
      <c r="A1773" s="3">
        <f>IF(Table2[[#This Row],[TT]]&lt;1,"-",1+COUNT(A$1:A1772))</f>
        <v>1721</v>
      </c>
      <c r="B1773" s="7" t="s">
        <v>2098</v>
      </c>
      <c r="C1773" s="6">
        <v>15</v>
      </c>
      <c r="D1773" s="6" t="s">
        <v>53</v>
      </c>
      <c r="E1773" s="6">
        <f>Table2[[#This Row],[AWAL]]+SUM(Table2[[#This Row],[28/03/2022]:[3]])</f>
        <v>15</v>
      </c>
    </row>
    <row r="1774" spans="1:6" x14ac:dyDescent="0.25">
      <c r="A1774" s="3">
        <f>IF(Table2[[#This Row],[TT]]&lt;1,"-",1+COUNT(A$1:A1773))</f>
        <v>1722</v>
      </c>
      <c r="B1774" s="7" t="s">
        <v>2099</v>
      </c>
      <c r="C1774" s="6">
        <v>21</v>
      </c>
      <c r="D1774" s="6" t="s">
        <v>53</v>
      </c>
      <c r="E1774" s="6">
        <f>Table2[[#This Row],[AWAL]]+SUM(Table2[[#This Row],[28/03/2022]:[3]])</f>
        <v>20</v>
      </c>
      <c r="F1774" s="4">
        <v>-1</v>
      </c>
    </row>
    <row r="1775" spans="1:6" x14ac:dyDescent="0.25">
      <c r="A1775" s="3">
        <f>IF(Table2[[#This Row],[TT]]&lt;1,"-",1+COUNT(A$1:A1774))</f>
        <v>1723</v>
      </c>
      <c r="B1775" s="9" t="s">
        <v>2100</v>
      </c>
      <c r="C1775" s="10">
        <v>2</v>
      </c>
      <c r="D1775" s="10" t="s">
        <v>53</v>
      </c>
      <c r="E1775" s="10">
        <f>Table2[[#This Row],[AWAL]]+SUM(Table2[[#This Row],[28/03/2022]:[3]])</f>
        <v>1</v>
      </c>
      <c r="F1775" s="4">
        <v>-1</v>
      </c>
    </row>
    <row r="1776" spans="1:6" x14ac:dyDescent="0.25">
      <c r="A1776" s="3" t="str">
        <f>IF(Table2[[#This Row],[TT]]&lt;1,"-",1+COUNT(A$1:A1775))</f>
        <v>-</v>
      </c>
      <c r="B1776" s="9" t="s">
        <v>2101</v>
      </c>
      <c r="C1776" s="10">
        <v>1</v>
      </c>
      <c r="D1776" s="10" t="s">
        <v>53</v>
      </c>
      <c r="E1776" s="10">
        <f>Table2[[#This Row],[AWAL]]+SUM(Table2[[#This Row],[28/03/2022]:[3]])</f>
        <v>0</v>
      </c>
      <c r="F1776" s="4">
        <v>-1</v>
      </c>
    </row>
    <row r="1777" spans="1:6" x14ac:dyDescent="0.25">
      <c r="A1777" s="3">
        <f>IF(Table2[[#This Row],[TT]]&lt;1,"-",1+COUNT(A$1:A1776))</f>
        <v>1724</v>
      </c>
      <c r="B1777" s="9" t="s">
        <v>2102</v>
      </c>
      <c r="C1777" s="10">
        <v>3</v>
      </c>
      <c r="D1777" s="10" t="s">
        <v>53</v>
      </c>
      <c r="E1777" s="10">
        <f>Table2[[#This Row],[AWAL]]+SUM(Table2[[#This Row],[28/03/2022]:[3]])</f>
        <v>2</v>
      </c>
      <c r="F1777" s="4">
        <v>-1</v>
      </c>
    </row>
    <row r="1778" spans="1:6" x14ac:dyDescent="0.25">
      <c r="A1778" s="3">
        <f>IF(Table2[[#This Row],[TT]]&lt;1,"-",1+COUNT(A$1:A1777))</f>
        <v>1725</v>
      </c>
      <c r="B1778" s="9" t="s">
        <v>2103</v>
      </c>
      <c r="C1778" s="10">
        <v>4</v>
      </c>
      <c r="D1778" s="10" t="s">
        <v>131</v>
      </c>
      <c r="E1778" s="10">
        <f>Table2[[#This Row],[AWAL]]+SUM(Table2[[#This Row],[28/03/2022]:[3]])</f>
        <v>3</v>
      </c>
      <c r="F1778" s="4">
        <v>-1</v>
      </c>
    </row>
    <row r="1779" spans="1:6" x14ac:dyDescent="0.25">
      <c r="A1779" s="3">
        <f>IF(Table2[[#This Row],[TT]]&lt;1,"-",1+COUNT(A$1:A1778))</f>
        <v>1726</v>
      </c>
      <c r="B1779" s="9" t="s">
        <v>2104</v>
      </c>
      <c r="C1779" s="10">
        <v>28</v>
      </c>
      <c r="D1779" s="10" t="s">
        <v>131</v>
      </c>
      <c r="E1779" s="10">
        <f>Table2[[#This Row],[AWAL]]+SUM(Table2[[#This Row],[28/03/2022]:[3]])</f>
        <v>28</v>
      </c>
    </row>
    <row r="1780" spans="1:6" x14ac:dyDescent="0.25">
      <c r="A1780" s="3">
        <f>IF(Table2[[#This Row],[TT]]&lt;1,"-",1+COUNT(A$1:A1779))</f>
        <v>1727</v>
      </c>
      <c r="B1780" s="9" t="s">
        <v>2105</v>
      </c>
      <c r="C1780" s="10">
        <v>2</v>
      </c>
      <c r="D1780" s="10" t="s">
        <v>131</v>
      </c>
      <c r="E1780" s="10">
        <f>Table2[[#This Row],[AWAL]]+SUM(Table2[[#This Row],[28/03/2022]:[3]])</f>
        <v>1</v>
      </c>
      <c r="F1780" s="4">
        <v>-1</v>
      </c>
    </row>
    <row r="1781" spans="1:6" x14ac:dyDescent="0.25">
      <c r="A1781" s="3" t="str">
        <f>IF(Table2[[#This Row],[TT]]&lt;1,"-",1+COUNT(A$1:A1780))</f>
        <v>-</v>
      </c>
      <c r="B1781" s="9" t="s">
        <v>2106</v>
      </c>
      <c r="C1781" s="10">
        <v>1</v>
      </c>
      <c r="D1781" s="10" t="s">
        <v>131</v>
      </c>
      <c r="E1781" s="10">
        <f>Table2[[#This Row],[AWAL]]+SUM(Table2[[#This Row],[28/03/2022]:[3]])</f>
        <v>0</v>
      </c>
      <c r="F1781" s="4">
        <v>-1</v>
      </c>
    </row>
    <row r="1782" spans="1:6" x14ac:dyDescent="0.25">
      <c r="A1782" s="3">
        <f>IF(Table2[[#This Row],[TT]]&lt;1,"-",1+COUNT(A$1:A1781))</f>
        <v>1728</v>
      </c>
      <c r="B1782" s="9" t="s">
        <v>2107</v>
      </c>
      <c r="C1782" s="10">
        <v>6</v>
      </c>
      <c r="D1782" s="10" t="s">
        <v>131</v>
      </c>
      <c r="E1782" s="10">
        <f>Table2[[#This Row],[AWAL]]+SUM(Table2[[#This Row],[28/03/2022]:[3]])</f>
        <v>6</v>
      </c>
    </row>
    <row r="1783" spans="1:6" x14ac:dyDescent="0.25">
      <c r="A1783" s="3">
        <f>IF(Table2[[#This Row],[TT]]&lt;1,"-",1+COUNT(A$1:A1782))</f>
        <v>1729</v>
      </c>
      <c r="B1783" s="9" t="s">
        <v>2108</v>
      </c>
      <c r="C1783" s="10">
        <v>2</v>
      </c>
      <c r="D1783" s="10" t="s">
        <v>82</v>
      </c>
      <c r="E1783" s="10">
        <f>Table2[[#This Row],[AWAL]]+SUM(Table2[[#This Row],[28/03/2022]:[3]])</f>
        <v>1</v>
      </c>
      <c r="F1783" s="4">
        <v>-1</v>
      </c>
    </row>
    <row r="1784" spans="1:6" x14ac:dyDescent="0.25">
      <c r="A1784" s="3">
        <f>IF(Table2[[#This Row],[TT]]&lt;1,"-",1+COUNT(A$1:A1783))</f>
        <v>1730</v>
      </c>
      <c r="B1784" s="9" t="s">
        <v>2109</v>
      </c>
      <c r="C1784" s="10">
        <v>50</v>
      </c>
      <c r="D1784" s="10" t="s">
        <v>16</v>
      </c>
      <c r="E1784" s="10">
        <f>Table2[[#This Row],[AWAL]]+SUM(Table2[[#This Row],[28/03/2022]:[3]])</f>
        <v>50</v>
      </c>
    </row>
    <row r="1785" spans="1:6" x14ac:dyDescent="0.25">
      <c r="A1785" s="3" t="str">
        <f>IF(Table2[[#This Row],[TT]]&lt;1,"-",1+COUNT(A$1:A1784))</f>
        <v>-</v>
      </c>
      <c r="B1785" s="9" t="s">
        <v>2110</v>
      </c>
      <c r="C1785" s="10">
        <v>1</v>
      </c>
      <c r="D1785" s="10" t="s">
        <v>131</v>
      </c>
      <c r="E1785" s="10">
        <f>Table2[[#This Row],[AWAL]]+SUM(Table2[[#This Row],[28/03/2022]:[3]])</f>
        <v>0</v>
      </c>
      <c r="F1785" s="4">
        <v>-1</v>
      </c>
    </row>
    <row r="1786" spans="1:6" x14ac:dyDescent="0.25">
      <c r="A1786" s="3">
        <f>IF(Table2[[#This Row],[TT]]&lt;1,"-",1+COUNT(A$1:A1785))</f>
        <v>1731</v>
      </c>
      <c r="B1786" s="9" t="s">
        <v>2111</v>
      </c>
      <c r="C1786" s="10">
        <v>9</v>
      </c>
      <c r="D1786" s="10" t="s">
        <v>131</v>
      </c>
      <c r="E1786" s="10">
        <f>Table2[[#This Row],[AWAL]]+SUM(Table2[[#This Row],[28/03/2022]:[3]])</f>
        <v>9</v>
      </c>
    </row>
    <row r="1787" spans="1:6" x14ac:dyDescent="0.25">
      <c r="A1787" s="3">
        <f>IF(Table2[[#This Row],[TT]]&lt;1,"-",1+COUNT(A$1:A1786))</f>
        <v>1732</v>
      </c>
      <c r="B1787" s="9" t="s">
        <v>2112</v>
      </c>
      <c r="C1787" s="10">
        <v>21</v>
      </c>
      <c r="D1787" s="10" t="s">
        <v>131</v>
      </c>
      <c r="E1787" s="10">
        <f>Table2[[#This Row],[AWAL]]+SUM(Table2[[#This Row],[28/03/2022]:[3]])</f>
        <v>21</v>
      </c>
    </row>
    <row r="1788" spans="1:6" x14ac:dyDescent="0.25">
      <c r="A1788" s="3">
        <f>IF(Table2[[#This Row],[TT]]&lt;1,"-",1+COUNT(A$1:A1787))</f>
        <v>1733</v>
      </c>
      <c r="B1788" s="9" t="s">
        <v>2113</v>
      </c>
      <c r="C1788" s="10">
        <v>23</v>
      </c>
      <c r="D1788" s="10" t="s">
        <v>131</v>
      </c>
      <c r="E1788" s="10">
        <f>Table2[[#This Row],[AWAL]]+SUM(Table2[[#This Row],[28/03/2022]:[3]])</f>
        <v>22</v>
      </c>
      <c r="F1788" s="4">
        <v>-1</v>
      </c>
    </row>
    <row r="1789" spans="1:6" x14ac:dyDescent="0.25">
      <c r="A1789" s="3">
        <f>IF(Table2[[#This Row],[TT]]&lt;1,"-",1+COUNT(A$1:A1788))</f>
        <v>1734</v>
      </c>
      <c r="B1789" s="9" t="s">
        <v>2114</v>
      </c>
      <c r="C1789" s="10">
        <v>22</v>
      </c>
      <c r="D1789" s="10" t="s">
        <v>131</v>
      </c>
      <c r="E1789" s="10">
        <f>Table2[[#This Row],[AWAL]]+SUM(Table2[[#This Row],[28/03/2022]:[3]])</f>
        <v>21</v>
      </c>
      <c r="F1789" s="4">
        <v>-1</v>
      </c>
    </row>
    <row r="1790" spans="1:6" x14ac:dyDescent="0.25">
      <c r="A1790" s="3">
        <f>IF(Table2[[#This Row],[TT]]&lt;1,"-",1+COUNT(A$1:A1789))</f>
        <v>1735</v>
      </c>
      <c r="B1790" s="9" t="s">
        <v>2115</v>
      </c>
      <c r="C1790" s="10">
        <v>9</v>
      </c>
      <c r="D1790" s="10" t="s">
        <v>131</v>
      </c>
      <c r="E1790" s="10">
        <f>Table2[[#This Row],[AWAL]]+SUM(Table2[[#This Row],[28/03/2022]:[3]])</f>
        <v>9</v>
      </c>
    </row>
    <row r="1791" spans="1:6" x14ac:dyDescent="0.25">
      <c r="A1791" s="3">
        <f>IF(Table2[[#This Row],[TT]]&lt;1,"-",1+COUNT(A$1:A1790))</f>
        <v>1736</v>
      </c>
      <c r="B1791" s="9" t="s">
        <v>2116</v>
      </c>
      <c r="C1791" s="10">
        <v>21</v>
      </c>
      <c r="D1791" s="10" t="s">
        <v>131</v>
      </c>
      <c r="E1791" s="10">
        <f>Table2[[#This Row],[AWAL]]+SUM(Table2[[#This Row],[28/03/2022]:[3]])</f>
        <v>20</v>
      </c>
      <c r="F1791" s="4">
        <v>-1</v>
      </c>
    </row>
    <row r="1792" spans="1:6" x14ac:dyDescent="0.25">
      <c r="A1792" s="3">
        <f>IF(Table2[[#This Row],[TT]]&lt;1,"-",1+COUNT(A$1:A1791))</f>
        <v>1737</v>
      </c>
      <c r="B1792" s="9" t="s">
        <v>2117</v>
      </c>
      <c r="C1792" s="10">
        <v>6</v>
      </c>
      <c r="D1792" s="10" t="s">
        <v>131</v>
      </c>
      <c r="E1792" s="10">
        <f>Table2[[#This Row],[AWAL]]+SUM(Table2[[#This Row],[28/03/2022]:[3]])</f>
        <v>6</v>
      </c>
    </row>
    <row r="1793" spans="1:6" x14ac:dyDescent="0.25">
      <c r="A1793" s="3">
        <f>IF(Table2[[#This Row],[TT]]&lt;1,"-",1+COUNT(A$1:A1792))</f>
        <v>1738</v>
      </c>
      <c r="B1793" s="9" t="s">
        <v>2118</v>
      </c>
      <c r="C1793" s="10">
        <v>3</v>
      </c>
      <c r="D1793" s="10" t="s">
        <v>131</v>
      </c>
      <c r="E1793" s="10">
        <f>Table2[[#This Row],[AWAL]]+SUM(Table2[[#This Row],[28/03/2022]:[3]])</f>
        <v>3</v>
      </c>
    </row>
    <row r="1794" spans="1:6" x14ac:dyDescent="0.25">
      <c r="A1794" s="3">
        <f>IF(Table2[[#This Row],[TT]]&lt;1,"-",1+COUNT(A$1:A1793))</f>
        <v>1739</v>
      </c>
      <c r="B1794" s="9" t="s">
        <v>2119</v>
      </c>
      <c r="C1794" s="10">
        <v>2</v>
      </c>
      <c r="D1794" s="10" t="s">
        <v>131</v>
      </c>
      <c r="E1794" s="10">
        <f>Table2[[#This Row],[AWAL]]+SUM(Table2[[#This Row],[28/03/2022]:[3]])</f>
        <v>2</v>
      </c>
    </row>
    <row r="1795" spans="1:6" x14ac:dyDescent="0.25">
      <c r="A1795" s="3">
        <f>IF(Table2[[#This Row],[TT]]&lt;1,"-",1+COUNT(A$1:A1794))</f>
        <v>1740</v>
      </c>
      <c r="B1795" s="9" t="s">
        <v>2120</v>
      </c>
      <c r="C1795" s="10">
        <v>15</v>
      </c>
      <c r="D1795" s="10" t="s">
        <v>82</v>
      </c>
      <c r="E1795" s="10">
        <f>Table2[[#This Row],[AWAL]]+SUM(Table2[[#This Row],[28/03/2022]:[3]])</f>
        <v>15</v>
      </c>
    </row>
    <row r="1796" spans="1:6" x14ac:dyDescent="0.25">
      <c r="A1796" s="3" t="str">
        <f>IF(Table2[[#This Row],[TT]]&lt;1,"-",1+COUNT(A$1:A1795))</f>
        <v>-</v>
      </c>
      <c r="B1796" s="9" t="s">
        <v>2121</v>
      </c>
      <c r="C1796" s="10">
        <v>1</v>
      </c>
      <c r="D1796" s="10" t="s">
        <v>131</v>
      </c>
      <c r="E1796" s="10">
        <f>Table2[[#This Row],[AWAL]]+SUM(Table2[[#This Row],[28/03/2022]:[3]])</f>
        <v>0</v>
      </c>
      <c r="F1796" s="4">
        <v>-1</v>
      </c>
    </row>
    <row r="1797" spans="1:6" x14ac:dyDescent="0.25">
      <c r="A1797" s="3">
        <f>IF(Table2[[#This Row],[TT]]&lt;1,"-",1+COUNT(A$1:A1796))</f>
        <v>1741</v>
      </c>
      <c r="B1797" s="9" t="s">
        <v>2122</v>
      </c>
      <c r="C1797" s="10">
        <v>5</v>
      </c>
      <c r="D1797" s="10" t="s">
        <v>131</v>
      </c>
      <c r="E1797" s="10">
        <f>Table2[[#This Row],[AWAL]]+SUM(Table2[[#This Row],[28/03/2022]:[3]])</f>
        <v>5</v>
      </c>
    </row>
    <row r="1798" spans="1:6" x14ac:dyDescent="0.25">
      <c r="A1798" s="3">
        <f>IF(Table2[[#This Row],[TT]]&lt;1,"-",1+COUNT(A$1:A1797))</f>
        <v>1742</v>
      </c>
      <c r="B1798" s="9" t="s">
        <v>2123</v>
      </c>
      <c r="C1798" s="10">
        <v>5</v>
      </c>
      <c r="D1798" s="10" t="s">
        <v>53</v>
      </c>
      <c r="E1798" s="10">
        <f>Table2[[#This Row],[AWAL]]+SUM(Table2[[#This Row],[28/03/2022]:[3]])</f>
        <v>5</v>
      </c>
    </row>
    <row r="1799" spans="1:6" x14ac:dyDescent="0.25">
      <c r="A1799" s="3">
        <f>IF(Table2[[#This Row],[TT]]&lt;1,"-",1+COUNT(A$1:A1798))</f>
        <v>1743</v>
      </c>
      <c r="B1799" s="9" t="s">
        <v>2124</v>
      </c>
      <c r="C1799" s="10">
        <v>13</v>
      </c>
      <c r="D1799" s="10" t="s">
        <v>82</v>
      </c>
      <c r="E1799" s="10">
        <f>Table2[[#This Row],[AWAL]]+SUM(Table2[[#This Row],[28/03/2022]:[3]])</f>
        <v>13</v>
      </c>
    </row>
    <row r="1800" spans="1:6" x14ac:dyDescent="0.25">
      <c r="A1800" s="3">
        <f>IF(Table2[[#This Row],[TT]]&lt;1,"-",1+COUNT(A$1:A1799))</f>
        <v>1744</v>
      </c>
      <c r="B1800" s="9" t="s">
        <v>2125</v>
      </c>
      <c r="C1800" s="10">
        <v>4</v>
      </c>
      <c r="D1800" s="10" t="s">
        <v>131</v>
      </c>
      <c r="E1800" s="10">
        <f>Table2[[#This Row],[AWAL]]+SUM(Table2[[#This Row],[28/03/2022]:[3]])</f>
        <v>3</v>
      </c>
      <c r="F1800" s="4">
        <v>-1</v>
      </c>
    </row>
    <row r="1801" spans="1:6" x14ac:dyDescent="0.25">
      <c r="A1801" s="3" t="str">
        <f>IF(Table2[[#This Row],[TT]]&lt;1,"-",1+COUNT(A$1:A1800))</f>
        <v>-</v>
      </c>
      <c r="B1801" s="9" t="s">
        <v>2126</v>
      </c>
      <c r="C1801" s="10">
        <v>1</v>
      </c>
      <c r="D1801" s="10" t="s">
        <v>131</v>
      </c>
      <c r="E1801" s="10">
        <f>Table2[[#This Row],[AWAL]]+SUM(Table2[[#This Row],[28/03/2022]:[3]])</f>
        <v>0</v>
      </c>
      <c r="F1801" s="4">
        <v>-1</v>
      </c>
    </row>
    <row r="1802" spans="1:6" x14ac:dyDescent="0.25">
      <c r="A1802" s="3">
        <f>IF(Table2[[#This Row],[TT]]&lt;1,"-",1+COUNT(A$1:A1801))</f>
        <v>1745</v>
      </c>
      <c r="B1802" s="9" t="s">
        <v>2127</v>
      </c>
      <c r="C1802" s="10">
        <v>16</v>
      </c>
      <c r="D1802" s="10" t="s">
        <v>131</v>
      </c>
      <c r="E1802" s="10">
        <f>Table2[[#This Row],[AWAL]]+SUM(Table2[[#This Row],[28/03/2022]:[3]])</f>
        <v>16</v>
      </c>
    </row>
    <row r="1803" spans="1:6" x14ac:dyDescent="0.25">
      <c r="A1803" s="3">
        <f>IF(Table2[[#This Row],[TT]]&lt;1,"-",1+COUNT(A$1:A1802))</f>
        <v>1746</v>
      </c>
      <c r="B1803" s="9" t="s">
        <v>2128</v>
      </c>
      <c r="C1803" s="10">
        <v>6</v>
      </c>
      <c r="D1803" s="10" t="s">
        <v>131</v>
      </c>
      <c r="E1803" s="10">
        <f>Table2[[#This Row],[AWAL]]+SUM(Table2[[#This Row],[28/03/2022]:[3]])</f>
        <v>6</v>
      </c>
    </row>
    <row r="1804" spans="1:6" x14ac:dyDescent="0.25">
      <c r="A1804" s="3" t="str">
        <f>IF(Table2[[#This Row],[TT]]&lt;1,"-",1+COUNT(A$1:A1803))</f>
        <v>-</v>
      </c>
      <c r="B1804" s="9" t="s">
        <v>2129</v>
      </c>
      <c r="C1804" s="10">
        <v>1</v>
      </c>
      <c r="D1804" s="10" t="s">
        <v>53</v>
      </c>
      <c r="E1804" s="10">
        <f>Table2[[#This Row],[AWAL]]+SUM(Table2[[#This Row],[28/03/2022]:[3]])</f>
        <v>0</v>
      </c>
      <c r="F1804" s="4">
        <v>-1</v>
      </c>
    </row>
    <row r="1805" spans="1:6" x14ac:dyDescent="0.25">
      <c r="A1805" s="3">
        <f>IF(Table2[[#This Row],[TT]]&lt;1,"-",1+COUNT(A$1:A1804))</f>
        <v>1747</v>
      </c>
      <c r="B1805" s="9" t="s">
        <v>2130</v>
      </c>
      <c r="C1805" s="10">
        <v>2</v>
      </c>
      <c r="D1805" s="10" t="s">
        <v>53</v>
      </c>
      <c r="E1805" s="10">
        <f>Table2[[#This Row],[AWAL]]+SUM(Table2[[#This Row],[28/03/2022]:[3]])</f>
        <v>2</v>
      </c>
    </row>
    <row r="1806" spans="1:6" x14ac:dyDescent="0.25">
      <c r="A1806" s="3">
        <f>IF(Table2[[#This Row],[TT]]&lt;1,"-",1+COUNT(A$1:A1805))</f>
        <v>1748</v>
      </c>
      <c r="B1806" s="9" t="s">
        <v>2131</v>
      </c>
      <c r="C1806" s="10">
        <v>86</v>
      </c>
      <c r="D1806" s="10" t="s">
        <v>131</v>
      </c>
      <c r="E1806" s="10">
        <f>Table2[[#This Row],[AWAL]]+SUM(Table2[[#This Row],[28/03/2022]:[3]])</f>
        <v>85</v>
      </c>
      <c r="F1806" s="4">
        <v>-1</v>
      </c>
    </row>
    <row r="1807" spans="1:6" x14ac:dyDescent="0.25">
      <c r="A1807" s="3">
        <f>IF(Table2[[#This Row],[TT]]&lt;1,"-",1+COUNT(A$1:A1806))</f>
        <v>1749</v>
      </c>
      <c r="B1807" s="9" t="s">
        <v>2132</v>
      </c>
      <c r="C1807" s="10">
        <v>10</v>
      </c>
      <c r="D1807" s="10" t="s">
        <v>82</v>
      </c>
      <c r="E1807" s="10">
        <f>Table2[[#This Row],[AWAL]]+SUM(Table2[[#This Row],[28/03/2022]:[3]])</f>
        <v>9</v>
      </c>
      <c r="F1807" s="4">
        <v>-1</v>
      </c>
    </row>
    <row r="1808" spans="1:6" x14ac:dyDescent="0.25">
      <c r="A1808" s="3">
        <f>IF(Table2[[#This Row],[TT]]&lt;1,"-",1+COUNT(A$1:A1807))</f>
        <v>1750</v>
      </c>
      <c r="B1808" s="9" t="s">
        <v>2133</v>
      </c>
      <c r="C1808" s="10">
        <v>2</v>
      </c>
      <c r="D1808" s="10" t="s">
        <v>82</v>
      </c>
      <c r="E1808" s="10">
        <f>Table2[[#This Row],[AWAL]]+SUM(Table2[[#This Row],[28/03/2022]:[3]])</f>
        <v>1</v>
      </c>
      <c r="F1808" s="4">
        <v>-1</v>
      </c>
    </row>
    <row r="1809" spans="1:6" x14ac:dyDescent="0.25">
      <c r="A1809" s="3">
        <f>IF(Table2[[#This Row],[TT]]&lt;1,"-",1+COUNT(A$1:A1808))</f>
        <v>1751</v>
      </c>
      <c r="B1809" s="9" t="s">
        <v>2134</v>
      </c>
      <c r="C1809" s="10">
        <v>10</v>
      </c>
      <c r="D1809" s="10" t="s">
        <v>328</v>
      </c>
      <c r="E1809" s="10">
        <f>Table2[[#This Row],[AWAL]]+SUM(Table2[[#This Row],[28/03/2022]:[3]])</f>
        <v>9</v>
      </c>
      <c r="F1809" s="4">
        <v>-1</v>
      </c>
    </row>
    <row r="1810" spans="1:6" x14ac:dyDescent="0.25">
      <c r="A1810" s="3">
        <f>IF(Table2[[#This Row],[TT]]&lt;1,"-",1+COUNT(A$1:A1809))</f>
        <v>1752</v>
      </c>
      <c r="B1810" s="9" t="s">
        <v>2135</v>
      </c>
      <c r="C1810" s="10">
        <v>1</v>
      </c>
      <c r="D1810" s="10" t="s">
        <v>53</v>
      </c>
      <c r="E1810" s="10">
        <f>Table2[[#This Row],[AWAL]]+SUM(Table2[[#This Row],[28/03/2022]:[3]])</f>
        <v>1</v>
      </c>
    </row>
    <row r="1811" spans="1:6" x14ac:dyDescent="0.25">
      <c r="A1811" s="3">
        <f>IF(Table2[[#This Row],[TT]]&lt;1,"-",1+COUNT(A$1:A1810))</f>
        <v>1753</v>
      </c>
      <c r="B1811" s="9" t="s">
        <v>2136</v>
      </c>
      <c r="C1811" s="10">
        <v>1</v>
      </c>
      <c r="D1811" s="10" t="s">
        <v>53</v>
      </c>
      <c r="E1811" s="10">
        <f>Table2[[#This Row],[AWAL]]+SUM(Table2[[#This Row],[28/03/2022]:[3]])</f>
        <v>1</v>
      </c>
    </row>
    <row r="1812" spans="1:6" x14ac:dyDescent="0.25">
      <c r="A1812" s="3">
        <f>IF(Table2[[#This Row],[TT]]&lt;1,"-",1+COUNT(A$1:A1811))</f>
        <v>1754</v>
      </c>
      <c r="B1812" s="12" t="s">
        <v>2137</v>
      </c>
      <c r="C1812" s="13">
        <v>2</v>
      </c>
      <c r="D1812" s="13" t="s">
        <v>162</v>
      </c>
      <c r="E1812" s="13">
        <f>Table2[[#This Row],[AWAL]]+SUM(Table2[[#This Row],[28/03/2022]:[3]])</f>
        <v>2</v>
      </c>
    </row>
    <row r="1813" spans="1:6" x14ac:dyDescent="0.25">
      <c r="A1813" s="3">
        <f>IF(Table2[[#This Row],[TT]]&lt;1,"-",1+COUNT(A$1:A1812))</f>
        <v>1755</v>
      </c>
      <c r="B1813" s="12" t="s">
        <v>2138</v>
      </c>
      <c r="C1813" s="13">
        <v>4</v>
      </c>
      <c r="D1813" s="13" t="s">
        <v>70</v>
      </c>
      <c r="E1813" s="13">
        <f>Table2[[#This Row],[AWAL]]+SUM(Table2[[#This Row],[28/03/2022]:[3]])</f>
        <v>4</v>
      </c>
    </row>
    <row r="1814" spans="1:6" x14ac:dyDescent="0.25">
      <c r="A1814" s="3">
        <f>IF(Table2[[#This Row],[TT]]&lt;1,"-",1+COUNT(A$1:A1813))</f>
        <v>1756</v>
      </c>
      <c r="B1814" s="9" t="s">
        <v>2139</v>
      </c>
      <c r="C1814" s="10">
        <v>6</v>
      </c>
      <c r="D1814" s="10" t="s">
        <v>162</v>
      </c>
      <c r="E1814" s="10">
        <f>Table2[[#This Row],[AWAL]]+SUM(Table2[[#This Row],[28/03/2022]:[3]])</f>
        <v>6</v>
      </c>
    </row>
    <row r="1815" spans="1:6" x14ac:dyDescent="0.25">
      <c r="A1815" s="3">
        <f>IF(Table2[[#This Row],[TT]]&lt;1,"-",1+COUNT(A$1:A1814))</f>
        <v>1757</v>
      </c>
      <c r="B1815" s="9" t="s">
        <v>2140</v>
      </c>
      <c r="C1815" s="10">
        <v>3</v>
      </c>
      <c r="D1815" s="10" t="s">
        <v>53</v>
      </c>
      <c r="E1815" s="10">
        <f>Table2[[#This Row],[AWAL]]+SUM(Table2[[#This Row],[28/03/2022]:[3]])</f>
        <v>3</v>
      </c>
    </row>
    <row r="1816" spans="1:6" x14ac:dyDescent="0.25">
      <c r="A1816" s="3">
        <f>IF(Table2[[#This Row],[TT]]&lt;1,"-",1+COUNT(A$1:A1815))</f>
        <v>1758</v>
      </c>
      <c r="B1816" s="9" t="s">
        <v>2141</v>
      </c>
      <c r="C1816" s="10">
        <v>29</v>
      </c>
      <c r="D1816" s="10" t="s">
        <v>53</v>
      </c>
      <c r="E1816" s="10">
        <f>Table2[[#This Row],[AWAL]]+SUM(Table2[[#This Row],[28/03/2022]:[3]])</f>
        <v>29</v>
      </c>
    </row>
    <row r="1817" spans="1:6" x14ac:dyDescent="0.25">
      <c r="A1817" s="3">
        <f>IF(Table2[[#This Row],[TT]]&lt;1,"-",1+COUNT(A$1:A1816))</f>
        <v>1759</v>
      </c>
      <c r="B1817" s="9" t="s">
        <v>2142</v>
      </c>
      <c r="C1817" s="10">
        <v>2</v>
      </c>
      <c r="D1817" s="10">
        <v>0</v>
      </c>
      <c r="E1817" s="10">
        <f>Table2[[#This Row],[AWAL]]+SUM(Table2[[#This Row],[28/03/2022]:[3]])</f>
        <v>2</v>
      </c>
    </row>
    <row r="1818" spans="1:6" x14ac:dyDescent="0.25">
      <c r="A1818" s="3">
        <f>IF(Table2[[#This Row],[TT]]&lt;1,"-",1+COUNT(A$1:A1817))</f>
        <v>1760</v>
      </c>
      <c r="B1818" s="9" t="s">
        <v>2143</v>
      </c>
      <c r="C1818" s="10">
        <v>2</v>
      </c>
      <c r="D1818" s="10" t="s">
        <v>90</v>
      </c>
      <c r="E1818" s="10">
        <f>Table2[[#This Row],[AWAL]]+SUM(Table2[[#This Row],[28/03/2022]:[3]])</f>
        <v>2</v>
      </c>
    </row>
    <row r="1819" spans="1:6" x14ac:dyDescent="0.25">
      <c r="A1819" s="3">
        <f>IF(Table2[[#This Row],[TT]]&lt;1,"-",1+COUNT(A$1:A1818))</f>
        <v>1761</v>
      </c>
      <c r="B1819" s="9" t="s">
        <v>2144</v>
      </c>
      <c r="C1819" s="10">
        <v>2</v>
      </c>
      <c r="D1819" s="10" t="s">
        <v>53</v>
      </c>
      <c r="E1819" s="10">
        <f>Table2[[#This Row],[AWAL]]+SUM(Table2[[#This Row],[28/03/2022]:[3]])</f>
        <v>2</v>
      </c>
    </row>
    <row r="1820" spans="1:6" x14ac:dyDescent="0.25">
      <c r="A1820" s="3">
        <f>IF(Table2[[#This Row],[TT]]&lt;1,"-",1+COUNT(A$1:A1819))</f>
        <v>1762</v>
      </c>
      <c r="B1820" s="9" t="s">
        <v>2145</v>
      </c>
      <c r="C1820" s="10">
        <v>3</v>
      </c>
      <c r="D1820" s="10" t="s">
        <v>94</v>
      </c>
      <c r="E1820" s="10">
        <f>Table2[[#This Row],[AWAL]]+SUM(Table2[[#This Row],[28/03/2022]:[3]])</f>
        <v>3</v>
      </c>
    </row>
    <row r="1821" spans="1:6" x14ac:dyDescent="0.25">
      <c r="A1821" s="3">
        <f>IF(Table2[[#This Row],[TT]]&lt;1,"-",1+COUNT(A$1:A1820))</f>
        <v>1763</v>
      </c>
      <c r="B1821" s="9" t="s">
        <v>2146</v>
      </c>
      <c r="C1821" s="10">
        <v>3</v>
      </c>
      <c r="D1821" s="10" t="s">
        <v>90</v>
      </c>
      <c r="E1821" s="10">
        <f>Table2[[#This Row],[AWAL]]+SUM(Table2[[#This Row],[28/03/2022]:[3]])</f>
        <v>3</v>
      </c>
    </row>
    <row r="1822" spans="1:6" x14ac:dyDescent="0.25">
      <c r="A1822" s="3">
        <f>IF(Table2[[#This Row],[TT]]&lt;1,"-",1+COUNT(A$1:A1821))</f>
        <v>1764</v>
      </c>
      <c r="B1822" s="9" t="s">
        <v>2147</v>
      </c>
      <c r="C1822" s="10">
        <v>6</v>
      </c>
      <c r="D1822" s="10" t="s">
        <v>982</v>
      </c>
      <c r="E1822" s="10">
        <f>Table2[[#This Row],[AWAL]]+SUM(Table2[[#This Row],[28/03/2022]:[3]])</f>
        <v>6</v>
      </c>
    </row>
    <row r="1823" spans="1:6" x14ac:dyDescent="0.25">
      <c r="A1823" s="3">
        <f>IF(Table2[[#This Row],[TT]]&lt;1,"-",1+COUNT(A$1:A1822))</f>
        <v>1765</v>
      </c>
      <c r="B1823" s="9" t="s">
        <v>2148</v>
      </c>
      <c r="C1823" s="10">
        <v>8</v>
      </c>
      <c r="D1823" s="10" t="s">
        <v>162</v>
      </c>
      <c r="E1823" s="10">
        <f>Table2[[#This Row],[AWAL]]+SUM(Table2[[#This Row],[28/03/2022]:[3]])</f>
        <v>8</v>
      </c>
    </row>
    <row r="1824" spans="1:6" x14ac:dyDescent="0.25">
      <c r="A1824" s="3">
        <f>IF(Table2[[#This Row],[TT]]&lt;1,"-",1+COUNT(A$1:A1823))</f>
        <v>1766</v>
      </c>
      <c r="B1824" s="9" t="s">
        <v>2149</v>
      </c>
      <c r="C1824" s="10">
        <v>5</v>
      </c>
      <c r="D1824" s="10" t="s">
        <v>131</v>
      </c>
      <c r="E1824" s="10">
        <f>Table2[[#This Row],[AWAL]]+SUM(Table2[[#This Row],[28/03/2022]:[3]])</f>
        <v>5</v>
      </c>
    </row>
    <row r="1825" spans="1:5" x14ac:dyDescent="0.25">
      <c r="A1825" s="3">
        <f>IF(Table2[[#This Row],[TT]]&lt;1,"-",1+COUNT(A$1:A1824))</f>
        <v>1767</v>
      </c>
      <c r="B1825" s="9" t="s">
        <v>2150</v>
      </c>
      <c r="C1825" s="10">
        <v>25</v>
      </c>
      <c r="D1825" s="10" t="s">
        <v>58</v>
      </c>
      <c r="E1825" s="10">
        <f>Table2[[#This Row],[AWAL]]+SUM(Table2[[#This Row],[28/03/2022]:[3]])</f>
        <v>25</v>
      </c>
    </row>
    <row r="1826" spans="1:5" x14ac:dyDescent="0.25">
      <c r="A1826" s="3">
        <f>IF(Table2[[#This Row],[TT]]&lt;1,"-",1+COUNT(A$1:A1825))</f>
        <v>1768</v>
      </c>
      <c r="B1826" s="9" t="s">
        <v>2151</v>
      </c>
      <c r="C1826" s="10">
        <v>20</v>
      </c>
      <c r="D1826" s="10" t="s">
        <v>1704</v>
      </c>
      <c r="E1826" s="10">
        <f>Table2[[#This Row],[AWAL]]+SUM(Table2[[#This Row],[28/03/2022]:[3]])</f>
        <v>20</v>
      </c>
    </row>
    <row r="1827" spans="1:5" x14ac:dyDescent="0.25">
      <c r="A1827" s="3">
        <f>IF(Table2[[#This Row],[TT]]&lt;1,"-",1+COUNT(A$1:A1826))</f>
        <v>1769</v>
      </c>
      <c r="B1827" s="9" t="s">
        <v>2152</v>
      </c>
      <c r="C1827" s="10">
        <v>2</v>
      </c>
      <c r="D1827" s="10" t="s">
        <v>2153</v>
      </c>
      <c r="E1827" s="10">
        <f>Table2[[#This Row],[AWAL]]+SUM(Table2[[#This Row],[28/03/2022]:[3]])</f>
        <v>2</v>
      </c>
    </row>
    <row r="1828" spans="1:5" x14ac:dyDescent="0.25">
      <c r="A1828" s="3">
        <f>IF(Table2[[#This Row],[TT]]&lt;1,"-",1+COUNT(A$1:A1827))</f>
        <v>1770</v>
      </c>
      <c r="B1828" s="9" t="s">
        <v>2154</v>
      </c>
      <c r="C1828" s="10">
        <v>3</v>
      </c>
      <c r="D1828" s="10" t="s">
        <v>53</v>
      </c>
      <c r="E1828" s="10">
        <f>Table2[[#This Row],[AWAL]]+SUM(Table2[[#This Row],[28/03/2022]:[3]])</f>
        <v>3</v>
      </c>
    </row>
    <row r="1829" spans="1:5" x14ac:dyDescent="0.25">
      <c r="A1829" s="3">
        <f>IF(Table2[[#This Row],[TT]]&lt;1,"-",1+COUNT(A$1:A1828))</f>
        <v>1771</v>
      </c>
      <c r="B1829" s="9" t="s">
        <v>2155</v>
      </c>
      <c r="C1829" s="10">
        <v>5</v>
      </c>
      <c r="D1829" s="10">
        <v>96</v>
      </c>
      <c r="E1829" s="10">
        <f>Table2[[#This Row],[AWAL]]+SUM(Table2[[#This Row],[28/03/2022]:[3]])</f>
        <v>5</v>
      </c>
    </row>
    <row r="1830" spans="1:5" x14ac:dyDescent="0.25">
      <c r="A1830" s="3">
        <f>IF(Table2[[#This Row],[TT]]&lt;1,"-",1+COUNT(A$1:A1829))</f>
        <v>1772</v>
      </c>
      <c r="B1830" s="9" t="s">
        <v>2156</v>
      </c>
      <c r="C1830" s="10">
        <v>6</v>
      </c>
      <c r="D1830" s="10" t="s">
        <v>58</v>
      </c>
      <c r="E1830" s="10">
        <f>Table2[[#This Row],[AWAL]]+SUM(Table2[[#This Row],[28/03/2022]:[3]])</f>
        <v>6</v>
      </c>
    </row>
    <row r="1831" spans="1:5" x14ac:dyDescent="0.25">
      <c r="A1831" s="3">
        <f>IF(Table2[[#This Row],[TT]]&lt;1,"-",1+COUNT(A$1:A1830))</f>
        <v>1773</v>
      </c>
      <c r="B1831" s="9" t="s">
        <v>2157</v>
      </c>
      <c r="C1831" s="10">
        <v>5</v>
      </c>
      <c r="D1831" s="10" t="s">
        <v>53</v>
      </c>
      <c r="E1831" s="10">
        <f>Table2[[#This Row],[AWAL]]+SUM(Table2[[#This Row],[28/03/2022]:[3]])</f>
        <v>5</v>
      </c>
    </row>
    <row r="1832" spans="1:5" x14ac:dyDescent="0.25">
      <c r="A1832" s="3">
        <f>IF(Table2[[#This Row],[TT]]&lt;1,"-",1+COUNT(A$1:A1831))</f>
        <v>1774</v>
      </c>
      <c r="B1832" s="9" t="s">
        <v>2158</v>
      </c>
      <c r="C1832" s="10">
        <v>2</v>
      </c>
      <c r="D1832" s="10" t="s">
        <v>53</v>
      </c>
      <c r="E1832" s="10">
        <f>Table2[[#This Row],[AWAL]]+SUM(Table2[[#This Row],[28/03/2022]:[3]])</f>
        <v>2</v>
      </c>
    </row>
    <row r="1833" spans="1:5" x14ac:dyDescent="0.25">
      <c r="A1833" s="3">
        <f>IF(Table2[[#This Row],[TT]]&lt;1,"-",1+COUNT(A$1:A1832))</f>
        <v>1775</v>
      </c>
      <c r="B1833" s="9" t="s">
        <v>2159</v>
      </c>
      <c r="C1833" s="10">
        <v>1</v>
      </c>
      <c r="D1833" s="10" t="s">
        <v>53</v>
      </c>
      <c r="E1833" s="10">
        <f>Table2[[#This Row],[AWAL]]+SUM(Table2[[#This Row],[28/03/2022]:[3]])</f>
        <v>1</v>
      </c>
    </row>
    <row r="1834" spans="1:5" x14ac:dyDescent="0.25">
      <c r="A1834" s="3">
        <f>IF(Table2[[#This Row],[TT]]&lt;1,"-",1+COUNT(A$1:A1833))</f>
        <v>1776</v>
      </c>
      <c r="B1834" s="9" t="s">
        <v>2160</v>
      </c>
      <c r="C1834" s="10">
        <v>13</v>
      </c>
      <c r="D1834" s="10" t="s">
        <v>82</v>
      </c>
      <c r="E1834" s="10">
        <f>Table2[[#This Row],[AWAL]]+SUM(Table2[[#This Row],[28/03/2022]:[3]])</f>
        <v>13</v>
      </c>
    </row>
    <row r="1835" spans="1:5" x14ac:dyDescent="0.25">
      <c r="A1835" s="3">
        <f>IF(Table2[[#This Row],[TT]]&lt;1,"-",1+COUNT(A$1:A1834))</f>
        <v>1777</v>
      </c>
      <c r="B1835" s="9" t="s">
        <v>2161</v>
      </c>
      <c r="C1835" s="10">
        <v>4</v>
      </c>
      <c r="D1835" s="10" t="s">
        <v>982</v>
      </c>
      <c r="E1835" s="10">
        <f>Table2[[#This Row],[AWAL]]+SUM(Table2[[#This Row],[28/03/2022]:[3]])</f>
        <v>4</v>
      </c>
    </row>
    <row r="1836" spans="1:5" x14ac:dyDescent="0.25">
      <c r="A1836" s="3">
        <f>IF(Table2[[#This Row],[TT]]&lt;1,"-",1+COUNT(A$1:A1835))</f>
        <v>1778</v>
      </c>
      <c r="B1836" s="9" t="s">
        <v>2162</v>
      </c>
      <c r="C1836" s="10">
        <v>15</v>
      </c>
      <c r="D1836" s="10" t="s">
        <v>1564</v>
      </c>
      <c r="E1836" s="10">
        <f>Table2[[#This Row],[AWAL]]+SUM(Table2[[#This Row],[28/03/2022]:[3]])</f>
        <v>15</v>
      </c>
    </row>
    <row r="1837" spans="1:5" x14ac:dyDescent="0.25">
      <c r="A1837" s="3">
        <f>IF(Table2[[#This Row],[TT]]&lt;1,"-",1+COUNT(A$1:A1836))</f>
        <v>1779</v>
      </c>
      <c r="B1837" s="9" t="s">
        <v>2163</v>
      </c>
      <c r="C1837" s="10">
        <v>1</v>
      </c>
      <c r="D1837" s="10" t="s">
        <v>133</v>
      </c>
      <c r="E1837" s="10">
        <f>Table2[[#This Row],[AWAL]]+SUM(Table2[[#This Row],[28/03/2022]:[3]])</f>
        <v>1</v>
      </c>
    </row>
    <row r="1838" spans="1:5" x14ac:dyDescent="0.25">
      <c r="A1838" s="3">
        <f>IF(Table2[[#This Row],[TT]]&lt;1,"-",1+COUNT(A$1:A1837))</f>
        <v>1780</v>
      </c>
      <c r="B1838" s="9" t="s">
        <v>2164</v>
      </c>
      <c r="C1838" s="10">
        <v>2</v>
      </c>
      <c r="D1838" s="10" t="s">
        <v>239</v>
      </c>
      <c r="E1838" s="10">
        <f>Table2[[#This Row],[AWAL]]+SUM(Table2[[#This Row],[28/03/2022]:[3]])</f>
        <v>2</v>
      </c>
    </row>
    <row r="1839" spans="1:5" x14ac:dyDescent="0.25">
      <c r="A1839" s="3">
        <f>IF(Table2[[#This Row],[TT]]&lt;1,"-",1+COUNT(A$1:A1838))</f>
        <v>1781</v>
      </c>
      <c r="B1839" s="9" t="s">
        <v>2165</v>
      </c>
      <c r="C1839" s="10">
        <v>1</v>
      </c>
      <c r="D1839" s="10" t="s">
        <v>45</v>
      </c>
      <c r="E1839" s="10">
        <f>Table2[[#This Row],[AWAL]]+SUM(Table2[[#This Row],[28/03/2022]:[3]])</f>
        <v>1</v>
      </c>
    </row>
    <row r="1840" spans="1:5" x14ac:dyDescent="0.25">
      <c r="A1840" s="3">
        <f>IF(Table2[[#This Row],[TT]]&lt;1,"-",1+COUNT(A$1:A1839))</f>
        <v>1782</v>
      </c>
      <c r="B1840" s="9" t="s">
        <v>2166</v>
      </c>
      <c r="C1840" s="10">
        <v>1</v>
      </c>
      <c r="D1840" s="10" t="s">
        <v>897</v>
      </c>
      <c r="E1840" s="10">
        <f>Table2[[#This Row],[AWAL]]+SUM(Table2[[#This Row],[28/03/2022]:[3]])</f>
        <v>1</v>
      </c>
    </row>
    <row r="1841" spans="1:5" x14ac:dyDescent="0.25">
      <c r="A1841" s="3">
        <f>IF(Table2[[#This Row],[TT]]&lt;1,"-",1+COUNT(A$1:A1840))</f>
        <v>1783</v>
      </c>
      <c r="B1841" s="9" t="s">
        <v>2167</v>
      </c>
      <c r="C1841" s="10">
        <v>1</v>
      </c>
      <c r="D1841" s="10">
        <v>0</v>
      </c>
      <c r="E1841" s="10">
        <f>Table2[[#This Row],[AWAL]]+SUM(Table2[[#This Row],[28/03/2022]:[3]])</f>
        <v>1</v>
      </c>
    </row>
    <row r="1842" spans="1:5" x14ac:dyDescent="0.25">
      <c r="A1842" s="3">
        <f>IF(Table2[[#This Row],[TT]]&lt;1,"-",1+COUNT(A$1:A1841))</f>
        <v>1784</v>
      </c>
      <c r="B1842" s="9" t="s">
        <v>2168</v>
      </c>
      <c r="C1842" s="10">
        <v>2</v>
      </c>
      <c r="D1842" s="10">
        <v>0</v>
      </c>
      <c r="E1842" s="10">
        <f>Table2[[#This Row],[AWAL]]+SUM(Table2[[#This Row],[28/03/2022]:[3]])</f>
        <v>2</v>
      </c>
    </row>
    <row r="1843" spans="1:5" x14ac:dyDescent="0.25">
      <c r="A1843" s="3">
        <f>IF(Table2[[#This Row],[TT]]&lt;1,"-",1+COUNT(A$1:A1842))</f>
        <v>1785</v>
      </c>
      <c r="B1843" s="9" t="s">
        <v>2169</v>
      </c>
      <c r="C1843" s="10">
        <v>2</v>
      </c>
      <c r="D1843" s="10" t="s">
        <v>194</v>
      </c>
      <c r="E1843" s="10">
        <f>Table2[[#This Row],[AWAL]]+SUM(Table2[[#This Row],[28/03/2022]:[3]])</f>
        <v>2</v>
      </c>
    </row>
    <row r="1844" spans="1:5" x14ac:dyDescent="0.25">
      <c r="A1844" s="3">
        <f>IF(Table2[[#This Row],[TT]]&lt;1,"-",1+COUNT(A$1:A1843))</f>
        <v>1786</v>
      </c>
      <c r="B1844" s="9" t="s">
        <v>2170</v>
      </c>
      <c r="C1844" s="10">
        <v>2</v>
      </c>
      <c r="D1844" s="10" t="s">
        <v>2171</v>
      </c>
      <c r="E1844" s="10">
        <f>Table2[[#This Row],[AWAL]]+SUM(Table2[[#This Row],[28/03/2022]:[3]])</f>
        <v>2</v>
      </c>
    </row>
    <row r="1845" spans="1:5" x14ac:dyDescent="0.25">
      <c r="A1845" s="3">
        <f>IF(Table2[[#This Row],[TT]]&lt;1,"-",1+COUNT(A$1:A1844))</f>
        <v>1787</v>
      </c>
      <c r="B1845" s="9" t="s">
        <v>2172</v>
      </c>
      <c r="C1845" s="10">
        <v>1</v>
      </c>
      <c r="D1845" s="10">
        <v>0</v>
      </c>
      <c r="E1845" s="10">
        <f>Table2[[#This Row],[AWAL]]+SUM(Table2[[#This Row],[28/03/2022]:[3]])</f>
        <v>1</v>
      </c>
    </row>
    <row r="1846" spans="1:5" x14ac:dyDescent="0.25">
      <c r="A1846" s="3">
        <f>IF(Table2[[#This Row],[TT]]&lt;1,"-",1+COUNT(A$1:A1845))</f>
        <v>1788</v>
      </c>
      <c r="B1846" s="7" t="s">
        <v>2173</v>
      </c>
      <c r="C1846" s="6">
        <v>4</v>
      </c>
      <c r="D1846" s="6" t="s">
        <v>959</v>
      </c>
      <c r="E1846" s="6">
        <f>Table2[[#This Row],[AWAL]]+SUM(Table2[[#This Row],[28/03/2022]:[3]])</f>
        <v>4</v>
      </c>
    </row>
    <row r="1847" spans="1:5" x14ac:dyDescent="0.25">
      <c r="A1847" s="3">
        <f>IF(Table2[[#This Row],[TT]]&lt;1,"-",1+COUNT(A$1:A1846))</f>
        <v>1789</v>
      </c>
      <c r="B1847" s="9" t="s">
        <v>2174</v>
      </c>
      <c r="C1847" s="10">
        <v>1</v>
      </c>
      <c r="D1847" s="10" t="s">
        <v>141</v>
      </c>
      <c r="E1847" s="10">
        <f>Table2[[#This Row],[AWAL]]+SUM(Table2[[#This Row],[28/03/2022]:[3]])</f>
        <v>1</v>
      </c>
    </row>
    <row r="1848" spans="1:5" x14ac:dyDescent="0.25">
      <c r="A1848" s="3">
        <f>IF(Table2[[#This Row],[TT]]&lt;1,"-",1+COUNT(A$1:A1847))</f>
        <v>1790</v>
      </c>
      <c r="B1848" s="9" t="s">
        <v>2175</v>
      </c>
      <c r="C1848" s="10">
        <v>1</v>
      </c>
      <c r="D1848" s="10" t="s">
        <v>141</v>
      </c>
      <c r="E1848" s="10">
        <f>Table2[[#This Row],[AWAL]]+SUM(Table2[[#This Row],[28/03/2022]:[3]])</f>
        <v>1</v>
      </c>
    </row>
    <row r="1849" spans="1:5" x14ac:dyDescent="0.25">
      <c r="A1849" s="3">
        <f>IF(Table2[[#This Row],[TT]]&lt;1,"-",1+COUNT(A$1:A1848))</f>
        <v>1791</v>
      </c>
      <c r="B1849" s="9" t="s">
        <v>2176</v>
      </c>
      <c r="C1849" s="10">
        <v>2</v>
      </c>
      <c r="D1849" s="10" t="s">
        <v>70</v>
      </c>
      <c r="E1849" s="10">
        <f>Table2[[#This Row],[AWAL]]+SUM(Table2[[#This Row],[28/03/2022]:[3]])</f>
        <v>2</v>
      </c>
    </row>
    <row r="1850" spans="1:5" x14ac:dyDescent="0.25">
      <c r="A1850" s="3">
        <f>IF(Table2[[#This Row],[TT]]&lt;1,"-",1+COUNT(A$1:A1849))</f>
        <v>1792</v>
      </c>
      <c r="B1850" s="9" t="s">
        <v>2177</v>
      </c>
      <c r="C1850" s="10">
        <v>8</v>
      </c>
      <c r="D1850" s="10" t="s">
        <v>58</v>
      </c>
      <c r="E1850" s="10">
        <f>Table2[[#This Row],[AWAL]]+SUM(Table2[[#This Row],[28/03/2022]:[3]])</f>
        <v>8</v>
      </c>
    </row>
    <row r="1851" spans="1:5" x14ac:dyDescent="0.25">
      <c r="A1851" s="3">
        <f>IF(Table2[[#This Row],[TT]]&lt;1,"-",1+COUNT(A$1:A1850))</f>
        <v>1793</v>
      </c>
      <c r="B1851" s="9" t="s">
        <v>2178</v>
      </c>
      <c r="C1851" s="10">
        <v>2</v>
      </c>
      <c r="D1851" s="10" t="s">
        <v>70</v>
      </c>
      <c r="E1851" s="10">
        <f>Table2[[#This Row],[AWAL]]+SUM(Table2[[#This Row],[28/03/2022]:[3]])</f>
        <v>2</v>
      </c>
    </row>
    <row r="1852" spans="1:5" x14ac:dyDescent="0.25">
      <c r="A1852" s="3">
        <f>IF(Table2[[#This Row],[TT]]&lt;1,"-",1+COUNT(A$1:A1851))</f>
        <v>1794</v>
      </c>
      <c r="B1852" s="9" t="s">
        <v>2179</v>
      </c>
      <c r="C1852" s="10">
        <v>2</v>
      </c>
      <c r="D1852" s="10" t="s">
        <v>133</v>
      </c>
      <c r="E1852" s="10">
        <f>Table2[[#This Row],[AWAL]]+SUM(Table2[[#This Row],[28/03/2022]:[3]])</f>
        <v>2</v>
      </c>
    </row>
    <row r="1853" spans="1:5" x14ac:dyDescent="0.25">
      <c r="A1853" s="3">
        <f>IF(Table2[[#This Row],[TT]]&lt;1,"-",1+COUNT(A$1:A1852))</f>
        <v>1795</v>
      </c>
      <c r="B1853" s="9" t="s">
        <v>2180</v>
      </c>
      <c r="C1853" s="10">
        <v>3</v>
      </c>
      <c r="D1853" s="10">
        <v>198</v>
      </c>
      <c r="E1853" s="10">
        <f>Table2[[#This Row],[AWAL]]+SUM(Table2[[#This Row],[28/03/2022]:[3]])</f>
        <v>3</v>
      </c>
    </row>
    <row r="1854" spans="1:5" x14ac:dyDescent="0.25">
      <c r="A1854" s="3">
        <f>IF(Table2[[#This Row],[TT]]&lt;1,"-",1+COUNT(A$1:A1853))</f>
        <v>1796</v>
      </c>
      <c r="B1854" s="9" t="s">
        <v>2181</v>
      </c>
      <c r="C1854" s="10">
        <v>1</v>
      </c>
      <c r="D1854" s="10" t="s">
        <v>133</v>
      </c>
      <c r="E1854" s="10">
        <f>Table2[[#This Row],[AWAL]]+SUM(Table2[[#This Row],[28/03/2022]:[3]])</f>
        <v>1</v>
      </c>
    </row>
    <row r="1855" spans="1:5" x14ac:dyDescent="0.25">
      <c r="A1855" s="3">
        <f>IF(Table2[[#This Row],[TT]]&lt;1,"-",1+COUNT(A$1:A1854))</f>
        <v>1797</v>
      </c>
      <c r="B1855" s="9" t="s">
        <v>2182</v>
      </c>
      <c r="C1855" s="10">
        <v>1</v>
      </c>
      <c r="D1855" s="10" t="s">
        <v>133</v>
      </c>
      <c r="E1855" s="10">
        <f>Table2[[#This Row],[AWAL]]+SUM(Table2[[#This Row],[28/03/2022]:[3]])</f>
        <v>1</v>
      </c>
    </row>
    <row r="1856" spans="1:5" x14ac:dyDescent="0.25">
      <c r="A1856" s="3">
        <f>IF(Table2[[#This Row],[TT]]&lt;1,"-",1+COUNT(A$1:A1855))</f>
        <v>1798</v>
      </c>
      <c r="B1856" s="9" t="s">
        <v>2183</v>
      </c>
      <c r="C1856" s="10">
        <v>1</v>
      </c>
      <c r="D1856" s="10" t="s">
        <v>133</v>
      </c>
      <c r="E1856" s="10">
        <f>Table2[[#This Row],[AWAL]]+SUM(Table2[[#This Row],[28/03/2022]:[3]])</f>
        <v>1</v>
      </c>
    </row>
    <row r="1857" spans="1:5" x14ac:dyDescent="0.25">
      <c r="A1857" s="3">
        <f>IF(Table2[[#This Row],[TT]]&lt;1,"-",1+COUNT(A$1:A1856))</f>
        <v>1799</v>
      </c>
      <c r="B1857" s="9" t="s">
        <v>2184</v>
      </c>
      <c r="C1857" s="10">
        <v>1</v>
      </c>
      <c r="D1857" s="10" t="s">
        <v>982</v>
      </c>
      <c r="E1857" s="10">
        <f>Table2[[#This Row],[AWAL]]+SUM(Table2[[#This Row],[28/03/2022]:[3]])</f>
        <v>1</v>
      </c>
    </row>
    <row r="1858" spans="1:5" x14ac:dyDescent="0.25">
      <c r="A1858" s="3">
        <f>IF(Table2[[#This Row],[TT]]&lt;1,"-",1+COUNT(A$1:A1857))</f>
        <v>1800</v>
      </c>
      <c r="B1858" s="9" t="s">
        <v>2185</v>
      </c>
      <c r="C1858" s="10">
        <v>1</v>
      </c>
      <c r="D1858" s="10" t="s">
        <v>982</v>
      </c>
      <c r="E1858" s="10">
        <f>Table2[[#This Row],[AWAL]]+SUM(Table2[[#This Row],[28/03/2022]:[3]])</f>
        <v>1</v>
      </c>
    </row>
    <row r="1859" spans="1:5" x14ac:dyDescent="0.25">
      <c r="A1859" s="3">
        <f>IF(Table2[[#This Row],[TT]]&lt;1,"-",1+COUNT(A$1:A1858))</f>
        <v>1801</v>
      </c>
      <c r="B1859" s="9" t="s">
        <v>2186</v>
      </c>
      <c r="C1859" s="10">
        <v>8</v>
      </c>
      <c r="D1859" s="10" t="s">
        <v>58</v>
      </c>
      <c r="E1859" s="10">
        <f>Table2[[#This Row],[AWAL]]+SUM(Table2[[#This Row],[28/03/2022]:[3]])</f>
        <v>8</v>
      </c>
    </row>
    <row r="1860" spans="1:5" x14ac:dyDescent="0.25">
      <c r="A1860" s="3">
        <f>IF(Table2[[#This Row],[TT]]&lt;1,"-",1+COUNT(A$1:A1859))</f>
        <v>1802</v>
      </c>
      <c r="B1860" s="9" t="s">
        <v>2187</v>
      </c>
      <c r="C1860" s="10">
        <v>17</v>
      </c>
      <c r="D1860" s="10" t="s">
        <v>58</v>
      </c>
      <c r="E1860" s="10">
        <f>Table2[[#This Row],[AWAL]]+SUM(Table2[[#This Row],[28/03/2022]:[3]])</f>
        <v>17</v>
      </c>
    </row>
    <row r="1861" spans="1:5" x14ac:dyDescent="0.25">
      <c r="A1861" s="3">
        <f>IF(Table2[[#This Row],[TT]]&lt;1,"-",1+COUNT(A$1:A1860))</f>
        <v>1803</v>
      </c>
      <c r="B1861" s="9" t="s">
        <v>2188</v>
      </c>
      <c r="C1861" s="10">
        <v>4</v>
      </c>
      <c r="D1861" s="10" t="s">
        <v>58</v>
      </c>
      <c r="E1861" s="10">
        <f>Table2[[#This Row],[AWAL]]+SUM(Table2[[#This Row],[28/03/2022]:[3]])</f>
        <v>4</v>
      </c>
    </row>
    <row r="1862" spans="1:5" x14ac:dyDescent="0.25">
      <c r="A1862" s="3">
        <f>IF(Table2[[#This Row],[TT]]&lt;1,"-",1+COUNT(A$1:A1861))</f>
        <v>1804</v>
      </c>
      <c r="B1862" s="9" t="s">
        <v>2189</v>
      </c>
      <c r="C1862" s="10">
        <v>1</v>
      </c>
      <c r="D1862" s="10" t="s">
        <v>966</v>
      </c>
      <c r="E1862" s="10">
        <f>Table2[[#This Row],[AWAL]]+SUM(Table2[[#This Row],[28/03/2022]:[3]])</f>
        <v>1</v>
      </c>
    </row>
    <row r="1863" spans="1:5" x14ac:dyDescent="0.25">
      <c r="A1863" s="3">
        <f>IF(Table2[[#This Row],[TT]]&lt;1,"-",1+COUNT(A$1:A1862))</f>
        <v>1805</v>
      </c>
      <c r="B1863" s="9" t="s">
        <v>2190</v>
      </c>
      <c r="C1863" s="10">
        <v>6</v>
      </c>
      <c r="D1863" s="10" t="s">
        <v>58</v>
      </c>
      <c r="E1863" s="10">
        <f>Table2[[#This Row],[AWAL]]+SUM(Table2[[#This Row],[28/03/2022]:[3]])</f>
        <v>6</v>
      </c>
    </row>
    <row r="1864" spans="1:5" x14ac:dyDescent="0.25">
      <c r="A1864" s="3">
        <f>IF(Table2[[#This Row],[TT]]&lt;1,"-",1+COUNT(A$1:A1863))</f>
        <v>1806</v>
      </c>
      <c r="B1864" s="9" t="s">
        <v>2191</v>
      </c>
      <c r="C1864" s="10">
        <v>1</v>
      </c>
      <c r="D1864" s="10" t="s">
        <v>143</v>
      </c>
      <c r="E1864" s="10">
        <f>Table2[[#This Row],[AWAL]]+SUM(Table2[[#This Row],[28/03/2022]:[3]])</f>
        <v>1</v>
      </c>
    </row>
    <row r="1865" spans="1:5" x14ac:dyDescent="0.25">
      <c r="A1865" s="3">
        <f>IF(Table2[[#This Row],[TT]]&lt;1,"-",1+COUNT(A$1:A1864))</f>
        <v>1807</v>
      </c>
      <c r="B1865" s="9" t="s">
        <v>2192</v>
      </c>
      <c r="C1865" s="10">
        <v>1</v>
      </c>
      <c r="D1865" s="10" t="s">
        <v>143</v>
      </c>
      <c r="E1865" s="10">
        <f>Table2[[#This Row],[AWAL]]+SUM(Table2[[#This Row],[28/03/2022]:[3]])</f>
        <v>1</v>
      </c>
    </row>
    <row r="1866" spans="1:5" x14ac:dyDescent="0.25">
      <c r="A1866" s="3">
        <f>IF(Table2[[#This Row],[TT]]&lt;1,"-",1+COUNT(A$1:A1865))</f>
        <v>1808</v>
      </c>
      <c r="B1866" s="9" t="s">
        <v>2193</v>
      </c>
      <c r="C1866" s="10">
        <v>3</v>
      </c>
      <c r="D1866" s="10" t="s">
        <v>972</v>
      </c>
      <c r="E1866" s="10">
        <f>Table2[[#This Row],[AWAL]]+SUM(Table2[[#This Row],[28/03/2022]:[3]])</f>
        <v>3</v>
      </c>
    </row>
    <row r="1867" spans="1:5" x14ac:dyDescent="0.25">
      <c r="A1867" s="3">
        <f>IF(Table2[[#This Row],[TT]]&lt;1,"-",1+COUNT(A$1:A1866))</f>
        <v>1809</v>
      </c>
      <c r="B1867" s="9" t="s">
        <v>2193</v>
      </c>
      <c r="C1867" s="10">
        <v>3</v>
      </c>
      <c r="D1867" s="10" t="s">
        <v>58</v>
      </c>
      <c r="E1867" s="10">
        <f>Table2[[#This Row],[AWAL]]+SUM(Table2[[#This Row],[28/03/2022]:[3]])</f>
        <v>3</v>
      </c>
    </row>
    <row r="1868" spans="1:5" x14ac:dyDescent="0.25">
      <c r="A1868" s="3">
        <f>IF(Table2[[#This Row],[TT]]&lt;1,"-",1+COUNT(A$1:A1867))</f>
        <v>1810</v>
      </c>
      <c r="B1868" s="9" t="s">
        <v>2194</v>
      </c>
      <c r="C1868" s="10">
        <v>1</v>
      </c>
      <c r="D1868" s="10" t="s">
        <v>2195</v>
      </c>
      <c r="E1868" s="10">
        <f>Table2[[#This Row],[AWAL]]+SUM(Table2[[#This Row],[28/03/2022]:[3]])</f>
        <v>1</v>
      </c>
    </row>
    <row r="1869" spans="1:5" x14ac:dyDescent="0.25">
      <c r="A1869" s="3">
        <f>IF(Table2[[#This Row],[TT]]&lt;1,"-",1+COUNT(A$1:A1868))</f>
        <v>1811</v>
      </c>
      <c r="B1869" s="9" t="s">
        <v>2196</v>
      </c>
      <c r="C1869" s="10">
        <v>1</v>
      </c>
      <c r="D1869" s="10" t="s">
        <v>357</v>
      </c>
      <c r="E1869" s="10">
        <f>Table2[[#This Row],[AWAL]]+SUM(Table2[[#This Row],[28/03/2022]:[3]])</f>
        <v>1</v>
      </c>
    </row>
    <row r="1870" spans="1:5" x14ac:dyDescent="0.25">
      <c r="A1870" s="3">
        <f>IF(Table2[[#This Row],[TT]]&lt;1,"-",1+COUNT(A$1:A1869))</f>
        <v>1812</v>
      </c>
      <c r="B1870" s="9" t="s">
        <v>2197</v>
      </c>
      <c r="C1870" s="10">
        <v>2</v>
      </c>
      <c r="D1870" s="10" t="s">
        <v>90</v>
      </c>
      <c r="E1870" s="10">
        <f>Table2[[#This Row],[AWAL]]+SUM(Table2[[#This Row],[28/03/2022]:[3]])</f>
        <v>2</v>
      </c>
    </row>
    <row r="1871" spans="1:5" x14ac:dyDescent="0.25">
      <c r="A1871" s="3">
        <f>IF(Table2[[#This Row],[TT]]&lt;1,"-",1+COUNT(A$1:A1870))</f>
        <v>1813</v>
      </c>
      <c r="B1871" s="9" t="s">
        <v>2198</v>
      </c>
      <c r="C1871" s="10">
        <v>1</v>
      </c>
      <c r="D1871" s="10">
        <v>0</v>
      </c>
      <c r="E1871" s="10">
        <f>Table2[[#This Row],[AWAL]]+SUM(Table2[[#This Row],[28/03/2022]:[3]])</f>
        <v>1</v>
      </c>
    </row>
    <row r="1872" spans="1:5" x14ac:dyDescent="0.25">
      <c r="A1872" s="3">
        <f>IF(Table2[[#This Row],[TT]]&lt;1,"-",1+COUNT(A$1:A1871))</f>
        <v>1814</v>
      </c>
      <c r="B1872" s="9" t="s">
        <v>2199</v>
      </c>
      <c r="C1872" s="10">
        <v>2</v>
      </c>
      <c r="D1872" s="10" t="s">
        <v>82</v>
      </c>
      <c r="E1872" s="10">
        <f>Table2[[#This Row],[AWAL]]+SUM(Table2[[#This Row],[28/03/2022]:[3]])</f>
        <v>2</v>
      </c>
    </row>
    <row r="1873" spans="1:5" x14ac:dyDescent="0.25">
      <c r="A1873" s="3">
        <f>IF(Table2[[#This Row],[TT]]&lt;1,"-",1+COUNT(A$1:A1872))</f>
        <v>1815</v>
      </c>
      <c r="B1873" s="9" t="s">
        <v>2200</v>
      </c>
      <c r="C1873" s="10">
        <v>2</v>
      </c>
      <c r="D1873" s="10" t="s">
        <v>2171</v>
      </c>
      <c r="E1873" s="10">
        <f>Table2[[#This Row],[AWAL]]+SUM(Table2[[#This Row],[28/03/2022]:[3]])</f>
        <v>2</v>
      </c>
    </row>
    <row r="1874" spans="1:5" x14ac:dyDescent="0.25">
      <c r="A1874" s="3">
        <f>IF(Table2[[#This Row],[TT]]&lt;1,"-",1+COUNT(A$1:A1873))</f>
        <v>1816</v>
      </c>
      <c r="B1874" s="9" t="s">
        <v>2201</v>
      </c>
      <c r="C1874" s="10">
        <v>10</v>
      </c>
      <c r="D1874" s="10" t="s">
        <v>75</v>
      </c>
      <c r="E1874" s="10">
        <f>Table2[[#This Row],[AWAL]]+SUM(Table2[[#This Row],[28/03/2022]:[3]])</f>
        <v>10</v>
      </c>
    </row>
    <row r="1875" spans="1:5" x14ac:dyDescent="0.25">
      <c r="A1875" s="3">
        <f>IF(Table2[[#This Row],[TT]]&lt;1,"-",1+COUNT(A$1:A1874))</f>
        <v>1817</v>
      </c>
      <c r="B1875" s="9" t="s">
        <v>2202</v>
      </c>
      <c r="C1875" s="10">
        <v>4</v>
      </c>
      <c r="D1875" s="10" t="s">
        <v>80</v>
      </c>
      <c r="E1875" s="10">
        <f>Table2[[#This Row],[AWAL]]+SUM(Table2[[#This Row],[28/03/2022]:[3]])</f>
        <v>4</v>
      </c>
    </row>
    <row r="1876" spans="1:5" x14ac:dyDescent="0.25">
      <c r="A1876" s="3">
        <f>IF(Table2[[#This Row],[TT]]&lt;1,"-",1+COUNT(A$1:A1875))</f>
        <v>1818</v>
      </c>
      <c r="B1876" s="9" t="s">
        <v>2203</v>
      </c>
      <c r="C1876" s="10">
        <v>1</v>
      </c>
      <c r="D1876" s="10" t="s">
        <v>131</v>
      </c>
      <c r="E1876" s="10">
        <f>Table2[[#This Row],[AWAL]]+SUM(Table2[[#This Row],[28/03/2022]:[3]])</f>
        <v>1</v>
      </c>
    </row>
    <row r="1877" spans="1:5" x14ac:dyDescent="0.25">
      <c r="A1877" s="3">
        <f>IF(Table2[[#This Row],[TT]]&lt;1,"-",1+COUNT(A$1:A1876))</f>
        <v>1819</v>
      </c>
      <c r="B1877" s="9" t="s">
        <v>2204</v>
      </c>
      <c r="C1877" s="10">
        <v>14</v>
      </c>
      <c r="D1877" s="10" t="s">
        <v>47</v>
      </c>
      <c r="E1877" s="10">
        <f>Table2[[#This Row],[AWAL]]+SUM(Table2[[#This Row],[28/03/2022]:[3]])</f>
        <v>14</v>
      </c>
    </row>
    <row r="1878" spans="1:5" x14ac:dyDescent="0.25">
      <c r="A1878" s="3">
        <f>IF(Table2[[#This Row],[TT]]&lt;1,"-",1+COUNT(A$1:A1877))</f>
        <v>1820</v>
      </c>
      <c r="B1878" s="9" t="s">
        <v>2205</v>
      </c>
      <c r="C1878" s="10">
        <v>13</v>
      </c>
      <c r="D1878" s="10" t="s">
        <v>47</v>
      </c>
      <c r="E1878" s="10">
        <f>Table2[[#This Row],[AWAL]]+SUM(Table2[[#This Row],[28/03/2022]:[3]])</f>
        <v>13</v>
      </c>
    </row>
    <row r="1879" spans="1:5" x14ac:dyDescent="0.25">
      <c r="A1879" s="3">
        <f>IF(Table2[[#This Row],[TT]]&lt;1,"-",1+COUNT(A$1:A1878))</f>
        <v>1821</v>
      </c>
      <c r="B1879" s="9" t="s">
        <v>2206</v>
      </c>
      <c r="C1879" s="10">
        <v>9</v>
      </c>
      <c r="D1879" s="10" t="s">
        <v>131</v>
      </c>
      <c r="E1879" s="10">
        <f>Table2[[#This Row],[AWAL]]+SUM(Table2[[#This Row],[28/03/2022]:[3]])</f>
        <v>9</v>
      </c>
    </row>
    <row r="1880" spans="1:5" x14ac:dyDescent="0.25">
      <c r="A1880" s="3">
        <f>IF(Table2[[#This Row],[TT]]&lt;1,"-",1+COUNT(A$1:A1879))</f>
        <v>1822</v>
      </c>
      <c r="B1880" s="9" t="s">
        <v>2207</v>
      </c>
      <c r="C1880" s="10">
        <v>9</v>
      </c>
      <c r="D1880" s="10" t="s">
        <v>131</v>
      </c>
      <c r="E1880" s="10">
        <f>Table2[[#This Row],[AWAL]]+SUM(Table2[[#This Row],[28/03/2022]:[3]])</f>
        <v>9</v>
      </c>
    </row>
    <row r="1881" spans="1:5" x14ac:dyDescent="0.25">
      <c r="A1881" s="3">
        <f>IF(Table2[[#This Row],[TT]]&lt;1,"-",1+COUNT(A$1:A1880))</f>
        <v>1823</v>
      </c>
      <c r="B1881" s="9" t="s">
        <v>2208</v>
      </c>
      <c r="C1881" s="10">
        <v>8</v>
      </c>
      <c r="D1881" s="10" t="s">
        <v>131</v>
      </c>
      <c r="E1881" s="10">
        <f>Table2[[#This Row],[AWAL]]+SUM(Table2[[#This Row],[28/03/2022]:[3]])</f>
        <v>8</v>
      </c>
    </row>
    <row r="1882" spans="1:5" x14ac:dyDescent="0.25">
      <c r="A1882" s="3">
        <f>IF(Table2[[#This Row],[TT]]&lt;1,"-",1+COUNT(A$1:A1881))</f>
        <v>1824</v>
      </c>
      <c r="B1882" s="9" t="s">
        <v>2209</v>
      </c>
      <c r="C1882" s="10">
        <v>4</v>
      </c>
      <c r="D1882" s="10" t="s">
        <v>131</v>
      </c>
      <c r="E1882" s="10">
        <f>Table2[[#This Row],[AWAL]]+SUM(Table2[[#This Row],[28/03/2022]:[3]])</f>
        <v>4</v>
      </c>
    </row>
    <row r="1883" spans="1:5" x14ac:dyDescent="0.25">
      <c r="A1883" s="3">
        <f>IF(Table2[[#This Row],[TT]]&lt;1,"-",1+COUNT(A$1:A1882))</f>
        <v>1825</v>
      </c>
      <c r="B1883" s="9" t="s">
        <v>2210</v>
      </c>
      <c r="C1883" s="10">
        <v>8</v>
      </c>
      <c r="D1883" s="10" t="s">
        <v>131</v>
      </c>
      <c r="E1883" s="10">
        <f>Table2[[#This Row],[AWAL]]+SUM(Table2[[#This Row],[28/03/2022]:[3]])</f>
        <v>8</v>
      </c>
    </row>
    <row r="1884" spans="1:5" x14ac:dyDescent="0.25">
      <c r="A1884" s="3">
        <f>IF(Table2[[#This Row],[TT]]&lt;1,"-",1+COUNT(A$1:A1883))</f>
        <v>1826</v>
      </c>
      <c r="B1884" s="9" t="s">
        <v>2211</v>
      </c>
      <c r="C1884" s="10">
        <v>18</v>
      </c>
      <c r="D1884" s="10" t="s">
        <v>131</v>
      </c>
      <c r="E1884" s="10">
        <f>Table2[[#This Row],[AWAL]]+SUM(Table2[[#This Row],[28/03/2022]:[3]])</f>
        <v>18</v>
      </c>
    </row>
    <row r="1885" spans="1:5" x14ac:dyDescent="0.25">
      <c r="A1885" s="3">
        <f>IF(Table2[[#This Row],[TT]]&lt;1,"-",1+COUNT(A$1:A1884))</f>
        <v>1827</v>
      </c>
      <c r="B1885" s="9" t="s">
        <v>2212</v>
      </c>
      <c r="C1885" s="10">
        <v>7</v>
      </c>
      <c r="D1885" s="10" t="s">
        <v>131</v>
      </c>
      <c r="E1885" s="10">
        <f>Table2[[#This Row],[AWAL]]+SUM(Table2[[#This Row],[28/03/2022]:[3]])</f>
        <v>7</v>
      </c>
    </row>
    <row r="1886" spans="1:5" x14ac:dyDescent="0.25">
      <c r="A1886" s="3">
        <f>IF(Table2[[#This Row],[TT]]&lt;1,"-",1+COUNT(A$1:A1885))</f>
        <v>1828</v>
      </c>
      <c r="B1886" s="9" t="s">
        <v>2213</v>
      </c>
      <c r="C1886" s="10">
        <v>9</v>
      </c>
      <c r="D1886" s="10" t="s">
        <v>131</v>
      </c>
      <c r="E1886" s="10">
        <f>Table2[[#This Row],[AWAL]]+SUM(Table2[[#This Row],[28/03/2022]:[3]])</f>
        <v>9</v>
      </c>
    </row>
    <row r="1887" spans="1:5" x14ac:dyDescent="0.25">
      <c r="A1887" s="3">
        <f>IF(Table2[[#This Row],[TT]]&lt;1,"-",1+COUNT(A$1:A1886))</f>
        <v>1829</v>
      </c>
      <c r="B1887" s="9" t="s">
        <v>2214</v>
      </c>
      <c r="C1887" s="10">
        <v>9</v>
      </c>
      <c r="D1887" s="10" t="s">
        <v>131</v>
      </c>
      <c r="E1887" s="10">
        <f>Table2[[#This Row],[AWAL]]+SUM(Table2[[#This Row],[28/03/2022]:[3]])</f>
        <v>9</v>
      </c>
    </row>
    <row r="1888" spans="1:5" x14ac:dyDescent="0.25">
      <c r="A1888" s="3">
        <f>IF(Table2[[#This Row],[TT]]&lt;1,"-",1+COUNT(A$1:A1887))</f>
        <v>1830</v>
      </c>
      <c r="B1888" s="9" t="s">
        <v>2215</v>
      </c>
      <c r="C1888" s="10">
        <v>5</v>
      </c>
      <c r="D1888" s="10" t="s">
        <v>131</v>
      </c>
      <c r="E1888" s="10">
        <f>Table2[[#This Row],[AWAL]]+SUM(Table2[[#This Row],[28/03/2022]:[3]])</f>
        <v>5</v>
      </c>
    </row>
    <row r="1889" spans="1:6" x14ac:dyDescent="0.25">
      <c r="A1889" s="3">
        <f>IF(Table2[[#This Row],[TT]]&lt;1,"-",1+COUNT(A$1:A1888))</f>
        <v>1831</v>
      </c>
      <c r="B1889" s="9" t="s">
        <v>2216</v>
      </c>
      <c r="C1889" s="10">
        <v>14</v>
      </c>
      <c r="D1889" s="10" t="s">
        <v>131</v>
      </c>
      <c r="E1889" s="10">
        <f>Table2[[#This Row],[AWAL]]+SUM(Table2[[#This Row],[28/03/2022]:[3]])</f>
        <v>14</v>
      </c>
    </row>
    <row r="1890" spans="1:6" x14ac:dyDescent="0.25">
      <c r="A1890" s="3">
        <f>IF(Table2[[#This Row],[TT]]&lt;1,"-",1+COUNT(A$1:A1889))</f>
        <v>1832</v>
      </c>
      <c r="B1890" s="9" t="s">
        <v>2217</v>
      </c>
      <c r="C1890" s="10">
        <v>7</v>
      </c>
      <c r="D1890" s="10" t="s">
        <v>131</v>
      </c>
      <c r="E1890" s="10">
        <f>Table2[[#This Row],[AWAL]]+SUM(Table2[[#This Row],[28/03/2022]:[3]])</f>
        <v>7</v>
      </c>
    </row>
    <row r="1891" spans="1:6" x14ac:dyDescent="0.25">
      <c r="A1891" s="3">
        <f>IF(Table2[[#This Row],[TT]]&lt;1,"-",1+COUNT(A$1:A1890))</f>
        <v>1833</v>
      </c>
      <c r="B1891" s="9" t="s">
        <v>2218</v>
      </c>
      <c r="C1891" s="10">
        <v>3</v>
      </c>
      <c r="D1891" s="10" t="s">
        <v>131</v>
      </c>
      <c r="E1891" s="10">
        <f>Table2[[#This Row],[AWAL]]+SUM(Table2[[#This Row],[28/03/2022]:[3]])</f>
        <v>3</v>
      </c>
    </row>
    <row r="1892" spans="1:6" x14ac:dyDescent="0.25">
      <c r="A1892" s="3">
        <f>IF(Table2[[#This Row],[TT]]&lt;1,"-",1+COUNT(A$1:A1891))</f>
        <v>1834</v>
      </c>
      <c r="B1892" s="9" t="s">
        <v>2975</v>
      </c>
      <c r="C1892" s="10">
        <v>8</v>
      </c>
      <c r="D1892" s="10" t="s">
        <v>131</v>
      </c>
      <c r="E1892" s="10">
        <f>Table2[[#This Row],[AWAL]]+SUM(Table2[[#This Row],[28/03/2022]:[3]])</f>
        <v>7</v>
      </c>
      <c r="F1892" s="4">
        <v>-1</v>
      </c>
    </row>
    <row r="1893" spans="1:6" x14ac:dyDescent="0.25">
      <c r="A1893" s="3">
        <f>IF(Table2[[#This Row],[TT]]&lt;1,"-",1+COUNT(A$1:A1892))</f>
        <v>1835</v>
      </c>
      <c r="B1893" s="9" t="s">
        <v>2219</v>
      </c>
      <c r="C1893" s="10">
        <v>2</v>
      </c>
      <c r="D1893" s="10" t="s">
        <v>45</v>
      </c>
      <c r="E1893" s="10">
        <f>Table2[[#This Row],[AWAL]]+SUM(Table2[[#This Row],[28/03/2022]:[3]])</f>
        <v>2</v>
      </c>
    </row>
    <row r="1894" spans="1:6" x14ac:dyDescent="0.25">
      <c r="A1894" s="3">
        <f>IF(Table2[[#This Row],[TT]]&lt;1,"-",1+COUNT(A$1:A1893))</f>
        <v>1836</v>
      </c>
      <c r="B1894" s="9" t="s">
        <v>2220</v>
      </c>
      <c r="C1894" s="10">
        <v>3</v>
      </c>
      <c r="D1894" s="10" t="s">
        <v>212</v>
      </c>
      <c r="E1894" s="10">
        <f>Table2[[#This Row],[AWAL]]+SUM(Table2[[#This Row],[28/03/2022]:[3]])</f>
        <v>3</v>
      </c>
    </row>
    <row r="1895" spans="1:6" x14ac:dyDescent="0.25">
      <c r="A1895" s="3">
        <f>IF(Table2[[#This Row],[TT]]&lt;1,"-",1+COUNT(A$1:A1894))</f>
        <v>1837</v>
      </c>
      <c r="B1895" s="9" t="s">
        <v>2221</v>
      </c>
      <c r="C1895" s="10">
        <v>14</v>
      </c>
      <c r="D1895" s="10" t="s">
        <v>176</v>
      </c>
      <c r="E1895" s="10">
        <f>Table2[[#This Row],[AWAL]]+SUM(Table2[[#This Row],[28/03/2022]:[3]])</f>
        <v>14</v>
      </c>
    </row>
    <row r="1896" spans="1:6" x14ac:dyDescent="0.25">
      <c r="A1896" s="3">
        <f>IF(Table2[[#This Row],[TT]]&lt;1,"-",1+COUNT(A$1:A1895))</f>
        <v>1838</v>
      </c>
      <c r="B1896" s="9" t="s">
        <v>2222</v>
      </c>
      <c r="C1896" s="10">
        <v>2</v>
      </c>
      <c r="D1896" s="10" t="s">
        <v>192</v>
      </c>
      <c r="E1896" s="10">
        <f>Table2[[#This Row],[AWAL]]+SUM(Table2[[#This Row],[28/03/2022]:[3]])</f>
        <v>2</v>
      </c>
    </row>
    <row r="1897" spans="1:6" x14ac:dyDescent="0.25">
      <c r="A1897" s="3">
        <f>IF(Table2[[#This Row],[TT]]&lt;1,"-",1+COUNT(A$1:A1896))</f>
        <v>1839</v>
      </c>
      <c r="B1897" s="9" t="s">
        <v>2223</v>
      </c>
      <c r="C1897" s="10">
        <v>3</v>
      </c>
      <c r="D1897" s="10">
        <v>288</v>
      </c>
      <c r="E1897" s="10">
        <f>Table2[[#This Row],[AWAL]]+SUM(Table2[[#This Row],[28/03/2022]:[3]])</f>
        <v>3</v>
      </c>
    </row>
    <row r="1898" spans="1:6" x14ac:dyDescent="0.25">
      <c r="A1898" s="3">
        <f>IF(Table2[[#This Row],[TT]]&lt;1,"-",1+COUNT(A$1:A1897))</f>
        <v>1840</v>
      </c>
      <c r="B1898" s="9" t="s">
        <v>2224</v>
      </c>
      <c r="C1898" s="10">
        <v>1</v>
      </c>
      <c r="D1898" s="10" t="s">
        <v>1941</v>
      </c>
      <c r="E1898" s="10">
        <f>Table2[[#This Row],[AWAL]]+SUM(Table2[[#This Row],[28/03/2022]:[3]])</f>
        <v>1</v>
      </c>
    </row>
    <row r="1899" spans="1:6" x14ac:dyDescent="0.25">
      <c r="A1899" s="3">
        <f>IF(Table2[[#This Row],[TT]]&lt;1,"-",1+COUNT(A$1:A1898))</f>
        <v>1841</v>
      </c>
      <c r="B1899" s="9" t="s">
        <v>2225</v>
      </c>
      <c r="C1899" s="10">
        <v>1</v>
      </c>
      <c r="D1899" s="10" t="s">
        <v>982</v>
      </c>
      <c r="E1899" s="10">
        <f>Table2[[#This Row],[AWAL]]+SUM(Table2[[#This Row],[28/03/2022]:[3]])</f>
        <v>1</v>
      </c>
    </row>
    <row r="1900" spans="1:6" x14ac:dyDescent="0.25">
      <c r="A1900" s="3">
        <f>IF(Table2[[#This Row],[TT]]&lt;1,"-",1+COUNT(A$1:A1899))</f>
        <v>1842</v>
      </c>
      <c r="B1900" s="9" t="s">
        <v>2226</v>
      </c>
      <c r="C1900" s="10">
        <v>2</v>
      </c>
      <c r="D1900" s="10" t="s">
        <v>1564</v>
      </c>
      <c r="E1900" s="10">
        <f>Table2[[#This Row],[AWAL]]+SUM(Table2[[#This Row],[28/03/2022]:[3]])</f>
        <v>2</v>
      </c>
    </row>
    <row r="1901" spans="1:6" x14ac:dyDescent="0.25">
      <c r="A1901" s="3">
        <f>IF(Table2[[#This Row],[TT]]&lt;1,"-",1+COUNT(A$1:A1900))</f>
        <v>1843</v>
      </c>
      <c r="B1901" s="9" t="s">
        <v>2227</v>
      </c>
      <c r="C1901" s="10">
        <v>4</v>
      </c>
      <c r="D1901" s="10" t="s">
        <v>80</v>
      </c>
      <c r="E1901" s="10">
        <f>Table2[[#This Row],[AWAL]]+SUM(Table2[[#This Row],[28/03/2022]:[3]])</f>
        <v>4</v>
      </c>
    </row>
    <row r="1902" spans="1:6" x14ac:dyDescent="0.25">
      <c r="A1902" s="3">
        <f>IF(Table2[[#This Row],[TT]]&lt;1,"-",1+COUNT(A$1:A1901))</f>
        <v>1844</v>
      </c>
      <c r="B1902" s="9" t="s">
        <v>2228</v>
      </c>
      <c r="C1902" s="10">
        <v>4</v>
      </c>
      <c r="D1902" s="10">
        <v>240</v>
      </c>
      <c r="E1902" s="10">
        <f>Table2[[#This Row],[AWAL]]+SUM(Table2[[#This Row],[28/03/2022]:[3]])</f>
        <v>4</v>
      </c>
    </row>
    <row r="1903" spans="1:6" x14ac:dyDescent="0.25">
      <c r="A1903" s="3">
        <f>IF(Table2[[#This Row],[TT]]&lt;1,"-",1+COUNT(A$1:A1902))</f>
        <v>1845</v>
      </c>
      <c r="B1903" s="9" t="s">
        <v>2229</v>
      </c>
      <c r="C1903" s="10">
        <v>1</v>
      </c>
      <c r="D1903" s="10" t="s">
        <v>982</v>
      </c>
      <c r="E1903" s="10">
        <f>Table2[[#This Row],[AWAL]]+SUM(Table2[[#This Row],[28/03/2022]:[3]])</f>
        <v>1</v>
      </c>
    </row>
    <row r="1904" spans="1:6" x14ac:dyDescent="0.25">
      <c r="A1904" s="3">
        <f>IF(Table2[[#This Row],[TT]]&lt;1,"-",1+COUNT(A$1:A1903))</f>
        <v>1846</v>
      </c>
      <c r="B1904" s="9" t="s">
        <v>2230</v>
      </c>
      <c r="C1904" s="10">
        <v>37</v>
      </c>
      <c r="D1904" s="10">
        <v>144</v>
      </c>
      <c r="E1904" s="10">
        <f>Table2[[#This Row],[AWAL]]+SUM(Table2[[#This Row],[28/03/2022]:[3]])</f>
        <v>37</v>
      </c>
    </row>
    <row r="1905" spans="1:5" x14ac:dyDescent="0.25">
      <c r="A1905" s="3">
        <f>IF(Table2[[#This Row],[TT]]&lt;1,"-",1+COUNT(A$1:A1904))</f>
        <v>1847</v>
      </c>
      <c r="B1905" s="9" t="s">
        <v>2231</v>
      </c>
      <c r="C1905" s="10">
        <v>1</v>
      </c>
      <c r="D1905" s="10" t="s">
        <v>982</v>
      </c>
      <c r="E1905" s="10">
        <f>Table2[[#This Row],[AWAL]]+SUM(Table2[[#This Row],[28/03/2022]:[3]])</f>
        <v>1</v>
      </c>
    </row>
    <row r="1906" spans="1:5" x14ac:dyDescent="0.25">
      <c r="A1906" s="3">
        <f>IF(Table2[[#This Row],[TT]]&lt;1,"-",1+COUNT(A$1:A1905))</f>
        <v>1848</v>
      </c>
      <c r="B1906" s="9" t="s">
        <v>2232</v>
      </c>
      <c r="C1906" s="10">
        <v>2</v>
      </c>
      <c r="D1906" s="10" t="s">
        <v>131</v>
      </c>
      <c r="E1906" s="10">
        <f>Table2[[#This Row],[AWAL]]+SUM(Table2[[#This Row],[28/03/2022]:[3]])</f>
        <v>2</v>
      </c>
    </row>
    <row r="1907" spans="1:5" x14ac:dyDescent="0.25">
      <c r="A1907" s="3">
        <f>IF(Table2[[#This Row],[TT]]&lt;1,"-",1+COUNT(A$1:A1906))</f>
        <v>1849</v>
      </c>
      <c r="B1907" s="9" t="s">
        <v>2233</v>
      </c>
      <c r="C1907" s="10">
        <v>1</v>
      </c>
      <c r="D1907" s="10" t="s">
        <v>357</v>
      </c>
      <c r="E1907" s="10">
        <f>Table2[[#This Row],[AWAL]]+SUM(Table2[[#This Row],[28/03/2022]:[3]])</f>
        <v>1</v>
      </c>
    </row>
    <row r="1908" spans="1:5" x14ac:dyDescent="0.25">
      <c r="A1908" s="3">
        <f>IF(Table2[[#This Row],[TT]]&lt;1,"-",1+COUNT(A$1:A1907))</f>
        <v>1850</v>
      </c>
      <c r="B1908" s="9" t="s">
        <v>2234</v>
      </c>
      <c r="C1908" s="10">
        <v>7</v>
      </c>
      <c r="D1908" s="10" t="s">
        <v>80</v>
      </c>
      <c r="E1908" s="10">
        <f>Table2[[#This Row],[AWAL]]+SUM(Table2[[#This Row],[28/03/2022]:[3]])</f>
        <v>7</v>
      </c>
    </row>
    <row r="1909" spans="1:5" x14ac:dyDescent="0.25">
      <c r="A1909" s="3">
        <f>IF(Table2[[#This Row],[TT]]&lt;1,"-",1+COUNT(A$1:A1908))</f>
        <v>1851</v>
      </c>
      <c r="B1909" s="9" t="s">
        <v>2235</v>
      </c>
      <c r="C1909" s="10">
        <v>14</v>
      </c>
      <c r="D1909" s="10" t="s">
        <v>94</v>
      </c>
      <c r="E1909" s="10">
        <f>Table2[[#This Row],[AWAL]]+SUM(Table2[[#This Row],[28/03/2022]:[3]])</f>
        <v>14</v>
      </c>
    </row>
    <row r="1910" spans="1:5" x14ac:dyDescent="0.25">
      <c r="A1910" s="3">
        <f>IF(Table2[[#This Row],[TT]]&lt;1,"-",1+COUNT(A$1:A1909))</f>
        <v>1852</v>
      </c>
      <c r="B1910" s="9" t="s">
        <v>2236</v>
      </c>
      <c r="C1910" s="10">
        <v>14</v>
      </c>
      <c r="D1910" s="10" t="s">
        <v>58</v>
      </c>
      <c r="E1910" s="10">
        <f>Table2[[#This Row],[AWAL]]+SUM(Table2[[#This Row],[28/03/2022]:[3]])</f>
        <v>14</v>
      </c>
    </row>
    <row r="1911" spans="1:5" x14ac:dyDescent="0.25">
      <c r="A1911" s="3">
        <f>IF(Table2[[#This Row],[TT]]&lt;1,"-",1+COUNT(A$1:A1910))</f>
        <v>1853</v>
      </c>
      <c r="B1911" s="9" t="s">
        <v>2237</v>
      </c>
      <c r="C1911" s="10">
        <v>13</v>
      </c>
      <c r="D1911" s="10" t="s">
        <v>972</v>
      </c>
      <c r="E1911" s="10">
        <f>Table2[[#This Row],[AWAL]]+SUM(Table2[[#This Row],[28/03/2022]:[3]])</f>
        <v>13</v>
      </c>
    </row>
    <row r="1912" spans="1:5" x14ac:dyDescent="0.25">
      <c r="A1912" s="3">
        <f>IF(Table2[[#This Row],[TT]]&lt;1,"-",1+COUNT(A$1:A1911))</f>
        <v>1854</v>
      </c>
      <c r="B1912" s="9" t="s">
        <v>2238</v>
      </c>
      <c r="C1912" s="10">
        <v>7</v>
      </c>
      <c r="D1912" s="10" t="s">
        <v>94</v>
      </c>
      <c r="E1912" s="10">
        <f>Table2[[#This Row],[AWAL]]+SUM(Table2[[#This Row],[28/03/2022]:[3]])</f>
        <v>7</v>
      </c>
    </row>
    <row r="1913" spans="1:5" x14ac:dyDescent="0.25">
      <c r="A1913" s="3">
        <f>IF(Table2[[#This Row],[TT]]&lt;1,"-",1+COUNT(A$1:A1912))</f>
        <v>1855</v>
      </c>
      <c r="B1913" s="9" t="s">
        <v>2239</v>
      </c>
      <c r="C1913" s="10">
        <v>4</v>
      </c>
      <c r="D1913" s="10" t="s">
        <v>656</v>
      </c>
      <c r="E1913" s="10">
        <f>Table2[[#This Row],[AWAL]]+SUM(Table2[[#This Row],[28/03/2022]:[3]])</f>
        <v>4</v>
      </c>
    </row>
    <row r="1914" spans="1:5" x14ac:dyDescent="0.25">
      <c r="A1914" s="3">
        <f>IF(Table2[[#This Row],[TT]]&lt;1,"-",1+COUNT(A$1:A1913))</f>
        <v>1856</v>
      </c>
      <c r="B1914" s="9" t="s">
        <v>2240</v>
      </c>
      <c r="C1914" s="10">
        <v>4</v>
      </c>
      <c r="D1914" s="10" t="s">
        <v>94</v>
      </c>
      <c r="E1914" s="10">
        <f>Table2[[#This Row],[AWAL]]+SUM(Table2[[#This Row],[28/03/2022]:[3]])</f>
        <v>4</v>
      </c>
    </row>
    <row r="1915" spans="1:5" x14ac:dyDescent="0.25">
      <c r="A1915" s="3">
        <f>IF(Table2[[#This Row],[TT]]&lt;1,"-",1+COUNT(A$1:A1914))</f>
        <v>1857</v>
      </c>
      <c r="B1915" s="9" t="s">
        <v>2241</v>
      </c>
      <c r="C1915" s="10">
        <v>12</v>
      </c>
      <c r="D1915" s="10" t="s">
        <v>162</v>
      </c>
      <c r="E1915" s="10">
        <f>Table2[[#This Row],[AWAL]]+SUM(Table2[[#This Row],[28/03/2022]:[3]])</f>
        <v>12</v>
      </c>
    </row>
    <row r="1916" spans="1:5" x14ac:dyDescent="0.25">
      <c r="A1916" s="3">
        <f>IF(Table2[[#This Row],[TT]]&lt;1,"-",1+COUNT(A$1:A1915))</f>
        <v>1858</v>
      </c>
      <c r="B1916" s="9" t="s">
        <v>2242</v>
      </c>
      <c r="C1916" s="10">
        <v>5</v>
      </c>
      <c r="D1916" s="10" t="s">
        <v>162</v>
      </c>
      <c r="E1916" s="10">
        <f>Table2[[#This Row],[AWAL]]+SUM(Table2[[#This Row],[28/03/2022]:[3]])</f>
        <v>5</v>
      </c>
    </row>
    <row r="1917" spans="1:5" x14ac:dyDescent="0.25">
      <c r="A1917" s="3">
        <f>IF(Table2[[#This Row],[TT]]&lt;1,"-",1+COUNT(A$1:A1916))</f>
        <v>1859</v>
      </c>
      <c r="B1917" s="9" t="s">
        <v>2243</v>
      </c>
      <c r="C1917" s="10">
        <v>7</v>
      </c>
      <c r="D1917" s="10" t="s">
        <v>162</v>
      </c>
      <c r="E1917" s="10">
        <f>Table2[[#This Row],[AWAL]]+SUM(Table2[[#This Row],[28/03/2022]:[3]])</f>
        <v>7</v>
      </c>
    </row>
    <row r="1918" spans="1:5" x14ac:dyDescent="0.25">
      <c r="A1918" s="3">
        <f>IF(Table2[[#This Row],[TT]]&lt;1,"-",1+COUNT(A$1:A1917))</f>
        <v>1860</v>
      </c>
      <c r="B1918" s="9" t="s">
        <v>2244</v>
      </c>
      <c r="C1918" s="10">
        <v>12</v>
      </c>
      <c r="D1918" s="10" t="s">
        <v>94</v>
      </c>
      <c r="E1918" s="10">
        <f>Table2[[#This Row],[AWAL]]+SUM(Table2[[#This Row],[28/03/2022]:[3]])</f>
        <v>12</v>
      </c>
    </row>
    <row r="1919" spans="1:5" x14ac:dyDescent="0.25">
      <c r="A1919" s="3">
        <f>IF(Table2[[#This Row],[TT]]&lt;1,"-",1+COUNT(A$1:A1918))</f>
        <v>1861</v>
      </c>
      <c r="B1919" s="9" t="s">
        <v>2245</v>
      </c>
      <c r="C1919" s="10">
        <v>7</v>
      </c>
      <c r="D1919" s="10" t="s">
        <v>94</v>
      </c>
      <c r="E1919" s="10">
        <f>Table2[[#This Row],[AWAL]]+SUM(Table2[[#This Row],[28/03/2022]:[3]])</f>
        <v>7</v>
      </c>
    </row>
    <row r="1920" spans="1:5" x14ac:dyDescent="0.25">
      <c r="A1920" s="3">
        <f>IF(Table2[[#This Row],[TT]]&lt;1,"-",1+COUNT(A$1:A1919))</f>
        <v>1862</v>
      </c>
      <c r="B1920" s="9" t="s">
        <v>2246</v>
      </c>
      <c r="C1920" s="10">
        <v>7</v>
      </c>
      <c r="D1920" s="10" t="s">
        <v>90</v>
      </c>
      <c r="E1920" s="10">
        <f>Table2[[#This Row],[AWAL]]+SUM(Table2[[#This Row],[28/03/2022]:[3]])</f>
        <v>7</v>
      </c>
    </row>
    <row r="1921" spans="1:6" x14ac:dyDescent="0.25">
      <c r="A1921" s="3">
        <f>IF(Table2[[#This Row],[TT]]&lt;1,"-",1+COUNT(A$1:A1920))</f>
        <v>1863</v>
      </c>
      <c r="B1921" s="9" t="s">
        <v>2247</v>
      </c>
      <c r="C1921" s="10">
        <v>6</v>
      </c>
      <c r="D1921" s="10" t="s">
        <v>90</v>
      </c>
      <c r="E1921" s="10">
        <f>Table2[[#This Row],[AWAL]]+SUM(Table2[[#This Row],[28/03/2022]:[3]])</f>
        <v>6</v>
      </c>
    </row>
    <row r="1922" spans="1:6" x14ac:dyDescent="0.25">
      <c r="A1922" s="3">
        <f>IF(Table2[[#This Row],[TT]]&lt;1,"-",1+COUNT(A$1:A1921))</f>
        <v>1864</v>
      </c>
      <c r="B1922" s="9" t="s">
        <v>2248</v>
      </c>
      <c r="C1922" s="10">
        <v>1</v>
      </c>
      <c r="D1922" s="10" t="s">
        <v>982</v>
      </c>
      <c r="E1922" s="10">
        <f>Table2[[#This Row],[AWAL]]+SUM(Table2[[#This Row],[28/03/2022]:[3]])</f>
        <v>1</v>
      </c>
    </row>
    <row r="1923" spans="1:6" x14ac:dyDescent="0.25">
      <c r="A1923" s="3">
        <f>IF(Table2[[#This Row],[TT]]&lt;1,"-",1+COUNT(A$1:A1922))</f>
        <v>1865</v>
      </c>
      <c r="B1923" s="9" t="s">
        <v>2249</v>
      </c>
      <c r="C1923" s="10">
        <v>4</v>
      </c>
      <c r="D1923" s="10" t="s">
        <v>423</v>
      </c>
      <c r="E1923" s="10">
        <f>Table2[[#This Row],[AWAL]]+SUM(Table2[[#This Row],[28/03/2022]:[3]])</f>
        <v>4</v>
      </c>
    </row>
    <row r="1924" spans="1:6" x14ac:dyDescent="0.25">
      <c r="A1924" s="3">
        <f>IF(Table2[[#This Row],[TT]]&lt;1,"-",1+COUNT(A$1:A1923))</f>
        <v>1866</v>
      </c>
      <c r="B1924" s="9" t="s">
        <v>2250</v>
      </c>
      <c r="C1924" s="10">
        <v>10</v>
      </c>
      <c r="D1924" s="10" t="s">
        <v>257</v>
      </c>
      <c r="E1924" s="10">
        <f>Table2[[#This Row],[AWAL]]+SUM(Table2[[#This Row],[28/03/2022]:[3]])</f>
        <v>10</v>
      </c>
    </row>
    <row r="1925" spans="1:6" x14ac:dyDescent="0.25">
      <c r="A1925" s="3">
        <f>IF(Table2[[#This Row],[TT]]&lt;1,"-",1+COUNT(A$1:A1924))</f>
        <v>1867</v>
      </c>
      <c r="B1925" s="9" t="s">
        <v>2251</v>
      </c>
      <c r="C1925" s="10">
        <v>4</v>
      </c>
      <c r="D1925" s="10" t="s">
        <v>1114</v>
      </c>
      <c r="E1925" s="10">
        <f>Table2[[#This Row],[AWAL]]+SUM(Table2[[#This Row],[28/03/2022]:[3]])</f>
        <v>4</v>
      </c>
    </row>
    <row r="1926" spans="1:6" x14ac:dyDescent="0.25">
      <c r="A1926" s="3">
        <f>IF(Table2[[#This Row],[TT]]&lt;1,"-",1+COUNT(A$1:A1925))</f>
        <v>1868</v>
      </c>
      <c r="B1926" s="9" t="s">
        <v>2252</v>
      </c>
      <c r="C1926" s="10">
        <v>5</v>
      </c>
      <c r="D1926" s="10" t="s">
        <v>423</v>
      </c>
      <c r="E1926" s="10">
        <f>Table2[[#This Row],[AWAL]]+SUM(Table2[[#This Row],[28/03/2022]:[3]])</f>
        <v>5</v>
      </c>
    </row>
    <row r="1927" spans="1:6" x14ac:dyDescent="0.25">
      <c r="A1927" s="3" t="str">
        <f>IF(Table2[[#This Row],[TT]]&lt;1,"-",1+COUNT(A$1:A1926))</f>
        <v>-</v>
      </c>
      <c r="B1927" s="9" t="s">
        <v>2253</v>
      </c>
      <c r="C1927" s="10">
        <v>2</v>
      </c>
      <c r="D1927" s="10" t="s">
        <v>94</v>
      </c>
      <c r="E1927" s="10">
        <f>Table2[[#This Row],[AWAL]]+SUM(Table2[[#This Row],[28/03/2022]:[3]])</f>
        <v>0</v>
      </c>
      <c r="F1927" s="4">
        <v>-2</v>
      </c>
    </row>
    <row r="1928" spans="1:6" x14ac:dyDescent="0.25">
      <c r="A1928" s="3">
        <f>IF(Table2[[#This Row],[TT]]&lt;1,"-",1+COUNT(A$1:A1927))</f>
        <v>1869</v>
      </c>
      <c r="B1928" s="9" t="s">
        <v>2254</v>
      </c>
      <c r="C1928" s="10">
        <v>10</v>
      </c>
      <c r="D1928" s="10" t="s">
        <v>78</v>
      </c>
      <c r="E1928" s="10">
        <f>Table2[[#This Row],[AWAL]]+SUM(Table2[[#This Row],[28/03/2022]:[3]])</f>
        <v>10</v>
      </c>
    </row>
    <row r="1929" spans="1:6" x14ac:dyDescent="0.25">
      <c r="A1929" s="3">
        <f>IF(Table2[[#This Row],[TT]]&lt;1,"-",1+COUNT(A$1:A1928))</f>
        <v>1870</v>
      </c>
      <c r="B1929" s="9" t="s">
        <v>2255</v>
      </c>
      <c r="C1929" s="10">
        <v>1</v>
      </c>
      <c r="D1929" s="10" t="s">
        <v>131</v>
      </c>
      <c r="E1929" s="10">
        <f>Table2[[#This Row],[AWAL]]+SUM(Table2[[#This Row],[28/03/2022]:[3]])</f>
        <v>1</v>
      </c>
    </row>
    <row r="1930" spans="1:6" x14ac:dyDescent="0.25">
      <c r="A1930" s="3">
        <f>IF(Table2[[#This Row],[TT]]&lt;1,"-",1+COUNT(A$1:A1929))</f>
        <v>1871</v>
      </c>
      <c r="B1930" s="9" t="s">
        <v>2256</v>
      </c>
      <c r="C1930" s="10">
        <v>2</v>
      </c>
      <c r="D1930" s="10" t="s">
        <v>75</v>
      </c>
      <c r="E1930" s="10">
        <f>Table2[[#This Row],[AWAL]]+SUM(Table2[[#This Row],[28/03/2022]:[3]])</f>
        <v>2</v>
      </c>
    </row>
    <row r="1931" spans="1:6" x14ac:dyDescent="0.25">
      <c r="A1931" s="3">
        <f>IF(Table2[[#This Row],[TT]]&lt;1,"-",1+COUNT(A$1:A1930))</f>
        <v>1872</v>
      </c>
      <c r="B1931" s="7" t="s">
        <v>2257</v>
      </c>
      <c r="C1931" s="6">
        <v>1</v>
      </c>
      <c r="D1931" s="6" t="s">
        <v>143</v>
      </c>
      <c r="E1931" s="6">
        <f>Table2[[#This Row],[AWAL]]+SUM(Table2[[#This Row],[28/03/2022]:[3]])</f>
        <v>1</v>
      </c>
    </row>
    <row r="1932" spans="1:6" x14ac:dyDescent="0.25">
      <c r="A1932" s="3">
        <f>IF(Table2[[#This Row],[TT]]&lt;1,"-",1+COUNT(A$1:A1931))</f>
        <v>1873</v>
      </c>
      <c r="B1932" s="9" t="s">
        <v>2258</v>
      </c>
      <c r="C1932" s="10">
        <v>5</v>
      </c>
      <c r="D1932" s="10" t="s">
        <v>143</v>
      </c>
      <c r="E1932" s="10">
        <f>Table2[[#This Row],[AWAL]]+SUM(Table2[[#This Row],[28/03/2022]:[3]])</f>
        <v>5</v>
      </c>
    </row>
    <row r="1933" spans="1:6" x14ac:dyDescent="0.25">
      <c r="A1933" s="3">
        <f>IF(Table2[[#This Row],[TT]]&lt;1,"-",1+COUNT(A$1:A1932))</f>
        <v>1874</v>
      </c>
      <c r="B1933" s="9" t="s">
        <v>2259</v>
      </c>
      <c r="C1933" s="10">
        <v>7</v>
      </c>
      <c r="D1933" s="10" t="s">
        <v>75</v>
      </c>
      <c r="E1933" s="10">
        <f>Table2[[#This Row],[AWAL]]+SUM(Table2[[#This Row],[28/03/2022]:[3]])</f>
        <v>5</v>
      </c>
      <c r="F1933" s="4">
        <v>-2</v>
      </c>
    </row>
    <row r="1934" spans="1:6" x14ac:dyDescent="0.25">
      <c r="A1934" s="3">
        <f>IF(Table2[[#This Row],[TT]]&lt;1,"-",1+COUNT(A$1:A1933))</f>
        <v>1875</v>
      </c>
      <c r="B1934" s="9" t="s">
        <v>2260</v>
      </c>
      <c r="C1934" s="10">
        <v>2</v>
      </c>
      <c r="D1934" s="14" t="s">
        <v>247</v>
      </c>
      <c r="E1934" s="14">
        <f>Table2[[#This Row],[AWAL]]+SUM(Table2[[#This Row],[28/03/2022]:[3]])</f>
        <v>2</v>
      </c>
    </row>
    <row r="1935" spans="1:6" x14ac:dyDescent="0.25">
      <c r="A1935" s="3">
        <f>IF(Table2[[#This Row],[TT]]&lt;1,"-",1+COUNT(A$1:A1934))</f>
        <v>1876</v>
      </c>
      <c r="B1935" s="9" t="s">
        <v>2261</v>
      </c>
      <c r="C1935" s="10">
        <v>4</v>
      </c>
      <c r="D1935" s="10" t="s">
        <v>75</v>
      </c>
      <c r="E1935" s="10">
        <f>Table2[[#This Row],[AWAL]]+SUM(Table2[[#This Row],[28/03/2022]:[3]])</f>
        <v>4</v>
      </c>
    </row>
    <row r="1936" spans="1:6" x14ac:dyDescent="0.25">
      <c r="A1936" s="3">
        <f>IF(Table2[[#This Row],[TT]]&lt;1,"-",1+COUNT(A$1:A1935))</f>
        <v>1877</v>
      </c>
      <c r="B1936" s="9" t="s">
        <v>2262</v>
      </c>
      <c r="C1936" s="10">
        <v>3</v>
      </c>
      <c r="D1936" s="10" t="s">
        <v>2263</v>
      </c>
      <c r="E1936" s="10">
        <f>Table2[[#This Row],[AWAL]]+SUM(Table2[[#This Row],[28/03/2022]:[3]])</f>
        <v>3</v>
      </c>
    </row>
    <row r="1937" spans="1:6" x14ac:dyDescent="0.25">
      <c r="A1937" s="3">
        <f>IF(Table2[[#This Row],[TT]]&lt;1,"-",1+COUNT(A$1:A1936))</f>
        <v>1878</v>
      </c>
      <c r="B1937" s="9" t="s">
        <v>2264</v>
      </c>
      <c r="C1937" s="10">
        <v>2</v>
      </c>
      <c r="D1937" s="10" t="s">
        <v>2265</v>
      </c>
      <c r="E1937" s="10">
        <f>Table2[[#This Row],[AWAL]]+SUM(Table2[[#This Row],[28/03/2022]:[3]])</f>
        <v>2</v>
      </c>
    </row>
    <row r="1938" spans="1:6" x14ac:dyDescent="0.25">
      <c r="A1938" s="3">
        <f>IF(Table2[[#This Row],[TT]]&lt;1,"-",1+COUNT(A$1:A1937))</f>
        <v>1879</v>
      </c>
      <c r="B1938" s="9" t="s">
        <v>2266</v>
      </c>
      <c r="C1938" s="10">
        <v>2</v>
      </c>
      <c r="D1938" s="10" t="s">
        <v>318</v>
      </c>
      <c r="E1938" s="10">
        <f>Table2[[#This Row],[AWAL]]+SUM(Table2[[#This Row],[28/03/2022]:[3]])</f>
        <v>2</v>
      </c>
    </row>
    <row r="1939" spans="1:6" x14ac:dyDescent="0.25">
      <c r="A1939" s="3">
        <f>IF(Table2[[#This Row],[TT]]&lt;1,"-",1+COUNT(A$1:A1938))</f>
        <v>1880</v>
      </c>
      <c r="B1939" s="9" t="s">
        <v>2267</v>
      </c>
      <c r="C1939" s="10">
        <v>1</v>
      </c>
      <c r="D1939" s="10" t="s">
        <v>68</v>
      </c>
      <c r="E1939" s="10">
        <f>Table2[[#This Row],[AWAL]]+SUM(Table2[[#This Row],[28/03/2022]:[3]])</f>
        <v>1</v>
      </c>
    </row>
    <row r="1940" spans="1:6" x14ac:dyDescent="0.25">
      <c r="A1940" s="3">
        <f>IF(Table2[[#This Row],[TT]]&lt;1,"-",1+COUNT(A$1:A1939))</f>
        <v>1881</v>
      </c>
      <c r="B1940" s="9" t="s">
        <v>2267</v>
      </c>
      <c r="C1940" s="10">
        <v>1</v>
      </c>
      <c r="D1940" s="10" t="s">
        <v>2268</v>
      </c>
      <c r="E1940" s="10">
        <f>Table2[[#This Row],[AWAL]]+SUM(Table2[[#This Row],[28/03/2022]:[3]])</f>
        <v>1</v>
      </c>
    </row>
    <row r="1941" spans="1:6" x14ac:dyDescent="0.25">
      <c r="A1941" s="3">
        <f>IF(Table2[[#This Row],[TT]]&lt;1,"-",1+COUNT(A$1:A1940))</f>
        <v>1882</v>
      </c>
      <c r="B1941" s="9" t="s">
        <v>2269</v>
      </c>
      <c r="C1941" s="10">
        <v>1</v>
      </c>
      <c r="D1941" s="10" t="s">
        <v>2270</v>
      </c>
      <c r="E1941" s="10">
        <f>Table2[[#This Row],[AWAL]]+SUM(Table2[[#This Row],[28/03/2022]:[3]])</f>
        <v>1</v>
      </c>
    </row>
    <row r="1942" spans="1:6" x14ac:dyDescent="0.25">
      <c r="A1942" s="3">
        <f>IF(Table2[[#This Row],[TT]]&lt;1,"-",1+COUNT(A$1:A1941))</f>
        <v>1883</v>
      </c>
      <c r="B1942" s="9" t="s">
        <v>2271</v>
      </c>
      <c r="C1942" s="10">
        <v>5</v>
      </c>
      <c r="D1942" s="10" t="s">
        <v>2272</v>
      </c>
      <c r="E1942" s="10">
        <f>Table2[[#This Row],[AWAL]]+SUM(Table2[[#This Row],[28/03/2022]:[3]])</f>
        <v>5</v>
      </c>
    </row>
    <row r="1943" spans="1:6" x14ac:dyDescent="0.25">
      <c r="A1943" s="3">
        <f>IF(Table2[[#This Row],[TT]]&lt;1,"-",1+COUNT(A$1:A1942))</f>
        <v>1884</v>
      </c>
      <c r="B1943" s="9" t="s">
        <v>2273</v>
      </c>
      <c r="C1943" s="10">
        <v>4</v>
      </c>
      <c r="D1943" s="10" t="s">
        <v>2272</v>
      </c>
      <c r="E1943" s="10">
        <f>Table2[[#This Row],[AWAL]]+SUM(Table2[[#This Row],[28/03/2022]:[3]])</f>
        <v>4</v>
      </c>
    </row>
    <row r="1944" spans="1:6" x14ac:dyDescent="0.25">
      <c r="A1944" s="3">
        <f>IF(Table2[[#This Row],[TT]]&lt;1,"-",1+COUNT(A$1:A1943))</f>
        <v>1885</v>
      </c>
      <c r="B1944" s="9" t="s">
        <v>2274</v>
      </c>
      <c r="C1944" s="10">
        <v>1</v>
      </c>
      <c r="D1944" s="10" t="s">
        <v>2275</v>
      </c>
      <c r="E1944" s="10">
        <f>Table2[[#This Row],[AWAL]]+SUM(Table2[[#This Row],[28/03/2022]:[3]])</f>
        <v>1</v>
      </c>
    </row>
    <row r="1945" spans="1:6" x14ac:dyDescent="0.25">
      <c r="A1945" s="3">
        <f>IF(Table2[[#This Row],[TT]]&lt;1,"-",1+COUNT(A$1:A1944))</f>
        <v>1886</v>
      </c>
      <c r="B1945" s="9" t="s">
        <v>2276</v>
      </c>
      <c r="C1945" s="10">
        <v>2</v>
      </c>
      <c r="D1945" s="10" t="s">
        <v>494</v>
      </c>
      <c r="E1945" s="10">
        <f>Table2[[#This Row],[AWAL]]+SUM(Table2[[#This Row],[28/03/2022]:[3]])</f>
        <v>2</v>
      </c>
    </row>
    <row r="1946" spans="1:6" x14ac:dyDescent="0.25">
      <c r="A1946" s="3">
        <f>IF(Table2[[#This Row],[TT]]&lt;1,"-",1+COUNT(A$1:A1945))</f>
        <v>1887</v>
      </c>
      <c r="B1946" s="9" t="s">
        <v>2277</v>
      </c>
      <c r="C1946" s="10">
        <v>8</v>
      </c>
      <c r="D1946" s="10" t="s">
        <v>298</v>
      </c>
      <c r="E1946" s="10">
        <f>Table2[[#This Row],[AWAL]]+SUM(Table2[[#This Row],[28/03/2022]:[3]])</f>
        <v>8</v>
      </c>
    </row>
    <row r="1947" spans="1:6" x14ac:dyDescent="0.25">
      <c r="A1947" s="3">
        <f>IF(Table2[[#This Row],[TT]]&lt;1,"-",1+COUNT(A$1:A1946))</f>
        <v>1888</v>
      </c>
      <c r="B1947" s="9" t="s">
        <v>2278</v>
      </c>
      <c r="C1947" s="10">
        <v>62</v>
      </c>
      <c r="D1947" s="10" t="s">
        <v>267</v>
      </c>
      <c r="E1947" s="10">
        <f>Table2[[#This Row],[AWAL]]+SUM(Table2[[#This Row],[28/03/2022]:[3]])</f>
        <v>62</v>
      </c>
    </row>
    <row r="1948" spans="1:6" x14ac:dyDescent="0.25">
      <c r="A1948" s="3">
        <f>IF(Table2[[#This Row],[TT]]&lt;1,"-",1+COUNT(A$1:A1947))</f>
        <v>1889</v>
      </c>
      <c r="B1948" s="9" t="s">
        <v>2279</v>
      </c>
      <c r="C1948" s="10">
        <v>53</v>
      </c>
      <c r="D1948" s="10" t="s">
        <v>267</v>
      </c>
      <c r="E1948" s="10">
        <f>Table2[[#This Row],[AWAL]]+SUM(Table2[[#This Row],[28/03/2022]:[3]])</f>
        <v>53</v>
      </c>
    </row>
    <row r="1949" spans="1:6" x14ac:dyDescent="0.25">
      <c r="A1949" s="3">
        <f>IF(Table2[[#This Row],[TT]]&lt;1,"-",1+COUNT(A$1:A1948))</f>
        <v>1890</v>
      </c>
      <c r="B1949" s="9" t="s">
        <v>2280</v>
      </c>
      <c r="C1949" s="10">
        <v>4</v>
      </c>
      <c r="D1949" s="10" t="s">
        <v>6</v>
      </c>
      <c r="E1949" s="10">
        <f>Table2[[#This Row],[AWAL]]+SUM(Table2[[#This Row],[28/03/2022]:[3]])</f>
        <v>4</v>
      </c>
    </row>
    <row r="1950" spans="1:6" x14ac:dyDescent="0.25">
      <c r="A1950" s="3">
        <f>IF(Table2[[#This Row],[TT]]&lt;1,"-",1+COUNT(A$1:A1949))</f>
        <v>1891</v>
      </c>
      <c r="B1950" s="9" t="s">
        <v>2281</v>
      </c>
      <c r="C1950" s="10">
        <v>1</v>
      </c>
      <c r="D1950" s="10" t="s">
        <v>318</v>
      </c>
      <c r="E1950" s="10">
        <f>Table2[[#This Row],[AWAL]]+SUM(Table2[[#This Row],[28/03/2022]:[3]])</f>
        <v>1</v>
      </c>
    </row>
    <row r="1951" spans="1:6" x14ac:dyDescent="0.25">
      <c r="A1951" s="3">
        <f>IF(Table2[[#This Row],[TT]]&lt;1,"-",1+COUNT(A$1:A1950))</f>
        <v>1892</v>
      </c>
      <c r="B1951" s="9" t="s">
        <v>2282</v>
      </c>
      <c r="C1951" s="10">
        <v>2</v>
      </c>
      <c r="D1951" s="10" t="s">
        <v>137</v>
      </c>
      <c r="E1951" s="10">
        <f>Table2[[#This Row],[AWAL]]+SUM(Table2[[#This Row],[28/03/2022]:[3]])</f>
        <v>2</v>
      </c>
    </row>
    <row r="1952" spans="1:6" x14ac:dyDescent="0.25">
      <c r="A1952" s="3">
        <f>IF(Table2[[#This Row],[TT]]&lt;1,"-",1+COUNT(A$1:A1951))</f>
        <v>1893</v>
      </c>
      <c r="B1952" s="9" t="s">
        <v>2283</v>
      </c>
      <c r="C1952" s="10">
        <v>44</v>
      </c>
      <c r="D1952" s="10" t="s">
        <v>137</v>
      </c>
      <c r="E1952" s="10">
        <f>Table2[[#This Row],[AWAL]]+SUM(Table2[[#This Row],[28/03/2022]:[3]])</f>
        <v>42</v>
      </c>
      <c r="F1952" s="4">
        <v>-2</v>
      </c>
    </row>
    <row r="1953" spans="1:6" x14ac:dyDescent="0.25">
      <c r="A1953" s="3">
        <f>IF(Table2[[#This Row],[TT]]&lt;1,"-",1+COUNT(A$1:A1952))</f>
        <v>1894</v>
      </c>
      <c r="B1953" s="9" t="s">
        <v>2284</v>
      </c>
      <c r="C1953" s="10">
        <v>1</v>
      </c>
      <c r="D1953" s="10" t="s">
        <v>137</v>
      </c>
      <c r="E1953" s="10">
        <f>Table2[[#This Row],[AWAL]]+SUM(Table2[[#This Row],[28/03/2022]:[3]])</f>
        <v>1</v>
      </c>
    </row>
    <row r="1954" spans="1:6" x14ac:dyDescent="0.25">
      <c r="A1954" s="3">
        <f>IF(Table2[[#This Row],[TT]]&lt;1,"-",1+COUNT(A$1:A1953))</f>
        <v>1895</v>
      </c>
      <c r="B1954" s="9" t="s">
        <v>2285</v>
      </c>
      <c r="C1954" s="10">
        <v>5</v>
      </c>
      <c r="D1954" s="10" t="s">
        <v>2286</v>
      </c>
      <c r="E1954" s="10">
        <f>Table2[[#This Row],[AWAL]]+SUM(Table2[[#This Row],[28/03/2022]:[3]])</f>
        <v>5</v>
      </c>
    </row>
    <row r="1955" spans="1:6" x14ac:dyDescent="0.25">
      <c r="A1955" s="3">
        <f>IF(Table2[[#This Row],[TT]]&lt;1,"-",1+COUNT(A$1:A1954))</f>
        <v>1896</v>
      </c>
      <c r="B1955" s="9" t="s">
        <v>2287</v>
      </c>
      <c r="C1955" s="10">
        <v>2</v>
      </c>
      <c r="D1955" s="10" t="s">
        <v>6</v>
      </c>
      <c r="E1955" s="10">
        <f>Table2[[#This Row],[AWAL]]+SUM(Table2[[#This Row],[28/03/2022]:[3]])</f>
        <v>2</v>
      </c>
    </row>
    <row r="1956" spans="1:6" x14ac:dyDescent="0.25">
      <c r="A1956" s="3">
        <f>IF(Table2[[#This Row],[TT]]&lt;1,"-",1+COUNT(A$1:A1955))</f>
        <v>1897</v>
      </c>
      <c r="B1956" s="9" t="s">
        <v>2288</v>
      </c>
      <c r="C1956" s="10">
        <v>1</v>
      </c>
      <c r="D1956" s="10" t="s">
        <v>6</v>
      </c>
      <c r="E1956" s="10">
        <f>Table2[[#This Row],[AWAL]]+SUM(Table2[[#This Row],[28/03/2022]:[3]])</f>
        <v>1</v>
      </c>
    </row>
    <row r="1957" spans="1:6" x14ac:dyDescent="0.25">
      <c r="A1957" s="3">
        <f>IF(Table2[[#This Row],[TT]]&lt;1,"-",1+COUNT(A$1:A1956))</f>
        <v>1898</v>
      </c>
      <c r="B1957" s="9" t="s">
        <v>2289</v>
      </c>
      <c r="C1957" s="10">
        <v>10</v>
      </c>
      <c r="D1957" s="10" t="s">
        <v>137</v>
      </c>
      <c r="E1957" s="10">
        <f>Table2[[#This Row],[AWAL]]+SUM(Table2[[#This Row],[28/03/2022]:[3]])</f>
        <v>10</v>
      </c>
    </row>
    <row r="1958" spans="1:6" x14ac:dyDescent="0.25">
      <c r="A1958" s="3">
        <f>IF(Table2[[#This Row],[TT]]&lt;1,"-",1+COUNT(A$1:A1957))</f>
        <v>1899</v>
      </c>
      <c r="B1958" s="9" t="s">
        <v>2290</v>
      </c>
      <c r="C1958" s="10">
        <v>4</v>
      </c>
      <c r="D1958" s="10" t="s">
        <v>137</v>
      </c>
      <c r="E1958" s="10">
        <f>Table2[[#This Row],[AWAL]]+SUM(Table2[[#This Row],[28/03/2022]:[3]])</f>
        <v>4</v>
      </c>
    </row>
    <row r="1959" spans="1:6" x14ac:dyDescent="0.25">
      <c r="A1959" s="3">
        <f>IF(Table2[[#This Row],[TT]]&lt;1,"-",1+COUNT(A$1:A1958))</f>
        <v>1900</v>
      </c>
      <c r="B1959" s="9" t="s">
        <v>2291</v>
      </c>
      <c r="C1959" s="10">
        <v>70</v>
      </c>
      <c r="D1959" s="10" t="s">
        <v>8</v>
      </c>
      <c r="E1959" s="10">
        <f>Table2[[#This Row],[AWAL]]+SUM(Table2[[#This Row],[28/03/2022]:[3]])</f>
        <v>69</v>
      </c>
      <c r="F1959" s="4">
        <v>-1</v>
      </c>
    </row>
    <row r="1960" spans="1:6" x14ac:dyDescent="0.25">
      <c r="A1960" s="3">
        <f>IF(Table2[[#This Row],[TT]]&lt;1,"-",1+COUNT(A$1:A1959))</f>
        <v>1901</v>
      </c>
      <c r="B1960" s="9" t="s">
        <v>2292</v>
      </c>
      <c r="C1960" s="10">
        <v>45</v>
      </c>
      <c r="D1960" s="10" t="s">
        <v>656</v>
      </c>
      <c r="E1960" s="10">
        <f>Table2[[#This Row],[AWAL]]+SUM(Table2[[#This Row],[28/03/2022]:[3]])</f>
        <v>45</v>
      </c>
    </row>
    <row r="1961" spans="1:6" x14ac:dyDescent="0.25">
      <c r="A1961" s="3">
        <f>IF(Table2[[#This Row],[TT]]&lt;1,"-",1+COUNT(A$1:A1960))</f>
        <v>1902</v>
      </c>
      <c r="B1961" s="9" t="s">
        <v>2293</v>
      </c>
      <c r="C1961" s="10">
        <v>4</v>
      </c>
      <c r="D1961" s="10" t="s">
        <v>2294</v>
      </c>
      <c r="E1961" s="10">
        <f>Table2[[#This Row],[AWAL]]+SUM(Table2[[#This Row],[28/03/2022]:[3]])</f>
        <v>4</v>
      </c>
    </row>
    <row r="1962" spans="1:6" x14ac:dyDescent="0.25">
      <c r="A1962" s="3">
        <f>IF(Table2[[#This Row],[TT]]&lt;1,"-",1+COUNT(A$1:A1961))</f>
        <v>1903</v>
      </c>
      <c r="B1962" s="9" t="s">
        <v>2295</v>
      </c>
      <c r="C1962" s="10">
        <v>12</v>
      </c>
      <c r="D1962" s="10" t="s">
        <v>137</v>
      </c>
      <c r="E1962" s="10">
        <f>Table2[[#This Row],[AWAL]]+SUM(Table2[[#This Row],[28/03/2022]:[3]])</f>
        <v>12</v>
      </c>
    </row>
    <row r="1963" spans="1:6" x14ac:dyDescent="0.25">
      <c r="A1963" s="3">
        <f>IF(Table2[[#This Row],[TT]]&lt;1,"-",1+COUNT(A$1:A1962))</f>
        <v>1904</v>
      </c>
      <c r="B1963" s="9" t="s">
        <v>2296</v>
      </c>
      <c r="C1963" s="10">
        <v>6</v>
      </c>
      <c r="D1963" s="10" t="s">
        <v>2297</v>
      </c>
      <c r="E1963" s="10">
        <f>Table2[[#This Row],[AWAL]]+SUM(Table2[[#This Row],[28/03/2022]:[3]])</f>
        <v>6</v>
      </c>
    </row>
    <row r="1964" spans="1:6" x14ac:dyDescent="0.25">
      <c r="A1964" s="3">
        <f>IF(Table2[[#This Row],[TT]]&lt;1,"-",1+COUNT(A$1:A1963))</f>
        <v>1905</v>
      </c>
      <c r="B1964" s="9" t="s">
        <v>2298</v>
      </c>
      <c r="C1964" s="10">
        <v>38</v>
      </c>
      <c r="D1964" s="10" t="s">
        <v>2299</v>
      </c>
      <c r="E1964" s="10">
        <f>Table2[[#This Row],[AWAL]]+SUM(Table2[[#This Row],[28/03/2022]:[3]])</f>
        <v>37</v>
      </c>
      <c r="F1964" s="4">
        <v>-1</v>
      </c>
    </row>
    <row r="1965" spans="1:6" x14ac:dyDescent="0.25">
      <c r="A1965" s="3">
        <f>IF(Table2[[#This Row],[TT]]&lt;1,"-",1+COUNT(A$1:A1964))</f>
        <v>1906</v>
      </c>
      <c r="B1965" s="9" t="s">
        <v>2300</v>
      </c>
      <c r="C1965" s="10">
        <v>8</v>
      </c>
      <c r="D1965" s="10" t="s">
        <v>2301</v>
      </c>
      <c r="E1965" s="10">
        <f>Table2[[#This Row],[AWAL]]+SUM(Table2[[#This Row],[28/03/2022]:[3]])</f>
        <v>8</v>
      </c>
    </row>
    <row r="1966" spans="1:6" x14ac:dyDescent="0.25">
      <c r="A1966" s="3">
        <f>IF(Table2[[#This Row],[TT]]&lt;1,"-",1+COUNT(A$1:A1965))</f>
        <v>1907</v>
      </c>
      <c r="B1966" s="9" t="s">
        <v>2302</v>
      </c>
      <c r="C1966" s="10">
        <v>2</v>
      </c>
      <c r="D1966" s="10" t="s">
        <v>2303</v>
      </c>
      <c r="E1966" s="10">
        <f>Table2[[#This Row],[AWAL]]+SUM(Table2[[#This Row],[28/03/2022]:[3]])</f>
        <v>2</v>
      </c>
    </row>
    <row r="1967" spans="1:6" x14ac:dyDescent="0.25">
      <c r="A1967" s="3">
        <f>IF(Table2[[#This Row],[TT]]&lt;1,"-",1+COUNT(A$1:A1966))</f>
        <v>1908</v>
      </c>
      <c r="B1967" s="9" t="s">
        <v>2304</v>
      </c>
      <c r="C1967" s="10">
        <v>1</v>
      </c>
      <c r="D1967" s="10" t="s">
        <v>137</v>
      </c>
      <c r="E1967" s="10">
        <f>Table2[[#This Row],[AWAL]]+SUM(Table2[[#This Row],[28/03/2022]:[3]])</f>
        <v>1</v>
      </c>
    </row>
    <row r="1968" spans="1:6" x14ac:dyDescent="0.25">
      <c r="A1968" s="3">
        <f>IF(Table2[[#This Row],[TT]]&lt;1,"-",1+COUNT(A$1:A1967))</f>
        <v>1909</v>
      </c>
      <c r="B1968" s="9" t="s">
        <v>2305</v>
      </c>
      <c r="C1968" s="10">
        <v>4</v>
      </c>
      <c r="D1968" s="10" t="s">
        <v>192</v>
      </c>
      <c r="E1968" s="10">
        <f>Table2[[#This Row],[AWAL]]+SUM(Table2[[#This Row],[28/03/2022]:[3]])</f>
        <v>4</v>
      </c>
    </row>
    <row r="1969" spans="1:5" x14ac:dyDescent="0.25">
      <c r="A1969" s="3">
        <f>IF(Table2[[#This Row],[TT]]&lt;1,"-",1+COUNT(A$1:A1968))</f>
        <v>1910</v>
      </c>
      <c r="B1969" s="9" t="s">
        <v>2306</v>
      </c>
      <c r="C1969" s="10">
        <v>10</v>
      </c>
      <c r="D1969" s="10" t="s">
        <v>176</v>
      </c>
      <c r="E1969" s="10">
        <f>Table2[[#This Row],[AWAL]]+SUM(Table2[[#This Row],[28/03/2022]:[3]])</f>
        <v>10</v>
      </c>
    </row>
    <row r="1970" spans="1:5" x14ac:dyDescent="0.25">
      <c r="A1970" s="3">
        <f>IF(Table2[[#This Row],[TT]]&lt;1,"-",1+COUNT(A$1:A1969))</f>
        <v>1911</v>
      </c>
      <c r="B1970" s="9" t="s">
        <v>2307</v>
      </c>
      <c r="C1970" s="10">
        <v>2</v>
      </c>
      <c r="D1970" s="10" t="s">
        <v>6</v>
      </c>
      <c r="E1970" s="10">
        <f>Table2[[#This Row],[AWAL]]+SUM(Table2[[#This Row],[28/03/2022]:[3]])</f>
        <v>2</v>
      </c>
    </row>
    <row r="1971" spans="1:5" x14ac:dyDescent="0.25">
      <c r="A1971" s="3">
        <f>IF(Table2[[#This Row],[TT]]&lt;1,"-",1+COUNT(A$1:A1970))</f>
        <v>1912</v>
      </c>
      <c r="B1971" s="9" t="s">
        <v>2308</v>
      </c>
      <c r="C1971" s="10">
        <v>2</v>
      </c>
      <c r="D1971" s="10" t="s">
        <v>6</v>
      </c>
      <c r="E1971" s="10">
        <f>Table2[[#This Row],[AWAL]]+SUM(Table2[[#This Row],[28/03/2022]:[3]])</f>
        <v>2</v>
      </c>
    </row>
    <row r="1972" spans="1:5" x14ac:dyDescent="0.25">
      <c r="A1972" s="3">
        <f>IF(Table2[[#This Row],[TT]]&lt;1,"-",1+COUNT(A$1:A1971))</f>
        <v>1913</v>
      </c>
      <c r="B1972" s="9" t="s">
        <v>2309</v>
      </c>
      <c r="C1972" s="10">
        <v>2</v>
      </c>
      <c r="D1972" s="10" t="s">
        <v>6</v>
      </c>
      <c r="E1972" s="10">
        <f>Table2[[#This Row],[AWAL]]+SUM(Table2[[#This Row],[28/03/2022]:[3]])</f>
        <v>2</v>
      </c>
    </row>
    <row r="1973" spans="1:5" x14ac:dyDescent="0.25">
      <c r="A1973" s="3">
        <f>IF(Table2[[#This Row],[TT]]&lt;1,"-",1+COUNT(A$1:A1972))</f>
        <v>1914</v>
      </c>
      <c r="B1973" s="9" t="s">
        <v>2310</v>
      </c>
      <c r="C1973" s="10">
        <v>2</v>
      </c>
      <c r="D1973" s="10" t="s">
        <v>6</v>
      </c>
      <c r="E1973" s="10">
        <f>Table2[[#This Row],[AWAL]]+SUM(Table2[[#This Row],[28/03/2022]:[3]])</f>
        <v>2</v>
      </c>
    </row>
    <row r="1974" spans="1:5" x14ac:dyDescent="0.25">
      <c r="A1974" s="3">
        <f>IF(Table2[[#This Row],[TT]]&lt;1,"-",1+COUNT(A$1:A1973))</f>
        <v>1915</v>
      </c>
      <c r="B1974" s="9" t="s">
        <v>2311</v>
      </c>
      <c r="C1974" s="10">
        <v>3</v>
      </c>
      <c r="D1974" s="10" t="s">
        <v>137</v>
      </c>
      <c r="E1974" s="10">
        <f>Table2[[#This Row],[AWAL]]+SUM(Table2[[#This Row],[28/03/2022]:[3]])</f>
        <v>3</v>
      </c>
    </row>
    <row r="1975" spans="1:5" x14ac:dyDescent="0.25">
      <c r="A1975" s="3">
        <f>IF(Table2[[#This Row],[TT]]&lt;1,"-",1+COUNT(A$1:A1974))</f>
        <v>1916</v>
      </c>
      <c r="B1975" s="9" t="s">
        <v>2312</v>
      </c>
      <c r="C1975" s="10">
        <v>3</v>
      </c>
      <c r="D1975" s="10" t="s">
        <v>137</v>
      </c>
      <c r="E1975" s="10">
        <f>Table2[[#This Row],[AWAL]]+SUM(Table2[[#This Row],[28/03/2022]:[3]])</f>
        <v>3</v>
      </c>
    </row>
    <row r="1976" spans="1:5" x14ac:dyDescent="0.25">
      <c r="A1976" s="3">
        <f>IF(Table2[[#This Row],[TT]]&lt;1,"-",1+COUNT(A$1:A1975))</f>
        <v>1917</v>
      </c>
      <c r="B1976" s="9" t="s">
        <v>2313</v>
      </c>
      <c r="C1976" s="10">
        <v>2</v>
      </c>
      <c r="D1976" s="10" t="s">
        <v>656</v>
      </c>
      <c r="E1976" s="10">
        <f>Table2[[#This Row],[AWAL]]+SUM(Table2[[#This Row],[28/03/2022]:[3]])</f>
        <v>2</v>
      </c>
    </row>
    <row r="1977" spans="1:5" x14ac:dyDescent="0.25">
      <c r="A1977" s="3">
        <f>IF(Table2[[#This Row],[TT]]&lt;1,"-",1+COUNT(A$1:A1976))</f>
        <v>1918</v>
      </c>
      <c r="B1977" s="9" t="s">
        <v>2314</v>
      </c>
      <c r="C1977" s="10">
        <v>24</v>
      </c>
      <c r="D1977" s="10" t="s">
        <v>2315</v>
      </c>
      <c r="E1977" s="10">
        <f>Table2[[#This Row],[AWAL]]+SUM(Table2[[#This Row],[28/03/2022]:[3]])</f>
        <v>24</v>
      </c>
    </row>
    <row r="1978" spans="1:5" x14ac:dyDescent="0.25">
      <c r="A1978" s="3">
        <f>IF(Table2[[#This Row],[TT]]&lt;1,"-",1+COUNT(A$1:A1977))</f>
        <v>1919</v>
      </c>
      <c r="B1978" s="9" t="s">
        <v>2316</v>
      </c>
      <c r="C1978" s="10">
        <v>1</v>
      </c>
      <c r="D1978" s="10" t="s">
        <v>318</v>
      </c>
      <c r="E1978" s="10">
        <f>Table2[[#This Row],[AWAL]]+SUM(Table2[[#This Row],[28/03/2022]:[3]])</f>
        <v>1</v>
      </c>
    </row>
    <row r="1979" spans="1:5" x14ac:dyDescent="0.25">
      <c r="A1979" s="3">
        <f>IF(Table2[[#This Row],[TT]]&lt;1,"-",1+COUNT(A$1:A1978))</f>
        <v>1920</v>
      </c>
      <c r="B1979" s="9" t="s">
        <v>2317</v>
      </c>
      <c r="C1979" s="10">
        <v>8</v>
      </c>
      <c r="D1979" s="10" t="s">
        <v>8</v>
      </c>
      <c r="E1979" s="10">
        <f>Table2[[#This Row],[AWAL]]+SUM(Table2[[#This Row],[28/03/2022]:[3]])</f>
        <v>8</v>
      </c>
    </row>
    <row r="1980" spans="1:5" x14ac:dyDescent="0.25">
      <c r="A1980" s="3">
        <f>IF(Table2[[#This Row],[TT]]&lt;1,"-",1+COUNT(A$1:A1979))</f>
        <v>1921</v>
      </c>
      <c r="B1980" s="9" t="s">
        <v>2318</v>
      </c>
      <c r="C1980" s="10">
        <v>113</v>
      </c>
      <c r="D1980" s="10" t="s">
        <v>8</v>
      </c>
      <c r="E1980" s="10">
        <f>Table2[[#This Row],[AWAL]]+SUM(Table2[[#This Row],[28/03/2022]:[3]])</f>
        <v>113</v>
      </c>
    </row>
    <row r="1981" spans="1:5" x14ac:dyDescent="0.25">
      <c r="A1981" s="3">
        <f>IF(Table2[[#This Row],[TT]]&lt;1,"-",1+COUNT(A$1:A1980))</f>
        <v>1922</v>
      </c>
      <c r="B1981" s="9" t="s">
        <v>2319</v>
      </c>
      <c r="C1981" s="10">
        <v>1</v>
      </c>
      <c r="D1981" s="10" t="s">
        <v>8</v>
      </c>
      <c r="E1981" s="10">
        <f>Table2[[#This Row],[AWAL]]+SUM(Table2[[#This Row],[28/03/2022]:[3]])</f>
        <v>1</v>
      </c>
    </row>
    <row r="1982" spans="1:5" x14ac:dyDescent="0.25">
      <c r="A1982" s="3">
        <f>IF(Table2[[#This Row],[TT]]&lt;1,"-",1+COUNT(A$1:A1981))</f>
        <v>1923</v>
      </c>
      <c r="B1982" s="7" t="s">
        <v>2320</v>
      </c>
      <c r="C1982" s="6">
        <v>59</v>
      </c>
      <c r="D1982" s="6" t="s">
        <v>8</v>
      </c>
      <c r="E1982" s="6">
        <f>Table2[[#This Row],[AWAL]]+SUM(Table2[[#This Row],[28/03/2022]:[3]])</f>
        <v>59</v>
      </c>
    </row>
    <row r="1983" spans="1:5" x14ac:dyDescent="0.25">
      <c r="A1983" s="3">
        <f>IF(Table2[[#This Row],[TT]]&lt;1,"-",1+COUNT(A$1:A1982))</f>
        <v>1924</v>
      </c>
      <c r="B1983" s="7" t="s">
        <v>2321</v>
      </c>
      <c r="C1983" s="6">
        <v>6</v>
      </c>
      <c r="D1983" s="6" t="s">
        <v>280</v>
      </c>
      <c r="E1983" s="6">
        <f>Table2[[#This Row],[AWAL]]+SUM(Table2[[#This Row],[28/03/2022]:[3]])</f>
        <v>6</v>
      </c>
    </row>
    <row r="1984" spans="1:5" x14ac:dyDescent="0.25">
      <c r="A1984" s="3">
        <f>IF(Table2[[#This Row],[TT]]&lt;1,"-",1+COUNT(A$1:A1983))</f>
        <v>1925</v>
      </c>
      <c r="B1984" s="7" t="s">
        <v>2322</v>
      </c>
      <c r="C1984" s="6">
        <v>2</v>
      </c>
      <c r="D1984" s="6" t="s">
        <v>338</v>
      </c>
      <c r="E1984" s="6">
        <f>Table2[[#This Row],[AWAL]]+SUM(Table2[[#This Row],[28/03/2022]:[3]])</f>
        <v>2</v>
      </c>
    </row>
    <row r="1985" spans="1:6" x14ac:dyDescent="0.25">
      <c r="A1985" s="3">
        <f>IF(Table2[[#This Row],[TT]]&lt;1,"-",1+COUNT(A$1:A1984))</f>
        <v>1926</v>
      </c>
      <c r="B1985" s="7" t="s">
        <v>2323</v>
      </c>
      <c r="C1985" s="6">
        <v>8</v>
      </c>
      <c r="D1985" s="6" t="s">
        <v>426</v>
      </c>
      <c r="E1985" s="6">
        <f>Table2[[#This Row],[AWAL]]+SUM(Table2[[#This Row],[28/03/2022]:[3]])</f>
        <v>8</v>
      </c>
    </row>
    <row r="1986" spans="1:6" x14ac:dyDescent="0.25">
      <c r="A1986" s="3">
        <f>IF(Table2[[#This Row],[TT]]&lt;1,"-",1+COUNT(A$1:A1985))</f>
        <v>1927</v>
      </c>
      <c r="B1986" s="9" t="s">
        <v>2324</v>
      </c>
      <c r="C1986" s="10">
        <v>93</v>
      </c>
      <c r="D1986" s="10" t="s">
        <v>637</v>
      </c>
      <c r="E1986" s="10">
        <f>Table2[[#This Row],[AWAL]]+SUM(Table2[[#This Row],[28/03/2022]:[3]])</f>
        <v>93</v>
      </c>
    </row>
    <row r="1987" spans="1:6" x14ac:dyDescent="0.25">
      <c r="A1987" s="3">
        <f>IF(Table2[[#This Row],[TT]]&lt;1,"-",1+COUNT(A$1:A1986))</f>
        <v>1928</v>
      </c>
      <c r="B1987" s="9" t="s">
        <v>2325</v>
      </c>
      <c r="C1987" s="10">
        <v>24</v>
      </c>
      <c r="D1987" s="10" t="s">
        <v>239</v>
      </c>
      <c r="E1987" s="10">
        <f>Table2[[#This Row],[AWAL]]+SUM(Table2[[#This Row],[28/03/2022]:[3]])</f>
        <v>24</v>
      </c>
    </row>
    <row r="1988" spans="1:6" x14ac:dyDescent="0.25">
      <c r="A1988" s="3">
        <f>IF(Table2[[#This Row],[TT]]&lt;1,"-",1+COUNT(A$1:A1987))</f>
        <v>1929</v>
      </c>
      <c r="B1988" s="9" t="s">
        <v>2326</v>
      </c>
      <c r="C1988" s="10">
        <v>7</v>
      </c>
      <c r="D1988" s="10" t="s">
        <v>137</v>
      </c>
      <c r="E1988" s="10">
        <f>Table2[[#This Row],[AWAL]]+SUM(Table2[[#This Row],[28/03/2022]:[3]])</f>
        <v>7</v>
      </c>
    </row>
    <row r="1989" spans="1:6" x14ac:dyDescent="0.25">
      <c r="A1989" s="3">
        <f>IF(Table2[[#This Row],[TT]]&lt;1,"-",1+COUNT(A$1:A1988))</f>
        <v>1930</v>
      </c>
      <c r="B1989" s="9" t="s">
        <v>2327</v>
      </c>
      <c r="C1989" s="10">
        <v>2</v>
      </c>
      <c r="D1989" s="10" t="s">
        <v>2294</v>
      </c>
      <c r="E1989" s="10">
        <f>Table2[[#This Row],[AWAL]]+SUM(Table2[[#This Row],[28/03/2022]:[3]])</f>
        <v>2</v>
      </c>
    </row>
    <row r="1990" spans="1:6" x14ac:dyDescent="0.25">
      <c r="A1990" s="3">
        <f>IF(Table2[[#This Row],[TT]]&lt;1,"-",1+COUNT(A$1:A1989))</f>
        <v>1931</v>
      </c>
      <c r="B1990" s="7" t="s">
        <v>2328</v>
      </c>
      <c r="C1990" s="6">
        <v>4</v>
      </c>
      <c r="D1990" s="6" t="s">
        <v>2286</v>
      </c>
      <c r="E1990" s="6">
        <f>Table2[[#This Row],[AWAL]]+SUM(Table2[[#This Row],[28/03/2022]:[3]])</f>
        <v>4</v>
      </c>
    </row>
    <row r="1991" spans="1:6" x14ac:dyDescent="0.25">
      <c r="A1991" s="3">
        <f>IF(Table2[[#This Row],[TT]]&lt;1,"-",1+COUNT(A$1:A1990))</f>
        <v>1932</v>
      </c>
      <c r="B1991" s="9" t="s">
        <v>2329</v>
      </c>
      <c r="C1991" s="10">
        <v>16</v>
      </c>
      <c r="D1991" s="10" t="s">
        <v>1101</v>
      </c>
      <c r="E1991" s="10">
        <f>Table2[[#This Row],[AWAL]]+SUM(Table2[[#This Row],[28/03/2022]:[3]])</f>
        <v>15</v>
      </c>
      <c r="F1991" s="4">
        <v>-1</v>
      </c>
    </row>
    <row r="1992" spans="1:6" x14ac:dyDescent="0.25">
      <c r="A1992" s="3">
        <f>IF(Table2[[#This Row],[TT]]&lt;1,"-",1+COUNT(A$1:A1991))</f>
        <v>1933</v>
      </c>
      <c r="B1992" s="9" t="s">
        <v>2976</v>
      </c>
      <c r="C1992" s="10">
        <v>5</v>
      </c>
      <c r="D1992" s="10" t="s">
        <v>1101</v>
      </c>
      <c r="E1992" s="10">
        <f>Table2[[#This Row],[AWAL]]+SUM(Table2[[#This Row],[28/03/2022]:[3]])</f>
        <v>2</v>
      </c>
      <c r="F1992" s="4">
        <v>-3</v>
      </c>
    </row>
    <row r="1993" spans="1:6" x14ac:dyDescent="0.25">
      <c r="A1993" s="3">
        <f>IF(Table2[[#This Row],[TT]]&lt;1,"-",1+COUNT(A$1:A1992))</f>
        <v>1934</v>
      </c>
      <c r="B1993" s="9" t="s">
        <v>2330</v>
      </c>
      <c r="C1993" s="10">
        <v>7</v>
      </c>
      <c r="D1993" s="10" t="s">
        <v>1101</v>
      </c>
      <c r="E1993" s="10">
        <f>Table2[[#This Row],[AWAL]]+SUM(Table2[[#This Row],[28/03/2022]:[3]])</f>
        <v>6</v>
      </c>
      <c r="F1993" s="4">
        <v>-1</v>
      </c>
    </row>
    <row r="1994" spans="1:6" x14ac:dyDescent="0.25">
      <c r="A1994" s="3">
        <f>IF(Table2[[#This Row],[TT]]&lt;1,"-",1+COUNT(A$1:A1993))</f>
        <v>1935</v>
      </c>
      <c r="B1994" s="9" t="s">
        <v>2331</v>
      </c>
      <c r="C1994" s="10">
        <v>4</v>
      </c>
      <c r="D1994" s="10" t="s">
        <v>143</v>
      </c>
      <c r="E1994" s="10">
        <f>Table2[[#This Row],[AWAL]]+SUM(Table2[[#This Row],[28/03/2022]:[3]])</f>
        <v>4</v>
      </c>
    </row>
    <row r="1995" spans="1:6" x14ac:dyDescent="0.25">
      <c r="A1995" s="3">
        <f>IF(Table2[[#This Row],[TT]]&lt;1,"-",1+COUNT(A$1:A1994))</f>
        <v>1936</v>
      </c>
      <c r="B1995" s="9" t="s">
        <v>2332</v>
      </c>
      <c r="C1995" s="10">
        <v>4</v>
      </c>
      <c r="D1995" s="10" t="s">
        <v>143</v>
      </c>
      <c r="E1995" s="10">
        <f>Table2[[#This Row],[AWAL]]+SUM(Table2[[#This Row],[28/03/2022]:[3]])</f>
        <v>4</v>
      </c>
    </row>
    <row r="1996" spans="1:6" x14ac:dyDescent="0.25">
      <c r="A1996" s="3">
        <f>IF(Table2[[#This Row],[TT]]&lt;1,"-",1+COUNT(A$1:A1995))</f>
        <v>1937</v>
      </c>
      <c r="B1996" s="9" t="s">
        <v>2333</v>
      </c>
      <c r="C1996" s="10">
        <v>7</v>
      </c>
      <c r="D1996" s="10" t="s">
        <v>143</v>
      </c>
      <c r="E1996" s="10">
        <f>Table2[[#This Row],[AWAL]]+SUM(Table2[[#This Row],[28/03/2022]:[3]])</f>
        <v>7</v>
      </c>
    </row>
    <row r="1997" spans="1:6" x14ac:dyDescent="0.25">
      <c r="A1997" s="3">
        <f>IF(Table2[[#This Row],[TT]]&lt;1,"-",1+COUNT(A$1:A1996))</f>
        <v>1938</v>
      </c>
      <c r="B1997" s="9" t="s">
        <v>2334</v>
      </c>
      <c r="C1997" s="10">
        <v>14</v>
      </c>
      <c r="D1997" s="10" t="s">
        <v>143</v>
      </c>
      <c r="E1997" s="10">
        <f>Table2[[#This Row],[AWAL]]+SUM(Table2[[#This Row],[28/03/2022]:[3]])</f>
        <v>14</v>
      </c>
    </row>
    <row r="1998" spans="1:6" x14ac:dyDescent="0.25">
      <c r="A1998" s="3">
        <f>IF(Table2[[#This Row],[TT]]&lt;1,"-",1+COUNT(A$1:A1997))</f>
        <v>1939</v>
      </c>
      <c r="B1998" s="9" t="s">
        <v>2335</v>
      </c>
      <c r="C1998" s="10">
        <v>2</v>
      </c>
      <c r="D1998" s="10" t="s">
        <v>75</v>
      </c>
      <c r="E1998" s="10">
        <f>Table2[[#This Row],[AWAL]]+SUM(Table2[[#This Row],[28/03/2022]:[3]])</f>
        <v>2</v>
      </c>
    </row>
    <row r="1999" spans="1:6" x14ac:dyDescent="0.25">
      <c r="A1999" s="3">
        <f>IF(Table2[[#This Row],[TT]]&lt;1,"-",1+COUNT(A$1:A1998))</f>
        <v>1940</v>
      </c>
      <c r="B1999" s="9" t="s">
        <v>2336</v>
      </c>
      <c r="C1999" s="10">
        <v>1</v>
      </c>
      <c r="D1999" s="10" t="s">
        <v>94</v>
      </c>
      <c r="E1999" s="10">
        <f>Table2[[#This Row],[AWAL]]+SUM(Table2[[#This Row],[28/03/2022]:[3]])</f>
        <v>1</v>
      </c>
    </row>
    <row r="2000" spans="1:6" x14ac:dyDescent="0.25">
      <c r="A2000" s="3">
        <f>IF(Table2[[#This Row],[TT]]&lt;1,"-",1+COUNT(A$1:A1999))</f>
        <v>1941</v>
      </c>
      <c r="B2000" s="9" t="s">
        <v>2337</v>
      </c>
      <c r="C2000" s="10">
        <v>2</v>
      </c>
      <c r="D2000" s="10" t="s">
        <v>122</v>
      </c>
      <c r="E2000" s="10">
        <f>Table2[[#This Row],[AWAL]]+SUM(Table2[[#This Row],[28/03/2022]:[3]])</f>
        <v>2</v>
      </c>
    </row>
    <row r="2001" spans="1:5" x14ac:dyDescent="0.25">
      <c r="A2001" s="3">
        <f>IF(Table2[[#This Row],[TT]]&lt;1,"-",1+COUNT(A$1:A2000))</f>
        <v>1942</v>
      </c>
      <c r="B2001" s="9" t="s">
        <v>2337</v>
      </c>
      <c r="C2001" s="10">
        <v>20</v>
      </c>
      <c r="D2001" s="10" t="s">
        <v>243</v>
      </c>
      <c r="E2001" s="10">
        <f>Table2[[#This Row],[AWAL]]+SUM(Table2[[#This Row],[28/03/2022]:[3]])</f>
        <v>20</v>
      </c>
    </row>
    <row r="2002" spans="1:5" x14ac:dyDescent="0.25">
      <c r="A2002" s="3">
        <f>IF(Table2[[#This Row],[TT]]&lt;1,"-",1+COUNT(A$1:A2001))</f>
        <v>1943</v>
      </c>
      <c r="B2002" s="9" t="s">
        <v>2338</v>
      </c>
      <c r="C2002" s="10">
        <v>1</v>
      </c>
      <c r="D2002" s="10" t="s">
        <v>239</v>
      </c>
      <c r="E2002" s="10">
        <f>Table2[[#This Row],[AWAL]]+SUM(Table2[[#This Row],[28/03/2022]:[3]])</f>
        <v>1</v>
      </c>
    </row>
    <row r="2003" spans="1:5" x14ac:dyDescent="0.25">
      <c r="A2003" s="3">
        <f>IF(Table2[[#This Row],[TT]]&lt;1,"-",1+COUNT(A$1:A2002))</f>
        <v>1944</v>
      </c>
      <c r="B2003" s="9" t="s">
        <v>2339</v>
      </c>
      <c r="C2003" s="10">
        <v>1</v>
      </c>
      <c r="D2003" s="10" t="s">
        <v>80</v>
      </c>
      <c r="E2003" s="10">
        <f>Table2[[#This Row],[AWAL]]+SUM(Table2[[#This Row],[28/03/2022]:[3]])</f>
        <v>1</v>
      </c>
    </row>
    <row r="2004" spans="1:5" x14ac:dyDescent="0.25">
      <c r="A2004" s="3">
        <f>IF(Table2[[#This Row],[TT]]&lt;1,"-",1+COUNT(A$1:A2003))</f>
        <v>1945</v>
      </c>
      <c r="B2004" s="9" t="s">
        <v>2340</v>
      </c>
      <c r="C2004" s="10">
        <v>4</v>
      </c>
      <c r="D2004" s="10">
        <v>2400</v>
      </c>
      <c r="E2004" s="10">
        <f>Table2[[#This Row],[AWAL]]+SUM(Table2[[#This Row],[28/03/2022]:[3]])</f>
        <v>4</v>
      </c>
    </row>
    <row r="2005" spans="1:5" x14ac:dyDescent="0.25">
      <c r="A2005" s="3">
        <f>IF(Table2[[#This Row],[TT]]&lt;1,"-",1+COUNT(A$1:A2004))</f>
        <v>1946</v>
      </c>
      <c r="B2005" s="9" t="s">
        <v>2341</v>
      </c>
      <c r="C2005" s="10">
        <v>6</v>
      </c>
      <c r="D2005" s="10">
        <v>2400</v>
      </c>
      <c r="E2005" s="10">
        <f>Table2[[#This Row],[AWAL]]+SUM(Table2[[#This Row],[28/03/2022]:[3]])</f>
        <v>6</v>
      </c>
    </row>
    <row r="2006" spans="1:5" x14ac:dyDescent="0.25">
      <c r="A2006" s="3">
        <f>IF(Table2[[#This Row],[TT]]&lt;1,"-",1+COUNT(A$1:A2005))</f>
        <v>1947</v>
      </c>
      <c r="B2006" s="9" t="s">
        <v>2342</v>
      </c>
      <c r="C2006" s="10">
        <v>1</v>
      </c>
      <c r="D2006" s="10">
        <v>1200</v>
      </c>
      <c r="E2006" s="10">
        <f>Table2[[#This Row],[AWAL]]+SUM(Table2[[#This Row],[28/03/2022]:[3]])</f>
        <v>1</v>
      </c>
    </row>
    <row r="2007" spans="1:5" x14ac:dyDescent="0.25">
      <c r="A2007" s="3">
        <f>IF(Table2[[#This Row],[TT]]&lt;1,"-",1+COUNT(A$1:A2006))</f>
        <v>1948</v>
      </c>
      <c r="B2007" s="9" t="s">
        <v>2343</v>
      </c>
      <c r="C2007" s="10">
        <v>11</v>
      </c>
      <c r="D2007" s="10">
        <v>40</v>
      </c>
      <c r="E2007" s="10">
        <f>Table2[[#This Row],[AWAL]]+SUM(Table2[[#This Row],[28/03/2022]:[3]])</f>
        <v>11</v>
      </c>
    </row>
    <row r="2008" spans="1:5" x14ac:dyDescent="0.25">
      <c r="A2008" s="3">
        <f>IF(Table2[[#This Row],[TT]]&lt;1,"-",1+COUNT(A$1:A2007))</f>
        <v>1949</v>
      </c>
      <c r="B2008" s="9" t="s">
        <v>2344</v>
      </c>
      <c r="C2008" s="10">
        <v>15</v>
      </c>
      <c r="D2008" s="10">
        <v>40</v>
      </c>
      <c r="E2008" s="10">
        <f>Table2[[#This Row],[AWAL]]+SUM(Table2[[#This Row],[28/03/2022]:[3]])</f>
        <v>15</v>
      </c>
    </row>
    <row r="2009" spans="1:5" x14ac:dyDescent="0.25">
      <c r="A2009" s="3">
        <f>IF(Table2[[#This Row],[TT]]&lt;1,"-",1+COUNT(A$1:A2008))</f>
        <v>1950</v>
      </c>
      <c r="B2009" s="9" t="s">
        <v>2345</v>
      </c>
      <c r="C2009" s="10">
        <v>2</v>
      </c>
      <c r="D2009" s="10">
        <v>1500</v>
      </c>
      <c r="E2009" s="10">
        <f>Table2[[#This Row],[AWAL]]+SUM(Table2[[#This Row],[28/03/2022]:[3]])</f>
        <v>2</v>
      </c>
    </row>
    <row r="2010" spans="1:5" x14ac:dyDescent="0.25">
      <c r="A2010" s="3">
        <f>IF(Table2[[#This Row],[TT]]&lt;1,"-",1+COUNT(A$1:A2009))</f>
        <v>1951</v>
      </c>
      <c r="B2010" s="9" t="s">
        <v>2346</v>
      </c>
      <c r="C2010" s="10">
        <v>5</v>
      </c>
      <c r="D2010" s="10">
        <v>2400</v>
      </c>
      <c r="E2010" s="10">
        <f>Table2[[#This Row],[AWAL]]+SUM(Table2[[#This Row],[28/03/2022]:[3]])</f>
        <v>5</v>
      </c>
    </row>
    <row r="2011" spans="1:5" x14ac:dyDescent="0.25">
      <c r="A2011" s="3">
        <f>IF(Table2[[#This Row],[TT]]&lt;1,"-",1+COUNT(A$1:A2010))</f>
        <v>1952</v>
      </c>
      <c r="B2011" s="9" t="s">
        <v>2347</v>
      </c>
      <c r="C2011" s="10">
        <v>6</v>
      </c>
      <c r="D2011" s="10">
        <v>2000</v>
      </c>
      <c r="E2011" s="10">
        <f>Table2[[#This Row],[AWAL]]+SUM(Table2[[#This Row],[28/03/2022]:[3]])</f>
        <v>6</v>
      </c>
    </row>
    <row r="2012" spans="1:5" x14ac:dyDescent="0.25">
      <c r="A2012" s="3">
        <f>IF(Table2[[#This Row],[TT]]&lt;1,"-",1+COUNT(A$1:A2011))</f>
        <v>1953</v>
      </c>
      <c r="B2012" s="9" t="s">
        <v>2348</v>
      </c>
      <c r="C2012" s="10">
        <v>3</v>
      </c>
      <c r="D2012" s="10">
        <v>2000</v>
      </c>
      <c r="E2012" s="10">
        <f>Table2[[#This Row],[AWAL]]+SUM(Table2[[#This Row],[28/03/2022]:[3]])</f>
        <v>3</v>
      </c>
    </row>
    <row r="2013" spans="1:5" x14ac:dyDescent="0.25">
      <c r="A2013" s="3">
        <f>IF(Table2[[#This Row],[TT]]&lt;1,"-",1+COUNT(A$1:A2012))</f>
        <v>1954</v>
      </c>
      <c r="B2013" s="9" t="s">
        <v>2349</v>
      </c>
      <c r="C2013" s="10">
        <v>19</v>
      </c>
      <c r="D2013" s="10" t="s">
        <v>202</v>
      </c>
      <c r="E2013" s="10">
        <f>Table2[[#This Row],[AWAL]]+SUM(Table2[[#This Row],[28/03/2022]:[3]])</f>
        <v>19</v>
      </c>
    </row>
    <row r="2014" spans="1:5" x14ac:dyDescent="0.25">
      <c r="A2014" s="3">
        <f>IF(Table2[[#This Row],[TT]]&lt;1,"-",1+COUNT(A$1:A2013))</f>
        <v>1955</v>
      </c>
      <c r="B2014" s="9" t="s">
        <v>2350</v>
      </c>
      <c r="C2014" s="10">
        <v>5</v>
      </c>
      <c r="D2014" s="10">
        <v>1200</v>
      </c>
      <c r="E2014" s="10">
        <f>Table2[[#This Row],[AWAL]]+SUM(Table2[[#This Row],[28/03/2022]:[3]])</f>
        <v>5</v>
      </c>
    </row>
    <row r="2015" spans="1:5" x14ac:dyDescent="0.25">
      <c r="A2015" s="3">
        <f>IF(Table2[[#This Row],[TT]]&lt;1,"-",1+COUNT(A$1:A2014))</f>
        <v>1956</v>
      </c>
      <c r="B2015" s="9" t="s">
        <v>2351</v>
      </c>
      <c r="C2015" s="10">
        <v>5</v>
      </c>
      <c r="D2015" s="10" t="s">
        <v>64</v>
      </c>
      <c r="E2015" s="10">
        <f>Table2[[#This Row],[AWAL]]+SUM(Table2[[#This Row],[28/03/2022]:[3]])</f>
        <v>5</v>
      </c>
    </row>
    <row r="2016" spans="1:5" x14ac:dyDescent="0.25">
      <c r="A2016" s="3">
        <f>IF(Table2[[#This Row],[TT]]&lt;1,"-",1+COUNT(A$1:A2015))</f>
        <v>1957</v>
      </c>
      <c r="B2016" s="9" t="s">
        <v>2352</v>
      </c>
      <c r="C2016" s="10">
        <v>9</v>
      </c>
      <c r="D2016" s="10">
        <v>100</v>
      </c>
      <c r="E2016" s="10">
        <f>Table2[[#This Row],[AWAL]]+SUM(Table2[[#This Row],[28/03/2022]:[3]])</f>
        <v>9</v>
      </c>
    </row>
    <row r="2017" spans="1:6" x14ac:dyDescent="0.25">
      <c r="A2017" s="3">
        <f>IF(Table2[[#This Row],[TT]]&lt;1,"-",1+COUNT(A$1:A2016))</f>
        <v>1958</v>
      </c>
      <c r="B2017" s="9" t="s">
        <v>2353</v>
      </c>
      <c r="C2017" s="10">
        <v>9</v>
      </c>
      <c r="D2017" s="10">
        <v>100</v>
      </c>
      <c r="E2017" s="10">
        <f>Table2[[#This Row],[AWAL]]+SUM(Table2[[#This Row],[28/03/2022]:[3]])</f>
        <v>8</v>
      </c>
      <c r="F2017" s="4">
        <v>-1</v>
      </c>
    </row>
    <row r="2018" spans="1:6" x14ac:dyDescent="0.25">
      <c r="A2018" s="3">
        <f>IF(Table2[[#This Row],[TT]]&lt;1,"-",1+COUNT(A$1:A2017))</f>
        <v>1959</v>
      </c>
      <c r="B2018" s="9" t="s">
        <v>2354</v>
      </c>
      <c r="C2018" s="10">
        <v>4</v>
      </c>
      <c r="D2018" s="10">
        <v>1200</v>
      </c>
      <c r="E2018" s="10">
        <f>Table2[[#This Row],[AWAL]]+SUM(Table2[[#This Row],[28/03/2022]:[3]])</f>
        <v>4</v>
      </c>
    </row>
    <row r="2019" spans="1:6" x14ac:dyDescent="0.25">
      <c r="A2019" s="3">
        <f>IF(Table2[[#This Row],[TT]]&lt;1,"-",1+COUNT(A$1:A2018))</f>
        <v>1960</v>
      </c>
      <c r="B2019" s="9" t="s">
        <v>2355</v>
      </c>
      <c r="C2019" s="10">
        <v>1</v>
      </c>
      <c r="D2019" s="10">
        <v>1200</v>
      </c>
      <c r="E2019" s="10">
        <f>Table2[[#This Row],[AWAL]]+SUM(Table2[[#This Row],[28/03/2022]:[3]])</f>
        <v>1</v>
      </c>
    </row>
    <row r="2020" spans="1:6" x14ac:dyDescent="0.25">
      <c r="A2020" s="3">
        <f>IF(Table2[[#This Row],[TT]]&lt;1,"-",1+COUNT(A$1:A2019))</f>
        <v>1961</v>
      </c>
      <c r="B2020" s="7" t="s">
        <v>2356</v>
      </c>
      <c r="C2020" s="6">
        <v>1</v>
      </c>
      <c r="D2020" s="6">
        <v>1200</v>
      </c>
      <c r="E2020" s="6">
        <f>Table2[[#This Row],[AWAL]]+SUM(Table2[[#This Row],[28/03/2022]:[3]])</f>
        <v>1</v>
      </c>
    </row>
    <row r="2021" spans="1:6" x14ac:dyDescent="0.25">
      <c r="A2021" s="3">
        <f>IF(Table2[[#This Row],[TT]]&lt;1,"-",1+COUNT(A$1:A2020))</f>
        <v>1962</v>
      </c>
      <c r="B2021" s="7" t="s">
        <v>2357</v>
      </c>
      <c r="C2021" s="6">
        <v>19</v>
      </c>
      <c r="D2021" s="6">
        <v>1200</v>
      </c>
      <c r="E2021" s="6">
        <f>Table2[[#This Row],[AWAL]]+SUM(Table2[[#This Row],[28/03/2022]:[3]])</f>
        <v>19</v>
      </c>
    </row>
    <row r="2022" spans="1:6" x14ac:dyDescent="0.25">
      <c r="A2022" s="3">
        <f>IF(Table2[[#This Row],[TT]]&lt;1,"-",1+COUNT(A$1:A2021))</f>
        <v>1963</v>
      </c>
      <c r="B2022" s="7" t="s">
        <v>2358</v>
      </c>
      <c r="C2022" s="6">
        <v>2</v>
      </c>
      <c r="D2022" s="6">
        <v>1200</v>
      </c>
      <c r="E2022" s="6">
        <f>Table2[[#This Row],[AWAL]]+SUM(Table2[[#This Row],[28/03/2022]:[3]])</f>
        <v>2</v>
      </c>
    </row>
    <row r="2023" spans="1:6" x14ac:dyDescent="0.25">
      <c r="A2023" s="3">
        <f>IF(Table2[[#This Row],[TT]]&lt;1,"-",1+COUNT(A$1:A2022))</f>
        <v>1964</v>
      </c>
      <c r="B2023" s="9" t="s">
        <v>2359</v>
      </c>
      <c r="C2023" s="10">
        <v>6</v>
      </c>
      <c r="D2023" s="10" t="s">
        <v>285</v>
      </c>
      <c r="E2023" s="10">
        <f>Table2[[#This Row],[AWAL]]+SUM(Table2[[#This Row],[28/03/2022]:[3]])</f>
        <v>6</v>
      </c>
    </row>
    <row r="2024" spans="1:6" x14ac:dyDescent="0.25">
      <c r="A2024" s="3">
        <f>IF(Table2[[#This Row],[TT]]&lt;1,"-",1+COUNT(A$1:A2023))</f>
        <v>1965</v>
      </c>
      <c r="B2024" s="9" t="s">
        <v>2360</v>
      </c>
      <c r="C2024" s="10">
        <v>9</v>
      </c>
      <c r="D2024" s="10" t="s">
        <v>285</v>
      </c>
      <c r="E2024" s="10">
        <f>Table2[[#This Row],[AWAL]]+SUM(Table2[[#This Row],[28/03/2022]:[3]])</f>
        <v>9</v>
      </c>
    </row>
    <row r="2025" spans="1:6" x14ac:dyDescent="0.25">
      <c r="A2025" s="3">
        <f>IF(Table2[[#This Row],[TT]]&lt;1,"-",1+COUNT(A$1:A2024))</f>
        <v>1966</v>
      </c>
      <c r="B2025" s="9" t="s">
        <v>2361</v>
      </c>
      <c r="C2025" s="10">
        <v>1</v>
      </c>
      <c r="D2025" s="10" t="s">
        <v>285</v>
      </c>
      <c r="E2025" s="10">
        <f>Table2[[#This Row],[AWAL]]+SUM(Table2[[#This Row],[28/03/2022]:[3]])</f>
        <v>1</v>
      </c>
    </row>
    <row r="2026" spans="1:6" x14ac:dyDescent="0.25">
      <c r="A2026" s="3">
        <f>IF(Table2[[#This Row],[TT]]&lt;1,"-",1+COUNT(A$1:A2025))</f>
        <v>1967</v>
      </c>
      <c r="B2026" s="9" t="s">
        <v>2362</v>
      </c>
      <c r="C2026" s="10">
        <v>9</v>
      </c>
      <c r="D2026" s="10" t="s">
        <v>285</v>
      </c>
      <c r="E2026" s="10">
        <f>Table2[[#This Row],[AWAL]]+SUM(Table2[[#This Row],[28/03/2022]:[3]])</f>
        <v>9</v>
      </c>
    </row>
    <row r="2027" spans="1:6" x14ac:dyDescent="0.25">
      <c r="A2027" s="3">
        <f>IF(Table2[[#This Row],[TT]]&lt;1,"-",1+COUNT(A$1:A2026))</f>
        <v>1968</v>
      </c>
      <c r="B2027" s="7" t="s">
        <v>2363</v>
      </c>
      <c r="C2027" s="6">
        <v>5</v>
      </c>
      <c r="D2027" s="6" t="s">
        <v>285</v>
      </c>
      <c r="E2027" s="6">
        <f>Table2[[#This Row],[AWAL]]+SUM(Table2[[#This Row],[28/03/2022]:[3]])</f>
        <v>5</v>
      </c>
    </row>
    <row r="2028" spans="1:6" x14ac:dyDescent="0.25">
      <c r="A2028" s="3">
        <f>IF(Table2[[#This Row],[TT]]&lt;1,"-",1+COUNT(A$1:A2027))</f>
        <v>1969</v>
      </c>
      <c r="B2028" s="9" t="s">
        <v>2364</v>
      </c>
      <c r="C2028" s="10">
        <v>9</v>
      </c>
      <c r="D2028" s="10" t="s">
        <v>285</v>
      </c>
      <c r="E2028" s="10">
        <f>Table2[[#This Row],[AWAL]]+SUM(Table2[[#This Row],[28/03/2022]:[3]])</f>
        <v>9</v>
      </c>
    </row>
    <row r="2029" spans="1:6" x14ac:dyDescent="0.25">
      <c r="A2029" s="3">
        <f>IF(Table2[[#This Row],[TT]]&lt;1,"-",1+COUNT(A$1:A2028))</f>
        <v>1970</v>
      </c>
      <c r="B2029" s="9" t="s">
        <v>2365</v>
      </c>
      <c r="C2029" s="10">
        <v>4</v>
      </c>
      <c r="D2029" s="10" t="s">
        <v>285</v>
      </c>
      <c r="E2029" s="10">
        <f>Table2[[#This Row],[AWAL]]+SUM(Table2[[#This Row],[28/03/2022]:[3]])</f>
        <v>4</v>
      </c>
    </row>
    <row r="2030" spans="1:6" x14ac:dyDescent="0.25">
      <c r="A2030" s="3">
        <f>IF(Table2[[#This Row],[TT]]&lt;1,"-",1+COUNT(A$1:A2029))</f>
        <v>1971</v>
      </c>
      <c r="B2030" s="9" t="s">
        <v>2366</v>
      </c>
      <c r="C2030" s="10">
        <v>1</v>
      </c>
      <c r="D2030" s="10" t="s">
        <v>194</v>
      </c>
      <c r="E2030" s="10">
        <f>Table2[[#This Row],[AWAL]]+SUM(Table2[[#This Row],[28/03/2022]:[3]])</f>
        <v>1</v>
      </c>
    </row>
    <row r="2031" spans="1:6" x14ac:dyDescent="0.25">
      <c r="A2031" s="3">
        <f>IF(Table2[[#This Row],[TT]]&lt;1,"-",1+COUNT(A$1:A2030))</f>
        <v>1972</v>
      </c>
      <c r="B2031" s="9" t="s">
        <v>2367</v>
      </c>
      <c r="C2031" s="10">
        <v>1</v>
      </c>
      <c r="D2031" s="10">
        <v>1200</v>
      </c>
      <c r="E2031" s="10">
        <f>Table2[[#This Row],[AWAL]]+SUM(Table2[[#This Row],[28/03/2022]:[3]])</f>
        <v>1</v>
      </c>
    </row>
    <row r="2032" spans="1:6" x14ac:dyDescent="0.25">
      <c r="A2032" s="3">
        <f>IF(Table2[[#This Row],[TT]]&lt;1,"-",1+COUNT(A$1:A2031))</f>
        <v>1973</v>
      </c>
      <c r="B2032" s="9" t="s">
        <v>2368</v>
      </c>
      <c r="C2032" s="10">
        <v>1</v>
      </c>
      <c r="D2032" s="10" t="s">
        <v>129</v>
      </c>
      <c r="E2032" s="10">
        <f>Table2[[#This Row],[AWAL]]+SUM(Table2[[#This Row],[28/03/2022]:[3]])</f>
        <v>1</v>
      </c>
    </row>
    <row r="2033" spans="1:6" x14ac:dyDescent="0.25">
      <c r="A2033" s="3">
        <f>IF(Table2[[#This Row],[TT]]&lt;1,"-",1+COUNT(A$1:A2032))</f>
        <v>1974</v>
      </c>
      <c r="B2033" s="9" t="s">
        <v>2369</v>
      </c>
      <c r="C2033" s="10">
        <v>29</v>
      </c>
      <c r="D2033" s="10" t="s">
        <v>42</v>
      </c>
      <c r="E2033" s="10">
        <f>Table2[[#This Row],[AWAL]]+SUM(Table2[[#This Row],[28/03/2022]:[3]])</f>
        <v>29</v>
      </c>
    </row>
    <row r="2034" spans="1:6" x14ac:dyDescent="0.25">
      <c r="A2034" s="3">
        <f>IF(Table2[[#This Row],[TT]]&lt;1,"-",1+COUNT(A$1:A2033))</f>
        <v>1975</v>
      </c>
      <c r="B2034" s="9" t="s">
        <v>2370</v>
      </c>
      <c r="C2034" s="10">
        <v>18</v>
      </c>
      <c r="D2034" s="10" t="s">
        <v>70</v>
      </c>
      <c r="E2034" s="10">
        <f>Table2[[#This Row],[AWAL]]+SUM(Table2[[#This Row],[28/03/2022]:[3]])</f>
        <v>17</v>
      </c>
      <c r="F2034" s="4">
        <v>-1</v>
      </c>
    </row>
    <row r="2035" spans="1:6" x14ac:dyDescent="0.25">
      <c r="A2035" s="3">
        <f>IF(Table2[[#This Row],[TT]]&lt;1,"-",1+COUNT(A$1:A2034))</f>
        <v>1976</v>
      </c>
      <c r="B2035" s="9" t="s">
        <v>2371</v>
      </c>
      <c r="C2035" s="10">
        <v>2</v>
      </c>
      <c r="D2035" s="10" t="s">
        <v>2372</v>
      </c>
      <c r="E2035" s="10">
        <f>Table2[[#This Row],[AWAL]]+SUM(Table2[[#This Row],[28/03/2022]:[3]])</f>
        <v>2</v>
      </c>
    </row>
    <row r="2036" spans="1:6" x14ac:dyDescent="0.25">
      <c r="A2036" s="3">
        <f>IF(Table2[[#This Row],[TT]]&lt;1,"-",1+COUNT(A$1:A2035))</f>
        <v>1977</v>
      </c>
      <c r="B2036" s="9" t="s">
        <v>2373</v>
      </c>
      <c r="C2036" s="10">
        <v>1</v>
      </c>
      <c r="D2036" s="10" t="s">
        <v>220</v>
      </c>
      <c r="E2036" s="10">
        <f>Table2[[#This Row],[AWAL]]+SUM(Table2[[#This Row],[28/03/2022]:[3]])</f>
        <v>1</v>
      </c>
    </row>
    <row r="2037" spans="1:6" x14ac:dyDescent="0.25">
      <c r="A2037" s="3">
        <f>IF(Table2[[#This Row],[TT]]&lt;1,"-",1+COUNT(A$1:A2036))</f>
        <v>1978</v>
      </c>
      <c r="B2037" s="9" t="s">
        <v>2374</v>
      </c>
      <c r="C2037" s="10">
        <v>1</v>
      </c>
      <c r="D2037" s="10" t="s">
        <v>196</v>
      </c>
      <c r="E2037" s="10">
        <f>Table2[[#This Row],[AWAL]]+SUM(Table2[[#This Row],[28/03/2022]:[3]])</f>
        <v>1</v>
      </c>
    </row>
    <row r="2038" spans="1:6" x14ac:dyDescent="0.25">
      <c r="A2038" s="3">
        <f>IF(Table2[[#This Row],[TT]]&lt;1,"-",1+COUNT(A$1:A2037))</f>
        <v>1979</v>
      </c>
      <c r="B2038" s="9" t="s">
        <v>2375</v>
      </c>
      <c r="C2038" s="10">
        <v>5</v>
      </c>
      <c r="D2038" s="10" t="s">
        <v>2376</v>
      </c>
      <c r="E2038" s="10">
        <f>Table2[[#This Row],[AWAL]]+SUM(Table2[[#This Row],[28/03/2022]:[3]])</f>
        <v>5</v>
      </c>
    </row>
    <row r="2039" spans="1:6" x14ac:dyDescent="0.25">
      <c r="A2039" s="3">
        <f>IF(Table2[[#This Row],[TT]]&lt;1,"-",1+COUNT(A$1:A2038))</f>
        <v>1980</v>
      </c>
      <c r="B2039" s="9" t="s">
        <v>2375</v>
      </c>
      <c r="C2039" s="10">
        <v>7</v>
      </c>
      <c r="D2039" s="10" t="s">
        <v>589</v>
      </c>
      <c r="E2039" s="10">
        <f>Table2[[#This Row],[AWAL]]+SUM(Table2[[#This Row],[28/03/2022]:[3]])</f>
        <v>7</v>
      </c>
    </row>
    <row r="2040" spans="1:6" x14ac:dyDescent="0.25">
      <c r="A2040" s="3">
        <f>IF(Table2[[#This Row],[TT]]&lt;1,"-",1+COUNT(A$1:A2039))</f>
        <v>1981</v>
      </c>
      <c r="B2040" s="9" t="s">
        <v>2377</v>
      </c>
      <c r="C2040" s="10">
        <v>6</v>
      </c>
      <c r="D2040" s="10" t="s">
        <v>479</v>
      </c>
      <c r="E2040" s="10">
        <f>Table2[[#This Row],[AWAL]]+SUM(Table2[[#This Row],[28/03/2022]:[3]])</f>
        <v>6</v>
      </c>
    </row>
    <row r="2041" spans="1:6" x14ac:dyDescent="0.25">
      <c r="A2041" s="3">
        <f>IF(Table2[[#This Row],[TT]]&lt;1,"-",1+COUNT(A$1:A2040))</f>
        <v>1982</v>
      </c>
      <c r="B2041" s="9" t="s">
        <v>2377</v>
      </c>
      <c r="C2041" s="10">
        <v>7</v>
      </c>
      <c r="D2041" s="10" t="s">
        <v>1347</v>
      </c>
      <c r="E2041" s="10">
        <f>Table2[[#This Row],[AWAL]]+SUM(Table2[[#This Row],[28/03/2022]:[3]])</f>
        <v>7</v>
      </c>
    </row>
    <row r="2042" spans="1:6" x14ac:dyDescent="0.25">
      <c r="A2042" s="3">
        <f>IF(Table2[[#This Row],[TT]]&lt;1,"-",1+COUNT(A$1:A2041))</f>
        <v>1983</v>
      </c>
      <c r="B2042" s="9" t="s">
        <v>2377</v>
      </c>
      <c r="C2042" s="10">
        <v>10</v>
      </c>
      <c r="D2042" s="10" t="s">
        <v>2378</v>
      </c>
      <c r="E2042" s="10">
        <f>Table2[[#This Row],[AWAL]]+SUM(Table2[[#This Row],[28/03/2022]:[3]])</f>
        <v>10</v>
      </c>
    </row>
    <row r="2043" spans="1:6" x14ac:dyDescent="0.25">
      <c r="A2043" s="3">
        <f>IF(Table2[[#This Row],[TT]]&lt;1,"-",1+COUNT(A$1:A2042))</f>
        <v>1984</v>
      </c>
      <c r="B2043" s="9" t="s">
        <v>2379</v>
      </c>
      <c r="C2043" s="10">
        <v>2</v>
      </c>
      <c r="D2043" s="10" t="s">
        <v>58</v>
      </c>
      <c r="E2043" s="10">
        <f>Table2[[#This Row],[AWAL]]+SUM(Table2[[#This Row],[28/03/2022]:[3]])</f>
        <v>2</v>
      </c>
    </row>
    <row r="2044" spans="1:6" x14ac:dyDescent="0.25">
      <c r="A2044" s="3">
        <f>IF(Table2[[#This Row],[TT]]&lt;1,"-",1+COUNT(A$1:A2043))</f>
        <v>1985</v>
      </c>
      <c r="B2044" s="9" t="s">
        <v>2380</v>
      </c>
      <c r="C2044" s="10">
        <v>56</v>
      </c>
      <c r="D2044" s="10" t="s">
        <v>8</v>
      </c>
      <c r="E2044" s="10">
        <f>Table2[[#This Row],[AWAL]]+SUM(Table2[[#This Row],[28/03/2022]:[3]])</f>
        <v>55</v>
      </c>
      <c r="F2044" s="4">
        <v>-1</v>
      </c>
    </row>
    <row r="2045" spans="1:6" x14ac:dyDescent="0.25">
      <c r="A2045" s="3">
        <f>IF(Table2[[#This Row],[TT]]&lt;1,"-",1+COUNT(A$1:A2044))</f>
        <v>1986</v>
      </c>
      <c r="B2045" s="9" t="s">
        <v>2381</v>
      </c>
      <c r="C2045" s="10">
        <v>25</v>
      </c>
      <c r="D2045" s="10" t="s">
        <v>656</v>
      </c>
      <c r="E2045" s="10">
        <f>Table2[[#This Row],[AWAL]]+SUM(Table2[[#This Row],[28/03/2022]:[3]])</f>
        <v>25</v>
      </c>
    </row>
    <row r="2046" spans="1:6" x14ac:dyDescent="0.25">
      <c r="A2046" s="3">
        <f>IF(Table2[[#This Row],[TT]]&lt;1,"-",1+COUNT(A$1:A2045))</f>
        <v>1987</v>
      </c>
      <c r="B2046" s="9" t="s">
        <v>2382</v>
      </c>
      <c r="C2046" s="10">
        <v>5</v>
      </c>
      <c r="D2046" s="10" t="s">
        <v>94</v>
      </c>
      <c r="E2046" s="10">
        <f>Table2[[#This Row],[AWAL]]+SUM(Table2[[#This Row],[28/03/2022]:[3]])</f>
        <v>5</v>
      </c>
    </row>
    <row r="2047" spans="1:6" x14ac:dyDescent="0.25">
      <c r="A2047" s="3">
        <f>IF(Table2[[#This Row],[TT]]&lt;1,"-",1+COUNT(A$1:A2046))</f>
        <v>1988</v>
      </c>
      <c r="B2047" s="9" t="s">
        <v>2383</v>
      </c>
      <c r="C2047" s="10">
        <v>2</v>
      </c>
      <c r="D2047" s="10" t="s">
        <v>58</v>
      </c>
      <c r="E2047" s="10">
        <f>Table2[[#This Row],[AWAL]]+SUM(Table2[[#This Row],[28/03/2022]:[3]])</f>
        <v>2</v>
      </c>
    </row>
    <row r="2048" spans="1:6" x14ac:dyDescent="0.25">
      <c r="A2048" s="3">
        <f>IF(Table2[[#This Row],[TT]]&lt;1,"-",1+COUNT(A$1:A2047))</f>
        <v>1989</v>
      </c>
      <c r="B2048" s="9" t="s">
        <v>2384</v>
      </c>
      <c r="C2048" s="10">
        <v>1</v>
      </c>
      <c r="D2048" s="10" t="s">
        <v>1635</v>
      </c>
      <c r="E2048" s="10">
        <f>Table2[[#This Row],[AWAL]]+SUM(Table2[[#This Row],[28/03/2022]:[3]])</f>
        <v>1</v>
      </c>
    </row>
    <row r="2049" spans="1:6" x14ac:dyDescent="0.25">
      <c r="A2049" s="3">
        <f>IF(Table2[[#This Row],[TT]]&lt;1,"-",1+COUNT(A$1:A2048))</f>
        <v>1990</v>
      </c>
      <c r="B2049" s="9" t="s">
        <v>2385</v>
      </c>
      <c r="C2049" s="10">
        <v>1</v>
      </c>
      <c r="D2049" s="10" t="s">
        <v>247</v>
      </c>
      <c r="E2049" s="10">
        <f>Table2[[#This Row],[AWAL]]+SUM(Table2[[#This Row],[28/03/2022]:[3]])</f>
        <v>1</v>
      </c>
    </row>
    <row r="2050" spans="1:6" x14ac:dyDescent="0.25">
      <c r="A2050" s="3">
        <f>IF(Table2[[#This Row],[TT]]&lt;1,"-",1+COUNT(A$1:A2049))</f>
        <v>1991</v>
      </c>
      <c r="B2050" s="9" t="s">
        <v>2386</v>
      </c>
      <c r="C2050" s="10">
        <v>1</v>
      </c>
      <c r="D2050" s="10" t="s">
        <v>58</v>
      </c>
      <c r="E2050" s="10">
        <f>Table2[[#This Row],[AWAL]]+SUM(Table2[[#This Row],[28/03/2022]:[3]])</f>
        <v>1</v>
      </c>
    </row>
    <row r="2051" spans="1:6" x14ac:dyDescent="0.25">
      <c r="A2051" s="3">
        <f>IF(Table2[[#This Row],[TT]]&lt;1,"-",1+COUNT(A$1:A2050))</f>
        <v>1992</v>
      </c>
      <c r="B2051" s="9" t="s">
        <v>2387</v>
      </c>
      <c r="C2051" s="10">
        <v>2</v>
      </c>
      <c r="D2051" s="10" t="s">
        <v>94</v>
      </c>
      <c r="E2051" s="10">
        <f>Table2[[#This Row],[AWAL]]+SUM(Table2[[#This Row],[28/03/2022]:[3]])</f>
        <v>2</v>
      </c>
    </row>
    <row r="2052" spans="1:6" x14ac:dyDescent="0.25">
      <c r="A2052" s="3">
        <f>IF(Table2[[#This Row],[TT]]&lt;1,"-",1+COUNT(A$1:A2051))</f>
        <v>1993</v>
      </c>
      <c r="B2052" s="9" t="s">
        <v>2388</v>
      </c>
      <c r="C2052" s="10">
        <v>1</v>
      </c>
      <c r="D2052" s="10" t="s">
        <v>2297</v>
      </c>
      <c r="E2052" s="10">
        <f>Table2[[#This Row],[AWAL]]+SUM(Table2[[#This Row],[28/03/2022]:[3]])</f>
        <v>1</v>
      </c>
    </row>
    <row r="2053" spans="1:6" x14ac:dyDescent="0.25">
      <c r="A2053" s="3">
        <f>IF(Table2[[#This Row],[TT]]&lt;1,"-",1+COUNT(A$1:A2052))</f>
        <v>1994</v>
      </c>
      <c r="B2053" s="9" t="s">
        <v>2389</v>
      </c>
      <c r="C2053" s="10">
        <v>5</v>
      </c>
      <c r="D2053" s="10" t="s">
        <v>82</v>
      </c>
      <c r="E2053" s="10">
        <f>Table2[[#This Row],[AWAL]]+SUM(Table2[[#This Row],[28/03/2022]:[3]])</f>
        <v>5</v>
      </c>
    </row>
    <row r="2054" spans="1:6" x14ac:dyDescent="0.25">
      <c r="A2054" s="3">
        <f>IF(Table2[[#This Row],[TT]]&lt;1,"-",1+COUNT(A$1:A2053))</f>
        <v>1995</v>
      </c>
      <c r="B2054" s="9" t="s">
        <v>2390</v>
      </c>
      <c r="C2054" s="10">
        <v>2</v>
      </c>
      <c r="D2054" s="10" t="s">
        <v>239</v>
      </c>
      <c r="E2054" s="10">
        <f>Table2[[#This Row],[AWAL]]+SUM(Table2[[#This Row],[28/03/2022]:[3]])</f>
        <v>2</v>
      </c>
    </row>
    <row r="2055" spans="1:6" x14ac:dyDescent="0.25">
      <c r="A2055" s="3">
        <f>IF(Table2[[#This Row],[TT]]&lt;1,"-",1+COUNT(A$1:A2054))</f>
        <v>1996</v>
      </c>
      <c r="B2055" s="9" t="s">
        <v>2391</v>
      </c>
      <c r="C2055" s="10">
        <v>3</v>
      </c>
      <c r="D2055" s="10" t="s">
        <v>1230</v>
      </c>
      <c r="E2055" s="10">
        <f>Table2[[#This Row],[AWAL]]+SUM(Table2[[#This Row],[28/03/2022]:[3]])</f>
        <v>3</v>
      </c>
    </row>
    <row r="2056" spans="1:6" x14ac:dyDescent="0.25">
      <c r="A2056" s="3">
        <f>IF(Table2[[#This Row],[TT]]&lt;1,"-",1+COUNT(A$1:A2055))</f>
        <v>1997</v>
      </c>
      <c r="B2056" s="9" t="s">
        <v>2392</v>
      </c>
      <c r="C2056" s="10">
        <v>1</v>
      </c>
      <c r="D2056" s="10" t="s">
        <v>2393</v>
      </c>
      <c r="E2056" s="10">
        <f>Table2[[#This Row],[AWAL]]+SUM(Table2[[#This Row],[28/03/2022]:[3]])</f>
        <v>1</v>
      </c>
    </row>
    <row r="2057" spans="1:6" x14ac:dyDescent="0.25">
      <c r="A2057" s="3">
        <f>IF(Table2[[#This Row],[TT]]&lt;1,"-",1+COUNT(A$1:A2056))</f>
        <v>1998</v>
      </c>
      <c r="B2057" s="9" t="s">
        <v>2394</v>
      </c>
      <c r="C2057" s="10">
        <v>1</v>
      </c>
      <c r="D2057" s="10" t="s">
        <v>94</v>
      </c>
      <c r="E2057" s="10">
        <f>Table2[[#This Row],[AWAL]]+SUM(Table2[[#This Row],[28/03/2022]:[3]])</f>
        <v>1</v>
      </c>
    </row>
    <row r="2058" spans="1:6" x14ac:dyDescent="0.25">
      <c r="A2058" s="3">
        <f>IF(Table2[[#This Row],[TT]]&lt;1,"-",1+COUNT(A$1:A2057))</f>
        <v>1999</v>
      </c>
      <c r="B2058" s="9" t="s">
        <v>2395</v>
      </c>
      <c r="C2058" s="10">
        <v>35</v>
      </c>
      <c r="D2058" s="10" t="s">
        <v>1464</v>
      </c>
      <c r="E2058" s="10">
        <f>Table2[[#This Row],[AWAL]]+SUM(Table2[[#This Row],[28/03/2022]:[3]])</f>
        <v>35</v>
      </c>
    </row>
    <row r="2059" spans="1:6" x14ac:dyDescent="0.25">
      <c r="A2059" s="3">
        <f>IF(Table2[[#This Row],[TT]]&lt;1,"-",1+COUNT(A$1:A2058))</f>
        <v>2000</v>
      </c>
      <c r="B2059" s="9" t="s">
        <v>2396</v>
      </c>
      <c r="C2059" s="10">
        <v>3</v>
      </c>
      <c r="D2059" s="10">
        <v>270</v>
      </c>
      <c r="E2059" s="10">
        <f>Table2[[#This Row],[AWAL]]+SUM(Table2[[#This Row],[28/03/2022]:[3]])</f>
        <v>3</v>
      </c>
    </row>
    <row r="2060" spans="1:6" x14ac:dyDescent="0.25">
      <c r="A2060" s="3">
        <f>IF(Table2[[#This Row],[TT]]&lt;1,"-",1+COUNT(A$1:A2059))</f>
        <v>2001</v>
      </c>
      <c r="B2060" s="9" t="s">
        <v>2397</v>
      </c>
      <c r="C2060" s="10">
        <v>24</v>
      </c>
      <c r="D2060" s="10" t="s">
        <v>2398</v>
      </c>
      <c r="E2060" s="10">
        <f>Table2[[#This Row],[AWAL]]+SUM(Table2[[#This Row],[28/03/2022]:[3]])</f>
        <v>23</v>
      </c>
      <c r="F2060" s="4">
        <v>-1</v>
      </c>
    </row>
    <row r="2061" spans="1:6" x14ac:dyDescent="0.25">
      <c r="A2061" s="3">
        <f>IF(Table2[[#This Row],[TT]]&lt;1,"-",1+COUNT(A$1:A2060))</f>
        <v>2002</v>
      </c>
      <c r="B2061" s="9" t="s">
        <v>2399</v>
      </c>
      <c r="C2061" s="10">
        <v>3</v>
      </c>
      <c r="D2061" s="10">
        <v>300</v>
      </c>
      <c r="E2061" s="10">
        <f>Table2[[#This Row],[AWAL]]+SUM(Table2[[#This Row],[28/03/2022]:[3]])</f>
        <v>3</v>
      </c>
    </row>
    <row r="2062" spans="1:6" x14ac:dyDescent="0.25">
      <c r="A2062" s="3">
        <f>IF(Table2[[#This Row],[TT]]&lt;1,"-",1+COUNT(A$1:A2061))</f>
        <v>2003</v>
      </c>
      <c r="B2062" s="9" t="s">
        <v>2400</v>
      </c>
      <c r="C2062" s="10">
        <v>2</v>
      </c>
      <c r="D2062" s="10">
        <v>300</v>
      </c>
      <c r="E2062" s="10">
        <f>Table2[[#This Row],[AWAL]]+SUM(Table2[[#This Row],[28/03/2022]:[3]])</f>
        <v>2</v>
      </c>
    </row>
    <row r="2063" spans="1:6" x14ac:dyDescent="0.25">
      <c r="A2063" s="3">
        <f>IF(Table2[[#This Row],[TT]]&lt;1,"-",1+COUNT(A$1:A2062))</f>
        <v>2004</v>
      </c>
      <c r="B2063" s="9" t="s">
        <v>2401</v>
      </c>
      <c r="C2063" s="10">
        <v>1</v>
      </c>
      <c r="D2063" s="10" t="s">
        <v>47</v>
      </c>
      <c r="E2063" s="10">
        <f>Table2[[#This Row],[AWAL]]+SUM(Table2[[#This Row],[28/03/2022]:[3]])</f>
        <v>1</v>
      </c>
    </row>
    <row r="2064" spans="1:6" x14ac:dyDescent="0.25">
      <c r="A2064" s="3">
        <f>IF(Table2[[#This Row],[TT]]&lt;1,"-",1+COUNT(A$1:A2063))</f>
        <v>2005</v>
      </c>
      <c r="B2064" s="9" t="s">
        <v>2402</v>
      </c>
      <c r="C2064" s="10">
        <v>6</v>
      </c>
      <c r="D2064" s="10" t="s">
        <v>2403</v>
      </c>
      <c r="E2064" s="10">
        <f>Table2[[#This Row],[AWAL]]+SUM(Table2[[#This Row],[28/03/2022]:[3]])</f>
        <v>6</v>
      </c>
    </row>
    <row r="2065" spans="1:6" x14ac:dyDescent="0.25">
      <c r="A2065" s="3">
        <f>IF(Table2[[#This Row],[TT]]&lt;1,"-",1+COUNT(A$1:A2064))</f>
        <v>2006</v>
      </c>
      <c r="B2065" s="9" t="s">
        <v>2404</v>
      </c>
      <c r="C2065" s="10">
        <v>8</v>
      </c>
      <c r="D2065" s="10" t="s">
        <v>2403</v>
      </c>
      <c r="E2065" s="10">
        <f>Table2[[#This Row],[AWAL]]+SUM(Table2[[#This Row],[28/03/2022]:[3]])</f>
        <v>8</v>
      </c>
    </row>
    <row r="2066" spans="1:6" x14ac:dyDescent="0.25">
      <c r="A2066" s="3">
        <f>IF(Table2[[#This Row],[TT]]&lt;1,"-",1+COUNT(A$1:A2065))</f>
        <v>2007</v>
      </c>
      <c r="B2066" s="9" t="s">
        <v>2405</v>
      </c>
      <c r="C2066" s="10">
        <v>2</v>
      </c>
      <c r="D2066" s="10">
        <v>300</v>
      </c>
      <c r="E2066" s="10">
        <f>Table2[[#This Row],[AWAL]]+SUM(Table2[[#This Row],[28/03/2022]:[3]])</f>
        <v>2</v>
      </c>
    </row>
    <row r="2067" spans="1:6" x14ac:dyDescent="0.25">
      <c r="A2067" s="3">
        <f>IF(Table2[[#This Row],[TT]]&lt;1,"-",1+COUNT(A$1:A2066))</f>
        <v>2008</v>
      </c>
      <c r="B2067" s="9" t="s">
        <v>2406</v>
      </c>
      <c r="C2067" s="10">
        <v>24</v>
      </c>
      <c r="D2067" s="10" t="s">
        <v>220</v>
      </c>
      <c r="E2067" s="10">
        <f>Table2[[#This Row],[AWAL]]+SUM(Table2[[#This Row],[28/03/2022]:[3]])</f>
        <v>23</v>
      </c>
      <c r="F2067" s="4">
        <v>-1</v>
      </c>
    </row>
    <row r="2068" spans="1:6" x14ac:dyDescent="0.25">
      <c r="A2068" s="3">
        <f>IF(Table2[[#This Row],[TT]]&lt;1,"-",1+COUNT(A$1:A2067))</f>
        <v>2009</v>
      </c>
      <c r="B2068" s="9" t="s">
        <v>2407</v>
      </c>
      <c r="C2068" s="10">
        <v>2</v>
      </c>
      <c r="D2068" s="10" t="s">
        <v>630</v>
      </c>
      <c r="E2068" s="10">
        <f>Table2[[#This Row],[AWAL]]+SUM(Table2[[#This Row],[28/03/2022]:[3]])</f>
        <v>2</v>
      </c>
    </row>
    <row r="2069" spans="1:6" x14ac:dyDescent="0.25">
      <c r="A2069" s="3">
        <f>IF(Table2[[#This Row],[TT]]&lt;1,"-",1+COUNT(A$1:A2068))</f>
        <v>2010</v>
      </c>
      <c r="B2069" s="9" t="s">
        <v>2408</v>
      </c>
      <c r="C2069" s="10">
        <v>11</v>
      </c>
      <c r="D2069" s="10" t="s">
        <v>8</v>
      </c>
      <c r="E2069" s="10">
        <f>Table2[[#This Row],[AWAL]]+SUM(Table2[[#This Row],[28/03/2022]:[3]])</f>
        <v>9</v>
      </c>
      <c r="F2069" s="4">
        <v>-2</v>
      </c>
    </row>
    <row r="2070" spans="1:6" x14ac:dyDescent="0.25">
      <c r="A2070" s="3">
        <f>IF(Table2[[#This Row],[TT]]&lt;1,"-",1+COUNT(A$1:A2069))</f>
        <v>2011</v>
      </c>
      <c r="B2070" s="9" t="s">
        <v>2409</v>
      </c>
      <c r="C2070" s="10">
        <v>2</v>
      </c>
      <c r="D2070" s="10" t="s">
        <v>959</v>
      </c>
      <c r="E2070" s="10">
        <f>Table2[[#This Row],[AWAL]]+SUM(Table2[[#This Row],[28/03/2022]:[3]])</f>
        <v>2</v>
      </c>
    </row>
    <row r="2071" spans="1:6" x14ac:dyDescent="0.25">
      <c r="A2071" s="3">
        <f>IF(Table2[[#This Row],[TT]]&lt;1,"-",1+COUNT(A$1:A2070))</f>
        <v>2012</v>
      </c>
      <c r="B2071" s="9" t="s">
        <v>2410</v>
      </c>
      <c r="C2071" s="10">
        <v>2</v>
      </c>
      <c r="D2071" s="10" t="s">
        <v>216</v>
      </c>
      <c r="E2071" s="10">
        <f>Table2[[#This Row],[AWAL]]+SUM(Table2[[#This Row],[28/03/2022]:[3]])</f>
        <v>2</v>
      </c>
    </row>
    <row r="2072" spans="1:6" x14ac:dyDescent="0.25">
      <c r="A2072" s="3">
        <f>IF(Table2[[#This Row],[TT]]&lt;1,"-",1+COUNT(A$1:A2071))</f>
        <v>2013</v>
      </c>
      <c r="B2072" s="9" t="s">
        <v>2411</v>
      </c>
      <c r="C2072" s="10">
        <v>2</v>
      </c>
      <c r="D2072" s="10" t="s">
        <v>38</v>
      </c>
      <c r="E2072" s="10">
        <f>Table2[[#This Row],[AWAL]]+SUM(Table2[[#This Row],[28/03/2022]:[3]])</f>
        <v>2</v>
      </c>
    </row>
    <row r="2073" spans="1:6" x14ac:dyDescent="0.25">
      <c r="A2073" s="3">
        <f>IF(Table2[[#This Row],[TT]]&lt;1,"-",1+COUNT(A$1:A2072))</f>
        <v>2014</v>
      </c>
      <c r="B2073" s="9" t="s">
        <v>2412</v>
      </c>
      <c r="C2073" s="10">
        <v>2</v>
      </c>
      <c r="D2073" s="10" t="s">
        <v>90</v>
      </c>
      <c r="E2073" s="10">
        <f>Table2[[#This Row],[AWAL]]+SUM(Table2[[#This Row],[28/03/2022]:[3]])</f>
        <v>2</v>
      </c>
    </row>
    <row r="2074" spans="1:6" x14ac:dyDescent="0.25">
      <c r="A2074" s="3">
        <f>IF(Table2[[#This Row],[TT]]&lt;1,"-",1+COUNT(A$1:A2073))</f>
        <v>2015</v>
      </c>
      <c r="B2074" s="9" t="s">
        <v>2413</v>
      </c>
      <c r="C2074" s="10">
        <v>16</v>
      </c>
      <c r="D2074" s="10" t="s">
        <v>131</v>
      </c>
      <c r="E2074" s="10">
        <f>Table2[[#This Row],[AWAL]]+SUM(Table2[[#This Row],[28/03/2022]:[3]])</f>
        <v>16</v>
      </c>
    </row>
    <row r="2075" spans="1:6" x14ac:dyDescent="0.25">
      <c r="A2075" s="3">
        <f>IF(Table2[[#This Row],[TT]]&lt;1,"-",1+COUNT(A$1:A2074))</f>
        <v>2016</v>
      </c>
      <c r="B2075" s="12" t="s">
        <v>2414</v>
      </c>
      <c r="C2075" s="13">
        <v>8</v>
      </c>
      <c r="D2075" s="13" t="s">
        <v>239</v>
      </c>
      <c r="E2075" s="13">
        <f>Table2[[#This Row],[AWAL]]+SUM(Table2[[#This Row],[28/03/2022]:[3]])</f>
        <v>8</v>
      </c>
    </row>
    <row r="2076" spans="1:6" x14ac:dyDescent="0.25">
      <c r="A2076" s="3">
        <f>IF(Table2[[#This Row],[TT]]&lt;1,"-",1+COUNT(A$1:A2075))</f>
        <v>2017</v>
      </c>
      <c r="B2076" s="9" t="s">
        <v>2415</v>
      </c>
      <c r="C2076" s="10">
        <v>8</v>
      </c>
      <c r="D2076" s="10" t="s">
        <v>239</v>
      </c>
      <c r="E2076" s="10">
        <f>Table2[[#This Row],[AWAL]]+SUM(Table2[[#This Row],[28/03/2022]:[3]])</f>
        <v>8</v>
      </c>
    </row>
    <row r="2077" spans="1:6" x14ac:dyDescent="0.25">
      <c r="A2077" s="3">
        <f>IF(Table2[[#This Row],[TT]]&lt;1,"-",1+COUNT(A$1:A2076))</f>
        <v>2018</v>
      </c>
      <c r="B2077" s="9" t="s">
        <v>2416</v>
      </c>
      <c r="C2077" s="10">
        <v>7</v>
      </c>
      <c r="D2077" s="10" t="s">
        <v>239</v>
      </c>
      <c r="E2077" s="10">
        <f>Table2[[#This Row],[AWAL]]+SUM(Table2[[#This Row],[28/03/2022]:[3]])</f>
        <v>7</v>
      </c>
    </row>
    <row r="2078" spans="1:6" x14ac:dyDescent="0.25">
      <c r="A2078" s="3">
        <f>IF(Table2[[#This Row],[TT]]&lt;1,"-",1+COUNT(A$1:A2077))</f>
        <v>2019</v>
      </c>
      <c r="B2078" s="9" t="s">
        <v>2417</v>
      </c>
      <c r="C2078" s="10">
        <v>16</v>
      </c>
      <c r="D2078" s="10" t="s">
        <v>1064</v>
      </c>
      <c r="E2078" s="10">
        <f>Table2[[#This Row],[AWAL]]+SUM(Table2[[#This Row],[28/03/2022]:[3]])</f>
        <v>16</v>
      </c>
    </row>
    <row r="2079" spans="1:6" x14ac:dyDescent="0.25">
      <c r="A2079" s="3">
        <f>IF(Table2[[#This Row],[TT]]&lt;1,"-",1+COUNT(A$1:A2078))</f>
        <v>2020</v>
      </c>
      <c r="B2079" s="9" t="s">
        <v>2418</v>
      </c>
      <c r="C2079" s="10">
        <v>9</v>
      </c>
      <c r="D2079" s="10" t="s">
        <v>162</v>
      </c>
      <c r="E2079" s="10">
        <f>Table2[[#This Row],[AWAL]]+SUM(Table2[[#This Row],[28/03/2022]:[3]])</f>
        <v>9</v>
      </c>
    </row>
    <row r="2080" spans="1:6" x14ac:dyDescent="0.25">
      <c r="A2080" s="3">
        <f>IF(Table2[[#This Row],[TT]]&lt;1,"-",1+COUNT(A$1:A2079))</f>
        <v>2021</v>
      </c>
      <c r="B2080" s="9" t="s">
        <v>2419</v>
      </c>
      <c r="C2080" s="10">
        <v>12</v>
      </c>
      <c r="D2080" s="10" t="s">
        <v>247</v>
      </c>
      <c r="E2080" s="10">
        <f>Table2[[#This Row],[AWAL]]+SUM(Table2[[#This Row],[28/03/2022]:[3]])</f>
        <v>12</v>
      </c>
    </row>
    <row r="2081" spans="1:6" x14ac:dyDescent="0.25">
      <c r="A2081" s="3">
        <f>IF(Table2[[#This Row],[TT]]&lt;1,"-",1+COUNT(A$1:A2080))</f>
        <v>2022</v>
      </c>
      <c r="B2081" s="9" t="s">
        <v>2420</v>
      </c>
      <c r="C2081" s="10">
        <v>3</v>
      </c>
      <c r="D2081" s="10" t="s">
        <v>216</v>
      </c>
      <c r="E2081" s="10">
        <f>Table2[[#This Row],[AWAL]]+SUM(Table2[[#This Row],[28/03/2022]:[3]])</f>
        <v>3</v>
      </c>
    </row>
    <row r="2082" spans="1:6" x14ac:dyDescent="0.25">
      <c r="A2082" s="3">
        <f>IF(Table2[[#This Row],[TT]]&lt;1,"-",1+COUNT(A$1:A2081))</f>
        <v>2023</v>
      </c>
      <c r="B2082" s="9" t="s">
        <v>2421</v>
      </c>
      <c r="C2082" s="10">
        <v>3</v>
      </c>
      <c r="D2082" s="10" t="s">
        <v>529</v>
      </c>
      <c r="E2082" s="10">
        <f>Table2[[#This Row],[AWAL]]+SUM(Table2[[#This Row],[28/03/2022]:[3]])</f>
        <v>3</v>
      </c>
    </row>
    <row r="2083" spans="1:6" x14ac:dyDescent="0.25">
      <c r="A2083" s="3">
        <f>IF(Table2[[#This Row],[TT]]&lt;1,"-",1+COUNT(A$1:A2082))</f>
        <v>2024</v>
      </c>
      <c r="B2083" s="9" t="s">
        <v>2422</v>
      </c>
      <c r="C2083" s="10">
        <v>8</v>
      </c>
      <c r="D2083" s="10" t="s">
        <v>94</v>
      </c>
      <c r="E2083" s="10">
        <f>Table2[[#This Row],[AWAL]]+SUM(Table2[[#This Row],[28/03/2022]:[3]])</f>
        <v>8</v>
      </c>
    </row>
    <row r="2084" spans="1:6" x14ac:dyDescent="0.25">
      <c r="A2084" s="3">
        <f>IF(Table2[[#This Row],[TT]]&lt;1,"-",1+COUNT(A$1:A2083))</f>
        <v>2025</v>
      </c>
      <c r="B2084" s="9" t="s">
        <v>2423</v>
      </c>
      <c r="C2084" s="10">
        <v>10</v>
      </c>
      <c r="D2084" s="10" t="s">
        <v>141</v>
      </c>
      <c r="E2084" s="10">
        <f>Table2[[#This Row],[AWAL]]+SUM(Table2[[#This Row],[28/03/2022]:[3]])</f>
        <v>9</v>
      </c>
      <c r="F2084" s="4">
        <v>-1</v>
      </c>
    </row>
    <row r="2085" spans="1:6" x14ac:dyDescent="0.25">
      <c r="A2085" s="3">
        <f>IF(Table2[[#This Row],[TT]]&lt;1,"-",1+COUNT(A$1:A2084))</f>
        <v>2026</v>
      </c>
      <c r="B2085" s="9" t="s">
        <v>2424</v>
      </c>
      <c r="C2085" s="10">
        <v>8</v>
      </c>
      <c r="D2085" s="10" t="s">
        <v>2425</v>
      </c>
      <c r="E2085" s="10">
        <f>Table2[[#This Row],[AWAL]]+SUM(Table2[[#This Row],[28/03/2022]:[3]])</f>
        <v>8</v>
      </c>
    </row>
    <row r="2086" spans="1:6" x14ac:dyDescent="0.25">
      <c r="A2086" s="3">
        <f>IF(Table2[[#This Row],[TT]]&lt;1,"-",1+COUNT(A$1:A2085))</f>
        <v>2027</v>
      </c>
      <c r="B2086" s="9" t="s">
        <v>2426</v>
      </c>
      <c r="C2086" s="10">
        <v>15</v>
      </c>
      <c r="D2086" s="10" t="s">
        <v>982</v>
      </c>
      <c r="E2086" s="10">
        <f>Table2[[#This Row],[AWAL]]+SUM(Table2[[#This Row],[28/03/2022]:[3]])</f>
        <v>15</v>
      </c>
    </row>
    <row r="2087" spans="1:6" x14ac:dyDescent="0.25">
      <c r="A2087" s="3">
        <f>IF(Table2[[#This Row],[TT]]&lt;1,"-",1+COUNT(A$1:A2086))</f>
        <v>2028</v>
      </c>
      <c r="B2087" s="9" t="s">
        <v>2427</v>
      </c>
      <c r="C2087" s="10">
        <v>9</v>
      </c>
      <c r="D2087" s="10" t="s">
        <v>239</v>
      </c>
      <c r="E2087" s="10">
        <f>Table2[[#This Row],[AWAL]]+SUM(Table2[[#This Row],[28/03/2022]:[3]])</f>
        <v>9</v>
      </c>
    </row>
    <row r="2088" spans="1:6" x14ac:dyDescent="0.25">
      <c r="A2088" s="3">
        <f>IF(Table2[[#This Row],[TT]]&lt;1,"-",1+COUNT(A$1:A2087))</f>
        <v>2029</v>
      </c>
      <c r="B2088" s="9" t="s">
        <v>2428</v>
      </c>
      <c r="C2088" s="10">
        <v>15</v>
      </c>
      <c r="D2088" s="10" t="s">
        <v>75</v>
      </c>
      <c r="E2088" s="10">
        <f>Table2[[#This Row],[AWAL]]+SUM(Table2[[#This Row],[28/03/2022]:[3]])</f>
        <v>15</v>
      </c>
    </row>
    <row r="2089" spans="1:6" x14ac:dyDescent="0.25">
      <c r="A2089" s="3">
        <f>IF(Table2[[#This Row],[TT]]&lt;1,"-",1+COUNT(A$1:A2088))</f>
        <v>2030</v>
      </c>
      <c r="B2089" s="9" t="s">
        <v>2429</v>
      </c>
      <c r="C2089" s="10">
        <v>6</v>
      </c>
      <c r="D2089" s="10">
        <v>2000</v>
      </c>
      <c r="E2089" s="10">
        <f>Table2[[#This Row],[AWAL]]+SUM(Table2[[#This Row],[28/03/2022]:[3]])</f>
        <v>6</v>
      </c>
    </row>
    <row r="2090" spans="1:6" x14ac:dyDescent="0.25">
      <c r="A2090" s="3">
        <f>IF(Table2[[#This Row],[TT]]&lt;1,"-",1+COUNT(A$1:A2089))</f>
        <v>2031</v>
      </c>
      <c r="B2090" s="9" t="s">
        <v>2430</v>
      </c>
      <c r="C2090" s="10">
        <v>6</v>
      </c>
      <c r="D2090" s="10" t="s">
        <v>94</v>
      </c>
      <c r="E2090" s="10">
        <f>Table2[[#This Row],[AWAL]]+SUM(Table2[[#This Row],[28/03/2022]:[3]])</f>
        <v>6</v>
      </c>
    </row>
    <row r="2091" spans="1:6" x14ac:dyDescent="0.25">
      <c r="A2091" s="3">
        <f>IF(Table2[[#This Row],[TT]]&lt;1,"-",1+COUNT(A$1:A2090))</f>
        <v>2032</v>
      </c>
      <c r="B2091" s="9" t="s">
        <v>2431</v>
      </c>
      <c r="C2091" s="10">
        <v>2</v>
      </c>
      <c r="D2091" s="10" t="s">
        <v>2432</v>
      </c>
      <c r="E2091" s="10">
        <f>Table2[[#This Row],[AWAL]]+SUM(Table2[[#This Row],[28/03/2022]:[3]])</f>
        <v>2</v>
      </c>
    </row>
    <row r="2092" spans="1:6" x14ac:dyDescent="0.25">
      <c r="A2092" s="3">
        <f>IF(Table2[[#This Row],[TT]]&lt;1,"-",1+COUNT(A$1:A2091))</f>
        <v>2033</v>
      </c>
      <c r="B2092" s="9" t="s">
        <v>2433</v>
      </c>
      <c r="C2092" s="10">
        <v>11</v>
      </c>
      <c r="D2092" s="10" t="s">
        <v>831</v>
      </c>
      <c r="E2092" s="10">
        <f>Table2[[#This Row],[AWAL]]+SUM(Table2[[#This Row],[28/03/2022]:[3]])</f>
        <v>9</v>
      </c>
      <c r="F2092" s="4">
        <v>-2</v>
      </c>
    </row>
    <row r="2093" spans="1:6" x14ac:dyDescent="0.25">
      <c r="A2093" s="3">
        <f>IF(Table2[[#This Row],[TT]]&lt;1,"-",1+COUNT(A$1:A2092))</f>
        <v>2034</v>
      </c>
      <c r="B2093" s="9" t="s">
        <v>2434</v>
      </c>
      <c r="C2093" s="10">
        <v>1</v>
      </c>
      <c r="D2093" s="10" t="s">
        <v>94</v>
      </c>
      <c r="E2093" s="10">
        <f>Table2[[#This Row],[AWAL]]+SUM(Table2[[#This Row],[28/03/2022]:[3]])</f>
        <v>1</v>
      </c>
    </row>
    <row r="2094" spans="1:6" x14ac:dyDescent="0.25">
      <c r="A2094" s="3">
        <f>IF(Table2[[#This Row],[TT]]&lt;1,"-",1+COUNT(A$1:A2093))</f>
        <v>2035</v>
      </c>
      <c r="B2094" s="9" t="s">
        <v>2435</v>
      </c>
      <c r="C2094" s="10">
        <v>1</v>
      </c>
      <c r="D2094" s="10" t="s">
        <v>122</v>
      </c>
      <c r="E2094" s="10">
        <f>Table2[[#This Row],[AWAL]]+SUM(Table2[[#This Row],[28/03/2022]:[3]])</f>
        <v>1</v>
      </c>
    </row>
    <row r="2095" spans="1:6" x14ac:dyDescent="0.25">
      <c r="A2095" s="3">
        <f>IF(Table2[[#This Row],[TT]]&lt;1,"-",1+COUNT(A$1:A2094))</f>
        <v>2036</v>
      </c>
      <c r="B2095" s="9" t="s">
        <v>2436</v>
      </c>
      <c r="C2095" s="10">
        <v>4</v>
      </c>
      <c r="D2095" s="10" t="s">
        <v>90</v>
      </c>
      <c r="E2095" s="10">
        <f>Table2[[#This Row],[AWAL]]+SUM(Table2[[#This Row],[28/03/2022]:[3]])</f>
        <v>2</v>
      </c>
      <c r="F2095" s="4">
        <v>-2</v>
      </c>
    </row>
    <row r="2096" spans="1:6" x14ac:dyDescent="0.25">
      <c r="A2096" s="3">
        <f>IF(Table2[[#This Row],[TT]]&lt;1,"-",1+COUNT(A$1:A2095))</f>
        <v>2037</v>
      </c>
      <c r="B2096" s="9" t="s">
        <v>2437</v>
      </c>
      <c r="C2096" s="10">
        <v>5</v>
      </c>
      <c r="D2096" s="10" t="s">
        <v>28</v>
      </c>
      <c r="E2096" s="10">
        <f>Table2[[#This Row],[AWAL]]+SUM(Table2[[#This Row],[28/03/2022]:[3]])</f>
        <v>5</v>
      </c>
    </row>
    <row r="2097" spans="1:6" x14ac:dyDescent="0.25">
      <c r="A2097" s="3">
        <f>IF(Table2[[#This Row],[TT]]&lt;1,"-",1+COUNT(A$1:A2096))</f>
        <v>2038</v>
      </c>
      <c r="B2097" s="9" t="s">
        <v>2438</v>
      </c>
      <c r="C2097" s="10">
        <v>8</v>
      </c>
      <c r="D2097" s="10" t="s">
        <v>51</v>
      </c>
      <c r="E2097" s="10">
        <f>Table2[[#This Row],[AWAL]]+SUM(Table2[[#This Row],[28/03/2022]:[3]])</f>
        <v>8</v>
      </c>
    </row>
    <row r="2098" spans="1:6" x14ac:dyDescent="0.25">
      <c r="A2098" s="3">
        <f>IF(Table2[[#This Row],[TT]]&lt;1,"-",1+COUNT(A$1:A2097))</f>
        <v>2039</v>
      </c>
      <c r="B2098" s="9" t="s">
        <v>2439</v>
      </c>
      <c r="C2098" s="10">
        <v>3</v>
      </c>
      <c r="D2098" s="10" t="s">
        <v>131</v>
      </c>
      <c r="E2098" s="10">
        <f>Table2[[#This Row],[AWAL]]+SUM(Table2[[#This Row],[28/03/2022]:[3]])</f>
        <v>3</v>
      </c>
    </row>
    <row r="2099" spans="1:6" x14ac:dyDescent="0.25">
      <c r="A2099" s="3">
        <f>IF(Table2[[#This Row],[TT]]&lt;1,"-",1+COUNT(A$1:A2098))</f>
        <v>2040</v>
      </c>
      <c r="B2099" s="9" t="s">
        <v>2440</v>
      </c>
      <c r="C2099" s="10">
        <v>3</v>
      </c>
      <c r="D2099" s="10" t="s">
        <v>2441</v>
      </c>
      <c r="E2099" s="10">
        <f>Table2[[#This Row],[AWAL]]+SUM(Table2[[#This Row],[28/03/2022]:[3]])</f>
        <v>3</v>
      </c>
    </row>
    <row r="2100" spans="1:6" x14ac:dyDescent="0.25">
      <c r="A2100" s="3">
        <f>IF(Table2[[#This Row],[TT]]&lt;1,"-",1+COUNT(A$1:A2099))</f>
        <v>2041</v>
      </c>
      <c r="B2100" s="9" t="s">
        <v>2442</v>
      </c>
      <c r="C2100" s="10">
        <v>69</v>
      </c>
      <c r="D2100" s="10" t="s">
        <v>22</v>
      </c>
      <c r="E2100" s="10">
        <f>Table2[[#This Row],[AWAL]]+SUM(Table2[[#This Row],[28/03/2022]:[3]])</f>
        <v>69</v>
      </c>
    </row>
    <row r="2101" spans="1:6" x14ac:dyDescent="0.25">
      <c r="A2101" s="3">
        <f>IF(Table2[[#This Row],[TT]]&lt;1,"-",1+COUNT(A$1:A2100))</f>
        <v>2042</v>
      </c>
      <c r="B2101" s="9" t="s">
        <v>2443</v>
      </c>
      <c r="C2101" s="10">
        <v>21</v>
      </c>
      <c r="D2101" s="10" t="s">
        <v>22</v>
      </c>
      <c r="E2101" s="10">
        <f>Table2[[#This Row],[AWAL]]+SUM(Table2[[#This Row],[28/03/2022]:[3]])</f>
        <v>21</v>
      </c>
    </row>
    <row r="2102" spans="1:6" x14ac:dyDescent="0.25">
      <c r="A2102" s="3">
        <f>IF(Table2[[#This Row],[TT]]&lt;1,"-",1+COUNT(A$1:A2101))</f>
        <v>2043</v>
      </c>
      <c r="B2102" s="9" t="s">
        <v>2444</v>
      </c>
      <c r="C2102" s="10">
        <v>1</v>
      </c>
      <c r="D2102" s="10" t="s">
        <v>2445</v>
      </c>
      <c r="E2102" s="10">
        <f>Table2[[#This Row],[AWAL]]+SUM(Table2[[#This Row],[28/03/2022]:[3]])</f>
        <v>1</v>
      </c>
    </row>
    <row r="2103" spans="1:6" x14ac:dyDescent="0.25">
      <c r="A2103" s="3">
        <f>IF(Table2[[#This Row],[TT]]&lt;1,"-",1+COUNT(A$1:A2102))</f>
        <v>2044</v>
      </c>
      <c r="B2103" s="9" t="s">
        <v>2446</v>
      </c>
      <c r="C2103" s="10">
        <v>1</v>
      </c>
      <c r="D2103" s="10" t="s">
        <v>22</v>
      </c>
      <c r="E2103" s="10">
        <f>Table2[[#This Row],[AWAL]]+SUM(Table2[[#This Row],[28/03/2022]:[3]])</f>
        <v>1</v>
      </c>
    </row>
    <row r="2104" spans="1:6" x14ac:dyDescent="0.25">
      <c r="A2104" s="3">
        <f>IF(Table2[[#This Row],[TT]]&lt;1,"-",1+COUNT(A$1:A2103))</f>
        <v>2045</v>
      </c>
      <c r="B2104" s="9" t="s">
        <v>2447</v>
      </c>
      <c r="C2104" s="10">
        <v>15</v>
      </c>
      <c r="D2104" s="10" t="s">
        <v>22</v>
      </c>
      <c r="E2104" s="10">
        <f>Table2[[#This Row],[AWAL]]+SUM(Table2[[#This Row],[28/03/2022]:[3]])</f>
        <v>15</v>
      </c>
    </row>
    <row r="2105" spans="1:6" x14ac:dyDescent="0.25">
      <c r="A2105" s="3">
        <f>IF(Table2[[#This Row],[TT]]&lt;1,"-",1+COUNT(A$1:A2104))</f>
        <v>2046</v>
      </c>
      <c r="B2105" s="9" t="s">
        <v>2448</v>
      </c>
      <c r="C2105" s="10">
        <v>1</v>
      </c>
      <c r="D2105" s="10" t="s">
        <v>176</v>
      </c>
      <c r="E2105" s="10">
        <f>Table2[[#This Row],[AWAL]]+SUM(Table2[[#This Row],[28/03/2022]:[3]])</f>
        <v>1</v>
      </c>
    </row>
    <row r="2106" spans="1:6" x14ac:dyDescent="0.25">
      <c r="A2106" s="3">
        <f>IF(Table2[[#This Row],[TT]]&lt;1,"-",1+COUNT(A$1:A2105))</f>
        <v>2047</v>
      </c>
      <c r="B2106" s="9" t="s">
        <v>2449</v>
      </c>
      <c r="C2106" s="10">
        <v>5</v>
      </c>
      <c r="D2106" s="10" t="s">
        <v>202</v>
      </c>
      <c r="E2106" s="10">
        <f>Table2[[#This Row],[AWAL]]+SUM(Table2[[#This Row],[28/03/2022]:[3]])</f>
        <v>5</v>
      </c>
    </row>
    <row r="2107" spans="1:6" x14ac:dyDescent="0.25">
      <c r="A2107" s="3">
        <f>IF(Table2[[#This Row],[TT]]&lt;1,"-",1+COUNT(A$1:A2106))</f>
        <v>2048</v>
      </c>
      <c r="B2107" s="9" t="s">
        <v>2450</v>
      </c>
      <c r="C2107" s="10">
        <v>17</v>
      </c>
      <c r="D2107" s="10" t="s">
        <v>630</v>
      </c>
      <c r="E2107" s="10">
        <f>Table2[[#This Row],[AWAL]]+SUM(Table2[[#This Row],[28/03/2022]:[3]])</f>
        <v>16</v>
      </c>
      <c r="F2107" s="4">
        <v>-1</v>
      </c>
    </row>
    <row r="2108" spans="1:6" x14ac:dyDescent="0.25">
      <c r="A2108" s="3">
        <f>IF(Table2[[#This Row],[TT]]&lt;1,"-",1+COUNT(A$1:A2107))</f>
        <v>2049</v>
      </c>
      <c r="B2108" s="9" t="s">
        <v>2451</v>
      </c>
      <c r="C2108" s="10">
        <v>26</v>
      </c>
      <c r="D2108" s="10" t="s">
        <v>265</v>
      </c>
      <c r="E2108" s="10">
        <f>Table2[[#This Row],[AWAL]]+SUM(Table2[[#This Row],[28/03/2022]:[3]])</f>
        <v>26</v>
      </c>
    </row>
    <row r="2109" spans="1:6" x14ac:dyDescent="0.25">
      <c r="A2109" s="3">
        <f>IF(Table2[[#This Row],[TT]]&lt;1,"-",1+COUNT(A$1:A2108))</f>
        <v>2050</v>
      </c>
      <c r="B2109" s="9" t="s">
        <v>2452</v>
      </c>
      <c r="C2109" s="10">
        <v>1</v>
      </c>
      <c r="D2109" s="10" t="s">
        <v>200</v>
      </c>
      <c r="E2109" s="10">
        <f>Table2[[#This Row],[AWAL]]+SUM(Table2[[#This Row],[28/03/2022]:[3]])</f>
        <v>1</v>
      </c>
    </row>
    <row r="2110" spans="1:6" x14ac:dyDescent="0.25">
      <c r="A2110" s="3">
        <f>IF(Table2[[#This Row],[TT]]&lt;1,"-",1+COUNT(A$1:A2109))</f>
        <v>2051</v>
      </c>
      <c r="B2110" s="9" t="s">
        <v>2453</v>
      </c>
      <c r="C2110" s="10">
        <v>46</v>
      </c>
      <c r="D2110" s="10" t="s">
        <v>122</v>
      </c>
      <c r="E2110" s="10">
        <f>Table2[[#This Row],[AWAL]]+SUM(Table2[[#This Row],[28/03/2022]:[3]])</f>
        <v>46</v>
      </c>
    </row>
    <row r="2111" spans="1:6" x14ac:dyDescent="0.25">
      <c r="A2111" s="3">
        <f>IF(Table2[[#This Row],[TT]]&lt;1,"-",1+COUNT(A$1:A2110))</f>
        <v>2052</v>
      </c>
      <c r="B2111" s="9" t="s">
        <v>2454</v>
      </c>
      <c r="C2111" s="10">
        <v>4</v>
      </c>
      <c r="D2111" s="10" t="s">
        <v>2455</v>
      </c>
      <c r="E2111" s="10">
        <f>Table2[[#This Row],[AWAL]]+SUM(Table2[[#This Row],[28/03/2022]:[3]])</f>
        <v>4</v>
      </c>
    </row>
    <row r="2112" spans="1:6" x14ac:dyDescent="0.25">
      <c r="A2112" s="3">
        <f>IF(Table2[[#This Row],[TT]]&lt;1,"-",1+COUNT(A$1:A2111))</f>
        <v>2053</v>
      </c>
      <c r="B2112" s="9" t="s">
        <v>2456</v>
      </c>
      <c r="C2112" s="10">
        <v>9</v>
      </c>
      <c r="D2112" s="10" t="s">
        <v>283</v>
      </c>
      <c r="E2112" s="10">
        <f>Table2[[#This Row],[AWAL]]+SUM(Table2[[#This Row],[28/03/2022]:[3]])</f>
        <v>9</v>
      </c>
    </row>
    <row r="2113" spans="1:6" x14ac:dyDescent="0.25">
      <c r="A2113" s="3">
        <f>IF(Table2[[#This Row],[TT]]&lt;1,"-",1+COUNT(A$1:A2112))</f>
        <v>2054</v>
      </c>
      <c r="B2113" s="9" t="s">
        <v>2457</v>
      </c>
      <c r="C2113" s="10">
        <v>16</v>
      </c>
      <c r="D2113" s="10" t="s">
        <v>1305</v>
      </c>
      <c r="E2113" s="10">
        <f>Table2[[#This Row],[AWAL]]+SUM(Table2[[#This Row],[28/03/2022]:[3]])</f>
        <v>15</v>
      </c>
      <c r="F2113" s="4">
        <v>-1</v>
      </c>
    </row>
    <row r="2114" spans="1:6" x14ac:dyDescent="0.25">
      <c r="A2114" s="3">
        <f>IF(Table2[[#This Row],[TT]]&lt;1,"-",1+COUNT(A$1:A2113))</f>
        <v>2055</v>
      </c>
      <c r="B2114" s="9" t="s">
        <v>2458</v>
      </c>
      <c r="C2114" s="10">
        <v>7</v>
      </c>
      <c r="D2114" s="10" t="s">
        <v>75</v>
      </c>
      <c r="E2114" s="10">
        <f>Table2[[#This Row],[AWAL]]+SUM(Table2[[#This Row],[28/03/2022]:[3]])</f>
        <v>7</v>
      </c>
    </row>
    <row r="2115" spans="1:6" x14ac:dyDescent="0.25">
      <c r="A2115" s="3">
        <f>IF(Table2[[#This Row],[TT]]&lt;1,"-",1+COUNT(A$1:A2114))</f>
        <v>2056</v>
      </c>
      <c r="B2115" s="9" t="s">
        <v>2459</v>
      </c>
      <c r="C2115" s="10">
        <v>1</v>
      </c>
      <c r="D2115" s="10" t="s">
        <v>75</v>
      </c>
      <c r="E2115" s="10">
        <f>Table2[[#This Row],[AWAL]]+SUM(Table2[[#This Row],[28/03/2022]:[3]])</f>
        <v>1</v>
      </c>
    </row>
    <row r="2116" spans="1:6" x14ac:dyDescent="0.25">
      <c r="A2116" s="3">
        <f>IF(Table2[[#This Row],[TT]]&lt;1,"-",1+COUNT(A$1:A2115))</f>
        <v>2057</v>
      </c>
      <c r="B2116" s="9" t="s">
        <v>2460</v>
      </c>
      <c r="C2116" s="10">
        <v>1</v>
      </c>
      <c r="D2116" s="10" t="s">
        <v>589</v>
      </c>
      <c r="E2116" s="10">
        <f>Table2[[#This Row],[AWAL]]+SUM(Table2[[#This Row],[28/03/2022]:[3]])</f>
        <v>1</v>
      </c>
    </row>
    <row r="2117" spans="1:6" x14ac:dyDescent="0.25">
      <c r="A2117" s="3">
        <f>IF(Table2[[#This Row],[TT]]&lt;1,"-",1+COUNT(A$1:A2116))</f>
        <v>2058</v>
      </c>
      <c r="B2117" s="9" t="s">
        <v>2461</v>
      </c>
      <c r="C2117" s="10">
        <v>2</v>
      </c>
      <c r="D2117" s="10" t="s">
        <v>51</v>
      </c>
      <c r="E2117" s="10">
        <f>Table2[[#This Row],[AWAL]]+SUM(Table2[[#This Row],[28/03/2022]:[3]])</f>
        <v>2</v>
      </c>
    </row>
    <row r="2118" spans="1:6" x14ac:dyDescent="0.25">
      <c r="A2118" s="3">
        <f>IF(Table2[[#This Row],[TT]]&lt;1,"-",1+COUNT(A$1:A2117))</f>
        <v>2059</v>
      </c>
      <c r="B2118" s="7" t="s">
        <v>2462</v>
      </c>
      <c r="C2118" s="6">
        <v>5</v>
      </c>
      <c r="D2118" s="6" t="s">
        <v>94</v>
      </c>
      <c r="E2118" s="6">
        <f>Table2[[#This Row],[AWAL]]+SUM(Table2[[#This Row],[28/03/2022]:[3]])</f>
        <v>5</v>
      </c>
    </row>
    <row r="2119" spans="1:6" x14ac:dyDescent="0.25">
      <c r="A2119" s="3">
        <f>IF(Table2[[#This Row],[TT]]&lt;1,"-",1+COUNT(A$1:A2118))</f>
        <v>2060</v>
      </c>
      <c r="B2119" s="9" t="s">
        <v>2463</v>
      </c>
      <c r="C2119" s="10">
        <v>22</v>
      </c>
      <c r="D2119" s="10" t="s">
        <v>58</v>
      </c>
      <c r="E2119" s="10">
        <f>Table2[[#This Row],[AWAL]]+SUM(Table2[[#This Row],[28/03/2022]:[3]])</f>
        <v>22</v>
      </c>
    </row>
    <row r="2120" spans="1:6" x14ac:dyDescent="0.25">
      <c r="A2120" s="3">
        <f>IF(Table2[[#This Row],[TT]]&lt;1,"-",1+COUNT(A$1:A2119))</f>
        <v>2061</v>
      </c>
      <c r="B2120" s="9" t="s">
        <v>2464</v>
      </c>
      <c r="C2120" s="10">
        <v>2</v>
      </c>
      <c r="D2120" s="10" t="s">
        <v>51</v>
      </c>
      <c r="E2120" s="10">
        <f>Table2[[#This Row],[AWAL]]+SUM(Table2[[#This Row],[28/03/2022]:[3]])</f>
        <v>2</v>
      </c>
    </row>
    <row r="2121" spans="1:6" x14ac:dyDescent="0.25">
      <c r="A2121" s="3">
        <f>IF(Table2[[#This Row],[TT]]&lt;1,"-",1+COUNT(A$1:A2120))</f>
        <v>2062</v>
      </c>
      <c r="B2121" s="9" t="s">
        <v>2465</v>
      </c>
      <c r="C2121" s="10">
        <v>1</v>
      </c>
      <c r="D2121" s="10" t="s">
        <v>68</v>
      </c>
      <c r="E2121" s="10">
        <f>Table2[[#This Row],[AWAL]]+SUM(Table2[[#This Row],[28/03/2022]:[3]])</f>
        <v>1</v>
      </c>
    </row>
    <row r="2122" spans="1:6" x14ac:dyDescent="0.25">
      <c r="A2122" s="21">
        <f>IF(Table2[[#This Row],[TT]]&lt;1,"-",1+COUNT(A$1:A2121))</f>
        <v>2063</v>
      </c>
      <c r="B2122" s="28" t="s">
        <v>2948</v>
      </c>
      <c r="C2122" s="26">
        <v>49</v>
      </c>
      <c r="D2122" s="26" t="s">
        <v>42</v>
      </c>
      <c r="E2122" s="27">
        <f>Table2[[#This Row],[AWAL]]+SUM(Table2[[#This Row],[28/03/2022]:[3]])</f>
        <v>49</v>
      </c>
    </row>
    <row r="2123" spans="1:6" x14ac:dyDescent="0.25">
      <c r="A2123" s="3">
        <f>IF(Table2[[#This Row],[TT]]&lt;1,"-",1+COUNT(A$1:A2122))</f>
        <v>2064</v>
      </c>
      <c r="B2123" s="7" t="s">
        <v>2466</v>
      </c>
      <c r="C2123" s="6">
        <v>82</v>
      </c>
      <c r="D2123" s="6" t="s">
        <v>38</v>
      </c>
      <c r="E2123" s="6">
        <f>Table2[[#This Row],[AWAL]]+SUM(Table2[[#This Row],[28/03/2022]:[3]])</f>
        <v>81</v>
      </c>
      <c r="F2123" s="4">
        <v>-1</v>
      </c>
    </row>
    <row r="2124" spans="1:6" x14ac:dyDescent="0.25">
      <c r="A2124" s="3">
        <f>IF(Table2[[#This Row],[TT]]&lt;1,"-",1+COUNT(A$1:A2123))</f>
        <v>2065</v>
      </c>
      <c r="B2124" s="7" t="s">
        <v>2977</v>
      </c>
      <c r="C2124" s="6">
        <v>5</v>
      </c>
      <c r="D2124" s="6" t="s">
        <v>42</v>
      </c>
      <c r="E2124" s="6">
        <f>Table2[[#This Row],[AWAL]]+SUM(Table2[[#This Row],[28/03/2022]:[3]])</f>
        <v>6</v>
      </c>
      <c r="F2124" s="4">
        <v>1</v>
      </c>
    </row>
    <row r="2125" spans="1:6" x14ac:dyDescent="0.25">
      <c r="A2125" s="3">
        <f>IF(Table2[[#This Row],[TT]]&lt;1,"-",1+COUNT(A$1:A2124))</f>
        <v>2066</v>
      </c>
      <c r="B2125" s="9" t="s">
        <v>2467</v>
      </c>
      <c r="C2125" s="10">
        <v>4</v>
      </c>
      <c r="D2125" s="10" t="s">
        <v>143</v>
      </c>
      <c r="E2125" s="10">
        <f>Table2[[#This Row],[AWAL]]+SUM(Table2[[#This Row],[28/03/2022]:[3]])</f>
        <v>4</v>
      </c>
    </row>
    <row r="2126" spans="1:6" x14ac:dyDescent="0.25">
      <c r="A2126" s="3">
        <f>IF(Table2[[#This Row],[TT]]&lt;1,"-",1+COUNT(A$1:A2125))</f>
        <v>2067</v>
      </c>
      <c r="B2126" s="9" t="s">
        <v>2468</v>
      </c>
      <c r="C2126" s="10">
        <v>4</v>
      </c>
      <c r="D2126" s="10" t="s">
        <v>1704</v>
      </c>
      <c r="E2126" s="10">
        <f>Table2[[#This Row],[AWAL]]+SUM(Table2[[#This Row],[28/03/2022]:[3]])</f>
        <v>4</v>
      </c>
    </row>
    <row r="2127" spans="1:6" x14ac:dyDescent="0.25">
      <c r="A2127" s="3">
        <f>IF(Table2[[#This Row],[TT]]&lt;1,"-",1+COUNT(A$1:A2126))</f>
        <v>2068</v>
      </c>
      <c r="B2127" s="9" t="s">
        <v>2469</v>
      </c>
      <c r="C2127" s="10">
        <v>1</v>
      </c>
      <c r="D2127" s="10" t="s">
        <v>1110</v>
      </c>
      <c r="E2127" s="10">
        <f>Table2[[#This Row],[AWAL]]+SUM(Table2[[#This Row],[28/03/2022]:[3]])</f>
        <v>1</v>
      </c>
    </row>
    <row r="2128" spans="1:6" x14ac:dyDescent="0.25">
      <c r="A2128" s="3">
        <f>IF(Table2[[#This Row],[TT]]&lt;1,"-",1+COUNT(A$1:A2127))</f>
        <v>2069</v>
      </c>
      <c r="B2128" s="9" t="s">
        <v>2470</v>
      </c>
      <c r="C2128" s="10">
        <v>1</v>
      </c>
      <c r="D2128" s="10" t="s">
        <v>80</v>
      </c>
      <c r="E2128" s="10">
        <f>Table2[[#This Row],[AWAL]]+SUM(Table2[[#This Row],[28/03/2022]:[3]])</f>
        <v>1</v>
      </c>
    </row>
    <row r="2129" spans="1:5" x14ac:dyDescent="0.25">
      <c r="A2129" s="3">
        <f>IF(Table2[[#This Row],[TT]]&lt;1,"-",1+COUNT(A$1:A2128))</f>
        <v>2070</v>
      </c>
      <c r="B2129" s="9" t="s">
        <v>2471</v>
      </c>
      <c r="C2129" s="10">
        <v>2</v>
      </c>
      <c r="D2129" s="10" t="s">
        <v>66</v>
      </c>
      <c r="E2129" s="10">
        <f>Table2[[#This Row],[AWAL]]+SUM(Table2[[#This Row],[28/03/2022]:[3]])</f>
        <v>2</v>
      </c>
    </row>
    <row r="2130" spans="1:5" x14ac:dyDescent="0.25">
      <c r="A2130" s="3">
        <f>IF(Table2[[#This Row],[TT]]&lt;1,"-",1+COUNT(A$1:A2129))</f>
        <v>2071</v>
      </c>
      <c r="B2130" s="9" t="s">
        <v>2472</v>
      </c>
      <c r="C2130" s="10">
        <v>4</v>
      </c>
      <c r="D2130" s="10" t="s">
        <v>1114</v>
      </c>
      <c r="E2130" s="10">
        <f>Table2[[#This Row],[AWAL]]+SUM(Table2[[#This Row],[28/03/2022]:[3]])</f>
        <v>4</v>
      </c>
    </row>
    <row r="2131" spans="1:5" x14ac:dyDescent="0.25">
      <c r="A2131" s="3">
        <f>IF(Table2[[#This Row],[TT]]&lt;1,"-",1+COUNT(A$1:A2130))</f>
        <v>2072</v>
      </c>
      <c r="B2131" s="9" t="s">
        <v>2473</v>
      </c>
      <c r="C2131" s="10">
        <v>7</v>
      </c>
      <c r="D2131" s="10" t="s">
        <v>80</v>
      </c>
      <c r="E2131" s="10">
        <f>Table2[[#This Row],[AWAL]]+SUM(Table2[[#This Row],[28/03/2022]:[3]])</f>
        <v>7</v>
      </c>
    </row>
    <row r="2132" spans="1:5" x14ac:dyDescent="0.25">
      <c r="A2132" s="3">
        <f>IF(Table2[[#This Row],[TT]]&lt;1,"-",1+COUNT(A$1:A2131))</f>
        <v>2073</v>
      </c>
      <c r="B2132" s="9" t="s">
        <v>2474</v>
      </c>
      <c r="C2132" s="10">
        <v>3</v>
      </c>
      <c r="D2132" s="10" t="s">
        <v>1114</v>
      </c>
      <c r="E2132" s="10">
        <f>Table2[[#This Row],[AWAL]]+SUM(Table2[[#This Row],[28/03/2022]:[3]])</f>
        <v>3</v>
      </c>
    </row>
    <row r="2133" spans="1:5" x14ac:dyDescent="0.25">
      <c r="A2133" s="3">
        <f>IF(Table2[[#This Row],[TT]]&lt;1,"-",1+COUNT(A$1:A2132))</f>
        <v>2074</v>
      </c>
      <c r="B2133" s="7" t="s">
        <v>2475</v>
      </c>
      <c r="C2133" s="6">
        <v>6</v>
      </c>
      <c r="D2133" s="6" t="s">
        <v>423</v>
      </c>
      <c r="E2133" s="6">
        <f>Table2[[#This Row],[AWAL]]+SUM(Table2[[#This Row],[28/03/2022]:[3]])</f>
        <v>6</v>
      </c>
    </row>
    <row r="2134" spans="1:5" x14ac:dyDescent="0.25">
      <c r="A2134" s="3">
        <f>IF(Table2[[#This Row],[TT]]&lt;1,"-",1+COUNT(A$1:A2133))</f>
        <v>2075</v>
      </c>
      <c r="B2134" s="9" t="s">
        <v>2476</v>
      </c>
      <c r="C2134" s="10">
        <v>9</v>
      </c>
      <c r="D2134" s="10" t="s">
        <v>80</v>
      </c>
      <c r="E2134" s="10">
        <f>Table2[[#This Row],[AWAL]]+SUM(Table2[[#This Row],[28/03/2022]:[3]])</f>
        <v>9</v>
      </c>
    </row>
    <row r="2135" spans="1:5" x14ac:dyDescent="0.25">
      <c r="A2135" s="3">
        <f>IF(Table2[[#This Row],[TT]]&lt;1,"-",1+COUNT(A$1:A2134))</f>
        <v>2076</v>
      </c>
      <c r="B2135" s="9" t="s">
        <v>2477</v>
      </c>
      <c r="C2135" s="10">
        <v>1</v>
      </c>
      <c r="D2135" s="10" t="s">
        <v>239</v>
      </c>
      <c r="E2135" s="10">
        <f>Table2[[#This Row],[AWAL]]+SUM(Table2[[#This Row],[28/03/2022]:[3]])</f>
        <v>1</v>
      </c>
    </row>
    <row r="2136" spans="1:5" x14ac:dyDescent="0.25">
      <c r="A2136" s="3">
        <f>IF(Table2[[#This Row],[TT]]&lt;1,"-",1+COUNT(A$1:A2135))</f>
        <v>2077</v>
      </c>
      <c r="B2136" s="9" t="s">
        <v>2478</v>
      </c>
      <c r="C2136" s="10">
        <v>1</v>
      </c>
      <c r="D2136" s="10" t="s">
        <v>972</v>
      </c>
      <c r="E2136" s="10">
        <f>Table2[[#This Row],[AWAL]]+SUM(Table2[[#This Row],[28/03/2022]:[3]])</f>
        <v>1</v>
      </c>
    </row>
    <row r="2137" spans="1:5" x14ac:dyDescent="0.25">
      <c r="A2137" s="3">
        <f>IF(Table2[[#This Row],[TT]]&lt;1,"-",1+COUNT(A$1:A2136))</f>
        <v>2078</v>
      </c>
      <c r="B2137" s="9" t="s">
        <v>2479</v>
      </c>
      <c r="C2137" s="10">
        <v>8</v>
      </c>
      <c r="D2137" s="10" t="s">
        <v>1564</v>
      </c>
      <c r="E2137" s="10">
        <f>Table2[[#This Row],[AWAL]]+SUM(Table2[[#This Row],[28/03/2022]:[3]])</f>
        <v>8</v>
      </c>
    </row>
    <row r="2138" spans="1:5" x14ac:dyDescent="0.25">
      <c r="A2138" s="3">
        <f>IF(Table2[[#This Row],[TT]]&lt;1,"-",1+COUNT(A$1:A2137))</f>
        <v>2079</v>
      </c>
      <c r="B2138" s="9" t="s">
        <v>2480</v>
      </c>
      <c r="C2138" s="10">
        <v>8</v>
      </c>
      <c r="D2138" s="10" t="s">
        <v>80</v>
      </c>
      <c r="E2138" s="10">
        <f>Table2[[#This Row],[AWAL]]+SUM(Table2[[#This Row],[28/03/2022]:[3]])</f>
        <v>8</v>
      </c>
    </row>
    <row r="2139" spans="1:5" x14ac:dyDescent="0.25">
      <c r="A2139" s="3">
        <f>IF(Table2[[#This Row],[TT]]&lt;1,"-",1+COUNT(A$1:A2138))</f>
        <v>2080</v>
      </c>
      <c r="B2139" s="9" t="s">
        <v>2481</v>
      </c>
      <c r="C2139" s="10">
        <v>7</v>
      </c>
      <c r="D2139" s="10" t="s">
        <v>257</v>
      </c>
      <c r="E2139" s="10">
        <f>Table2[[#This Row],[AWAL]]+SUM(Table2[[#This Row],[28/03/2022]:[3]])</f>
        <v>7</v>
      </c>
    </row>
    <row r="2140" spans="1:5" x14ac:dyDescent="0.25">
      <c r="A2140" s="3">
        <f>IF(Table2[[#This Row],[TT]]&lt;1,"-",1+COUNT(A$1:A2139))</f>
        <v>2081</v>
      </c>
      <c r="B2140" s="9" t="s">
        <v>2482</v>
      </c>
      <c r="C2140" s="10">
        <v>17</v>
      </c>
      <c r="D2140" s="10" t="s">
        <v>529</v>
      </c>
      <c r="E2140" s="10">
        <f>Table2[[#This Row],[AWAL]]+SUM(Table2[[#This Row],[28/03/2022]:[3]])</f>
        <v>17</v>
      </c>
    </row>
    <row r="2141" spans="1:5" x14ac:dyDescent="0.25">
      <c r="A2141" s="3">
        <f>IF(Table2[[#This Row],[TT]]&lt;1,"-",1+COUNT(A$1:A2140))</f>
        <v>2082</v>
      </c>
      <c r="B2141" s="9" t="s">
        <v>2483</v>
      </c>
      <c r="C2141" s="10">
        <v>4</v>
      </c>
      <c r="D2141" s="10">
        <v>1800</v>
      </c>
      <c r="E2141" s="10">
        <f>Table2[[#This Row],[AWAL]]+SUM(Table2[[#This Row],[28/03/2022]:[3]])</f>
        <v>4</v>
      </c>
    </row>
    <row r="2142" spans="1:5" x14ac:dyDescent="0.25">
      <c r="A2142" s="3">
        <f>IF(Table2[[#This Row],[TT]]&lt;1,"-",1+COUNT(A$1:A2141))</f>
        <v>2083</v>
      </c>
      <c r="B2142" s="9" t="s">
        <v>2484</v>
      </c>
      <c r="C2142" s="10">
        <v>10</v>
      </c>
      <c r="D2142" s="10">
        <v>1600</v>
      </c>
      <c r="E2142" s="10">
        <f>Table2[[#This Row],[AWAL]]+SUM(Table2[[#This Row],[28/03/2022]:[3]])</f>
        <v>10</v>
      </c>
    </row>
    <row r="2143" spans="1:5" x14ac:dyDescent="0.25">
      <c r="A2143" s="3">
        <f>IF(Table2[[#This Row],[TT]]&lt;1,"-",1+COUNT(A$1:A2142))</f>
        <v>2084</v>
      </c>
      <c r="B2143" s="9" t="s">
        <v>2485</v>
      </c>
      <c r="C2143" s="10">
        <v>1</v>
      </c>
      <c r="D2143" s="10" t="s">
        <v>265</v>
      </c>
      <c r="E2143" s="10">
        <f>Table2[[#This Row],[AWAL]]+SUM(Table2[[#This Row],[28/03/2022]:[3]])</f>
        <v>1</v>
      </c>
    </row>
    <row r="2144" spans="1:5" x14ac:dyDescent="0.25">
      <c r="A2144" s="3">
        <f>IF(Table2[[#This Row],[TT]]&lt;1,"-",1+COUNT(A$1:A2143))</f>
        <v>2085</v>
      </c>
      <c r="B2144" s="9" t="s">
        <v>2486</v>
      </c>
      <c r="C2144" s="10">
        <v>44</v>
      </c>
      <c r="D2144" s="10" t="s">
        <v>49</v>
      </c>
      <c r="E2144" s="10">
        <f>Table2[[#This Row],[AWAL]]+SUM(Table2[[#This Row],[28/03/2022]:[3]])</f>
        <v>44</v>
      </c>
    </row>
    <row r="2145" spans="1:5" x14ac:dyDescent="0.25">
      <c r="A2145" s="3">
        <f>IF(Table2[[#This Row],[TT]]&lt;1,"-",1+COUNT(A$1:A2144))</f>
        <v>2086</v>
      </c>
      <c r="B2145" s="9" t="s">
        <v>2487</v>
      </c>
      <c r="C2145" s="10">
        <v>1</v>
      </c>
      <c r="D2145" s="10" t="s">
        <v>49</v>
      </c>
      <c r="E2145" s="10">
        <f>Table2[[#This Row],[AWAL]]+SUM(Table2[[#This Row],[28/03/2022]:[3]])</f>
        <v>1</v>
      </c>
    </row>
    <row r="2146" spans="1:5" x14ac:dyDescent="0.25">
      <c r="A2146" s="3">
        <f>IF(Table2[[#This Row],[TT]]&lt;1,"-",1+COUNT(A$1:A2145))</f>
        <v>2087</v>
      </c>
      <c r="B2146" s="7" t="s">
        <v>2488</v>
      </c>
      <c r="C2146" s="6">
        <v>2</v>
      </c>
      <c r="D2146" s="6" t="s">
        <v>216</v>
      </c>
      <c r="E2146" s="6">
        <f>Table2[[#This Row],[AWAL]]+SUM(Table2[[#This Row],[28/03/2022]:[3]])</f>
        <v>2</v>
      </c>
    </row>
    <row r="2147" spans="1:5" x14ac:dyDescent="0.25">
      <c r="A2147" s="3">
        <f>IF(Table2[[#This Row],[TT]]&lt;1,"-",1+COUNT(A$1:A2146))</f>
        <v>2088</v>
      </c>
      <c r="B2147" s="9" t="s">
        <v>2489</v>
      </c>
      <c r="C2147" s="10">
        <v>1</v>
      </c>
      <c r="D2147" s="10">
        <v>100</v>
      </c>
      <c r="E2147" s="10">
        <f>Table2[[#This Row],[AWAL]]+SUM(Table2[[#This Row],[28/03/2022]:[3]])</f>
        <v>1</v>
      </c>
    </row>
    <row r="2148" spans="1:5" x14ac:dyDescent="0.25">
      <c r="A2148" s="3">
        <f>IF(Table2[[#This Row],[TT]]&lt;1,"-",1+COUNT(A$1:A2147))</f>
        <v>2089</v>
      </c>
      <c r="B2148" s="9" t="s">
        <v>2490</v>
      </c>
      <c r="C2148" s="10">
        <v>1</v>
      </c>
      <c r="D2148" s="10" t="s">
        <v>196</v>
      </c>
      <c r="E2148" s="10">
        <f>Table2[[#This Row],[AWAL]]+SUM(Table2[[#This Row],[28/03/2022]:[3]])</f>
        <v>1</v>
      </c>
    </row>
    <row r="2149" spans="1:5" x14ac:dyDescent="0.25">
      <c r="A2149" s="3">
        <f>IF(Table2[[#This Row],[TT]]&lt;1,"-",1+COUNT(A$1:A2148))</f>
        <v>2090</v>
      </c>
      <c r="B2149" s="9" t="s">
        <v>2491</v>
      </c>
      <c r="C2149" s="10">
        <v>2</v>
      </c>
      <c r="D2149" s="10" t="s">
        <v>2492</v>
      </c>
      <c r="E2149" s="10">
        <f>Table2[[#This Row],[AWAL]]+SUM(Table2[[#This Row],[28/03/2022]:[3]])</f>
        <v>2</v>
      </c>
    </row>
    <row r="2150" spans="1:5" x14ac:dyDescent="0.25">
      <c r="A2150" s="3">
        <f>IF(Table2[[#This Row],[TT]]&lt;1,"-",1+COUNT(A$1:A2149))</f>
        <v>2091</v>
      </c>
      <c r="B2150" s="9" t="s">
        <v>2493</v>
      </c>
      <c r="C2150" s="10">
        <v>1</v>
      </c>
      <c r="D2150" s="10" t="s">
        <v>479</v>
      </c>
      <c r="E2150" s="10">
        <f>Table2[[#This Row],[AWAL]]+SUM(Table2[[#This Row],[28/03/2022]:[3]])</f>
        <v>1</v>
      </c>
    </row>
    <row r="2151" spans="1:5" x14ac:dyDescent="0.25">
      <c r="A2151" s="3">
        <f>IF(Table2[[#This Row],[TT]]&lt;1,"-",1+COUNT(A$1:A2150))</f>
        <v>2092</v>
      </c>
      <c r="B2151" s="9" t="s">
        <v>2494</v>
      </c>
      <c r="C2151" s="10">
        <v>4</v>
      </c>
      <c r="D2151" s="10" t="s">
        <v>78</v>
      </c>
      <c r="E2151" s="10">
        <f>Table2[[#This Row],[AWAL]]+SUM(Table2[[#This Row],[28/03/2022]:[3]])</f>
        <v>4</v>
      </c>
    </row>
    <row r="2152" spans="1:5" x14ac:dyDescent="0.25">
      <c r="A2152" s="3">
        <f>IF(Table2[[#This Row],[TT]]&lt;1,"-",1+COUNT(A$1:A2151))</f>
        <v>2093</v>
      </c>
      <c r="B2152" s="9" t="s">
        <v>2495</v>
      </c>
      <c r="C2152" s="10">
        <v>4</v>
      </c>
      <c r="D2152" s="10">
        <v>480</v>
      </c>
      <c r="E2152" s="10">
        <f>Table2[[#This Row],[AWAL]]+SUM(Table2[[#This Row],[28/03/2022]:[3]])</f>
        <v>4</v>
      </c>
    </row>
    <row r="2153" spans="1:5" x14ac:dyDescent="0.25">
      <c r="A2153" s="3">
        <f>IF(Table2[[#This Row],[TT]]&lt;1,"-",1+COUNT(A$1:A2152))</f>
        <v>2094</v>
      </c>
      <c r="B2153" s="9" t="s">
        <v>2496</v>
      </c>
      <c r="C2153" s="10">
        <v>1</v>
      </c>
      <c r="D2153" s="10" t="s">
        <v>2497</v>
      </c>
      <c r="E2153" s="10">
        <f>Table2[[#This Row],[AWAL]]+SUM(Table2[[#This Row],[28/03/2022]:[3]])</f>
        <v>1</v>
      </c>
    </row>
    <row r="2154" spans="1:5" x14ac:dyDescent="0.25">
      <c r="A2154" s="3">
        <f>IF(Table2[[#This Row],[TT]]&lt;1,"-",1+COUNT(A$1:A2153))</f>
        <v>2095</v>
      </c>
      <c r="B2154" s="9" t="s">
        <v>2498</v>
      </c>
      <c r="C2154" s="10">
        <v>1</v>
      </c>
      <c r="D2154" s="10">
        <v>2400</v>
      </c>
      <c r="E2154" s="10">
        <f>Table2[[#This Row],[AWAL]]+SUM(Table2[[#This Row],[28/03/2022]:[3]])</f>
        <v>1</v>
      </c>
    </row>
    <row r="2155" spans="1:5" x14ac:dyDescent="0.25">
      <c r="A2155" s="3">
        <f>IF(Table2[[#This Row],[TT]]&lt;1,"-",1+COUNT(A$1:A2154))</f>
        <v>2096</v>
      </c>
      <c r="B2155" s="9" t="s">
        <v>2499</v>
      </c>
      <c r="C2155" s="10">
        <v>1</v>
      </c>
      <c r="D2155" s="10" t="s">
        <v>196</v>
      </c>
      <c r="E2155" s="10">
        <f>Table2[[#This Row],[AWAL]]+SUM(Table2[[#This Row],[28/03/2022]:[3]])</f>
        <v>1</v>
      </c>
    </row>
    <row r="2156" spans="1:5" x14ac:dyDescent="0.25">
      <c r="A2156" s="3">
        <f>IF(Table2[[#This Row],[TT]]&lt;1,"-",1+COUNT(A$1:A2155))</f>
        <v>2097</v>
      </c>
      <c r="B2156" s="9" t="s">
        <v>2500</v>
      </c>
      <c r="C2156" s="10">
        <v>4</v>
      </c>
      <c r="D2156" s="10">
        <v>800</v>
      </c>
      <c r="E2156" s="10">
        <f>Table2[[#This Row],[AWAL]]+SUM(Table2[[#This Row],[28/03/2022]:[3]])</f>
        <v>4</v>
      </c>
    </row>
    <row r="2157" spans="1:5" x14ac:dyDescent="0.25">
      <c r="A2157" s="3">
        <f>IF(Table2[[#This Row],[TT]]&lt;1,"-",1+COUNT(A$1:A2156))</f>
        <v>2098</v>
      </c>
      <c r="B2157" s="9" t="s">
        <v>2501</v>
      </c>
      <c r="C2157" s="10">
        <v>4</v>
      </c>
      <c r="D2157" s="10">
        <v>800</v>
      </c>
      <c r="E2157" s="10">
        <f>Table2[[#This Row],[AWAL]]+SUM(Table2[[#This Row],[28/03/2022]:[3]])</f>
        <v>4</v>
      </c>
    </row>
    <row r="2158" spans="1:5" x14ac:dyDescent="0.25">
      <c r="A2158" s="3">
        <f>IF(Table2[[#This Row],[TT]]&lt;1,"-",1+COUNT(A$1:A2157))</f>
        <v>2099</v>
      </c>
      <c r="B2158" s="9" t="s">
        <v>2502</v>
      </c>
      <c r="C2158" s="10">
        <v>6</v>
      </c>
      <c r="D2158" s="10" t="s">
        <v>2503</v>
      </c>
      <c r="E2158" s="10">
        <f>Table2[[#This Row],[AWAL]]+SUM(Table2[[#This Row],[28/03/2022]:[3]])</f>
        <v>6</v>
      </c>
    </row>
    <row r="2159" spans="1:5" x14ac:dyDescent="0.25">
      <c r="A2159" s="3">
        <f>IF(Table2[[#This Row],[TT]]&lt;1,"-",1+COUNT(A$1:A2158))</f>
        <v>2100</v>
      </c>
      <c r="B2159" s="7" t="s">
        <v>2504</v>
      </c>
      <c r="C2159" s="6">
        <v>1</v>
      </c>
      <c r="D2159" s="6" t="s">
        <v>137</v>
      </c>
      <c r="E2159" s="6">
        <f>Table2[[#This Row],[AWAL]]+SUM(Table2[[#This Row],[28/03/2022]:[3]])</f>
        <v>1</v>
      </c>
    </row>
    <row r="2160" spans="1:5" x14ac:dyDescent="0.25">
      <c r="A2160" s="3">
        <f>IF(Table2[[#This Row],[TT]]&lt;1,"-",1+COUNT(A$1:A2159))</f>
        <v>2101</v>
      </c>
      <c r="B2160" s="9" t="s">
        <v>2505</v>
      </c>
      <c r="C2160" s="10">
        <v>3</v>
      </c>
      <c r="D2160" s="10" t="s">
        <v>247</v>
      </c>
      <c r="E2160" s="10">
        <f>Table2[[#This Row],[AWAL]]+SUM(Table2[[#This Row],[28/03/2022]:[3]])</f>
        <v>3</v>
      </c>
    </row>
    <row r="2161" spans="1:6" x14ac:dyDescent="0.25">
      <c r="A2161" s="3">
        <f>IF(Table2[[#This Row],[TT]]&lt;1,"-",1+COUNT(A$1:A2160))</f>
        <v>2102</v>
      </c>
      <c r="B2161" s="9" t="s">
        <v>2506</v>
      </c>
      <c r="C2161" s="10">
        <v>3</v>
      </c>
      <c r="D2161" s="10" t="s">
        <v>68</v>
      </c>
      <c r="E2161" s="10">
        <f>Table2[[#This Row],[AWAL]]+SUM(Table2[[#This Row],[28/03/2022]:[3]])</f>
        <v>3</v>
      </c>
    </row>
    <row r="2162" spans="1:6" x14ac:dyDescent="0.25">
      <c r="A2162" s="3">
        <f>IF(Table2[[#This Row],[TT]]&lt;1,"-",1+COUNT(A$1:A2161))</f>
        <v>2103</v>
      </c>
      <c r="B2162" s="9" t="s">
        <v>2507</v>
      </c>
      <c r="C2162" s="10">
        <v>3</v>
      </c>
      <c r="D2162" s="10" t="s">
        <v>137</v>
      </c>
      <c r="E2162" s="10">
        <f>Table2[[#This Row],[AWAL]]+SUM(Table2[[#This Row],[28/03/2022]:[3]])</f>
        <v>3</v>
      </c>
    </row>
    <row r="2163" spans="1:6" x14ac:dyDescent="0.25">
      <c r="A2163" s="3">
        <f>IF(Table2[[#This Row],[TT]]&lt;1,"-",1+COUNT(A$1:A2162))</f>
        <v>2104</v>
      </c>
      <c r="B2163" s="9" t="s">
        <v>2508</v>
      </c>
      <c r="C2163" s="10">
        <v>1</v>
      </c>
      <c r="D2163" s="10" t="s">
        <v>310</v>
      </c>
      <c r="E2163" s="10">
        <f>Table2[[#This Row],[AWAL]]+SUM(Table2[[#This Row],[28/03/2022]:[3]])</f>
        <v>1</v>
      </c>
    </row>
    <row r="2164" spans="1:6" x14ac:dyDescent="0.25">
      <c r="A2164" s="3">
        <f>IF(Table2[[#This Row],[TT]]&lt;1,"-",1+COUNT(A$1:A2163))</f>
        <v>2105</v>
      </c>
      <c r="B2164" s="9" t="s">
        <v>2509</v>
      </c>
      <c r="C2164" s="10">
        <v>11</v>
      </c>
      <c r="D2164" s="10" t="s">
        <v>2510</v>
      </c>
      <c r="E2164" s="10">
        <f>Table2[[#This Row],[AWAL]]+SUM(Table2[[#This Row],[28/03/2022]:[3]])</f>
        <v>11</v>
      </c>
    </row>
    <row r="2165" spans="1:6" x14ac:dyDescent="0.25">
      <c r="A2165" s="3">
        <f>IF(Table2[[#This Row],[TT]]&lt;1,"-",1+COUNT(A$1:A2164))</f>
        <v>2106</v>
      </c>
      <c r="B2165" s="9" t="s">
        <v>2511</v>
      </c>
      <c r="C2165" s="10">
        <v>11</v>
      </c>
      <c r="D2165" s="10" t="s">
        <v>2510</v>
      </c>
      <c r="E2165" s="10">
        <f>Table2[[#This Row],[AWAL]]+SUM(Table2[[#This Row],[28/03/2022]:[3]])</f>
        <v>11</v>
      </c>
    </row>
    <row r="2166" spans="1:6" x14ac:dyDescent="0.25">
      <c r="A2166" s="3">
        <f>IF(Table2[[#This Row],[TT]]&lt;1,"-",1+COUNT(A$1:A2165))</f>
        <v>2107</v>
      </c>
      <c r="B2166" s="9" t="s">
        <v>2512</v>
      </c>
      <c r="C2166" s="10">
        <v>9</v>
      </c>
      <c r="D2166" s="10" t="s">
        <v>2510</v>
      </c>
      <c r="E2166" s="10">
        <f>Table2[[#This Row],[AWAL]]+SUM(Table2[[#This Row],[28/03/2022]:[3]])</f>
        <v>9</v>
      </c>
    </row>
    <row r="2167" spans="1:6" x14ac:dyDescent="0.25">
      <c r="A2167" s="3">
        <f>IF(Table2[[#This Row],[TT]]&lt;1,"-",1+COUNT(A$1:A2166))</f>
        <v>2108</v>
      </c>
      <c r="B2167" s="9" t="s">
        <v>2513</v>
      </c>
      <c r="C2167" s="10">
        <v>5</v>
      </c>
      <c r="D2167" s="10" t="s">
        <v>620</v>
      </c>
      <c r="E2167" s="10">
        <f>Table2[[#This Row],[AWAL]]+SUM(Table2[[#This Row],[28/03/2022]:[3]])</f>
        <v>5</v>
      </c>
    </row>
    <row r="2168" spans="1:6" x14ac:dyDescent="0.25">
      <c r="A2168" s="3">
        <f>IF(Table2[[#This Row],[TT]]&lt;1,"-",1+COUNT(A$1:A2167))</f>
        <v>2109</v>
      </c>
      <c r="B2168" s="9" t="s">
        <v>2514</v>
      </c>
      <c r="C2168" s="10">
        <v>10</v>
      </c>
      <c r="D2168" s="10" t="s">
        <v>620</v>
      </c>
      <c r="E2168" s="10">
        <f>Table2[[#This Row],[AWAL]]+SUM(Table2[[#This Row],[28/03/2022]:[3]])</f>
        <v>9</v>
      </c>
      <c r="F2168" s="4">
        <v>-1</v>
      </c>
    </row>
    <row r="2169" spans="1:6" x14ac:dyDescent="0.25">
      <c r="A2169" s="3">
        <f>IF(Table2[[#This Row],[TT]]&lt;1,"-",1+COUNT(A$1:A2168))</f>
        <v>2110</v>
      </c>
      <c r="B2169" s="9" t="s">
        <v>2515</v>
      </c>
      <c r="C2169" s="10">
        <v>10</v>
      </c>
      <c r="D2169" s="10" t="s">
        <v>68</v>
      </c>
      <c r="E2169" s="10">
        <f>Table2[[#This Row],[AWAL]]+SUM(Table2[[#This Row],[28/03/2022]:[3]])</f>
        <v>9</v>
      </c>
      <c r="F2169" s="4">
        <v>-1</v>
      </c>
    </row>
    <row r="2170" spans="1:6" x14ac:dyDescent="0.25">
      <c r="A2170" s="3">
        <f>IF(Table2[[#This Row],[TT]]&lt;1,"-",1+COUNT(A$1:A2169))</f>
        <v>2111</v>
      </c>
      <c r="B2170" s="9" t="s">
        <v>2516</v>
      </c>
      <c r="C2170" s="10">
        <v>12</v>
      </c>
      <c r="D2170" s="10" t="s">
        <v>620</v>
      </c>
      <c r="E2170" s="10">
        <f>Table2[[#This Row],[AWAL]]+SUM(Table2[[#This Row],[28/03/2022]:[3]])</f>
        <v>11</v>
      </c>
      <c r="F2170" s="4">
        <v>-1</v>
      </c>
    </row>
    <row r="2171" spans="1:6" x14ac:dyDescent="0.25">
      <c r="A2171" s="3">
        <f>IF(Table2[[#This Row],[TT]]&lt;1,"-",1+COUNT(A$1:A2170))</f>
        <v>2112</v>
      </c>
      <c r="B2171" s="9" t="s">
        <v>2517</v>
      </c>
      <c r="C2171" s="10">
        <v>8</v>
      </c>
      <c r="D2171" s="10" t="s">
        <v>68</v>
      </c>
      <c r="E2171" s="10">
        <f>Table2[[#This Row],[AWAL]]+SUM(Table2[[#This Row],[28/03/2022]:[3]])</f>
        <v>8</v>
      </c>
    </row>
    <row r="2172" spans="1:6" x14ac:dyDescent="0.25">
      <c r="A2172" s="3">
        <f>IF(Table2[[#This Row],[TT]]&lt;1,"-",1+COUNT(A$1:A2171))</f>
        <v>2113</v>
      </c>
      <c r="B2172" s="9" t="s">
        <v>2518</v>
      </c>
      <c r="C2172" s="10">
        <v>1</v>
      </c>
      <c r="D2172" s="10" t="s">
        <v>318</v>
      </c>
      <c r="E2172" s="10">
        <f>Table2[[#This Row],[AWAL]]+SUM(Table2[[#This Row],[28/03/2022]:[3]])</f>
        <v>1</v>
      </c>
    </row>
    <row r="2173" spans="1:6" x14ac:dyDescent="0.25">
      <c r="A2173" s="3">
        <f>IF(Table2[[#This Row],[TT]]&lt;1,"-",1+COUNT(A$1:A2172))</f>
        <v>2114</v>
      </c>
      <c r="B2173" s="9" t="s">
        <v>2519</v>
      </c>
      <c r="C2173" s="10">
        <v>10</v>
      </c>
      <c r="D2173" s="10" t="s">
        <v>310</v>
      </c>
      <c r="E2173" s="10">
        <f>Table2[[#This Row],[AWAL]]+SUM(Table2[[#This Row],[28/03/2022]:[3]])</f>
        <v>10</v>
      </c>
    </row>
    <row r="2174" spans="1:6" x14ac:dyDescent="0.25">
      <c r="A2174" s="3">
        <f>IF(Table2[[#This Row],[TT]]&lt;1,"-",1+COUNT(A$1:A2173))</f>
        <v>2115</v>
      </c>
      <c r="B2174" s="9" t="s">
        <v>2520</v>
      </c>
      <c r="C2174" s="10">
        <v>2</v>
      </c>
      <c r="D2174" s="10" t="s">
        <v>310</v>
      </c>
      <c r="E2174" s="10">
        <f>Table2[[#This Row],[AWAL]]+SUM(Table2[[#This Row],[28/03/2022]:[3]])</f>
        <v>2</v>
      </c>
    </row>
    <row r="2175" spans="1:6" x14ac:dyDescent="0.25">
      <c r="A2175" s="3">
        <f>IF(Table2[[#This Row],[TT]]&lt;1,"-",1+COUNT(A$1:A2174))</f>
        <v>2116</v>
      </c>
      <c r="B2175" s="9" t="s">
        <v>2521</v>
      </c>
      <c r="C2175" s="10">
        <v>1</v>
      </c>
      <c r="D2175" s="10" t="s">
        <v>137</v>
      </c>
      <c r="E2175" s="10">
        <f>Table2[[#This Row],[AWAL]]+SUM(Table2[[#This Row],[28/03/2022]:[3]])</f>
        <v>1</v>
      </c>
    </row>
    <row r="2176" spans="1:6" x14ac:dyDescent="0.25">
      <c r="A2176" s="3">
        <f>IF(Table2[[#This Row],[TT]]&lt;1,"-",1+COUNT(A$1:A2175))</f>
        <v>2117</v>
      </c>
      <c r="B2176" s="9" t="s">
        <v>2522</v>
      </c>
      <c r="C2176" s="10">
        <v>4</v>
      </c>
      <c r="D2176" s="10" t="s">
        <v>137</v>
      </c>
      <c r="E2176" s="10">
        <f>Table2[[#This Row],[AWAL]]+SUM(Table2[[#This Row],[28/03/2022]:[3]])</f>
        <v>4</v>
      </c>
    </row>
    <row r="2177" spans="1:5" x14ac:dyDescent="0.25">
      <c r="A2177" s="3">
        <f>IF(Table2[[#This Row],[TT]]&lt;1,"-",1+COUNT(A$1:A2176))</f>
        <v>2118</v>
      </c>
      <c r="B2177" s="9" t="s">
        <v>2523</v>
      </c>
      <c r="C2177" s="10">
        <v>5</v>
      </c>
      <c r="D2177" s="10" t="s">
        <v>267</v>
      </c>
      <c r="E2177" s="10">
        <f>Table2[[#This Row],[AWAL]]+SUM(Table2[[#This Row],[28/03/2022]:[3]])</f>
        <v>5</v>
      </c>
    </row>
    <row r="2178" spans="1:5" x14ac:dyDescent="0.25">
      <c r="A2178" s="3">
        <f>IF(Table2[[#This Row],[TT]]&lt;1,"-",1+COUNT(A$1:A2177))</f>
        <v>2119</v>
      </c>
      <c r="B2178" s="9" t="s">
        <v>2524</v>
      </c>
      <c r="C2178" s="10">
        <v>13</v>
      </c>
      <c r="D2178" s="10" t="s">
        <v>2525</v>
      </c>
      <c r="E2178" s="10">
        <f>Table2[[#This Row],[AWAL]]+SUM(Table2[[#This Row],[28/03/2022]:[3]])</f>
        <v>13</v>
      </c>
    </row>
    <row r="2179" spans="1:5" x14ac:dyDescent="0.25">
      <c r="A2179" s="3">
        <f>IF(Table2[[#This Row],[TT]]&lt;1,"-",1+COUNT(A$1:A2178))</f>
        <v>2120</v>
      </c>
      <c r="B2179" s="9" t="s">
        <v>2526</v>
      </c>
      <c r="C2179" s="10">
        <v>7</v>
      </c>
      <c r="D2179" s="10" t="s">
        <v>2527</v>
      </c>
      <c r="E2179" s="10">
        <f>Table2[[#This Row],[AWAL]]+SUM(Table2[[#This Row],[28/03/2022]:[3]])</f>
        <v>7</v>
      </c>
    </row>
    <row r="2180" spans="1:5" x14ac:dyDescent="0.25">
      <c r="A2180" s="3">
        <f>IF(Table2[[#This Row],[TT]]&lt;1,"-",1+COUNT(A$1:A2179))</f>
        <v>2121</v>
      </c>
      <c r="B2180" s="9" t="s">
        <v>2528</v>
      </c>
      <c r="C2180" s="10">
        <v>12</v>
      </c>
      <c r="D2180" s="10" t="s">
        <v>2525</v>
      </c>
      <c r="E2180" s="10">
        <f>Table2[[#This Row],[AWAL]]+SUM(Table2[[#This Row],[28/03/2022]:[3]])</f>
        <v>12</v>
      </c>
    </row>
    <row r="2181" spans="1:5" x14ac:dyDescent="0.25">
      <c r="A2181" s="3">
        <f>IF(Table2[[#This Row],[TT]]&lt;1,"-",1+COUNT(A$1:A2180))</f>
        <v>2122</v>
      </c>
      <c r="B2181" s="9" t="s">
        <v>2529</v>
      </c>
      <c r="C2181" s="10">
        <v>5</v>
      </c>
      <c r="D2181" s="10" t="s">
        <v>267</v>
      </c>
      <c r="E2181" s="10">
        <f>Table2[[#This Row],[AWAL]]+SUM(Table2[[#This Row],[28/03/2022]:[3]])</f>
        <v>5</v>
      </c>
    </row>
    <row r="2182" spans="1:5" x14ac:dyDescent="0.25">
      <c r="A2182" s="3">
        <f>IF(Table2[[#This Row],[TT]]&lt;1,"-",1+COUNT(A$1:A2181))</f>
        <v>2123</v>
      </c>
      <c r="B2182" s="9" t="s">
        <v>2530</v>
      </c>
      <c r="C2182" s="10">
        <v>16</v>
      </c>
      <c r="D2182" s="10" t="s">
        <v>310</v>
      </c>
      <c r="E2182" s="10">
        <f>Table2[[#This Row],[AWAL]]+SUM(Table2[[#This Row],[28/03/2022]:[3]])</f>
        <v>16</v>
      </c>
    </row>
    <row r="2183" spans="1:5" x14ac:dyDescent="0.25">
      <c r="A2183" s="3">
        <f>IF(Table2[[#This Row],[TT]]&lt;1,"-",1+COUNT(A$1:A2182))</f>
        <v>2124</v>
      </c>
      <c r="B2183" s="9" t="s">
        <v>2531</v>
      </c>
      <c r="C2183" s="10">
        <v>4</v>
      </c>
      <c r="D2183" s="10" t="s">
        <v>68</v>
      </c>
      <c r="E2183" s="10">
        <f>Table2[[#This Row],[AWAL]]+SUM(Table2[[#This Row],[28/03/2022]:[3]])</f>
        <v>4</v>
      </c>
    </row>
    <row r="2184" spans="1:5" x14ac:dyDescent="0.25">
      <c r="A2184" s="3">
        <f>IF(Table2[[#This Row],[TT]]&lt;1,"-",1+COUNT(A$1:A2183))</f>
        <v>2125</v>
      </c>
      <c r="B2184" s="9" t="s">
        <v>2532</v>
      </c>
      <c r="C2184" s="10">
        <v>2</v>
      </c>
      <c r="D2184" s="10" t="s">
        <v>343</v>
      </c>
      <c r="E2184" s="10">
        <f>Table2[[#This Row],[AWAL]]+SUM(Table2[[#This Row],[28/03/2022]:[3]])</f>
        <v>2</v>
      </c>
    </row>
    <row r="2185" spans="1:5" x14ac:dyDescent="0.25">
      <c r="A2185" s="3">
        <f>IF(Table2[[#This Row],[TT]]&lt;1,"-",1+COUNT(A$1:A2184))</f>
        <v>2126</v>
      </c>
      <c r="B2185" s="9" t="s">
        <v>2533</v>
      </c>
      <c r="C2185" s="10">
        <v>3</v>
      </c>
      <c r="D2185" s="10" t="s">
        <v>656</v>
      </c>
      <c r="E2185" s="10">
        <f>Table2[[#This Row],[AWAL]]+SUM(Table2[[#This Row],[28/03/2022]:[3]])</f>
        <v>3</v>
      </c>
    </row>
    <row r="2186" spans="1:5" x14ac:dyDescent="0.25">
      <c r="A2186" s="3">
        <f>IF(Table2[[#This Row],[TT]]&lt;1,"-",1+COUNT(A$1:A2185))</f>
        <v>2127</v>
      </c>
      <c r="B2186" s="9" t="s">
        <v>2534</v>
      </c>
      <c r="C2186" s="10">
        <v>3</v>
      </c>
      <c r="D2186" s="10" t="s">
        <v>1128</v>
      </c>
      <c r="E2186" s="10">
        <f>Table2[[#This Row],[AWAL]]+SUM(Table2[[#This Row],[28/03/2022]:[3]])</f>
        <v>3</v>
      </c>
    </row>
    <row r="2187" spans="1:5" x14ac:dyDescent="0.25">
      <c r="A2187" s="3">
        <f>IF(Table2[[#This Row],[TT]]&lt;1,"-",1+COUNT(A$1:A2186))</f>
        <v>2128</v>
      </c>
      <c r="B2187" s="9" t="s">
        <v>2535</v>
      </c>
      <c r="C2187" s="10">
        <v>1</v>
      </c>
      <c r="D2187" s="10" t="s">
        <v>68</v>
      </c>
      <c r="E2187" s="10">
        <f>Table2[[#This Row],[AWAL]]+SUM(Table2[[#This Row],[28/03/2022]:[3]])</f>
        <v>1</v>
      </c>
    </row>
    <row r="2188" spans="1:5" x14ac:dyDescent="0.25">
      <c r="A2188" s="3">
        <f>IF(Table2[[#This Row],[TT]]&lt;1,"-",1+COUNT(A$1:A2187))</f>
        <v>2129</v>
      </c>
      <c r="B2188" s="9" t="s">
        <v>2536</v>
      </c>
      <c r="C2188" s="10">
        <v>4</v>
      </c>
      <c r="D2188" s="10" t="s">
        <v>200</v>
      </c>
      <c r="E2188" s="10">
        <f>Table2[[#This Row],[AWAL]]+SUM(Table2[[#This Row],[28/03/2022]:[3]])</f>
        <v>4</v>
      </c>
    </row>
    <row r="2189" spans="1:5" x14ac:dyDescent="0.25">
      <c r="A2189" s="3">
        <f>IF(Table2[[#This Row],[TT]]&lt;1,"-",1+COUNT(A$1:A2188))</f>
        <v>2130</v>
      </c>
      <c r="B2189" s="9" t="s">
        <v>2537</v>
      </c>
      <c r="C2189" s="10">
        <v>2</v>
      </c>
      <c r="D2189" s="10" t="s">
        <v>267</v>
      </c>
      <c r="E2189" s="10">
        <f>Table2[[#This Row],[AWAL]]+SUM(Table2[[#This Row],[28/03/2022]:[3]])</f>
        <v>2</v>
      </c>
    </row>
    <row r="2190" spans="1:5" x14ac:dyDescent="0.25">
      <c r="A2190" s="3">
        <f>IF(Table2[[#This Row],[TT]]&lt;1,"-",1+COUNT(A$1:A2189))</f>
        <v>2131</v>
      </c>
      <c r="B2190" s="9" t="s">
        <v>2538</v>
      </c>
      <c r="C2190" s="10">
        <v>1</v>
      </c>
      <c r="D2190" s="10" t="s">
        <v>1059</v>
      </c>
      <c r="E2190" s="10">
        <f>Table2[[#This Row],[AWAL]]+SUM(Table2[[#This Row],[28/03/2022]:[3]])</f>
        <v>1</v>
      </c>
    </row>
    <row r="2191" spans="1:5" x14ac:dyDescent="0.25">
      <c r="A2191" s="3">
        <f>IF(Table2[[#This Row],[TT]]&lt;1,"-",1+COUNT(A$1:A2190))</f>
        <v>2132</v>
      </c>
      <c r="B2191" s="9" t="s">
        <v>2539</v>
      </c>
      <c r="C2191" s="10">
        <v>2</v>
      </c>
      <c r="D2191" s="10" t="s">
        <v>1059</v>
      </c>
      <c r="E2191" s="10">
        <f>Table2[[#This Row],[AWAL]]+SUM(Table2[[#This Row],[28/03/2022]:[3]])</f>
        <v>2</v>
      </c>
    </row>
    <row r="2192" spans="1:5" x14ac:dyDescent="0.25">
      <c r="A2192" s="3">
        <f>IF(Table2[[#This Row],[TT]]&lt;1,"-",1+COUNT(A$1:A2191))</f>
        <v>2133</v>
      </c>
      <c r="B2192" s="9" t="s">
        <v>2540</v>
      </c>
      <c r="C2192" s="10">
        <v>7</v>
      </c>
      <c r="D2192" s="10" t="s">
        <v>137</v>
      </c>
      <c r="E2192" s="10">
        <f>Table2[[#This Row],[AWAL]]+SUM(Table2[[#This Row],[28/03/2022]:[3]])</f>
        <v>7</v>
      </c>
    </row>
    <row r="2193" spans="1:6" x14ac:dyDescent="0.25">
      <c r="A2193" s="3">
        <f>IF(Table2[[#This Row],[TT]]&lt;1,"-",1+COUNT(A$1:A2192))</f>
        <v>2134</v>
      </c>
      <c r="B2193" s="9" t="s">
        <v>2541</v>
      </c>
      <c r="C2193" s="10">
        <v>1</v>
      </c>
      <c r="D2193" s="10" t="s">
        <v>2542</v>
      </c>
      <c r="E2193" s="10">
        <f>Table2[[#This Row],[AWAL]]+SUM(Table2[[#This Row],[28/03/2022]:[3]])</f>
        <v>1</v>
      </c>
    </row>
    <row r="2194" spans="1:6" x14ac:dyDescent="0.25">
      <c r="A2194" s="3">
        <f>IF(Table2[[#This Row],[TT]]&lt;1,"-",1+COUNT(A$1:A2193))</f>
        <v>2135</v>
      </c>
      <c r="B2194" s="9" t="s">
        <v>2543</v>
      </c>
      <c r="C2194" s="10">
        <v>1</v>
      </c>
      <c r="D2194" s="10" t="s">
        <v>137</v>
      </c>
      <c r="E2194" s="10">
        <f>Table2[[#This Row],[AWAL]]+SUM(Table2[[#This Row],[28/03/2022]:[3]])</f>
        <v>1</v>
      </c>
    </row>
    <row r="2195" spans="1:6" x14ac:dyDescent="0.25">
      <c r="A2195" s="3">
        <f>IF(Table2[[#This Row],[TT]]&lt;1,"-",1+COUNT(A$1:A2194))</f>
        <v>2136</v>
      </c>
      <c r="B2195" s="9" t="s">
        <v>2544</v>
      </c>
      <c r="C2195" s="10">
        <v>2</v>
      </c>
      <c r="D2195" s="10" t="s">
        <v>343</v>
      </c>
      <c r="E2195" s="10">
        <f>Table2[[#This Row],[AWAL]]+SUM(Table2[[#This Row],[28/03/2022]:[3]])</f>
        <v>2</v>
      </c>
    </row>
    <row r="2196" spans="1:6" x14ac:dyDescent="0.25">
      <c r="A2196" s="3">
        <f>IF(Table2[[#This Row],[TT]]&lt;1,"-",1+COUNT(A$1:A2195))</f>
        <v>2137</v>
      </c>
      <c r="B2196" s="9" t="s">
        <v>2545</v>
      </c>
      <c r="C2196" s="10">
        <v>1</v>
      </c>
      <c r="D2196" s="10" t="s">
        <v>68</v>
      </c>
      <c r="E2196" s="10">
        <f>Table2[[#This Row],[AWAL]]+SUM(Table2[[#This Row],[28/03/2022]:[3]])</f>
        <v>1</v>
      </c>
    </row>
    <row r="2197" spans="1:6" x14ac:dyDescent="0.25">
      <c r="A2197" s="3">
        <f>IF(Table2[[#This Row],[TT]]&lt;1,"-",1+COUNT(A$1:A2196))</f>
        <v>2138</v>
      </c>
      <c r="B2197" s="9" t="s">
        <v>2546</v>
      </c>
      <c r="C2197" s="10">
        <v>2</v>
      </c>
      <c r="D2197" s="10" t="s">
        <v>318</v>
      </c>
      <c r="E2197" s="10">
        <f>Table2[[#This Row],[AWAL]]+SUM(Table2[[#This Row],[28/03/2022]:[3]])</f>
        <v>2</v>
      </c>
    </row>
    <row r="2198" spans="1:6" x14ac:dyDescent="0.25">
      <c r="A2198" s="3">
        <f>IF(Table2[[#This Row],[TT]]&lt;1,"-",1+COUNT(A$1:A2197))</f>
        <v>2139</v>
      </c>
      <c r="B2198" s="9" t="s">
        <v>2547</v>
      </c>
      <c r="C2198" s="10">
        <v>47</v>
      </c>
      <c r="D2198" s="10" t="s">
        <v>28</v>
      </c>
      <c r="E2198" s="10">
        <f>Table2[[#This Row],[AWAL]]+SUM(Table2[[#This Row],[28/03/2022]:[3]])</f>
        <v>47</v>
      </c>
    </row>
    <row r="2199" spans="1:6" x14ac:dyDescent="0.25">
      <c r="A2199" s="3">
        <f>IF(Table2[[#This Row],[TT]]&lt;1,"-",1+COUNT(A$1:A2198))</f>
        <v>2140</v>
      </c>
      <c r="B2199" s="9" t="s">
        <v>2548</v>
      </c>
      <c r="C2199" s="10">
        <v>48</v>
      </c>
      <c r="D2199" s="10" t="s">
        <v>656</v>
      </c>
      <c r="E2199" s="10">
        <f>Table2[[#This Row],[AWAL]]+SUM(Table2[[#This Row],[28/03/2022]:[3]])</f>
        <v>48</v>
      </c>
    </row>
    <row r="2200" spans="1:6" x14ac:dyDescent="0.25">
      <c r="A2200" s="3">
        <f>IF(Table2[[#This Row],[TT]]&lt;1,"-",1+COUNT(A$1:A2199))</f>
        <v>2141</v>
      </c>
      <c r="B2200" s="9" t="s">
        <v>2549</v>
      </c>
      <c r="C2200" s="10">
        <v>20</v>
      </c>
      <c r="D2200" s="10" t="s">
        <v>1478</v>
      </c>
      <c r="E2200" s="10">
        <f>Table2[[#This Row],[AWAL]]+SUM(Table2[[#This Row],[28/03/2022]:[3]])</f>
        <v>19</v>
      </c>
      <c r="F2200" s="4">
        <v>-1</v>
      </c>
    </row>
    <row r="2201" spans="1:6" x14ac:dyDescent="0.25">
      <c r="A2201" s="3">
        <f>IF(Table2[[#This Row],[TT]]&lt;1,"-",1+COUNT(A$1:A2200))</f>
        <v>2142</v>
      </c>
      <c r="B2201" s="9" t="s">
        <v>2550</v>
      </c>
      <c r="C2201" s="10">
        <v>1</v>
      </c>
      <c r="D2201" s="10" t="s">
        <v>310</v>
      </c>
      <c r="E2201" s="10">
        <f>Table2[[#This Row],[AWAL]]+SUM(Table2[[#This Row],[28/03/2022]:[3]])</f>
        <v>1</v>
      </c>
    </row>
    <row r="2202" spans="1:6" x14ac:dyDescent="0.25">
      <c r="A2202" s="3">
        <f>IF(Table2[[#This Row],[TT]]&lt;1,"-",1+COUNT(A$1:A2201))</f>
        <v>2143</v>
      </c>
      <c r="B2202" s="9" t="s">
        <v>2551</v>
      </c>
      <c r="C2202" s="10">
        <v>1</v>
      </c>
      <c r="D2202" s="10" t="s">
        <v>137</v>
      </c>
      <c r="E2202" s="10">
        <f>Table2[[#This Row],[AWAL]]+SUM(Table2[[#This Row],[28/03/2022]:[3]])</f>
        <v>1</v>
      </c>
    </row>
    <row r="2203" spans="1:6" x14ac:dyDescent="0.25">
      <c r="A2203" s="3">
        <f>IF(Table2[[#This Row],[TT]]&lt;1,"-",1+COUNT(A$1:A2202))</f>
        <v>2144</v>
      </c>
      <c r="B2203" s="9" t="s">
        <v>2552</v>
      </c>
      <c r="C2203" s="10">
        <v>4</v>
      </c>
      <c r="D2203" s="10" t="s">
        <v>68</v>
      </c>
      <c r="E2203" s="10">
        <f>Table2[[#This Row],[AWAL]]+SUM(Table2[[#This Row],[28/03/2022]:[3]])</f>
        <v>4</v>
      </c>
    </row>
    <row r="2204" spans="1:6" x14ac:dyDescent="0.25">
      <c r="A2204" s="3">
        <f>IF(Table2[[#This Row],[TT]]&lt;1,"-",1+COUNT(A$1:A2203))</f>
        <v>2145</v>
      </c>
      <c r="B2204" s="9" t="s">
        <v>2553</v>
      </c>
      <c r="C2204" s="10">
        <v>1</v>
      </c>
      <c r="D2204" s="10" t="s">
        <v>97</v>
      </c>
      <c r="E2204" s="10">
        <f>Table2[[#This Row],[AWAL]]+SUM(Table2[[#This Row],[28/03/2022]:[3]])</f>
        <v>1</v>
      </c>
    </row>
    <row r="2205" spans="1:6" x14ac:dyDescent="0.25">
      <c r="A2205" s="3">
        <f>IF(Table2[[#This Row],[TT]]&lt;1,"-",1+COUNT(A$1:A2204))</f>
        <v>2146</v>
      </c>
      <c r="B2205" s="9" t="s">
        <v>2554</v>
      </c>
      <c r="C2205" s="10">
        <v>2</v>
      </c>
      <c r="D2205" s="10" t="s">
        <v>620</v>
      </c>
      <c r="E2205" s="10">
        <f>Table2[[#This Row],[AWAL]]+SUM(Table2[[#This Row],[28/03/2022]:[3]])</f>
        <v>2</v>
      </c>
    </row>
    <row r="2206" spans="1:6" x14ac:dyDescent="0.25">
      <c r="A2206" s="3">
        <f>IF(Table2[[#This Row],[TT]]&lt;1,"-",1+COUNT(A$1:A2205))</f>
        <v>2147</v>
      </c>
      <c r="B2206" s="9" t="s">
        <v>2555</v>
      </c>
      <c r="C2206" s="10">
        <v>3</v>
      </c>
      <c r="D2206" s="10" t="s">
        <v>496</v>
      </c>
      <c r="E2206" s="10">
        <f>Table2[[#This Row],[AWAL]]+SUM(Table2[[#This Row],[28/03/2022]:[3]])</f>
        <v>3</v>
      </c>
    </row>
    <row r="2207" spans="1:6" x14ac:dyDescent="0.25">
      <c r="A2207" s="3">
        <f>IF(Table2[[#This Row],[TT]]&lt;1,"-",1+COUNT(A$1:A2206))</f>
        <v>2148</v>
      </c>
      <c r="B2207" s="9" t="s">
        <v>2556</v>
      </c>
      <c r="C2207" s="10">
        <v>29</v>
      </c>
      <c r="D2207" s="10" t="s">
        <v>137</v>
      </c>
      <c r="E2207" s="10">
        <f>Table2[[#This Row],[AWAL]]+SUM(Table2[[#This Row],[28/03/2022]:[3]])</f>
        <v>29</v>
      </c>
    </row>
    <row r="2208" spans="1:6" x14ac:dyDescent="0.25">
      <c r="A2208" s="3">
        <f>IF(Table2[[#This Row],[TT]]&lt;1,"-",1+COUNT(A$1:A2207))</f>
        <v>2149</v>
      </c>
      <c r="B2208" s="9" t="s">
        <v>2557</v>
      </c>
      <c r="C2208" s="10">
        <v>30</v>
      </c>
      <c r="D2208" s="10" t="s">
        <v>2558</v>
      </c>
      <c r="E2208" s="10">
        <f>Table2[[#This Row],[AWAL]]+SUM(Table2[[#This Row],[28/03/2022]:[3]])</f>
        <v>30</v>
      </c>
    </row>
    <row r="2209" spans="1:5" x14ac:dyDescent="0.25">
      <c r="A2209" s="3">
        <f>IF(Table2[[#This Row],[TT]]&lt;1,"-",1+COUNT(A$1:A2208))</f>
        <v>2150</v>
      </c>
      <c r="B2209" s="9" t="s">
        <v>2559</v>
      </c>
      <c r="C2209" s="10">
        <v>37</v>
      </c>
      <c r="D2209" s="10" t="s">
        <v>656</v>
      </c>
      <c r="E2209" s="10">
        <f>Table2[[#This Row],[AWAL]]+SUM(Table2[[#This Row],[28/03/2022]:[3]])</f>
        <v>37</v>
      </c>
    </row>
    <row r="2210" spans="1:5" x14ac:dyDescent="0.25">
      <c r="A2210" s="3">
        <f>IF(Table2[[#This Row],[TT]]&lt;1,"-",1+COUNT(A$1:A2209))</f>
        <v>2151</v>
      </c>
      <c r="B2210" s="9" t="s">
        <v>2560</v>
      </c>
      <c r="C2210" s="10">
        <v>61</v>
      </c>
      <c r="D2210" s="10" t="s">
        <v>28</v>
      </c>
      <c r="E2210" s="10">
        <f>Table2[[#This Row],[AWAL]]+SUM(Table2[[#This Row],[28/03/2022]:[3]])</f>
        <v>61</v>
      </c>
    </row>
    <row r="2211" spans="1:5" x14ac:dyDescent="0.25">
      <c r="A2211" s="3">
        <f>IF(Table2[[#This Row],[TT]]&lt;1,"-",1+COUNT(A$1:A2210))</f>
        <v>2152</v>
      </c>
      <c r="B2211" s="9" t="s">
        <v>2561</v>
      </c>
      <c r="C2211" s="10">
        <v>2</v>
      </c>
      <c r="D2211" s="10" t="s">
        <v>68</v>
      </c>
      <c r="E2211" s="10">
        <f>Table2[[#This Row],[AWAL]]+SUM(Table2[[#This Row],[28/03/2022]:[3]])</f>
        <v>2</v>
      </c>
    </row>
    <row r="2212" spans="1:5" x14ac:dyDescent="0.25">
      <c r="A2212" s="3">
        <f>IF(Table2[[#This Row],[TT]]&lt;1,"-",1+COUNT(A$1:A2211))</f>
        <v>2153</v>
      </c>
      <c r="B2212" s="9" t="s">
        <v>2562</v>
      </c>
      <c r="C2212" s="10">
        <v>8</v>
      </c>
      <c r="D2212" s="10" t="s">
        <v>343</v>
      </c>
      <c r="E2212" s="10">
        <f>Table2[[#This Row],[AWAL]]+SUM(Table2[[#This Row],[28/03/2022]:[3]])</f>
        <v>8</v>
      </c>
    </row>
    <row r="2213" spans="1:5" x14ac:dyDescent="0.25">
      <c r="A2213" s="3">
        <f>IF(Table2[[#This Row],[TT]]&lt;1,"-",1+COUNT(A$1:A2212))</f>
        <v>2154</v>
      </c>
      <c r="B2213" s="9" t="s">
        <v>2563</v>
      </c>
      <c r="C2213" s="10">
        <v>3</v>
      </c>
      <c r="D2213" s="10" t="s">
        <v>343</v>
      </c>
      <c r="E2213" s="10">
        <f>Table2[[#This Row],[AWAL]]+SUM(Table2[[#This Row],[28/03/2022]:[3]])</f>
        <v>3</v>
      </c>
    </row>
    <row r="2214" spans="1:5" x14ac:dyDescent="0.25">
      <c r="A2214" s="3">
        <f>IF(Table2[[#This Row],[TT]]&lt;1,"-",1+COUNT(A$1:A2213))</f>
        <v>2155</v>
      </c>
      <c r="B2214" s="9" t="s">
        <v>2564</v>
      </c>
      <c r="C2214" s="10">
        <v>1</v>
      </c>
      <c r="D2214" s="10" t="s">
        <v>2565</v>
      </c>
      <c r="E2214" s="10">
        <f>Table2[[#This Row],[AWAL]]+SUM(Table2[[#This Row],[28/03/2022]:[3]])</f>
        <v>1</v>
      </c>
    </row>
    <row r="2215" spans="1:5" x14ac:dyDescent="0.25">
      <c r="A2215" s="3">
        <f>IF(Table2[[#This Row],[TT]]&lt;1,"-",1+COUNT(A$1:A2214))</f>
        <v>2156</v>
      </c>
      <c r="B2215" s="9" t="s">
        <v>2566</v>
      </c>
      <c r="C2215" s="10">
        <v>1</v>
      </c>
      <c r="D2215" s="10" t="s">
        <v>267</v>
      </c>
      <c r="E2215" s="10">
        <f>Table2[[#This Row],[AWAL]]+SUM(Table2[[#This Row],[28/03/2022]:[3]])</f>
        <v>1</v>
      </c>
    </row>
    <row r="2216" spans="1:5" x14ac:dyDescent="0.25">
      <c r="A2216" s="3">
        <f>IF(Table2[[#This Row],[TT]]&lt;1,"-",1+COUNT(A$1:A2215))</f>
        <v>2157</v>
      </c>
      <c r="B2216" s="9" t="s">
        <v>2567</v>
      </c>
      <c r="C2216" s="10">
        <v>2</v>
      </c>
      <c r="D2216" s="10" t="s">
        <v>267</v>
      </c>
      <c r="E2216" s="10">
        <f>Table2[[#This Row],[AWAL]]+SUM(Table2[[#This Row],[28/03/2022]:[3]])</f>
        <v>2</v>
      </c>
    </row>
    <row r="2217" spans="1:5" x14ac:dyDescent="0.25">
      <c r="A2217" s="3">
        <f>IF(Table2[[#This Row],[TT]]&lt;1,"-",1+COUNT(A$1:A2216))</f>
        <v>2158</v>
      </c>
      <c r="B2217" s="9" t="s">
        <v>2568</v>
      </c>
      <c r="C2217" s="10">
        <v>1</v>
      </c>
      <c r="D2217" s="10" t="s">
        <v>267</v>
      </c>
      <c r="E2217" s="10">
        <f>Table2[[#This Row],[AWAL]]+SUM(Table2[[#This Row],[28/03/2022]:[3]])</f>
        <v>1</v>
      </c>
    </row>
    <row r="2218" spans="1:5" x14ac:dyDescent="0.25">
      <c r="A2218" s="3">
        <f>IF(Table2[[#This Row],[TT]]&lt;1,"-",1+COUNT(A$1:A2217))</f>
        <v>2159</v>
      </c>
      <c r="B2218" s="9" t="s">
        <v>2569</v>
      </c>
      <c r="C2218" s="10">
        <v>1</v>
      </c>
      <c r="D2218" s="10" t="s">
        <v>267</v>
      </c>
      <c r="E2218" s="10">
        <f>Table2[[#This Row],[AWAL]]+SUM(Table2[[#This Row],[28/03/2022]:[3]])</f>
        <v>1</v>
      </c>
    </row>
    <row r="2219" spans="1:5" x14ac:dyDescent="0.25">
      <c r="A2219" s="3">
        <f>IF(Table2[[#This Row],[TT]]&lt;1,"-",1+COUNT(A$1:A2218))</f>
        <v>2160</v>
      </c>
      <c r="B2219" s="9" t="s">
        <v>2570</v>
      </c>
      <c r="C2219" s="10">
        <v>3</v>
      </c>
      <c r="D2219" s="10" t="s">
        <v>267</v>
      </c>
      <c r="E2219" s="10">
        <f>Table2[[#This Row],[AWAL]]+SUM(Table2[[#This Row],[28/03/2022]:[3]])</f>
        <v>3</v>
      </c>
    </row>
    <row r="2220" spans="1:5" x14ac:dyDescent="0.25">
      <c r="A2220" s="3">
        <f>IF(Table2[[#This Row],[TT]]&lt;1,"-",1+COUNT(A$1:A2219))</f>
        <v>2161</v>
      </c>
      <c r="B2220" s="9" t="s">
        <v>2571</v>
      </c>
      <c r="C2220" s="10">
        <v>2</v>
      </c>
      <c r="D2220" s="10" t="s">
        <v>267</v>
      </c>
      <c r="E2220" s="10">
        <f>Table2[[#This Row],[AWAL]]+SUM(Table2[[#This Row],[28/03/2022]:[3]])</f>
        <v>2</v>
      </c>
    </row>
    <row r="2221" spans="1:5" x14ac:dyDescent="0.25">
      <c r="A2221" s="3">
        <f>IF(Table2[[#This Row],[TT]]&lt;1,"-",1+COUNT(A$1:A2220))</f>
        <v>2162</v>
      </c>
      <c r="B2221" s="9" t="s">
        <v>2572</v>
      </c>
      <c r="C2221" s="10">
        <v>20</v>
      </c>
      <c r="D2221" s="10" t="s">
        <v>72</v>
      </c>
      <c r="E2221" s="10">
        <f>Table2[[#This Row],[AWAL]]+SUM(Table2[[#This Row],[28/03/2022]:[3]])</f>
        <v>20</v>
      </c>
    </row>
    <row r="2222" spans="1:5" x14ac:dyDescent="0.25">
      <c r="A2222" s="3">
        <f>IF(Table2[[#This Row],[TT]]&lt;1,"-",1+COUNT(A$1:A2221))</f>
        <v>2163</v>
      </c>
      <c r="B2222" s="9" t="s">
        <v>2573</v>
      </c>
      <c r="C2222" s="10">
        <v>22</v>
      </c>
      <c r="D2222" s="10" t="s">
        <v>2574</v>
      </c>
      <c r="E2222" s="10">
        <f>Table2[[#This Row],[AWAL]]+SUM(Table2[[#This Row],[28/03/2022]:[3]])</f>
        <v>22</v>
      </c>
    </row>
    <row r="2223" spans="1:5" x14ac:dyDescent="0.25">
      <c r="A2223" s="3">
        <f>IF(Table2[[#This Row],[TT]]&lt;1,"-",1+COUNT(A$1:A2222))</f>
        <v>2164</v>
      </c>
      <c r="B2223" s="9" t="s">
        <v>2575</v>
      </c>
      <c r="C2223" s="10">
        <v>51</v>
      </c>
      <c r="D2223" s="10" t="s">
        <v>1211</v>
      </c>
      <c r="E2223" s="10">
        <f>Table2[[#This Row],[AWAL]]+SUM(Table2[[#This Row],[28/03/2022]:[3]])</f>
        <v>51</v>
      </c>
    </row>
    <row r="2224" spans="1:5" x14ac:dyDescent="0.25">
      <c r="A2224" s="3">
        <f>IF(Table2[[#This Row],[TT]]&lt;1,"-",1+COUNT(A$1:A2223))</f>
        <v>2165</v>
      </c>
      <c r="B2224" s="9" t="s">
        <v>2576</v>
      </c>
      <c r="C2224" s="10">
        <v>34</v>
      </c>
      <c r="D2224" s="10" t="s">
        <v>310</v>
      </c>
      <c r="E2224" s="10">
        <f>Table2[[#This Row],[AWAL]]+SUM(Table2[[#This Row],[28/03/2022]:[3]])</f>
        <v>34</v>
      </c>
    </row>
    <row r="2225" spans="1:5" x14ac:dyDescent="0.25">
      <c r="A2225" s="3">
        <f>IF(Table2[[#This Row],[TT]]&lt;1,"-",1+COUNT(A$1:A2224))</f>
        <v>2166</v>
      </c>
      <c r="B2225" s="9" t="s">
        <v>2577</v>
      </c>
      <c r="C2225" s="10">
        <v>63</v>
      </c>
      <c r="D2225" s="10" t="s">
        <v>310</v>
      </c>
      <c r="E2225" s="10">
        <f>Table2[[#This Row],[AWAL]]+SUM(Table2[[#This Row],[28/03/2022]:[3]])</f>
        <v>63</v>
      </c>
    </row>
    <row r="2226" spans="1:5" x14ac:dyDescent="0.25">
      <c r="A2226" s="3">
        <f>IF(Table2[[#This Row],[TT]]&lt;1,"-",1+COUNT(A$1:A2225))</f>
        <v>2167</v>
      </c>
      <c r="B2226" s="9" t="s">
        <v>2578</v>
      </c>
      <c r="C2226" s="10">
        <v>31</v>
      </c>
      <c r="D2226" s="10" t="s">
        <v>310</v>
      </c>
      <c r="E2226" s="10">
        <f>Table2[[#This Row],[AWAL]]+SUM(Table2[[#This Row],[28/03/2022]:[3]])</f>
        <v>31</v>
      </c>
    </row>
    <row r="2227" spans="1:5" x14ac:dyDescent="0.25">
      <c r="A2227" s="3">
        <f>IF(Table2[[#This Row],[TT]]&lt;1,"-",1+COUNT(A$1:A2226))</f>
        <v>2168</v>
      </c>
      <c r="B2227" s="9" t="s">
        <v>2579</v>
      </c>
      <c r="C2227" s="10">
        <v>18</v>
      </c>
      <c r="D2227" s="10" t="s">
        <v>75</v>
      </c>
      <c r="E2227" s="10">
        <f>Table2[[#This Row],[AWAL]]+SUM(Table2[[#This Row],[28/03/2022]:[3]])</f>
        <v>18</v>
      </c>
    </row>
    <row r="2228" spans="1:5" x14ac:dyDescent="0.25">
      <c r="A2228" s="3">
        <f>IF(Table2[[#This Row],[TT]]&lt;1,"-",1+COUNT(A$1:A2227))</f>
        <v>2169</v>
      </c>
      <c r="B2228" s="9" t="s">
        <v>2580</v>
      </c>
      <c r="C2228" s="10">
        <v>9</v>
      </c>
      <c r="D2228" s="10" t="s">
        <v>75</v>
      </c>
      <c r="E2228" s="10">
        <f>Table2[[#This Row],[AWAL]]+SUM(Table2[[#This Row],[28/03/2022]:[3]])</f>
        <v>9</v>
      </c>
    </row>
    <row r="2229" spans="1:5" x14ac:dyDescent="0.25">
      <c r="A2229" s="3">
        <f>IF(Table2[[#This Row],[TT]]&lt;1,"-",1+COUNT(A$1:A2228))</f>
        <v>2170</v>
      </c>
      <c r="B2229" s="9" t="s">
        <v>2581</v>
      </c>
      <c r="C2229" s="10">
        <v>24</v>
      </c>
      <c r="D2229" s="10" t="s">
        <v>28</v>
      </c>
      <c r="E2229" s="10">
        <f>Table2[[#This Row],[AWAL]]+SUM(Table2[[#This Row],[28/03/2022]:[3]])</f>
        <v>24</v>
      </c>
    </row>
    <row r="2230" spans="1:5" x14ac:dyDescent="0.25">
      <c r="A2230" s="3">
        <f>IF(Table2[[#This Row],[TT]]&lt;1,"-",1+COUNT(A$1:A2229))</f>
        <v>2171</v>
      </c>
      <c r="B2230" s="9" t="s">
        <v>2582</v>
      </c>
      <c r="C2230" s="10">
        <v>12</v>
      </c>
      <c r="D2230" s="10" t="s">
        <v>1305</v>
      </c>
      <c r="E2230" s="10">
        <f>Table2[[#This Row],[AWAL]]+SUM(Table2[[#This Row],[28/03/2022]:[3]])</f>
        <v>12</v>
      </c>
    </row>
    <row r="2231" spans="1:5" x14ac:dyDescent="0.25">
      <c r="A2231" s="3">
        <f>IF(Table2[[#This Row],[TT]]&lt;1,"-",1+COUNT(A$1:A2230))</f>
        <v>2172</v>
      </c>
      <c r="B2231" s="9" t="s">
        <v>2583</v>
      </c>
      <c r="C2231" s="10">
        <v>2</v>
      </c>
      <c r="D2231" s="10" t="s">
        <v>1059</v>
      </c>
      <c r="E2231" s="10">
        <f>Table2[[#This Row],[AWAL]]+SUM(Table2[[#This Row],[28/03/2022]:[3]])</f>
        <v>2</v>
      </c>
    </row>
    <row r="2232" spans="1:5" x14ac:dyDescent="0.25">
      <c r="A2232" s="3">
        <f>IF(Table2[[#This Row],[TT]]&lt;1,"-",1+COUNT(A$1:A2231))</f>
        <v>2173</v>
      </c>
      <c r="B2232" s="9" t="s">
        <v>2584</v>
      </c>
      <c r="C2232" s="10">
        <v>4</v>
      </c>
      <c r="D2232" s="10" t="s">
        <v>137</v>
      </c>
      <c r="E2232" s="10">
        <f>Table2[[#This Row],[AWAL]]+SUM(Table2[[#This Row],[28/03/2022]:[3]])</f>
        <v>4</v>
      </c>
    </row>
    <row r="2233" spans="1:5" x14ac:dyDescent="0.25">
      <c r="A2233" s="3">
        <f>IF(Table2[[#This Row],[TT]]&lt;1,"-",1+COUNT(A$1:A2232))</f>
        <v>2174</v>
      </c>
      <c r="B2233" s="9" t="s">
        <v>2585</v>
      </c>
      <c r="C2233" s="10">
        <v>2</v>
      </c>
      <c r="D2233" s="10" t="s">
        <v>318</v>
      </c>
      <c r="E2233" s="10">
        <f>Table2[[#This Row],[AWAL]]+SUM(Table2[[#This Row],[28/03/2022]:[3]])</f>
        <v>2</v>
      </c>
    </row>
    <row r="2234" spans="1:5" x14ac:dyDescent="0.25">
      <c r="A2234" s="3">
        <f>IF(Table2[[#This Row],[TT]]&lt;1,"-",1+COUNT(A$1:A2233))</f>
        <v>2175</v>
      </c>
      <c r="B2234" s="9" t="s">
        <v>2586</v>
      </c>
      <c r="C2234" s="10">
        <v>7</v>
      </c>
      <c r="D2234" s="10" t="s">
        <v>196</v>
      </c>
      <c r="E2234" s="10">
        <f>Table2[[#This Row],[AWAL]]+SUM(Table2[[#This Row],[28/03/2022]:[3]])</f>
        <v>7</v>
      </c>
    </row>
    <row r="2235" spans="1:5" x14ac:dyDescent="0.25">
      <c r="A2235" s="3">
        <f>IF(Table2[[#This Row],[TT]]&lt;1,"-",1+COUNT(A$1:A2234))</f>
        <v>2176</v>
      </c>
      <c r="B2235" s="9" t="s">
        <v>2587</v>
      </c>
      <c r="C2235" s="10">
        <v>5</v>
      </c>
      <c r="D2235" s="10" t="s">
        <v>2588</v>
      </c>
      <c r="E2235" s="10">
        <f>Table2[[#This Row],[AWAL]]+SUM(Table2[[#This Row],[28/03/2022]:[3]])</f>
        <v>5</v>
      </c>
    </row>
    <row r="2236" spans="1:5" x14ac:dyDescent="0.25">
      <c r="A2236" s="3">
        <f>IF(Table2[[#This Row],[TT]]&lt;1,"-",1+COUNT(A$1:A2235))</f>
        <v>2177</v>
      </c>
      <c r="B2236" s="9" t="s">
        <v>2589</v>
      </c>
      <c r="C2236" s="10">
        <v>3</v>
      </c>
      <c r="D2236" s="10" t="s">
        <v>94</v>
      </c>
      <c r="E2236" s="10">
        <f>Table2[[#This Row],[AWAL]]+SUM(Table2[[#This Row],[28/03/2022]:[3]])</f>
        <v>3</v>
      </c>
    </row>
    <row r="2237" spans="1:5" x14ac:dyDescent="0.25">
      <c r="A2237" s="3">
        <f>IF(Table2[[#This Row],[TT]]&lt;1,"-",1+COUNT(A$1:A2236))</f>
        <v>2178</v>
      </c>
      <c r="B2237" s="9" t="s">
        <v>2590</v>
      </c>
      <c r="C2237" s="10">
        <v>6</v>
      </c>
      <c r="D2237" s="10" t="s">
        <v>62</v>
      </c>
      <c r="E2237" s="10">
        <f>Table2[[#This Row],[AWAL]]+SUM(Table2[[#This Row],[28/03/2022]:[3]])</f>
        <v>6</v>
      </c>
    </row>
    <row r="2238" spans="1:5" x14ac:dyDescent="0.25">
      <c r="A2238" s="3">
        <f>IF(Table2[[#This Row],[TT]]&lt;1,"-",1+COUNT(A$1:A2237))</f>
        <v>2179</v>
      </c>
      <c r="B2238" s="9" t="s">
        <v>2591</v>
      </c>
      <c r="C2238" s="10">
        <v>7</v>
      </c>
      <c r="D2238" s="10">
        <v>5000</v>
      </c>
      <c r="E2238" s="10">
        <f>Table2[[#This Row],[AWAL]]+SUM(Table2[[#This Row],[28/03/2022]:[3]])</f>
        <v>7</v>
      </c>
    </row>
    <row r="2239" spans="1:5" x14ac:dyDescent="0.25">
      <c r="A2239" s="3">
        <f>IF(Table2[[#This Row],[TT]]&lt;1,"-",1+COUNT(A$1:A2238))</f>
        <v>2180</v>
      </c>
      <c r="B2239" s="9" t="s">
        <v>2592</v>
      </c>
      <c r="C2239" s="10">
        <v>10</v>
      </c>
      <c r="D2239" s="10">
        <v>5000</v>
      </c>
      <c r="E2239" s="10">
        <f>Table2[[#This Row],[AWAL]]+SUM(Table2[[#This Row],[28/03/2022]:[3]])</f>
        <v>10</v>
      </c>
    </row>
    <row r="2240" spans="1:5" x14ac:dyDescent="0.25">
      <c r="A2240" s="3">
        <f>IF(Table2[[#This Row],[TT]]&lt;1,"-",1+COUNT(A$1:A2239))</f>
        <v>2181</v>
      </c>
      <c r="B2240" s="9" t="s">
        <v>2593</v>
      </c>
      <c r="C2240" s="10">
        <v>3</v>
      </c>
      <c r="D2240" s="10">
        <v>5000</v>
      </c>
      <c r="E2240" s="10">
        <f>Table2[[#This Row],[AWAL]]+SUM(Table2[[#This Row],[28/03/2022]:[3]])</f>
        <v>3</v>
      </c>
    </row>
    <row r="2241" spans="1:6" x14ac:dyDescent="0.25">
      <c r="A2241" s="3">
        <f>IF(Table2[[#This Row],[TT]]&lt;1,"-",1+COUNT(A$1:A2240))</f>
        <v>2182</v>
      </c>
      <c r="B2241" s="9" t="s">
        <v>2594</v>
      </c>
      <c r="C2241" s="10">
        <v>2</v>
      </c>
      <c r="D2241" s="10">
        <v>5000</v>
      </c>
      <c r="E2241" s="10">
        <f>Table2[[#This Row],[AWAL]]+SUM(Table2[[#This Row],[28/03/2022]:[3]])</f>
        <v>2</v>
      </c>
    </row>
    <row r="2242" spans="1:6" x14ac:dyDescent="0.25">
      <c r="A2242" s="3">
        <f>IF(Table2[[#This Row],[TT]]&lt;1,"-",1+COUNT(A$1:A2241))</f>
        <v>2183</v>
      </c>
      <c r="B2242" s="9" t="s">
        <v>2595</v>
      </c>
      <c r="C2242" s="10">
        <v>4</v>
      </c>
      <c r="D2242" s="10">
        <v>5000</v>
      </c>
      <c r="E2242" s="10">
        <f>Table2[[#This Row],[AWAL]]+SUM(Table2[[#This Row],[28/03/2022]:[3]])</f>
        <v>4</v>
      </c>
    </row>
    <row r="2243" spans="1:6" x14ac:dyDescent="0.25">
      <c r="A2243" s="3">
        <f>IF(Table2[[#This Row],[TT]]&lt;1,"-",1+COUNT(A$1:A2242))</f>
        <v>2184</v>
      </c>
      <c r="B2243" s="9" t="s">
        <v>2596</v>
      </c>
      <c r="C2243" s="10">
        <v>1</v>
      </c>
      <c r="D2243" s="10">
        <v>6000</v>
      </c>
      <c r="E2243" s="10">
        <f>Table2[[#This Row],[AWAL]]+SUM(Table2[[#This Row],[28/03/2022]:[3]])</f>
        <v>1</v>
      </c>
    </row>
    <row r="2244" spans="1:6" x14ac:dyDescent="0.25">
      <c r="A2244" s="3" t="str">
        <f>IF(Table2[[#This Row],[TT]]&lt;1,"-",1+COUNT(A$1:A2243))</f>
        <v>-</v>
      </c>
      <c r="B2244" s="9" t="s">
        <v>2597</v>
      </c>
      <c r="C2244" s="10">
        <v>1</v>
      </c>
      <c r="D2244" s="10">
        <v>6000</v>
      </c>
      <c r="E2244" s="10">
        <f>Table2[[#This Row],[AWAL]]+SUM(Table2[[#This Row],[28/03/2022]:[3]])</f>
        <v>0</v>
      </c>
      <c r="F2244" s="4">
        <v>-1</v>
      </c>
    </row>
    <row r="2245" spans="1:6" x14ac:dyDescent="0.25">
      <c r="A2245" s="3">
        <f>IF(Table2[[#This Row],[TT]]&lt;1,"-",1+COUNT(A$1:A2244))</f>
        <v>2185</v>
      </c>
      <c r="B2245" s="9" t="s">
        <v>2598</v>
      </c>
      <c r="C2245" s="10">
        <v>16</v>
      </c>
      <c r="D2245" s="10">
        <v>6000</v>
      </c>
      <c r="E2245" s="10">
        <f>Table2[[#This Row],[AWAL]]+SUM(Table2[[#This Row],[28/03/2022]:[3]])</f>
        <v>16</v>
      </c>
    </row>
    <row r="2246" spans="1:6" x14ac:dyDescent="0.25">
      <c r="A2246" s="3">
        <f>IF(Table2[[#This Row],[TT]]&lt;1,"-",1+COUNT(A$1:A2245))</f>
        <v>2186</v>
      </c>
      <c r="B2246" s="9" t="s">
        <v>2599</v>
      </c>
      <c r="C2246" s="10">
        <v>38</v>
      </c>
      <c r="D2246" s="10">
        <v>6000</v>
      </c>
      <c r="E2246" s="10">
        <f>Table2[[#This Row],[AWAL]]+SUM(Table2[[#This Row],[28/03/2022]:[3]])</f>
        <v>38</v>
      </c>
    </row>
    <row r="2247" spans="1:6" x14ac:dyDescent="0.25">
      <c r="A2247" s="3">
        <f>IF(Table2[[#This Row],[TT]]&lt;1,"-",1+COUNT(A$1:A2246))</f>
        <v>2187</v>
      </c>
      <c r="B2247" s="9" t="s">
        <v>2600</v>
      </c>
      <c r="C2247" s="10">
        <v>27</v>
      </c>
      <c r="D2247" s="10">
        <v>6000</v>
      </c>
      <c r="E2247" s="10">
        <f>Table2[[#This Row],[AWAL]]+SUM(Table2[[#This Row],[28/03/2022]:[3]])</f>
        <v>27</v>
      </c>
    </row>
    <row r="2248" spans="1:6" x14ac:dyDescent="0.25">
      <c r="A2248" s="3">
        <f>IF(Table2[[#This Row],[TT]]&lt;1,"-",1+COUNT(A$1:A2247))</f>
        <v>2188</v>
      </c>
      <c r="B2248" s="9" t="s">
        <v>2601</v>
      </c>
      <c r="C2248" s="10">
        <v>1</v>
      </c>
      <c r="D2248" s="10" t="s">
        <v>479</v>
      </c>
      <c r="E2248" s="10">
        <f>Table2[[#This Row],[AWAL]]+SUM(Table2[[#This Row],[28/03/2022]:[3]])</f>
        <v>1</v>
      </c>
    </row>
    <row r="2249" spans="1:6" x14ac:dyDescent="0.25">
      <c r="A2249" s="3">
        <f>IF(Table2[[#This Row],[TT]]&lt;1,"-",1+COUNT(A$1:A2248))</f>
        <v>2189</v>
      </c>
      <c r="B2249" s="9" t="s">
        <v>2602</v>
      </c>
      <c r="C2249" s="10">
        <v>16</v>
      </c>
      <c r="D2249" s="10">
        <v>500</v>
      </c>
      <c r="E2249" s="10">
        <f>Table2[[#This Row],[AWAL]]+SUM(Table2[[#This Row],[28/03/2022]:[3]])</f>
        <v>16</v>
      </c>
    </row>
    <row r="2250" spans="1:6" x14ac:dyDescent="0.25">
      <c r="A2250" s="3">
        <f>IF(Table2[[#This Row],[TT]]&lt;1,"-",1+COUNT(A$1:A2249))</f>
        <v>2190</v>
      </c>
      <c r="B2250" s="9" t="s">
        <v>2603</v>
      </c>
      <c r="C2250" s="10">
        <v>7</v>
      </c>
      <c r="D2250" s="10">
        <v>300</v>
      </c>
      <c r="E2250" s="10">
        <f>Table2[[#This Row],[AWAL]]+SUM(Table2[[#This Row],[28/03/2022]:[3]])</f>
        <v>7</v>
      </c>
    </row>
    <row r="2251" spans="1:6" x14ac:dyDescent="0.25">
      <c r="A2251" s="3">
        <f>IF(Table2[[#This Row],[TT]]&lt;1,"-",1+COUNT(A$1:A2250))</f>
        <v>2191</v>
      </c>
      <c r="B2251" s="9" t="s">
        <v>2604</v>
      </c>
      <c r="C2251" s="10">
        <v>1</v>
      </c>
      <c r="D2251" s="10" t="s">
        <v>1347</v>
      </c>
      <c r="E2251" s="10">
        <f>Table2[[#This Row],[AWAL]]+SUM(Table2[[#This Row],[28/03/2022]:[3]])</f>
        <v>1</v>
      </c>
    </row>
    <row r="2252" spans="1:6" x14ac:dyDescent="0.25">
      <c r="A2252" s="3">
        <f>IF(Table2[[#This Row],[TT]]&lt;1,"-",1+COUNT(A$1:A2251))</f>
        <v>2192</v>
      </c>
      <c r="B2252" s="9" t="s">
        <v>2605</v>
      </c>
      <c r="C2252" s="10">
        <v>1</v>
      </c>
      <c r="D2252" s="10" t="s">
        <v>247</v>
      </c>
      <c r="E2252" s="10">
        <f>Table2[[#This Row],[AWAL]]+SUM(Table2[[#This Row],[28/03/2022]:[3]])</f>
        <v>1</v>
      </c>
    </row>
    <row r="2253" spans="1:6" x14ac:dyDescent="0.25">
      <c r="A2253" s="3">
        <f>IF(Table2[[#This Row],[TT]]&lt;1,"-",1+COUNT(A$1:A2252))</f>
        <v>2193</v>
      </c>
      <c r="B2253" s="9" t="s">
        <v>2606</v>
      </c>
      <c r="C2253" s="10">
        <v>38</v>
      </c>
      <c r="D2253" s="10">
        <v>2000</v>
      </c>
      <c r="E2253" s="10">
        <f>Table2[[#This Row],[AWAL]]+SUM(Table2[[#This Row],[28/03/2022]:[3]])</f>
        <v>38</v>
      </c>
    </row>
    <row r="2254" spans="1:6" x14ac:dyDescent="0.25">
      <c r="A2254" s="3">
        <f>IF(Table2[[#This Row],[TT]]&lt;1,"-",1+COUNT(A$1:A2253))</f>
        <v>2194</v>
      </c>
      <c r="B2254" s="9" t="s">
        <v>2607</v>
      </c>
      <c r="C2254" s="10">
        <v>34</v>
      </c>
      <c r="D2254" s="10">
        <v>2000</v>
      </c>
      <c r="E2254" s="10">
        <f>Table2[[#This Row],[AWAL]]+SUM(Table2[[#This Row],[28/03/2022]:[3]])</f>
        <v>34</v>
      </c>
    </row>
    <row r="2255" spans="1:6" x14ac:dyDescent="0.25">
      <c r="A2255" s="3">
        <f>IF(Table2[[#This Row],[TT]]&lt;1,"-",1+COUNT(A$1:A2254))</f>
        <v>2195</v>
      </c>
      <c r="B2255" s="9" t="s">
        <v>2608</v>
      </c>
      <c r="C2255" s="10">
        <v>1</v>
      </c>
      <c r="D2255" s="10" t="s">
        <v>479</v>
      </c>
      <c r="E2255" s="10">
        <f>Table2[[#This Row],[AWAL]]+SUM(Table2[[#This Row],[28/03/2022]:[3]])</f>
        <v>1</v>
      </c>
    </row>
    <row r="2256" spans="1:6" x14ac:dyDescent="0.25">
      <c r="A2256" s="3">
        <f>IF(Table2[[#This Row],[TT]]&lt;1,"-",1+COUNT(A$1:A2255))</f>
        <v>2196</v>
      </c>
      <c r="B2256" s="9" t="s">
        <v>2609</v>
      </c>
      <c r="C2256" s="10">
        <v>1</v>
      </c>
      <c r="D2256" s="10" t="s">
        <v>479</v>
      </c>
      <c r="E2256" s="10">
        <f>Table2[[#This Row],[AWAL]]+SUM(Table2[[#This Row],[28/03/2022]:[3]])</f>
        <v>1</v>
      </c>
    </row>
    <row r="2257" spans="1:6" x14ac:dyDescent="0.25">
      <c r="A2257" s="3">
        <f>IF(Table2[[#This Row],[TT]]&lt;1,"-",1+COUNT(A$1:A2256))</f>
        <v>2197</v>
      </c>
      <c r="B2257" s="9" t="s">
        <v>2610</v>
      </c>
      <c r="C2257" s="10">
        <v>1</v>
      </c>
      <c r="D2257" s="10">
        <v>0</v>
      </c>
      <c r="E2257" s="10">
        <f>Table2[[#This Row],[AWAL]]+SUM(Table2[[#This Row],[28/03/2022]:[3]])</f>
        <v>1</v>
      </c>
    </row>
    <row r="2258" spans="1:6" x14ac:dyDescent="0.25">
      <c r="A2258" s="3">
        <f>IF(Table2[[#This Row],[TT]]&lt;1,"-",1+COUNT(A$1:A2257))</f>
        <v>2198</v>
      </c>
      <c r="B2258" s="9" t="s">
        <v>2611</v>
      </c>
      <c r="C2258" s="10">
        <v>4</v>
      </c>
      <c r="D2258" s="10">
        <v>0</v>
      </c>
      <c r="E2258" s="10">
        <f>Table2[[#This Row],[AWAL]]+SUM(Table2[[#This Row],[28/03/2022]:[3]])</f>
        <v>4</v>
      </c>
    </row>
    <row r="2259" spans="1:6" x14ac:dyDescent="0.25">
      <c r="A2259" s="3">
        <f>IF(Table2[[#This Row],[TT]]&lt;1,"-",1+COUNT(A$1:A2258))</f>
        <v>2199</v>
      </c>
      <c r="B2259" s="9" t="s">
        <v>2612</v>
      </c>
      <c r="C2259" s="10">
        <v>3</v>
      </c>
      <c r="D2259" s="10" t="s">
        <v>257</v>
      </c>
      <c r="E2259" s="10">
        <f>Table2[[#This Row],[AWAL]]+SUM(Table2[[#This Row],[28/03/2022]:[3]])</f>
        <v>3</v>
      </c>
    </row>
    <row r="2260" spans="1:6" x14ac:dyDescent="0.25">
      <c r="A2260" s="3">
        <f>IF(Table2[[#This Row],[TT]]&lt;1,"-",1+COUNT(A$1:A2259))</f>
        <v>2200</v>
      </c>
      <c r="B2260" s="9" t="s">
        <v>2613</v>
      </c>
      <c r="C2260" s="10">
        <v>1</v>
      </c>
      <c r="D2260" s="10" t="s">
        <v>143</v>
      </c>
      <c r="E2260" s="10">
        <f>Table2[[#This Row],[AWAL]]+SUM(Table2[[#This Row],[28/03/2022]:[3]])</f>
        <v>1</v>
      </c>
    </row>
    <row r="2261" spans="1:6" x14ac:dyDescent="0.25">
      <c r="A2261" s="3">
        <f>IF(Table2[[#This Row],[TT]]&lt;1,"-",1+COUNT(A$1:A2260))</f>
        <v>2201</v>
      </c>
      <c r="B2261" s="9" t="s">
        <v>2614</v>
      </c>
      <c r="C2261" s="10">
        <v>2</v>
      </c>
      <c r="D2261" s="10" t="s">
        <v>2615</v>
      </c>
      <c r="E2261" s="10">
        <f>Table2[[#This Row],[AWAL]]+SUM(Table2[[#This Row],[28/03/2022]:[3]])</f>
        <v>2</v>
      </c>
    </row>
    <row r="2262" spans="1:6" x14ac:dyDescent="0.25">
      <c r="A2262" s="3">
        <f>IF(Table2[[#This Row],[TT]]&lt;1,"-",1+COUNT(A$1:A2261))</f>
        <v>2202</v>
      </c>
      <c r="B2262" s="9" t="s">
        <v>2614</v>
      </c>
      <c r="C2262" s="10">
        <v>2</v>
      </c>
      <c r="D2262" s="10" t="s">
        <v>2616</v>
      </c>
      <c r="E2262" s="10">
        <f>Table2[[#This Row],[AWAL]]+SUM(Table2[[#This Row],[28/03/2022]:[3]])</f>
        <v>2</v>
      </c>
    </row>
    <row r="2263" spans="1:6" x14ac:dyDescent="0.25">
      <c r="A2263" s="3">
        <f>IF(Table2[[#This Row],[TT]]&lt;1,"-",1+COUNT(A$1:A2262))</f>
        <v>2203</v>
      </c>
      <c r="B2263" s="9" t="s">
        <v>2617</v>
      </c>
      <c r="C2263" s="10">
        <v>2</v>
      </c>
      <c r="D2263" s="10" t="s">
        <v>247</v>
      </c>
      <c r="E2263" s="10">
        <f>Table2[[#This Row],[AWAL]]+SUM(Table2[[#This Row],[28/03/2022]:[3]])</f>
        <v>1</v>
      </c>
      <c r="F2263" s="4">
        <v>-1</v>
      </c>
    </row>
    <row r="2264" spans="1:6" x14ac:dyDescent="0.25">
      <c r="A2264" s="3">
        <f>IF(Table2[[#This Row],[TT]]&lt;1,"-",1+COUNT(A$1:A2263))</f>
        <v>2204</v>
      </c>
      <c r="B2264" s="9" t="s">
        <v>2978</v>
      </c>
      <c r="C2264" s="10">
        <v>16</v>
      </c>
      <c r="D2264" s="10" t="s">
        <v>192</v>
      </c>
      <c r="E2264" s="10">
        <f>Table2[[#This Row],[AWAL]]+SUM(Table2[[#This Row],[28/03/2022]:[3]])</f>
        <v>14</v>
      </c>
      <c r="F2264" s="4">
        <v>-2</v>
      </c>
    </row>
    <row r="2265" spans="1:6" x14ac:dyDescent="0.25">
      <c r="A2265" s="3">
        <f>IF(Table2[[#This Row],[TT]]&lt;1,"-",1+COUNT(A$1:A2264))</f>
        <v>2205</v>
      </c>
      <c r="B2265" s="9" t="s">
        <v>2618</v>
      </c>
      <c r="C2265" s="10">
        <v>2</v>
      </c>
      <c r="D2265" s="10" t="s">
        <v>243</v>
      </c>
      <c r="E2265" s="10">
        <f>Table2[[#This Row],[AWAL]]+SUM(Table2[[#This Row],[28/03/2022]:[3]])</f>
        <v>2</v>
      </c>
    </row>
    <row r="2266" spans="1:6" x14ac:dyDescent="0.25">
      <c r="A2266" s="3">
        <f>IF(Table2[[#This Row],[TT]]&lt;1,"-",1+COUNT(A$1:A2265))</f>
        <v>2206</v>
      </c>
      <c r="B2266" s="9" t="s">
        <v>2619</v>
      </c>
      <c r="C2266" s="10">
        <v>2</v>
      </c>
      <c r="D2266" s="10" t="s">
        <v>192</v>
      </c>
      <c r="E2266" s="10">
        <f>Table2[[#This Row],[AWAL]]+SUM(Table2[[#This Row],[28/03/2022]:[3]])</f>
        <v>2</v>
      </c>
    </row>
    <row r="2267" spans="1:6" x14ac:dyDescent="0.25">
      <c r="A2267" s="3">
        <f>IF(Table2[[#This Row],[TT]]&lt;1,"-",1+COUNT(A$1:A2266))</f>
        <v>2207</v>
      </c>
      <c r="B2267" s="9" t="s">
        <v>2620</v>
      </c>
      <c r="C2267" s="10">
        <v>7</v>
      </c>
      <c r="D2267" s="10" t="s">
        <v>243</v>
      </c>
      <c r="E2267" s="10">
        <f>Table2[[#This Row],[AWAL]]+SUM(Table2[[#This Row],[28/03/2022]:[3]])</f>
        <v>7</v>
      </c>
    </row>
    <row r="2268" spans="1:6" x14ac:dyDescent="0.25">
      <c r="A2268" s="3">
        <f>IF(Table2[[#This Row],[TT]]&lt;1,"-",1+COUNT(A$1:A2267))</f>
        <v>2208</v>
      </c>
      <c r="B2268" s="9" t="s">
        <v>2621</v>
      </c>
      <c r="C2268" s="10">
        <v>3</v>
      </c>
      <c r="D2268" s="10" t="s">
        <v>75</v>
      </c>
      <c r="E2268" s="10">
        <f>Table2[[#This Row],[AWAL]]+SUM(Table2[[#This Row],[28/03/2022]:[3]])</f>
        <v>3</v>
      </c>
    </row>
    <row r="2269" spans="1:6" x14ac:dyDescent="0.25">
      <c r="A2269" s="3">
        <f>IF(Table2[[#This Row],[TT]]&lt;1,"-",1+COUNT(A$1:A2268))</f>
        <v>2209</v>
      </c>
      <c r="B2269" s="9" t="s">
        <v>2622</v>
      </c>
      <c r="C2269" s="10">
        <v>5</v>
      </c>
      <c r="D2269" s="10" t="s">
        <v>2574</v>
      </c>
      <c r="E2269" s="10">
        <f>Table2[[#This Row],[AWAL]]+SUM(Table2[[#This Row],[28/03/2022]:[3]])</f>
        <v>5</v>
      </c>
    </row>
    <row r="2270" spans="1:6" x14ac:dyDescent="0.25">
      <c r="A2270" s="3">
        <f>IF(Table2[[#This Row],[TT]]&lt;1,"-",1+COUNT(A$1:A2269))</f>
        <v>2210</v>
      </c>
      <c r="B2270" s="9" t="s">
        <v>2622</v>
      </c>
      <c r="C2270" s="10">
        <v>8</v>
      </c>
      <c r="D2270" s="10" t="s">
        <v>1600</v>
      </c>
      <c r="E2270" s="10">
        <f>Table2[[#This Row],[AWAL]]+SUM(Table2[[#This Row],[28/03/2022]:[3]])</f>
        <v>8</v>
      </c>
    </row>
    <row r="2271" spans="1:6" x14ac:dyDescent="0.25">
      <c r="A2271" s="3">
        <f>IF(Table2[[#This Row],[TT]]&lt;1,"-",1+COUNT(A$1:A2270))</f>
        <v>2211</v>
      </c>
      <c r="B2271" s="9" t="s">
        <v>2623</v>
      </c>
      <c r="C2271" s="10">
        <v>1</v>
      </c>
      <c r="D2271" s="10" t="s">
        <v>75</v>
      </c>
      <c r="E2271" s="10">
        <f>Table2[[#This Row],[AWAL]]+SUM(Table2[[#This Row],[28/03/2022]:[3]])</f>
        <v>1</v>
      </c>
    </row>
    <row r="2272" spans="1:6" x14ac:dyDescent="0.25">
      <c r="A2272" s="3">
        <f>IF(Table2[[#This Row],[TT]]&lt;1,"-",1+COUNT(A$1:A2271))</f>
        <v>2212</v>
      </c>
      <c r="B2272" s="9" t="s">
        <v>2624</v>
      </c>
      <c r="C2272" s="10">
        <v>58</v>
      </c>
      <c r="D2272" s="10" t="s">
        <v>243</v>
      </c>
      <c r="E2272" s="10">
        <f>Table2[[#This Row],[AWAL]]+SUM(Table2[[#This Row],[28/03/2022]:[3]])</f>
        <v>58</v>
      </c>
    </row>
    <row r="2273" spans="1:5" x14ac:dyDescent="0.25">
      <c r="A2273" s="3">
        <f>IF(Table2[[#This Row],[TT]]&lt;1,"-",1+COUNT(A$1:A2272))</f>
        <v>2213</v>
      </c>
      <c r="B2273" s="9" t="s">
        <v>2625</v>
      </c>
      <c r="C2273" s="10">
        <v>4</v>
      </c>
      <c r="D2273" s="10" t="s">
        <v>176</v>
      </c>
      <c r="E2273" s="10">
        <f>Table2[[#This Row],[AWAL]]+SUM(Table2[[#This Row],[28/03/2022]:[3]])</f>
        <v>4</v>
      </c>
    </row>
    <row r="2274" spans="1:5" x14ac:dyDescent="0.25">
      <c r="A2274" s="3">
        <f>IF(Table2[[#This Row],[TT]]&lt;1,"-",1+COUNT(A$1:A2273))</f>
        <v>2214</v>
      </c>
      <c r="B2274" s="9" t="s">
        <v>2626</v>
      </c>
      <c r="C2274" s="10">
        <v>2</v>
      </c>
      <c r="D2274" s="10" t="s">
        <v>141</v>
      </c>
      <c r="E2274" s="10">
        <f>Table2[[#This Row],[AWAL]]+SUM(Table2[[#This Row],[28/03/2022]:[3]])</f>
        <v>2</v>
      </c>
    </row>
    <row r="2275" spans="1:5" x14ac:dyDescent="0.25">
      <c r="A2275" s="3">
        <f>IF(Table2[[#This Row],[TT]]&lt;1,"-",1+COUNT(A$1:A2274))</f>
        <v>2215</v>
      </c>
      <c r="B2275" s="9" t="s">
        <v>2627</v>
      </c>
      <c r="C2275" s="10">
        <v>8</v>
      </c>
      <c r="D2275" s="10" t="s">
        <v>51</v>
      </c>
      <c r="E2275" s="10">
        <f>Table2[[#This Row],[AWAL]]+SUM(Table2[[#This Row],[28/03/2022]:[3]])</f>
        <v>8</v>
      </c>
    </row>
    <row r="2276" spans="1:5" x14ac:dyDescent="0.25">
      <c r="A2276" s="3">
        <f>IF(Table2[[#This Row],[TT]]&lt;1,"-",1+COUNT(A$1:A2275))</f>
        <v>2216</v>
      </c>
      <c r="B2276" s="9" t="s">
        <v>2628</v>
      </c>
      <c r="C2276" s="10">
        <v>4</v>
      </c>
      <c r="D2276" s="10" t="s">
        <v>1704</v>
      </c>
      <c r="E2276" s="10">
        <f>Table2[[#This Row],[AWAL]]+SUM(Table2[[#This Row],[28/03/2022]:[3]])</f>
        <v>4</v>
      </c>
    </row>
    <row r="2277" spans="1:5" x14ac:dyDescent="0.25">
      <c r="A2277" s="3">
        <f>IF(Table2[[#This Row],[TT]]&lt;1,"-",1+COUNT(A$1:A2276))</f>
        <v>2217</v>
      </c>
      <c r="B2277" s="9" t="s">
        <v>2629</v>
      </c>
      <c r="C2277" s="10">
        <v>1</v>
      </c>
      <c r="D2277" s="10" t="s">
        <v>423</v>
      </c>
      <c r="E2277" s="10">
        <f>Table2[[#This Row],[AWAL]]+SUM(Table2[[#This Row],[28/03/2022]:[3]])</f>
        <v>1</v>
      </c>
    </row>
    <row r="2278" spans="1:5" x14ac:dyDescent="0.25">
      <c r="A2278" s="3">
        <f>IF(Table2[[#This Row],[TT]]&lt;1,"-",1+COUNT(A$1:A2277))</f>
        <v>2218</v>
      </c>
      <c r="B2278" s="9" t="s">
        <v>2630</v>
      </c>
      <c r="C2278" s="10">
        <v>2</v>
      </c>
      <c r="D2278" s="10">
        <v>480</v>
      </c>
      <c r="E2278" s="10">
        <f>Table2[[#This Row],[AWAL]]+SUM(Table2[[#This Row],[28/03/2022]:[3]])</f>
        <v>2</v>
      </c>
    </row>
    <row r="2279" spans="1:5" x14ac:dyDescent="0.25">
      <c r="A2279" s="3">
        <f>IF(Table2[[#This Row],[TT]]&lt;1,"-",1+COUNT(A$1:A2278))</f>
        <v>2219</v>
      </c>
      <c r="B2279" s="9" t="s">
        <v>2631</v>
      </c>
      <c r="C2279" s="10">
        <v>1</v>
      </c>
      <c r="D2279" s="10" t="s">
        <v>45</v>
      </c>
      <c r="E2279" s="10">
        <f>Table2[[#This Row],[AWAL]]+SUM(Table2[[#This Row],[28/03/2022]:[3]])</f>
        <v>1</v>
      </c>
    </row>
    <row r="2280" spans="1:5" x14ac:dyDescent="0.25">
      <c r="A2280" s="3">
        <f>IF(Table2[[#This Row],[TT]]&lt;1,"-",1+COUNT(A$1:A2279))</f>
        <v>2220</v>
      </c>
      <c r="B2280" s="9" t="s">
        <v>2632</v>
      </c>
      <c r="C2280" s="10">
        <v>6</v>
      </c>
      <c r="D2280" s="10">
        <v>480</v>
      </c>
      <c r="E2280" s="10">
        <f>Table2[[#This Row],[AWAL]]+SUM(Table2[[#This Row],[28/03/2022]:[3]])</f>
        <v>6</v>
      </c>
    </row>
    <row r="2281" spans="1:5" x14ac:dyDescent="0.25">
      <c r="A2281" s="3">
        <f>IF(Table2[[#This Row],[TT]]&lt;1,"-",1+COUNT(A$1:A2280))</f>
        <v>2221</v>
      </c>
      <c r="B2281" s="9" t="s">
        <v>2633</v>
      </c>
      <c r="C2281" s="10">
        <v>6</v>
      </c>
      <c r="D2281" s="10" t="s">
        <v>45</v>
      </c>
      <c r="E2281" s="10">
        <f>Table2[[#This Row],[AWAL]]+SUM(Table2[[#This Row],[28/03/2022]:[3]])</f>
        <v>6</v>
      </c>
    </row>
    <row r="2282" spans="1:5" x14ac:dyDescent="0.25">
      <c r="A2282" s="3">
        <f>IF(Table2[[#This Row],[TT]]&lt;1,"-",1+COUNT(A$1:A2281))</f>
        <v>2222</v>
      </c>
      <c r="B2282" s="9" t="s">
        <v>2634</v>
      </c>
      <c r="C2282" s="10">
        <v>3</v>
      </c>
      <c r="D2282" s="10">
        <v>0</v>
      </c>
      <c r="E2282" s="10">
        <f>Table2[[#This Row],[AWAL]]+SUM(Table2[[#This Row],[28/03/2022]:[3]])</f>
        <v>3</v>
      </c>
    </row>
    <row r="2283" spans="1:5" x14ac:dyDescent="0.25">
      <c r="A2283" s="3">
        <f>IF(Table2[[#This Row],[TT]]&lt;1,"-",1+COUNT(A$1:A2282))</f>
        <v>2223</v>
      </c>
      <c r="B2283" s="9" t="s">
        <v>2635</v>
      </c>
      <c r="C2283" s="10">
        <v>1</v>
      </c>
      <c r="D2283" s="10" t="s">
        <v>423</v>
      </c>
      <c r="E2283" s="10">
        <f>Table2[[#This Row],[AWAL]]+SUM(Table2[[#This Row],[28/03/2022]:[3]])</f>
        <v>1</v>
      </c>
    </row>
    <row r="2284" spans="1:5" x14ac:dyDescent="0.25">
      <c r="A2284" s="3">
        <f>IF(Table2[[#This Row],[TT]]&lt;1,"-",1+COUNT(A$1:A2283))</f>
        <v>2224</v>
      </c>
      <c r="B2284" s="9" t="s">
        <v>2636</v>
      </c>
      <c r="C2284" s="10">
        <v>1</v>
      </c>
      <c r="D2284" s="10">
        <v>1200</v>
      </c>
      <c r="E2284" s="10">
        <f>Table2[[#This Row],[AWAL]]+SUM(Table2[[#This Row],[28/03/2022]:[3]])</f>
        <v>1</v>
      </c>
    </row>
    <row r="2285" spans="1:5" x14ac:dyDescent="0.25">
      <c r="A2285" s="3">
        <f>IF(Table2[[#This Row],[TT]]&lt;1,"-",1+COUNT(A$1:A2284))</f>
        <v>2225</v>
      </c>
      <c r="B2285" s="9" t="s">
        <v>2637</v>
      </c>
      <c r="C2285" s="10">
        <v>2</v>
      </c>
      <c r="D2285" s="10" t="s">
        <v>346</v>
      </c>
      <c r="E2285" s="10">
        <f>Table2[[#This Row],[AWAL]]+SUM(Table2[[#This Row],[28/03/2022]:[3]])</f>
        <v>2</v>
      </c>
    </row>
    <row r="2286" spans="1:5" x14ac:dyDescent="0.25">
      <c r="A2286" s="3">
        <f>IF(Table2[[#This Row],[TT]]&lt;1,"-",1+COUNT(A$1:A2285))</f>
        <v>2226</v>
      </c>
      <c r="B2286" s="9" t="s">
        <v>2638</v>
      </c>
      <c r="C2286" s="10">
        <v>2</v>
      </c>
      <c r="D2286" s="10" t="s">
        <v>58</v>
      </c>
      <c r="E2286" s="10">
        <f>Table2[[#This Row],[AWAL]]+SUM(Table2[[#This Row],[28/03/2022]:[3]])</f>
        <v>2</v>
      </c>
    </row>
    <row r="2287" spans="1:5" x14ac:dyDescent="0.25">
      <c r="A2287" s="3">
        <f>IF(Table2[[#This Row],[TT]]&lt;1,"-",1+COUNT(A$1:A2286))</f>
        <v>2227</v>
      </c>
      <c r="B2287" s="9" t="s">
        <v>2639</v>
      </c>
      <c r="C2287" s="10">
        <v>3</v>
      </c>
      <c r="D2287" s="10">
        <v>240</v>
      </c>
      <c r="E2287" s="10">
        <f>Table2[[#This Row],[AWAL]]+SUM(Table2[[#This Row],[28/03/2022]:[3]])</f>
        <v>3</v>
      </c>
    </row>
    <row r="2288" spans="1:5" x14ac:dyDescent="0.25">
      <c r="A2288" s="3">
        <f>IF(Table2[[#This Row],[TT]]&lt;1,"-",1+COUNT(A$1:A2287))</f>
        <v>2228</v>
      </c>
      <c r="B2288" s="9" t="s">
        <v>2640</v>
      </c>
      <c r="C2288" s="10">
        <v>1</v>
      </c>
      <c r="D2288" s="10" t="s">
        <v>239</v>
      </c>
      <c r="E2288" s="10">
        <f>Table2[[#This Row],[AWAL]]+SUM(Table2[[#This Row],[28/03/2022]:[3]])</f>
        <v>1</v>
      </c>
    </row>
    <row r="2289" spans="1:5" x14ac:dyDescent="0.25">
      <c r="A2289" s="3">
        <f>IF(Table2[[#This Row],[TT]]&lt;1,"-",1+COUNT(A$1:A2288))</f>
        <v>2229</v>
      </c>
      <c r="B2289" s="9" t="s">
        <v>2641</v>
      </c>
      <c r="C2289" s="10">
        <v>11</v>
      </c>
      <c r="D2289" s="10" t="s">
        <v>45</v>
      </c>
      <c r="E2289" s="10">
        <f>Table2[[#This Row],[AWAL]]+SUM(Table2[[#This Row],[28/03/2022]:[3]])</f>
        <v>11</v>
      </c>
    </row>
    <row r="2290" spans="1:5" x14ac:dyDescent="0.25">
      <c r="A2290" s="3">
        <f>IF(Table2[[#This Row],[TT]]&lt;1,"-",1+COUNT(A$1:A2289))</f>
        <v>2230</v>
      </c>
      <c r="B2290" s="9" t="s">
        <v>2642</v>
      </c>
      <c r="C2290" s="10">
        <v>17</v>
      </c>
      <c r="D2290" s="10" t="s">
        <v>45</v>
      </c>
      <c r="E2290" s="10">
        <f>Table2[[#This Row],[AWAL]]+SUM(Table2[[#This Row],[28/03/2022]:[3]])</f>
        <v>17</v>
      </c>
    </row>
    <row r="2291" spans="1:5" x14ac:dyDescent="0.25">
      <c r="A2291" s="3">
        <f>IF(Table2[[#This Row],[TT]]&lt;1,"-",1+COUNT(A$1:A2290))</f>
        <v>2231</v>
      </c>
      <c r="B2291" s="9" t="s">
        <v>2643</v>
      </c>
      <c r="C2291" s="10">
        <v>1</v>
      </c>
      <c r="D2291" s="10" t="s">
        <v>75</v>
      </c>
      <c r="E2291" s="10">
        <f>Table2[[#This Row],[AWAL]]+SUM(Table2[[#This Row],[28/03/2022]:[3]])</f>
        <v>1</v>
      </c>
    </row>
    <row r="2292" spans="1:5" x14ac:dyDescent="0.25">
      <c r="A2292" s="3">
        <f>IF(Table2[[#This Row],[TT]]&lt;1,"-",1+COUNT(A$1:A2291))</f>
        <v>2232</v>
      </c>
      <c r="B2292" s="9" t="s">
        <v>2644</v>
      </c>
      <c r="C2292" s="10">
        <v>3</v>
      </c>
      <c r="D2292" s="10" t="s">
        <v>45</v>
      </c>
      <c r="E2292" s="10">
        <f>Table2[[#This Row],[AWAL]]+SUM(Table2[[#This Row],[28/03/2022]:[3]])</f>
        <v>3</v>
      </c>
    </row>
    <row r="2293" spans="1:5" x14ac:dyDescent="0.25">
      <c r="A2293" s="3">
        <f>IF(Table2[[#This Row],[TT]]&lt;1,"-",1+COUNT(A$1:A2292))</f>
        <v>2233</v>
      </c>
      <c r="B2293" s="9" t="s">
        <v>2645</v>
      </c>
      <c r="C2293" s="10">
        <v>6</v>
      </c>
      <c r="D2293" s="10" t="s">
        <v>45</v>
      </c>
      <c r="E2293" s="10">
        <f>Table2[[#This Row],[AWAL]]+SUM(Table2[[#This Row],[28/03/2022]:[3]])</f>
        <v>6</v>
      </c>
    </row>
    <row r="2294" spans="1:5" x14ac:dyDescent="0.25">
      <c r="A2294" s="3">
        <f>IF(Table2[[#This Row],[TT]]&lt;1,"-",1+COUNT(A$1:A2293))</f>
        <v>2234</v>
      </c>
      <c r="B2294" s="9" t="s">
        <v>2646</v>
      </c>
      <c r="C2294" s="10">
        <v>2</v>
      </c>
      <c r="D2294" s="10" t="s">
        <v>45</v>
      </c>
      <c r="E2294" s="10">
        <f>Table2[[#This Row],[AWAL]]+SUM(Table2[[#This Row],[28/03/2022]:[3]])</f>
        <v>2</v>
      </c>
    </row>
    <row r="2295" spans="1:5" x14ac:dyDescent="0.25">
      <c r="A2295" s="3">
        <f>IF(Table2[[#This Row],[TT]]&lt;1,"-",1+COUNT(A$1:A2294))</f>
        <v>2235</v>
      </c>
      <c r="B2295" s="9" t="s">
        <v>2647</v>
      </c>
      <c r="C2295" s="10">
        <v>6</v>
      </c>
      <c r="D2295" s="10" t="s">
        <v>45</v>
      </c>
      <c r="E2295" s="10">
        <f>Table2[[#This Row],[AWAL]]+SUM(Table2[[#This Row],[28/03/2022]:[3]])</f>
        <v>6</v>
      </c>
    </row>
    <row r="2296" spans="1:5" x14ac:dyDescent="0.25">
      <c r="A2296" s="3">
        <f>IF(Table2[[#This Row],[TT]]&lt;1,"-",1+COUNT(A$1:A2295))</f>
        <v>2236</v>
      </c>
      <c r="B2296" s="9" t="s">
        <v>2648</v>
      </c>
      <c r="C2296" s="10">
        <v>4</v>
      </c>
      <c r="D2296" s="10" t="s">
        <v>247</v>
      </c>
      <c r="E2296" s="10">
        <f>Table2[[#This Row],[AWAL]]+SUM(Table2[[#This Row],[28/03/2022]:[3]])</f>
        <v>4</v>
      </c>
    </row>
    <row r="2297" spans="1:5" x14ac:dyDescent="0.25">
      <c r="A2297" s="3">
        <f>IF(Table2[[#This Row],[TT]]&lt;1,"-",1+COUNT(A$1:A2296))</f>
        <v>2237</v>
      </c>
      <c r="B2297" s="9" t="s">
        <v>2649</v>
      </c>
      <c r="C2297" s="10">
        <v>1</v>
      </c>
      <c r="D2297" s="10" t="s">
        <v>247</v>
      </c>
      <c r="E2297" s="10">
        <f>Table2[[#This Row],[AWAL]]+SUM(Table2[[#This Row],[28/03/2022]:[3]])</f>
        <v>1</v>
      </c>
    </row>
    <row r="2298" spans="1:5" x14ac:dyDescent="0.25">
      <c r="A2298" s="3">
        <f>IF(Table2[[#This Row],[TT]]&lt;1,"-",1+COUNT(A$1:A2297))</f>
        <v>2238</v>
      </c>
      <c r="B2298" s="9" t="s">
        <v>2650</v>
      </c>
      <c r="C2298" s="10">
        <v>7</v>
      </c>
      <c r="D2298" s="10" t="s">
        <v>247</v>
      </c>
      <c r="E2298" s="10">
        <f>Table2[[#This Row],[AWAL]]+SUM(Table2[[#This Row],[28/03/2022]:[3]])</f>
        <v>7</v>
      </c>
    </row>
    <row r="2299" spans="1:5" x14ac:dyDescent="0.25">
      <c r="A2299" s="3">
        <f>IF(Table2[[#This Row],[TT]]&lt;1,"-",1+COUNT(A$1:A2298))</f>
        <v>2239</v>
      </c>
      <c r="B2299" s="9" t="s">
        <v>2651</v>
      </c>
      <c r="C2299" s="10">
        <v>1</v>
      </c>
      <c r="D2299" s="10" t="s">
        <v>247</v>
      </c>
      <c r="E2299" s="10">
        <f>Table2[[#This Row],[AWAL]]+SUM(Table2[[#This Row],[28/03/2022]:[3]])</f>
        <v>1</v>
      </c>
    </row>
    <row r="2300" spans="1:5" x14ac:dyDescent="0.25">
      <c r="A2300" s="3">
        <f>IF(Table2[[#This Row],[TT]]&lt;1,"-",1+COUNT(A$1:A2299))</f>
        <v>2240</v>
      </c>
      <c r="B2300" s="9" t="s">
        <v>2652</v>
      </c>
      <c r="C2300" s="10">
        <v>10</v>
      </c>
      <c r="D2300" s="10" t="s">
        <v>247</v>
      </c>
      <c r="E2300" s="10">
        <f>Table2[[#This Row],[AWAL]]+SUM(Table2[[#This Row],[28/03/2022]:[3]])</f>
        <v>10</v>
      </c>
    </row>
    <row r="2301" spans="1:5" x14ac:dyDescent="0.25">
      <c r="A2301" s="3">
        <f>IF(Table2[[#This Row],[TT]]&lt;1,"-",1+COUNT(A$1:A2300))</f>
        <v>2241</v>
      </c>
      <c r="B2301" s="9" t="s">
        <v>2653</v>
      </c>
      <c r="C2301" s="10">
        <v>3</v>
      </c>
      <c r="D2301" s="10" t="s">
        <v>257</v>
      </c>
      <c r="E2301" s="10">
        <f>Table2[[#This Row],[AWAL]]+SUM(Table2[[#This Row],[28/03/2022]:[3]])</f>
        <v>3</v>
      </c>
    </row>
    <row r="2302" spans="1:5" x14ac:dyDescent="0.25">
      <c r="A2302" s="3">
        <f>IF(Table2[[#This Row],[TT]]&lt;1,"-",1+COUNT(A$1:A2301))</f>
        <v>2242</v>
      </c>
      <c r="B2302" s="9" t="s">
        <v>2654</v>
      </c>
      <c r="C2302" s="10">
        <v>2</v>
      </c>
      <c r="D2302" s="10" t="s">
        <v>192</v>
      </c>
      <c r="E2302" s="10">
        <f>Table2[[#This Row],[AWAL]]+SUM(Table2[[#This Row],[28/03/2022]:[3]])</f>
        <v>2</v>
      </c>
    </row>
    <row r="2303" spans="1:5" x14ac:dyDescent="0.25">
      <c r="A2303" s="3">
        <f>IF(Table2[[#This Row],[TT]]&lt;1,"-",1+COUNT(A$1:A2302))</f>
        <v>2243</v>
      </c>
      <c r="B2303" s="9" t="s">
        <v>2655</v>
      </c>
      <c r="C2303" s="10">
        <v>1</v>
      </c>
      <c r="D2303" s="10">
        <v>360</v>
      </c>
      <c r="E2303" s="10">
        <f>Table2[[#This Row],[AWAL]]+SUM(Table2[[#This Row],[28/03/2022]:[3]])</f>
        <v>1</v>
      </c>
    </row>
    <row r="2304" spans="1:5" x14ac:dyDescent="0.25">
      <c r="A2304" s="3">
        <f>IF(Table2[[#This Row],[TT]]&lt;1,"-",1+COUNT(A$1:A2303))</f>
        <v>2244</v>
      </c>
      <c r="B2304" s="9" t="s">
        <v>2656</v>
      </c>
      <c r="C2304" s="10">
        <v>2</v>
      </c>
      <c r="D2304" s="10">
        <v>360</v>
      </c>
      <c r="E2304" s="10">
        <f>Table2[[#This Row],[AWAL]]+SUM(Table2[[#This Row],[28/03/2022]:[3]])</f>
        <v>2</v>
      </c>
    </row>
    <row r="2305" spans="1:6" x14ac:dyDescent="0.25">
      <c r="A2305" s="3" t="str">
        <f>IF(Table2[[#This Row],[TT]]&lt;1,"-",1+COUNT(A$1:A2304))</f>
        <v>-</v>
      </c>
      <c r="B2305" s="9" t="s">
        <v>2657</v>
      </c>
      <c r="C2305" s="10">
        <v>1</v>
      </c>
      <c r="D2305" s="10">
        <v>480</v>
      </c>
      <c r="E2305" s="10">
        <f>Table2[[#This Row],[AWAL]]+SUM(Table2[[#This Row],[28/03/2022]:[3]])</f>
        <v>0</v>
      </c>
      <c r="F2305" s="4">
        <v>-1</v>
      </c>
    </row>
    <row r="2306" spans="1:6" x14ac:dyDescent="0.25">
      <c r="A2306" s="3">
        <f>IF(Table2[[#This Row],[TT]]&lt;1,"-",1+COUNT(A$1:A2305))</f>
        <v>2245</v>
      </c>
      <c r="B2306" s="9" t="s">
        <v>2658</v>
      </c>
      <c r="C2306" s="10">
        <v>2</v>
      </c>
      <c r="D2306" s="10">
        <v>360</v>
      </c>
      <c r="E2306" s="10">
        <f>Table2[[#This Row],[AWAL]]+SUM(Table2[[#This Row],[28/03/2022]:[3]])</f>
        <v>2</v>
      </c>
    </row>
    <row r="2307" spans="1:6" x14ac:dyDescent="0.25">
      <c r="A2307" s="3">
        <f>IF(Table2[[#This Row],[TT]]&lt;1,"-",1+COUNT(A$1:A2306))</f>
        <v>2246</v>
      </c>
      <c r="B2307" s="9" t="s">
        <v>2659</v>
      </c>
      <c r="C2307" s="10">
        <v>3</v>
      </c>
      <c r="D2307" s="10">
        <v>480</v>
      </c>
      <c r="E2307" s="10">
        <f>Table2[[#This Row],[AWAL]]+SUM(Table2[[#This Row],[28/03/2022]:[3]])</f>
        <v>3</v>
      </c>
    </row>
    <row r="2308" spans="1:6" x14ac:dyDescent="0.25">
      <c r="A2308" s="3">
        <f>IF(Table2[[#This Row],[TT]]&lt;1,"-",1+COUNT(A$1:A2307))</f>
        <v>2247</v>
      </c>
      <c r="B2308" s="9" t="s">
        <v>2660</v>
      </c>
      <c r="C2308" s="10">
        <v>12</v>
      </c>
      <c r="D2308" s="10">
        <v>480</v>
      </c>
      <c r="E2308" s="10">
        <f>Table2[[#This Row],[AWAL]]+SUM(Table2[[#This Row],[28/03/2022]:[3]])</f>
        <v>12</v>
      </c>
    </row>
    <row r="2309" spans="1:6" x14ac:dyDescent="0.25">
      <c r="A2309" s="3">
        <f>IF(Table2[[#This Row],[TT]]&lt;1,"-",1+COUNT(A$1:A2308))</f>
        <v>2248</v>
      </c>
      <c r="B2309" s="9" t="s">
        <v>2661</v>
      </c>
      <c r="C2309" s="10">
        <v>3</v>
      </c>
      <c r="D2309" s="10" t="s">
        <v>423</v>
      </c>
      <c r="E2309" s="10">
        <f>Table2[[#This Row],[AWAL]]+SUM(Table2[[#This Row],[28/03/2022]:[3]])</f>
        <v>2</v>
      </c>
      <c r="F2309" s="4">
        <v>-1</v>
      </c>
    </row>
    <row r="2310" spans="1:6" x14ac:dyDescent="0.25">
      <c r="A2310" s="3">
        <f>IF(Table2[[#This Row],[TT]]&lt;1,"-",1+COUNT(A$1:A2309))</f>
        <v>2249</v>
      </c>
      <c r="B2310" s="9" t="s">
        <v>2662</v>
      </c>
      <c r="C2310" s="10">
        <v>1</v>
      </c>
      <c r="D2310" s="10" t="s">
        <v>75</v>
      </c>
      <c r="E2310" s="10">
        <f>Table2[[#This Row],[AWAL]]+SUM(Table2[[#This Row],[28/03/2022]:[3]])</f>
        <v>1</v>
      </c>
    </row>
    <row r="2311" spans="1:6" x14ac:dyDescent="0.25">
      <c r="A2311" s="3" t="str">
        <f>IF(Table2[[#This Row],[TT]]&lt;1,"-",1+COUNT(A$1:A2310))</f>
        <v>-</v>
      </c>
      <c r="B2311" s="7" t="s">
        <v>2663</v>
      </c>
      <c r="C2311" s="6">
        <v>1</v>
      </c>
      <c r="D2311" s="6" t="s">
        <v>208</v>
      </c>
      <c r="E2311" s="6">
        <f>Table2[[#This Row],[AWAL]]+SUM(Table2[[#This Row],[28/03/2022]:[3]])</f>
        <v>0</v>
      </c>
      <c r="F2311" s="4">
        <v>-1</v>
      </c>
    </row>
    <row r="2312" spans="1:6" x14ac:dyDescent="0.25">
      <c r="A2312" s="3">
        <f>IF(Table2[[#This Row],[TT]]&lt;1,"-",1+COUNT(A$1:A2311))</f>
        <v>2250</v>
      </c>
      <c r="B2312" s="9" t="s">
        <v>2664</v>
      </c>
      <c r="C2312" s="10">
        <v>4</v>
      </c>
      <c r="D2312" s="10" t="s">
        <v>70</v>
      </c>
      <c r="E2312" s="10">
        <f>Table2[[#This Row],[AWAL]]+SUM(Table2[[#This Row],[28/03/2022]:[3]])</f>
        <v>4</v>
      </c>
    </row>
    <row r="2313" spans="1:6" x14ac:dyDescent="0.25">
      <c r="A2313" s="3">
        <f>IF(Table2[[#This Row],[TT]]&lt;1,"-",1+COUNT(A$1:A2312))</f>
        <v>2251</v>
      </c>
      <c r="B2313" s="9" t="s">
        <v>2665</v>
      </c>
      <c r="C2313" s="10">
        <v>4</v>
      </c>
      <c r="D2313" s="10" t="s">
        <v>70</v>
      </c>
      <c r="E2313" s="10">
        <f>Table2[[#This Row],[AWAL]]+SUM(Table2[[#This Row],[28/03/2022]:[3]])</f>
        <v>4</v>
      </c>
    </row>
    <row r="2314" spans="1:6" x14ac:dyDescent="0.25">
      <c r="A2314" s="3">
        <f>IF(Table2[[#This Row],[TT]]&lt;1,"-",1+COUNT(A$1:A2313))</f>
        <v>2252</v>
      </c>
      <c r="B2314" s="9" t="s">
        <v>2666</v>
      </c>
      <c r="C2314" s="10">
        <v>4</v>
      </c>
      <c r="D2314" s="10" t="s">
        <v>70</v>
      </c>
      <c r="E2314" s="10">
        <f>Table2[[#This Row],[AWAL]]+SUM(Table2[[#This Row],[28/03/2022]:[3]])</f>
        <v>4</v>
      </c>
    </row>
    <row r="2315" spans="1:6" x14ac:dyDescent="0.25">
      <c r="A2315" s="3">
        <f>IF(Table2[[#This Row],[TT]]&lt;1,"-",1+COUNT(A$1:A2314))</f>
        <v>2253</v>
      </c>
      <c r="B2315" s="9" t="s">
        <v>2667</v>
      </c>
      <c r="C2315" s="10">
        <v>2</v>
      </c>
      <c r="D2315" s="10" t="s">
        <v>80</v>
      </c>
      <c r="E2315" s="10">
        <f>Table2[[#This Row],[AWAL]]+SUM(Table2[[#This Row],[28/03/2022]:[3]])</f>
        <v>2</v>
      </c>
    </row>
    <row r="2316" spans="1:6" x14ac:dyDescent="0.25">
      <c r="A2316" s="3">
        <f>IF(Table2[[#This Row],[TT]]&lt;1,"-",1+COUNT(A$1:A2315))</f>
        <v>2254</v>
      </c>
      <c r="B2316" s="9" t="s">
        <v>2668</v>
      </c>
      <c r="C2316" s="10">
        <v>18</v>
      </c>
      <c r="D2316" s="10" t="s">
        <v>247</v>
      </c>
      <c r="E2316" s="10">
        <f>Table2[[#This Row],[AWAL]]+SUM(Table2[[#This Row],[28/03/2022]:[3]])</f>
        <v>18</v>
      </c>
    </row>
    <row r="2317" spans="1:6" x14ac:dyDescent="0.25">
      <c r="A2317" s="3">
        <f>IF(Table2[[#This Row],[TT]]&lt;1,"-",1+COUNT(A$1:A2316))</f>
        <v>2255</v>
      </c>
      <c r="B2317" s="9" t="s">
        <v>2669</v>
      </c>
      <c r="C2317" s="10">
        <v>1</v>
      </c>
      <c r="D2317" s="10" t="s">
        <v>192</v>
      </c>
      <c r="E2317" s="10">
        <f>Table2[[#This Row],[AWAL]]+SUM(Table2[[#This Row],[28/03/2022]:[3]])</f>
        <v>1</v>
      </c>
    </row>
    <row r="2318" spans="1:6" x14ac:dyDescent="0.25">
      <c r="A2318" s="3">
        <f>IF(Table2[[#This Row],[TT]]&lt;1,"-",1+COUNT(A$1:A2317))</f>
        <v>2256</v>
      </c>
      <c r="B2318" s="9" t="s">
        <v>2670</v>
      </c>
      <c r="C2318" s="10">
        <v>1</v>
      </c>
      <c r="D2318" s="10" t="s">
        <v>45</v>
      </c>
      <c r="E2318" s="10">
        <f>Table2[[#This Row],[AWAL]]+SUM(Table2[[#This Row],[28/03/2022]:[3]])</f>
        <v>1</v>
      </c>
    </row>
    <row r="2319" spans="1:6" x14ac:dyDescent="0.25">
      <c r="A2319" s="3">
        <f>IF(Table2[[#This Row],[TT]]&lt;1,"-",1+COUNT(A$1:A2318))</f>
        <v>2257</v>
      </c>
      <c r="B2319" s="9" t="s">
        <v>2671</v>
      </c>
      <c r="C2319" s="10">
        <v>3</v>
      </c>
      <c r="D2319" s="10" t="s">
        <v>2672</v>
      </c>
      <c r="E2319" s="10">
        <f>Table2[[#This Row],[AWAL]]+SUM(Table2[[#This Row],[28/03/2022]:[3]])</f>
        <v>3</v>
      </c>
    </row>
    <row r="2320" spans="1:6" x14ac:dyDescent="0.25">
      <c r="A2320" s="3">
        <f>IF(Table2[[#This Row],[TT]]&lt;1,"-",1+COUNT(A$1:A2319))</f>
        <v>2258</v>
      </c>
      <c r="B2320" s="9" t="s">
        <v>2673</v>
      </c>
      <c r="C2320" s="10">
        <v>2</v>
      </c>
      <c r="D2320" s="10">
        <v>250</v>
      </c>
      <c r="E2320" s="10">
        <f>Table2[[#This Row],[AWAL]]+SUM(Table2[[#This Row],[28/03/2022]:[3]])</f>
        <v>2</v>
      </c>
    </row>
    <row r="2321" spans="1:6" x14ac:dyDescent="0.25">
      <c r="A2321" s="3">
        <f>IF(Table2[[#This Row],[TT]]&lt;1,"-",1+COUNT(A$1:A2320))</f>
        <v>2259</v>
      </c>
      <c r="B2321" s="9" t="s">
        <v>2674</v>
      </c>
      <c r="C2321" s="10">
        <v>1</v>
      </c>
      <c r="D2321" s="10">
        <v>180</v>
      </c>
      <c r="E2321" s="10">
        <f>Table2[[#This Row],[AWAL]]+SUM(Table2[[#This Row],[28/03/2022]:[3]])</f>
        <v>1</v>
      </c>
    </row>
    <row r="2322" spans="1:6" x14ac:dyDescent="0.25">
      <c r="A2322" s="3">
        <f>IF(Table2[[#This Row],[TT]]&lt;1,"-",1+COUNT(A$1:A2321))</f>
        <v>2260</v>
      </c>
      <c r="B2322" s="9" t="s">
        <v>2675</v>
      </c>
      <c r="C2322" s="10">
        <v>13</v>
      </c>
      <c r="D2322" s="10" t="s">
        <v>162</v>
      </c>
      <c r="E2322" s="10">
        <f>Table2[[#This Row],[AWAL]]+SUM(Table2[[#This Row],[28/03/2022]:[3]])</f>
        <v>13</v>
      </c>
    </row>
    <row r="2323" spans="1:6" x14ac:dyDescent="0.25">
      <c r="A2323" s="3" t="str">
        <f>IF(Table2[[#This Row],[TT]]&lt;1,"-",1+COUNT(A$1:A2322))</f>
        <v>-</v>
      </c>
      <c r="B2323" s="9" t="s">
        <v>2676</v>
      </c>
      <c r="C2323" s="10">
        <v>1</v>
      </c>
      <c r="D2323" s="10" t="s">
        <v>82</v>
      </c>
      <c r="E2323" s="10">
        <f>Table2[[#This Row],[AWAL]]+SUM(Table2[[#This Row],[28/03/2022]:[3]])</f>
        <v>0</v>
      </c>
      <c r="F2323" s="4">
        <v>-1</v>
      </c>
    </row>
    <row r="2324" spans="1:6" x14ac:dyDescent="0.25">
      <c r="A2324" s="3">
        <f>IF(Table2[[#This Row],[TT]]&lt;1,"-",1+COUNT(A$1:A2323))</f>
        <v>2261</v>
      </c>
      <c r="B2324" s="9" t="s">
        <v>2677</v>
      </c>
      <c r="C2324" s="10">
        <v>5</v>
      </c>
      <c r="D2324" s="10" t="s">
        <v>82</v>
      </c>
      <c r="E2324" s="10">
        <f>Table2[[#This Row],[AWAL]]+SUM(Table2[[#This Row],[28/03/2022]:[3]])</f>
        <v>5</v>
      </c>
    </row>
    <row r="2325" spans="1:6" x14ac:dyDescent="0.25">
      <c r="A2325" s="3">
        <f>IF(Table2[[#This Row],[TT]]&lt;1,"-",1+COUNT(A$1:A2324))</f>
        <v>2262</v>
      </c>
      <c r="B2325" s="9" t="s">
        <v>2678</v>
      </c>
      <c r="C2325" s="10">
        <v>3</v>
      </c>
      <c r="D2325" s="10" t="s">
        <v>82</v>
      </c>
      <c r="E2325" s="10">
        <f>Table2[[#This Row],[AWAL]]+SUM(Table2[[#This Row],[28/03/2022]:[3]])</f>
        <v>3</v>
      </c>
    </row>
    <row r="2326" spans="1:6" x14ac:dyDescent="0.25">
      <c r="A2326" s="3" t="str">
        <f>IF(Table2[[#This Row],[TT]]&lt;1,"-",1+COUNT(A$1:A2325))</f>
        <v>-</v>
      </c>
      <c r="B2326" s="7" t="s">
        <v>2679</v>
      </c>
      <c r="C2326" s="6">
        <v>1</v>
      </c>
      <c r="D2326" s="6" t="s">
        <v>70</v>
      </c>
      <c r="E2326" s="6">
        <f>Table2[[#This Row],[AWAL]]+SUM(Table2[[#This Row],[28/03/2022]:[3]])</f>
        <v>0</v>
      </c>
      <c r="F2326" s="4">
        <v>-1</v>
      </c>
    </row>
    <row r="2327" spans="1:6" x14ac:dyDescent="0.25">
      <c r="A2327" s="3">
        <f>IF(Table2[[#This Row],[TT]]&lt;1,"-",1+COUNT(A$1:A2326))</f>
        <v>2263</v>
      </c>
      <c r="B2327" s="9" t="s">
        <v>2680</v>
      </c>
      <c r="C2327" s="10">
        <v>1</v>
      </c>
      <c r="D2327" s="10" t="s">
        <v>58</v>
      </c>
      <c r="E2327" s="10">
        <f>Table2[[#This Row],[AWAL]]+SUM(Table2[[#This Row],[28/03/2022]:[3]])</f>
        <v>1</v>
      </c>
    </row>
    <row r="2328" spans="1:6" x14ac:dyDescent="0.25">
      <c r="A2328" s="3">
        <f>IF(Table2[[#This Row],[TT]]&lt;1,"-",1+COUNT(A$1:A2327))</f>
        <v>2264</v>
      </c>
      <c r="B2328" s="9" t="s">
        <v>2681</v>
      </c>
      <c r="C2328" s="10">
        <v>2</v>
      </c>
      <c r="D2328" s="10" t="s">
        <v>58</v>
      </c>
      <c r="E2328" s="10">
        <f>Table2[[#This Row],[AWAL]]+SUM(Table2[[#This Row],[28/03/2022]:[3]])</f>
        <v>2</v>
      </c>
    </row>
    <row r="2329" spans="1:6" x14ac:dyDescent="0.25">
      <c r="A2329" s="3">
        <f>IF(Table2[[#This Row],[TT]]&lt;1,"-",1+COUNT(A$1:A2328))</f>
        <v>2265</v>
      </c>
      <c r="B2329" s="9" t="s">
        <v>2682</v>
      </c>
      <c r="C2329" s="10">
        <v>7</v>
      </c>
      <c r="D2329" s="10" t="s">
        <v>257</v>
      </c>
      <c r="E2329" s="10">
        <f>Table2[[#This Row],[AWAL]]+SUM(Table2[[#This Row],[28/03/2022]:[3]])</f>
        <v>7</v>
      </c>
    </row>
    <row r="2330" spans="1:6" x14ac:dyDescent="0.25">
      <c r="A2330" s="3">
        <f>IF(Table2[[#This Row],[TT]]&lt;1,"-",1+COUNT(A$1:A2329))</f>
        <v>2266</v>
      </c>
      <c r="B2330" s="9" t="s">
        <v>2683</v>
      </c>
      <c r="C2330" s="10">
        <v>15</v>
      </c>
      <c r="D2330" s="10" t="s">
        <v>58</v>
      </c>
      <c r="E2330" s="10">
        <f>Table2[[#This Row],[AWAL]]+SUM(Table2[[#This Row],[28/03/2022]:[3]])</f>
        <v>15</v>
      </c>
    </row>
    <row r="2331" spans="1:6" x14ac:dyDescent="0.25">
      <c r="A2331" s="3">
        <f>IF(Table2[[#This Row],[TT]]&lt;1,"-",1+COUNT(A$1:A2330))</f>
        <v>2267</v>
      </c>
      <c r="B2331" s="9" t="s">
        <v>2684</v>
      </c>
      <c r="C2331" s="10">
        <v>2</v>
      </c>
      <c r="D2331" s="10" t="s">
        <v>192</v>
      </c>
      <c r="E2331" s="10">
        <f>Table2[[#This Row],[AWAL]]+SUM(Table2[[#This Row],[28/03/2022]:[3]])</f>
        <v>2</v>
      </c>
    </row>
    <row r="2332" spans="1:6" x14ac:dyDescent="0.25">
      <c r="A2332" s="3">
        <f>IF(Table2[[#This Row],[TT]]&lt;1,"-",1+COUNT(A$1:A2331))</f>
        <v>2268</v>
      </c>
      <c r="B2332" s="9" t="s">
        <v>2685</v>
      </c>
      <c r="C2332" s="10">
        <v>1</v>
      </c>
      <c r="D2332" s="10" t="s">
        <v>45</v>
      </c>
      <c r="E2332" s="10">
        <f>Table2[[#This Row],[AWAL]]+SUM(Table2[[#This Row],[28/03/2022]:[3]])</f>
        <v>1</v>
      </c>
    </row>
    <row r="2333" spans="1:6" x14ac:dyDescent="0.25">
      <c r="A2333" s="3">
        <f>IF(Table2[[#This Row],[TT]]&lt;1,"-",1+COUNT(A$1:A2332))</f>
        <v>2269</v>
      </c>
      <c r="B2333" s="9" t="s">
        <v>2686</v>
      </c>
      <c r="C2333" s="10">
        <v>1</v>
      </c>
      <c r="D2333" s="10" t="s">
        <v>58</v>
      </c>
      <c r="E2333" s="10">
        <f>Table2[[#This Row],[AWAL]]+SUM(Table2[[#This Row],[28/03/2022]:[3]])</f>
        <v>1</v>
      </c>
    </row>
    <row r="2334" spans="1:6" x14ac:dyDescent="0.25">
      <c r="A2334" s="3">
        <f>IF(Table2[[#This Row],[TT]]&lt;1,"-",1+COUNT(A$1:A2333))</f>
        <v>2270</v>
      </c>
      <c r="B2334" s="9" t="s">
        <v>2687</v>
      </c>
      <c r="C2334" s="10">
        <v>1</v>
      </c>
      <c r="D2334" s="10" t="s">
        <v>45</v>
      </c>
      <c r="E2334" s="10">
        <f>Table2[[#This Row],[AWAL]]+SUM(Table2[[#This Row],[28/03/2022]:[3]])</f>
        <v>1</v>
      </c>
    </row>
    <row r="2335" spans="1:6" x14ac:dyDescent="0.25">
      <c r="A2335" s="3">
        <f>IF(Table2[[#This Row],[TT]]&lt;1,"-",1+COUNT(A$1:A2334))</f>
        <v>2271</v>
      </c>
      <c r="B2335" s="9" t="s">
        <v>2688</v>
      </c>
      <c r="C2335" s="10">
        <v>3</v>
      </c>
      <c r="D2335" s="10">
        <v>360</v>
      </c>
      <c r="E2335" s="10">
        <f>Table2[[#This Row],[AWAL]]+SUM(Table2[[#This Row],[28/03/2022]:[3]])</f>
        <v>3</v>
      </c>
    </row>
    <row r="2336" spans="1:6" x14ac:dyDescent="0.25">
      <c r="A2336" s="3">
        <f>IF(Table2[[#This Row],[TT]]&lt;1,"-",1+COUNT(A$1:A2335))</f>
        <v>2272</v>
      </c>
      <c r="B2336" s="9" t="s">
        <v>2689</v>
      </c>
      <c r="C2336" s="10">
        <v>1</v>
      </c>
      <c r="D2336" s="10" t="s">
        <v>58</v>
      </c>
      <c r="E2336" s="10">
        <f>Table2[[#This Row],[AWAL]]+SUM(Table2[[#This Row],[28/03/2022]:[3]])</f>
        <v>1</v>
      </c>
    </row>
    <row r="2337" spans="1:5" x14ac:dyDescent="0.25">
      <c r="A2337" s="3">
        <f>IF(Table2[[#This Row],[TT]]&lt;1,"-",1+COUNT(A$1:A2336))</f>
        <v>2273</v>
      </c>
      <c r="B2337" s="9" t="s">
        <v>2690</v>
      </c>
      <c r="C2337" s="10">
        <v>2</v>
      </c>
      <c r="D2337" s="10">
        <v>0</v>
      </c>
      <c r="E2337" s="10">
        <f>Table2[[#This Row],[AWAL]]+SUM(Table2[[#This Row],[28/03/2022]:[3]])</f>
        <v>2</v>
      </c>
    </row>
    <row r="2338" spans="1:5" x14ac:dyDescent="0.25">
      <c r="A2338" s="3">
        <f>IF(Table2[[#This Row],[TT]]&lt;1,"-",1+COUNT(A$1:A2337))</f>
        <v>2274</v>
      </c>
      <c r="B2338" s="9" t="s">
        <v>2691</v>
      </c>
      <c r="C2338" s="10">
        <v>4</v>
      </c>
      <c r="D2338" s="10" t="s">
        <v>80</v>
      </c>
      <c r="E2338" s="10">
        <f>Table2[[#This Row],[AWAL]]+SUM(Table2[[#This Row],[28/03/2022]:[3]])</f>
        <v>4</v>
      </c>
    </row>
    <row r="2339" spans="1:5" x14ac:dyDescent="0.25">
      <c r="A2339" s="3">
        <f>IF(Table2[[#This Row],[TT]]&lt;1,"-",1+COUNT(A$1:A2338))</f>
        <v>2275</v>
      </c>
      <c r="B2339" s="9" t="s">
        <v>2692</v>
      </c>
      <c r="C2339" s="10">
        <v>21</v>
      </c>
      <c r="D2339" s="10" t="s">
        <v>80</v>
      </c>
      <c r="E2339" s="10">
        <f>Table2[[#This Row],[AWAL]]+SUM(Table2[[#This Row],[28/03/2022]:[3]])</f>
        <v>21</v>
      </c>
    </row>
    <row r="2340" spans="1:5" x14ac:dyDescent="0.25">
      <c r="A2340" s="3">
        <f>IF(Table2[[#This Row],[TT]]&lt;1,"-",1+COUNT(A$1:A2339))</f>
        <v>2276</v>
      </c>
      <c r="B2340" s="9" t="s">
        <v>2693</v>
      </c>
      <c r="C2340" s="10">
        <v>8</v>
      </c>
      <c r="D2340" s="10" t="s">
        <v>80</v>
      </c>
      <c r="E2340" s="10">
        <f>Table2[[#This Row],[AWAL]]+SUM(Table2[[#This Row],[28/03/2022]:[3]])</f>
        <v>8</v>
      </c>
    </row>
    <row r="2341" spans="1:5" x14ac:dyDescent="0.25">
      <c r="A2341" s="3">
        <f>IF(Table2[[#This Row],[TT]]&lt;1,"-",1+COUNT(A$1:A2340))</f>
        <v>2277</v>
      </c>
      <c r="B2341" s="7" t="s">
        <v>2694</v>
      </c>
      <c r="C2341" s="6">
        <v>2</v>
      </c>
      <c r="D2341" s="6" t="s">
        <v>247</v>
      </c>
      <c r="E2341" s="6">
        <f>Table2[[#This Row],[AWAL]]+SUM(Table2[[#This Row],[28/03/2022]:[3]])</f>
        <v>2</v>
      </c>
    </row>
    <row r="2342" spans="1:5" x14ac:dyDescent="0.25">
      <c r="A2342" s="3">
        <f>IF(Table2[[#This Row],[TT]]&lt;1,"-",1+COUNT(A$1:A2341))</f>
        <v>2278</v>
      </c>
      <c r="B2342" s="7" t="s">
        <v>2695</v>
      </c>
      <c r="C2342" s="6">
        <v>1</v>
      </c>
      <c r="D2342" s="6" t="s">
        <v>247</v>
      </c>
      <c r="E2342" s="6">
        <f>Table2[[#This Row],[AWAL]]+SUM(Table2[[#This Row],[28/03/2022]:[3]])</f>
        <v>1</v>
      </c>
    </row>
    <row r="2343" spans="1:5" x14ac:dyDescent="0.25">
      <c r="A2343" s="3">
        <f>IF(Table2[[#This Row],[TT]]&lt;1,"-",1+COUNT(A$1:A2342))</f>
        <v>2279</v>
      </c>
      <c r="B2343" s="9" t="s">
        <v>2696</v>
      </c>
      <c r="C2343" s="10">
        <v>3</v>
      </c>
      <c r="D2343" s="10" t="s">
        <v>423</v>
      </c>
      <c r="E2343" s="10">
        <f>Table2[[#This Row],[AWAL]]+SUM(Table2[[#This Row],[28/03/2022]:[3]])</f>
        <v>3</v>
      </c>
    </row>
    <row r="2344" spans="1:5" x14ac:dyDescent="0.25">
      <c r="A2344" s="3">
        <f>IF(Table2[[#This Row],[TT]]&lt;1,"-",1+COUNT(A$1:A2343))</f>
        <v>2280</v>
      </c>
      <c r="B2344" s="9" t="s">
        <v>2697</v>
      </c>
      <c r="C2344" s="10">
        <v>9</v>
      </c>
      <c r="D2344" s="10" t="s">
        <v>194</v>
      </c>
      <c r="E2344" s="10">
        <f>Table2[[#This Row],[AWAL]]+SUM(Table2[[#This Row],[28/03/2022]:[3]])</f>
        <v>9</v>
      </c>
    </row>
    <row r="2345" spans="1:5" x14ac:dyDescent="0.25">
      <c r="A2345" s="3">
        <f>IF(Table2[[#This Row],[TT]]&lt;1,"-",1+COUNT(A$1:A2344))</f>
        <v>2281</v>
      </c>
      <c r="B2345" s="9" t="s">
        <v>2698</v>
      </c>
      <c r="C2345" s="10">
        <v>1</v>
      </c>
      <c r="D2345" s="10">
        <v>0</v>
      </c>
      <c r="E2345" s="10">
        <f>Table2[[#This Row],[AWAL]]+SUM(Table2[[#This Row],[28/03/2022]:[3]])</f>
        <v>1</v>
      </c>
    </row>
    <row r="2346" spans="1:5" x14ac:dyDescent="0.25">
      <c r="A2346" s="3">
        <f>IF(Table2[[#This Row],[TT]]&lt;1,"-",1+COUNT(A$1:A2345))</f>
        <v>2282</v>
      </c>
      <c r="B2346" s="9" t="s">
        <v>2699</v>
      </c>
      <c r="C2346" s="10">
        <v>1</v>
      </c>
      <c r="D2346" s="10" t="s">
        <v>936</v>
      </c>
      <c r="E2346" s="10">
        <f>Table2[[#This Row],[AWAL]]+SUM(Table2[[#This Row],[28/03/2022]:[3]])</f>
        <v>1</v>
      </c>
    </row>
    <row r="2347" spans="1:5" x14ac:dyDescent="0.25">
      <c r="A2347" s="3">
        <f>IF(Table2[[#This Row],[TT]]&lt;1,"-",1+COUNT(A$1:A2346))</f>
        <v>2283</v>
      </c>
      <c r="B2347" s="9" t="s">
        <v>2700</v>
      </c>
      <c r="C2347" s="10">
        <v>1</v>
      </c>
      <c r="D2347" s="10" t="s">
        <v>2701</v>
      </c>
      <c r="E2347" s="10">
        <f>Table2[[#This Row],[AWAL]]+SUM(Table2[[#This Row],[28/03/2022]:[3]])</f>
        <v>1</v>
      </c>
    </row>
    <row r="2348" spans="1:5" x14ac:dyDescent="0.25">
      <c r="A2348" s="3">
        <f>IF(Table2[[#This Row],[TT]]&lt;1,"-",1+COUNT(A$1:A2347))</f>
        <v>2284</v>
      </c>
      <c r="B2348" s="9" t="s">
        <v>2702</v>
      </c>
      <c r="C2348" s="10">
        <v>5</v>
      </c>
      <c r="D2348" s="10">
        <v>360</v>
      </c>
      <c r="E2348" s="10">
        <f>Table2[[#This Row],[AWAL]]+SUM(Table2[[#This Row],[28/03/2022]:[3]])</f>
        <v>5</v>
      </c>
    </row>
    <row r="2349" spans="1:5" x14ac:dyDescent="0.25">
      <c r="A2349" s="3">
        <f>IF(Table2[[#This Row],[TT]]&lt;1,"-",1+COUNT(A$1:A2348))</f>
        <v>2285</v>
      </c>
      <c r="B2349" s="9" t="s">
        <v>2703</v>
      </c>
      <c r="C2349" s="10">
        <v>10</v>
      </c>
      <c r="D2349" s="10" t="s">
        <v>80</v>
      </c>
      <c r="E2349" s="10">
        <f>Table2[[#This Row],[AWAL]]+SUM(Table2[[#This Row],[28/03/2022]:[3]])</f>
        <v>10</v>
      </c>
    </row>
    <row r="2350" spans="1:5" x14ac:dyDescent="0.25">
      <c r="A2350" s="3">
        <f>IF(Table2[[#This Row],[TT]]&lt;1,"-",1+COUNT(A$1:A2349))</f>
        <v>2286</v>
      </c>
      <c r="B2350" s="9" t="s">
        <v>2704</v>
      </c>
      <c r="C2350" s="10">
        <v>4</v>
      </c>
      <c r="D2350" s="10">
        <v>360</v>
      </c>
      <c r="E2350" s="10">
        <f>Table2[[#This Row],[AWAL]]+SUM(Table2[[#This Row],[28/03/2022]:[3]])</f>
        <v>4</v>
      </c>
    </row>
    <row r="2351" spans="1:5" x14ac:dyDescent="0.25">
      <c r="A2351" s="3">
        <f>IF(Table2[[#This Row],[TT]]&lt;1,"-",1+COUNT(A$1:A2350))</f>
        <v>2287</v>
      </c>
      <c r="B2351" s="9" t="s">
        <v>2705</v>
      </c>
      <c r="C2351" s="10">
        <v>12</v>
      </c>
      <c r="D2351" s="10">
        <v>360</v>
      </c>
      <c r="E2351" s="10">
        <f>Table2[[#This Row],[AWAL]]+SUM(Table2[[#This Row],[28/03/2022]:[3]])</f>
        <v>12</v>
      </c>
    </row>
    <row r="2352" spans="1:5" x14ac:dyDescent="0.25">
      <c r="A2352" s="3">
        <f>IF(Table2[[#This Row],[TT]]&lt;1,"-",1+COUNT(A$1:A2351))</f>
        <v>2288</v>
      </c>
      <c r="B2352" s="9" t="s">
        <v>2706</v>
      </c>
      <c r="C2352" s="10">
        <v>17</v>
      </c>
      <c r="D2352" s="10">
        <v>360</v>
      </c>
      <c r="E2352" s="10">
        <f>Table2[[#This Row],[AWAL]]+SUM(Table2[[#This Row],[28/03/2022]:[3]])</f>
        <v>17</v>
      </c>
    </row>
    <row r="2353" spans="1:5" x14ac:dyDescent="0.25">
      <c r="A2353" s="3">
        <f>IF(Table2[[#This Row],[TT]]&lt;1,"-",1+COUNT(A$1:A2352))</f>
        <v>2289</v>
      </c>
      <c r="B2353" s="9" t="s">
        <v>2707</v>
      </c>
      <c r="C2353" s="10">
        <v>10</v>
      </c>
      <c r="D2353" s="10">
        <v>360</v>
      </c>
      <c r="E2353" s="10">
        <f>Table2[[#This Row],[AWAL]]+SUM(Table2[[#This Row],[28/03/2022]:[3]])</f>
        <v>10</v>
      </c>
    </row>
    <row r="2354" spans="1:5" x14ac:dyDescent="0.25">
      <c r="A2354" s="3">
        <f>IF(Table2[[#This Row],[TT]]&lt;1,"-",1+COUNT(A$1:A2353))</f>
        <v>2290</v>
      </c>
      <c r="B2354" s="9" t="s">
        <v>2708</v>
      </c>
      <c r="C2354" s="10">
        <v>1</v>
      </c>
      <c r="D2354" s="10">
        <v>360</v>
      </c>
      <c r="E2354" s="10">
        <f>Table2[[#This Row],[AWAL]]+SUM(Table2[[#This Row],[28/03/2022]:[3]])</f>
        <v>1</v>
      </c>
    </row>
    <row r="2355" spans="1:5" x14ac:dyDescent="0.25">
      <c r="A2355" s="3">
        <f>IF(Table2[[#This Row],[TT]]&lt;1,"-",1+COUNT(A$1:A2354))</f>
        <v>2291</v>
      </c>
      <c r="B2355" s="9" t="s">
        <v>2709</v>
      </c>
      <c r="C2355" s="10">
        <v>2</v>
      </c>
      <c r="D2355" s="10">
        <v>360</v>
      </c>
      <c r="E2355" s="10">
        <f>Table2[[#This Row],[AWAL]]+SUM(Table2[[#This Row],[28/03/2022]:[3]])</f>
        <v>2</v>
      </c>
    </row>
    <row r="2356" spans="1:5" x14ac:dyDescent="0.25">
      <c r="A2356" s="3">
        <f>IF(Table2[[#This Row],[TT]]&lt;1,"-",1+COUNT(A$1:A2355))</f>
        <v>2292</v>
      </c>
      <c r="B2356" s="9" t="s">
        <v>2710</v>
      </c>
      <c r="C2356" s="10">
        <v>1</v>
      </c>
      <c r="D2356" s="10">
        <v>240</v>
      </c>
      <c r="E2356" s="10">
        <f>Table2[[#This Row],[AWAL]]+SUM(Table2[[#This Row],[28/03/2022]:[3]])</f>
        <v>1</v>
      </c>
    </row>
    <row r="2357" spans="1:5" x14ac:dyDescent="0.25">
      <c r="A2357" s="3">
        <f>IF(Table2[[#This Row],[TT]]&lt;1,"-",1+COUNT(A$1:A2356))</f>
        <v>2293</v>
      </c>
      <c r="B2357" s="9" t="s">
        <v>2711</v>
      </c>
      <c r="C2357" s="10">
        <v>9</v>
      </c>
      <c r="D2357" s="10">
        <v>480</v>
      </c>
      <c r="E2357" s="10">
        <f>Table2[[#This Row],[AWAL]]+SUM(Table2[[#This Row],[28/03/2022]:[3]])</f>
        <v>9</v>
      </c>
    </row>
    <row r="2358" spans="1:5" x14ac:dyDescent="0.25">
      <c r="A2358" s="3">
        <f>IF(Table2[[#This Row],[TT]]&lt;1,"-",1+COUNT(A$1:A2357))</f>
        <v>2294</v>
      </c>
      <c r="B2358" s="9" t="s">
        <v>2712</v>
      </c>
      <c r="C2358" s="10">
        <v>38</v>
      </c>
      <c r="D2358" s="10" t="s">
        <v>423</v>
      </c>
      <c r="E2358" s="10">
        <f>Table2[[#This Row],[AWAL]]+SUM(Table2[[#This Row],[28/03/2022]:[3]])</f>
        <v>38</v>
      </c>
    </row>
    <row r="2359" spans="1:5" x14ac:dyDescent="0.25">
      <c r="A2359" s="3">
        <f>IF(Table2[[#This Row],[TT]]&lt;1,"-",1+COUNT(A$1:A2358))</f>
        <v>2295</v>
      </c>
      <c r="B2359" s="9" t="s">
        <v>2713</v>
      </c>
      <c r="C2359" s="10">
        <v>3</v>
      </c>
      <c r="D2359" s="10" t="s">
        <v>423</v>
      </c>
      <c r="E2359" s="10">
        <f>Table2[[#This Row],[AWAL]]+SUM(Table2[[#This Row],[28/03/2022]:[3]])</f>
        <v>3</v>
      </c>
    </row>
    <row r="2360" spans="1:5" x14ac:dyDescent="0.25">
      <c r="A2360" s="3">
        <f>IF(Table2[[#This Row],[TT]]&lt;1,"-",1+COUNT(A$1:A2359))</f>
        <v>2296</v>
      </c>
      <c r="B2360" s="9" t="s">
        <v>2714</v>
      </c>
      <c r="C2360" s="10">
        <v>5</v>
      </c>
      <c r="D2360" s="10">
        <v>480</v>
      </c>
      <c r="E2360" s="10">
        <f>Table2[[#This Row],[AWAL]]+SUM(Table2[[#This Row],[28/03/2022]:[3]])</f>
        <v>5</v>
      </c>
    </row>
    <row r="2361" spans="1:5" x14ac:dyDescent="0.25">
      <c r="A2361" s="3">
        <f>IF(Table2[[#This Row],[TT]]&lt;1,"-",1+COUNT(A$1:A2360))</f>
        <v>2297</v>
      </c>
      <c r="B2361" s="9" t="s">
        <v>2715</v>
      </c>
      <c r="C2361" s="10">
        <v>2</v>
      </c>
      <c r="D2361" s="10" t="s">
        <v>247</v>
      </c>
      <c r="E2361" s="10">
        <f>Table2[[#This Row],[AWAL]]+SUM(Table2[[#This Row],[28/03/2022]:[3]])</f>
        <v>2</v>
      </c>
    </row>
    <row r="2362" spans="1:5" x14ac:dyDescent="0.25">
      <c r="A2362" s="3">
        <f>IF(Table2[[#This Row],[TT]]&lt;1,"-",1+COUNT(A$1:A2361))</f>
        <v>2298</v>
      </c>
      <c r="B2362" s="9" t="s">
        <v>2716</v>
      </c>
      <c r="C2362" s="10">
        <v>3</v>
      </c>
      <c r="D2362" s="10" t="s">
        <v>966</v>
      </c>
      <c r="E2362" s="10">
        <f>Table2[[#This Row],[AWAL]]+SUM(Table2[[#This Row],[28/03/2022]:[3]])</f>
        <v>3</v>
      </c>
    </row>
    <row r="2363" spans="1:5" x14ac:dyDescent="0.25">
      <c r="A2363" s="3">
        <f>IF(Table2[[#This Row],[TT]]&lt;1,"-",1+COUNT(A$1:A2362))</f>
        <v>2299</v>
      </c>
      <c r="B2363" s="9" t="s">
        <v>2717</v>
      </c>
      <c r="C2363" s="10">
        <v>3</v>
      </c>
      <c r="D2363" s="10" t="s">
        <v>82</v>
      </c>
      <c r="E2363" s="10">
        <f>Table2[[#This Row],[AWAL]]+SUM(Table2[[#This Row],[28/03/2022]:[3]])</f>
        <v>3</v>
      </c>
    </row>
    <row r="2364" spans="1:5" x14ac:dyDescent="0.25">
      <c r="A2364" s="3">
        <f>IF(Table2[[#This Row],[TT]]&lt;1,"-",1+COUNT(A$1:A2363))</f>
        <v>2300</v>
      </c>
      <c r="B2364" s="9" t="s">
        <v>2718</v>
      </c>
      <c r="C2364" s="10">
        <v>14</v>
      </c>
      <c r="D2364" s="10" t="s">
        <v>2719</v>
      </c>
      <c r="E2364" s="10">
        <f>Table2[[#This Row],[AWAL]]+SUM(Table2[[#This Row],[28/03/2022]:[3]])</f>
        <v>14</v>
      </c>
    </row>
    <row r="2365" spans="1:5" x14ac:dyDescent="0.25">
      <c r="A2365" s="3">
        <f>IF(Table2[[#This Row],[TT]]&lt;1,"-",1+COUNT(A$1:A2364))</f>
        <v>2301</v>
      </c>
      <c r="B2365" s="9" t="s">
        <v>2720</v>
      </c>
      <c r="C2365" s="10">
        <v>28</v>
      </c>
      <c r="D2365" s="10" t="s">
        <v>192</v>
      </c>
      <c r="E2365" s="10">
        <f>Table2[[#This Row],[AWAL]]+SUM(Table2[[#This Row],[28/03/2022]:[3]])</f>
        <v>28</v>
      </c>
    </row>
    <row r="2366" spans="1:5" x14ac:dyDescent="0.25">
      <c r="A2366" s="3">
        <f>IF(Table2[[#This Row],[TT]]&lt;1,"-",1+COUNT(A$1:A2365))</f>
        <v>2302</v>
      </c>
      <c r="B2366" s="9" t="s">
        <v>2721</v>
      </c>
      <c r="C2366" s="10">
        <v>1</v>
      </c>
      <c r="D2366" s="10" t="s">
        <v>2722</v>
      </c>
      <c r="E2366" s="10">
        <f>Table2[[#This Row],[AWAL]]+SUM(Table2[[#This Row],[28/03/2022]:[3]])</f>
        <v>1</v>
      </c>
    </row>
    <row r="2367" spans="1:5" x14ac:dyDescent="0.25">
      <c r="A2367" s="3">
        <f>IF(Table2[[#This Row],[TT]]&lt;1,"-",1+COUNT(A$1:A2366))</f>
        <v>2303</v>
      </c>
      <c r="B2367" s="9" t="s">
        <v>2721</v>
      </c>
      <c r="C2367" s="10">
        <v>4</v>
      </c>
      <c r="D2367" s="10" t="s">
        <v>82</v>
      </c>
      <c r="E2367" s="10">
        <f>Table2[[#This Row],[AWAL]]+SUM(Table2[[#This Row],[28/03/2022]:[3]])</f>
        <v>4</v>
      </c>
    </row>
    <row r="2368" spans="1:5" x14ac:dyDescent="0.25">
      <c r="A2368" s="3">
        <f>IF(Table2[[#This Row],[TT]]&lt;1,"-",1+COUNT(A$1:A2367))</f>
        <v>2304</v>
      </c>
      <c r="B2368" s="9" t="s">
        <v>2723</v>
      </c>
      <c r="C2368" s="10">
        <v>1</v>
      </c>
      <c r="D2368" s="10">
        <v>100</v>
      </c>
      <c r="E2368" s="10">
        <f>Table2[[#This Row],[AWAL]]+SUM(Table2[[#This Row],[28/03/2022]:[3]])</f>
        <v>1</v>
      </c>
    </row>
    <row r="2369" spans="1:5" x14ac:dyDescent="0.25">
      <c r="A2369" s="3">
        <f>IF(Table2[[#This Row],[TT]]&lt;1,"-",1+COUNT(A$1:A2368))</f>
        <v>2305</v>
      </c>
      <c r="B2369" s="9" t="s">
        <v>2723</v>
      </c>
      <c r="C2369" s="10">
        <v>1</v>
      </c>
      <c r="D2369" s="10">
        <v>110</v>
      </c>
      <c r="E2369" s="10">
        <f>Table2[[#This Row],[AWAL]]+SUM(Table2[[#This Row],[28/03/2022]:[3]])</f>
        <v>1</v>
      </c>
    </row>
    <row r="2370" spans="1:5" x14ac:dyDescent="0.25">
      <c r="A2370" s="3">
        <f>IF(Table2[[#This Row],[TT]]&lt;1,"-",1+COUNT(A$1:A2369))</f>
        <v>2306</v>
      </c>
      <c r="B2370" s="9" t="s">
        <v>2723</v>
      </c>
      <c r="C2370" s="10">
        <v>1</v>
      </c>
      <c r="D2370" s="10">
        <v>115</v>
      </c>
      <c r="E2370" s="10">
        <f>Table2[[#This Row],[AWAL]]+SUM(Table2[[#This Row],[28/03/2022]:[3]])</f>
        <v>1</v>
      </c>
    </row>
    <row r="2371" spans="1:5" x14ac:dyDescent="0.25">
      <c r="A2371" s="3">
        <f>IF(Table2[[#This Row],[TT]]&lt;1,"-",1+COUNT(A$1:A2370))</f>
        <v>2307</v>
      </c>
      <c r="B2371" s="9" t="s">
        <v>2723</v>
      </c>
      <c r="C2371" s="10">
        <v>1</v>
      </c>
      <c r="D2371" s="10">
        <v>170</v>
      </c>
      <c r="E2371" s="10">
        <f>Table2[[#This Row],[AWAL]]+SUM(Table2[[#This Row],[28/03/2022]:[3]])</f>
        <v>1</v>
      </c>
    </row>
    <row r="2372" spans="1:5" x14ac:dyDescent="0.25">
      <c r="A2372" s="3">
        <f>IF(Table2[[#This Row],[TT]]&lt;1,"-",1+COUNT(A$1:A2371))</f>
        <v>2308</v>
      </c>
      <c r="B2372" s="9" t="s">
        <v>2723</v>
      </c>
      <c r="C2372" s="10">
        <v>1</v>
      </c>
      <c r="D2372" s="10" t="s">
        <v>2724</v>
      </c>
      <c r="E2372" s="10">
        <f>Table2[[#This Row],[AWAL]]+SUM(Table2[[#This Row],[28/03/2022]:[3]])</f>
        <v>1</v>
      </c>
    </row>
    <row r="2373" spans="1:5" x14ac:dyDescent="0.25">
      <c r="A2373" s="3">
        <f>IF(Table2[[#This Row],[TT]]&lt;1,"-",1+COUNT(A$1:A2372))</f>
        <v>2309</v>
      </c>
      <c r="B2373" s="9" t="s">
        <v>2723</v>
      </c>
      <c r="C2373" s="10">
        <v>6</v>
      </c>
      <c r="D2373" s="10" t="s">
        <v>2725</v>
      </c>
      <c r="E2373" s="10">
        <f>Table2[[#This Row],[AWAL]]+SUM(Table2[[#This Row],[28/03/2022]:[3]])</f>
        <v>6</v>
      </c>
    </row>
    <row r="2374" spans="1:5" x14ac:dyDescent="0.25">
      <c r="A2374" s="3">
        <f>IF(Table2[[#This Row],[TT]]&lt;1,"-",1+COUNT(A$1:A2373))</f>
        <v>2310</v>
      </c>
      <c r="B2374" s="9" t="s">
        <v>2726</v>
      </c>
      <c r="C2374" s="10">
        <v>1</v>
      </c>
      <c r="D2374" s="10">
        <v>180</v>
      </c>
      <c r="E2374" s="10">
        <f>Table2[[#This Row],[AWAL]]+SUM(Table2[[#This Row],[28/03/2022]:[3]])</f>
        <v>1</v>
      </c>
    </row>
    <row r="2375" spans="1:5" x14ac:dyDescent="0.25">
      <c r="A2375" s="3">
        <f>IF(Table2[[#This Row],[TT]]&lt;1,"-",1+COUNT(A$1:A2374))</f>
        <v>2311</v>
      </c>
      <c r="B2375" s="9" t="s">
        <v>2727</v>
      </c>
      <c r="C2375" s="10">
        <v>1</v>
      </c>
      <c r="D2375" s="10" t="s">
        <v>2728</v>
      </c>
      <c r="E2375" s="10">
        <f>Table2[[#This Row],[AWAL]]+SUM(Table2[[#This Row],[28/03/2022]:[3]])</f>
        <v>1</v>
      </c>
    </row>
    <row r="2376" spans="1:5" x14ac:dyDescent="0.25">
      <c r="A2376" s="3">
        <f>IF(Table2[[#This Row],[TT]]&lt;1,"-",1+COUNT(A$1:A2375))</f>
        <v>2312</v>
      </c>
      <c r="B2376" s="9" t="s">
        <v>2727</v>
      </c>
      <c r="C2376" s="10">
        <v>1</v>
      </c>
      <c r="D2376" s="10" t="s">
        <v>2729</v>
      </c>
      <c r="E2376" s="10">
        <f>Table2[[#This Row],[AWAL]]+SUM(Table2[[#This Row],[28/03/2022]:[3]])</f>
        <v>1</v>
      </c>
    </row>
    <row r="2377" spans="1:5" x14ac:dyDescent="0.25">
      <c r="A2377" s="3">
        <f>IF(Table2[[#This Row],[TT]]&lt;1,"-",1+COUNT(A$1:A2376))</f>
        <v>2313</v>
      </c>
      <c r="B2377" s="9" t="s">
        <v>2727</v>
      </c>
      <c r="C2377" s="10">
        <v>1</v>
      </c>
      <c r="D2377" s="10" t="s">
        <v>2730</v>
      </c>
      <c r="E2377" s="10">
        <f>Table2[[#This Row],[AWAL]]+SUM(Table2[[#This Row],[28/03/2022]:[3]])</f>
        <v>1</v>
      </c>
    </row>
    <row r="2378" spans="1:5" x14ac:dyDescent="0.25">
      <c r="A2378" s="3">
        <f>IF(Table2[[#This Row],[TT]]&lt;1,"-",1+COUNT(A$1:A2377))</f>
        <v>2314</v>
      </c>
      <c r="B2378" s="9" t="s">
        <v>2727</v>
      </c>
      <c r="C2378" s="10">
        <v>1</v>
      </c>
      <c r="D2378" s="10" t="s">
        <v>2731</v>
      </c>
      <c r="E2378" s="10">
        <f>Table2[[#This Row],[AWAL]]+SUM(Table2[[#This Row],[28/03/2022]:[3]])</f>
        <v>1</v>
      </c>
    </row>
    <row r="2379" spans="1:5" x14ac:dyDescent="0.25">
      <c r="A2379" s="3">
        <f>IF(Table2[[#This Row],[TT]]&lt;1,"-",1+COUNT(A$1:A2378))</f>
        <v>2315</v>
      </c>
      <c r="B2379" s="9" t="s">
        <v>2727</v>
      </c>
      <c r="C2379" s="10">
        <v>1</v>
      </c>
      <c r="D2379" s="10" t="s">
        <v>220</v>
      </c>
      <c r="E2379" s="10">
        <f>Table2[[#This Row],[AWAL]]+SUM(Table2[[#This Row],[28/03/2022]:[3]])</f>
        <v>1</v>
      </c>
    </row>
    <row r="2380" spans="1:5" x14ac:dyDescent="0.25">
      <c r="A2380" s="3">
        <f>IF(Table2[[#This Row],[TT]]&lt;1,"-",1+COUNT(A$1:A2379))</f>
        <v>2316</v>
      </c>
      <c r="B2380" s="9" t="s">
        <v>2726</v>
      </c>
      <c r="C2380" s="10">
        <v>2</v>
      </c>
      <c r="D2380" s="10" t="s">
        <v>2078</v>
      </c>
      <c r="E2380" s="10">
        <f>Table2[[#This Row],[AWAL]]+SUM(Table2[[#This Row],[28/03/2022]:[3]])</f>
        <v>2</v>
      </c>
    </row>
    <row r="2381" spans="1:5" x14ac:dyDescent="0.25">
      <c r="A2381" s="3">
        <f>IF(Table2[[#This Row],[TT]]&lt;1,"-",1+COUNT(A$1:A2380))</f>
        <v>2317</v>
      </c>
      <c r="B2381" s="9" t="s">
        <v>2726</v>
      </c>
      <c r="C2381" s="10">
        <v>4</v>
      </c>
      <c r="D2381" s="10" t="s">
        <v>2725</v>
      </c>
      <c r="E2381" s="10">
        <f>Table2[[#This Row],[AWAL]]+SUM(Table2[[#This Row],[28/03/2022]:[3]])</f>
        <v>4</v>
      </c>
    </row>
    <row r="2382" spans="1:5" x14ac:dyDescent="0.25">
      <c r="A2382" s="3">
        <f>IF(Table2[[#This Row],[TT]]&lt;1,"-",1+COUNT(A$1:A2381))</f>
        <v>2318</v>
      </c>
      <c r="B2382" s="9" t="s">
        <v>2726</v>
      </c>
      <c r="C2382" s="10">
        <v>5</v>
      </c>
      <c r="D2382" s="10" t="s">
        <v>2722</v>
      </c>
      <c r="E2382" s="10">
        <f>Table2[[#This Row],[AWAL]]+SUM(Table2[[#This Row],[28/03/2022]:[3]])</f>
        <v>5</v>
      </c>
    </row>
    <row r="2383" spans="1:5" x14ac:dyDescent="0.25">
      <c r="A2383" s="3">
        <f>IF(Table2[[#This Row],[TT]]&lt;1,"-",1+COUNT(A$1:A2382))</f>
        <v>2319</v>
      </c>
      <c r="B2383" s="9" t="s">
        <v>2726</v>
      </c>
      <c r="C2383" s="10">
        <v>6</v>
      </c>
      <c r="D2383" s="10" t="s">
        <v>47</v>
      </c>
      <c r="E2383" s="10">
        <f>Table2[[#This Row],[AWAL]]+SUM(Table2[[#This Row],[28/03/2022]:[3]])</f>
        <v>6</v>
      </c>
    </row>
    <row r="2384" spans="1:5" x14ac:dyDescent="0.25">
      <c r="A2384" s="3">
        <f>IF(Table2[[#This Row],[TT]]&lt;1,"-",1+COUNT(A$1:A2383))</f>
        <v>2320</v>
      </c>
      <c r="B2384" s="9" t="s">
        <v>2726</v>
      </c>
      <c r="C2384" s="10">
        <v>7</v>
      </c>
      <c r="D2384" s="10">
        <v>170</v>
      </c>
      <c r="E2384" s="10">
        <f>Table2[[#This Row],[AWAL]]+SUM(Table2[[#This Row],[28/03/2022]:[3]])</f>
        <v>7</v>
      </c>
    </row>
    <row r="2385" spans="1:5" x14ac:dyDescent="0.25">
      <c r="A2385" s="3">
        <f>IF(Table2[[#This Row],[TT]]&lt;1,"-",1+COUNT(A$1:A2384))</f>
        <v>2321</v>
      </c>
      <c r="B2385" s="9" t="s">
        <v>2726</v>
      </c>
      <c r="C2385" s="10">
        <v>7</v>
      </c>
      <c r="D2385" s="10" t="s">
        <v>220</v>
      </c>
      <c r="E2385" s="10">
        <f>Table2[[#This Row],[AWAL]]+SUM(Table2[[#This Row],[28/03/2022]:[3]])</f>
        <v>7</v>
      </c>
    </row>
    <row r="2386" spans="1:5" x14ac:dyDescent="0.25">
      <c r="A2386" s="3">
        <f>IF(Table2[[#This Row],[TT]]&lt;1,"-",1+COUNT(A$1:A2385))</f>
        <v>2322</v>
      </c>
      <c r="B2386" s="9" t="s">
        <v>2732</v>
      </c>
      <c r="C2386" s="10">
        <v>2</v>
      </c>
      <c r="D2386" s="10">
        <v>60</v>
      </c>
      <c r="E2386" s="10">
        <f>Table2[[#This Row],[AWAL]]+SUM(Table2[[#This Row],[28/03/2022]:[3]])</f>
        <v>2</v>
      </c>
    </row>
    <row r="2387" spans="1:5" x14ac:dyDescent="0.25">
      <c r="A2387" s="3">
        <f>IF(Table2[[#This Row],[TT]]&lt;1,"-",1+COUNT(A$1:A2386))</f>
        <v>2323</v>
      </c>
      <c r="B2387" s="9" t="s">
        <v>2732</v>
      </c>
      <c r="C2387" s="10">
        <v>3</v>
      </c>
      <c r="D2387" s="10" t="s">
        <v>1110</v>
      </c>
      <c r="E2387" s="10">
        <f>Table2[[#This Row],[AWAL]]+SUM(Table2[[#This Row],[28/03/2022]:[3]])</f>
        <v>3</v>
      </c>
    </row>
    <row r="2388" spans="1:5" x14ac:dyDescent="0.25">
      <c r="A2388" s="3">
        <f>IF(Table2[[#This Row],[TT]]&lt;1,"-",1+COUNT(A$1:A2387))</f>
        <v>2324</v>
      </c>
      <c r="B2388" s="9" t="s">
        <v>2732</v>
      </c>
      <c r="C2388" s="10">
        <v>10</v>
      </c>
      <c r="D2388" s="10" t="s">
        <v>2722</v>
      </c>
      <c r="E2388" s="10">
        <f>Table2[[#This Row],[AWAL]]+SUM(Table2[[#This Row],[28/03/2022]:[3]])</f>
        <v>10</v>
      </c>
    </row>
    <row r="2389" spans="1:5" x14ac:dyDescent="0.25">
      <c r="A2389" s="3">
        <f>IF(Table2[[#This Row],[TT]]&lt;1,"-",1+COUNT(A$1:A2388))</f>
        <v>2325</v>
      </c>
      <c r="B2389" s="9" t="s">
        <v>2732</v>
      </c>
      <c r="C2389" s="10">
        <v>12</v>
      </c>
      <c r="D2389" s="10">
        <v>150</v>
      </c>
      <c r="E2389" s="10">
        <f>Table2[[#This Row],[AWAL]]+SUM(Table2[[#This Row],[28/03/2022]:[3]])</f>
        <v>12</v>
      </c>
    </row>
    <row r="2390" spans="1:5" x14ac:dyDescent="0.25">
      <c r="A2390" s="3">
        <f>IF(Table2[[#This Row],[TT]]&lt;1,"-",1+COUNT(A$1:A2389))</f>
        <v>2326</v>
      </c>
      <c r="B2390" s="9" t="s">
        <v>2732</v>
      </c>
      <c r="C2390" s="10">
        <v>19</v>
      </c>
      <c r="D2390" s="10">
        <v>140</v>
      </c>
      <c r="E2390" s="10">
        <f>Table2[[#This Row],[AWAL]]+SUM(Table2[[#This Row],[28/03/2022]:[3]])</f>
        <v>19</v>
      </c>
    </row>
    <row r="2391" spans="1:5" x14ac:dyDescent="0.25">
      <c r="A2391" s="3">
        <f>IF(Table2[[#This Row],[TT]]&lt;1,"-",1+COUNT(A$1:A2390))</f>
        <v>2327</v>
      </c>
      <c r="B2391" s="9" t="s">
        <v>2733</v>
      </c>
      <c r="C2391" s="10">
        <v>1</v>
      </c>
      <c r="D2391" s="10" t="s">
        <v>2734</v>
      </c>
      <c r="E2391" s="10">
        <f>Table2[[#This Row],[AWAL]]+SUM(Table2[[#This Row],[28/03/2022]:[3]])</f>
        <v>1</v>
      </c>
    </row>
    <row r="2392" spans="1:5" x14ac:dyDescent="0.25">
      <c r="A2392" s="3">
        <f>IF(Table2[[#This Row],[TT]]&lt;1,"-",1+COUNT(A$1:A2391))</f>
        <v>2328</v>
      </c>
      <c r="B2392" s="9" t="s">
        <v>2733</v>
      </c>
      <c r="C2392" s="10">
        <v>4</v>
      </c>
      <c r="D2392" s="10" t="s">
        <v>220</v>
      </c>
      <c r="E2392" s="10">
        <f>Table2[[#This Row],[AWAL]]+SUM(Table2[[#This Row],[28/03/2022]:[3]])</f>
        <v>4</v>
      </c>
    </row>
    <row r="2393" spans="1:5" x14ac:dyDescent="0.25">
      <c r="A2393" s="3">
        <f>IF(Table2[[#This Row],[TT]]&lt;1,"-",1+COUNT(A$1:A2392))</f>
        <v>2329</v>
      </c>
      <c r="B2393" s="9" t="s">
        <v>2735</v>
      </c>
      <c r="C2393" s="10">
        <v>1</v>
      </c>
      <c r="D2393" s="10" t="s">
        <v>257</v>
      </c>
      <c r="E2393" s="10">
        <f>Table2[[#This Row],[AWAL]]+SUM(Table2[[#This Row],[28/03/2022]:[3]])</f>
        <v>1</v>
      </c>
    </row>
    <row r="2394" spans="1:5" x14ac:dyDescent="0.25">
      <c r="A2394" s="3">
        <f>IF(Table2[[#This Row],[TT]]&lt;1,"-",1+COUNT(A$1:A2393))</f>
        <v>2330</v>
      </c>
      <c r="B2394" s="9" t="s">
        <v>2736</v>
      </c>
      <c r="C2394" s="10">
        <v>8</v>
      </c>
      <c r="D2394" s="10" t="s">
        <v>45</v>
      </c>
      <c r="E2394" s="10">
        <f>Table2[[#This Row],[AWAL]]+SUM(Table2[[#This Row],[28/03/2022]:[3]])</f>
        <v>8</v>
      </c>
    </row>
    <row r="2395" spans="1:5" x14ac:dyDescent="0.25">
      <c r="A2395" s="3">
        <f>IF(Table2[[#This Row],[TT]]&lt;1,"-",1+COUNT(A$1:A2394))</f>
        <v>2331</v>
      </c>
      <c r="B2395" s="9" t="s">
        <v>2737</v>
      </c>
      <c r="C2395" s="10">
        <v>5</v>
      </c>
      <c r="D2395" s="10" t="s">
        <v>247</v>
      </c>
      <c r="E2395" s="10">
        <f>Table2[[#This Row],[AWAL]]+SUM(Table2[[#This Row],[28/03/2022]:[3]])</f>
        <v>5</v>
      </c>
    </row>
    <row r="2396" spans="1:5" x14ac:dyDescent="0.25">
      <c r="A2396" s="3">
        <f>IF(Table2[[#This Row],[TT]]&lt;1,"-",1+COUNT(A$1:A2395))</f>
        <v>2332</v>
      </c>
      <c r="B2396" s="9" t="s">
        <v>2738</v>
      </c>
      <c r="C2396" s="10">
        <v>13</v>
      </c>
      <c r="D2396" s="10">
        <v>480</v>
      </c>
      <c r="E2396" s="10">
        <f>Table2[[#This Row],[AWAL]]+SUM(Table2[[#This Row],[28/03/2022]:[3]])</f>
        <v>13</v>
      </c>
    </row>
    <row r="2397" spans="1:5" x14ac:dyDescent="0.25">
      <c r="A2397" s="3">
        <f>IF(Table2[[#This Row],[TT]]&lt;1,"-",1+COUNT(A$1:A2396))</f>
        <v>2333</v>
      </c>
      <c r="B2397" s="9" t="s">
        <v>2739</v>
      </c>
      <c r="C2397" s="10">
        <v>29</v>
      </c>
      <c r="D2397" s="10">
        <v>480</v>
      </c>
      <c r="E2397" s="10">
        <f>Table2[[#This Row],[AWAL]]+SUM(Table2[[#This Row],[28/03/2022]:[3]])</f>
        <v>29</v>
      </c>
    </row>
    <row r="2398" spans="1:5" x14ac:dyDescent="0.25">
      <c r="A2398" s="3">
        <f>IF(Table2[[#This Row],[TT]]&lt;1,"-",1+COUNT(A$1:A2397))</f>
        <v>2334</v>
      </c>
      <c r="B2398" s="9" t="s">
        <v>2740</v>
      </c>
      <c r="C2398" s="10">
        <v>1</v>
      </c>
      <c r="D2398" s="10" t="s">
        <v>75</v>
      </c>
      <c r="E2398" s="10">
        <f>Table2[[#This Row],[AWAL]]+SUM(Table2[[#This Row],[28/03/2022]:[3]])</f>
        <v>1</v>
      </c>
    </row>
    <row r="2399" spans="1:5" x14ac:dyDescent="0.25">
      <c r="A2399" s="3">
        <f>IF(Table2[[#This Row],[TT]]&lt;1,"-",1+COUNT(A$1:A2398))</f>
        <v>2335</v>
      </c>
      <c r="B2399" s="9" t="s">
        <v>2741</v>
      </c>
      <c r="C2399" s="10">
        <v>1</v>
      </c>
      <c r="D2399" s="10" t="s">
        <v>192</v>
      </c>
      <c r="E2399" s="10">
        <f>Table2[[#This Row],[AWAL]]+SUM(Table2[[#This Row],[28/03/2022]:[3]])</f>
        <v>1</v>
      </c>
    </row>
    <row r="2400" spans="1:5" x14ac:dyDescent="0.25">
      <c r="A2400" s="3">
        <f>IF(Table2[[#This Row],[TT]]&lt;1,"-",1+COUNT(A$1:A2399))</f>
        <v>2336</v>
      </c>
      <c r="B2400" s="9" t="s">
        <v>2742</v>
      </c>
      <c r="C2400" s="10">
        <v>14</v>
      </c>
      <c r="D2400" s="10" t="s">
        <v>70</v>
      </c>
      <c r="E2400" s="10">
        <f>Table2[[#This Row],[AWAL]]+SUM(Table2[[#This Row],[28/03/2022]:[3]])</f>
        <v>14</v>
      </c>
    </row>
    <row r="2401" spans="1:6" x14ac:dyDescent="0.25">
      <c r="A2401" s="3">
        <f>IF(Table2[[#This Row],[TT]]&lt;1,"-",1+COUNT(A$1:A2400))</f>
        <v>2337</v>
      </c>
      <c r="B2401" s="9" t="s">
        <v>2743</v>
      </c>
      <c r="C2401" s="10">
        <v>4</v>
      </c>
      <c r="D2401" s="10" t="s">
        <v>2744</v>
      </c>
      <c r="E2401" s="10">
        <f>Table2[[#This Row],[AWAL]]+SUM(Table2[[#This Row],[28/03/2022]:[3]])</f>
        <v>4</v>
      </c>
    </row>
    <row r="2402" spans="1:6" x14ac:dyDescent="0.25">
      <c r="A2402" s="3">
        <f>IF(Table2[[#This Row],[TT]]&lt;1,"-",1+COUNT(A$1:A2401))</f>
        <v>2338</v>
      </c>
      <c r="B2402" s="9" t="s">
        <v>2745</v>
      </c>
      <c r="C2402" s="10">
        <v>2</v>
      </c>
      <c r="D2402" s="10" t="s">
        <v>80</v>
      </c>
      <c r="E2402" s="10">
        <f>Table2[[#This Row],[AWAL]]+SUM(Table2[[#This Row],[28/03/2022]:[3]])</f>
        <v>2</v>
      </c>
    </row>
    <row r="2403" spans="1:6" x14ac:dyDescent="0.25">
      <c r="A2403" s="3">
        <f>IF(Table2[[#This Row],[TT]]&lt;1,"-",1+COUNT(A$1:A2402))</f>
        <v>2339</v>
      </c>
      <c r="B2403" s="9" t="s">
        <v>2746</v>
      </c>
      <c r="C2403" s="10">
        <v>6</v>
      </c>
      <c r="D2403" s="10">
        <v>360</v>
      </c>
      <c r="E2403" s="10">
        <f>Table2[[#This Row],[AWAL]]+SUM(Table2[[#This Row],[28/03/2022]:[3]])</f>
        <v>5</v>
      </c>
      <c r="F2403" s="4">
        <v>-1</v>
      </c>
    </row>
    <row r="2404" spans="1:6" x14ac:dyDescent="0.25">
      <c r="A2404" s="3">
        <f>IF(Table2[[#This Row],[TT]]&lt;1,"-",1+COUNT(A$1:A2403))</f>
        <v>2340</v>
      </c>
      <c r="B2404" s="9" t="s">
        <v>2747</v>
      </c>
      <c r="C2404" s="10">
        <v>3</v>
      </c>
      <c r="D2404" s="10">
        <v>360</v>
      </c>
      <c r="E2404" s="10">
        <f>Table2[[#This Row],[AWAL]]+SUM(Table2[[#This Row],[28/03/2022]:[3]])</f>
        <v>3</v>
      </c>
    </row>
    <row r="2405" spans="1:6" x14ac:dyDescent="0.25">
      <c r="A2405" s="3">
        <f>IF(Table2[[#This Row],[TT]]&lt;1,"-",1+COUNT(A$1:A2404))</f>
        <v>2341</v>
      </c>
      <c r="B2405" s="9" t="s">
        <v>2748</v>
      </c>
      <c r="C2405" s="10">
        <v>7</v>
      </c>
      <c r="D2405" s="10">
        <v>360</v>
      </c>
      <c r="E2405" s="10">
        <f>Table2[[#This Row],[AWAL]]+SUM(Table2[[#This Row],[28/03/2022]:[3]])</f>
        <v>7</v>
      </c>
    </row>
    <row r="2406" spans="1:6" x14ac:dyDescent="0.25">
      <c r="A2406" s="3">
        <f>IF(Table2[[#This Row],[TT]]&lt;1,"-",1+COUNT(A$1:A2405))</f>
        <v>2342</v>
      </c>
      <c r="B2406" s="9" t="s">
        <v>2749</v>
      </c>
      <c r="C2406" s="10">
        <v>5</v>
      </c>
      <c r="D2406" s="10">
        <v>360</v>
      </c>
      <c r="E2406" s="10">
        <f>Table2[[#This Row],[AWAL]]+SUM(Table2[[#This Row],[28/03/2022]:[3]])</f>
        <v>5</v>
      </c>
    </row>
    <row r="2407" spans="1:6" x14ac:dyDescent="0.25">
      <c r="A2407" s="3">
        <f>IF(Table2[[#This Row],[TT]]&lt;1,"-",1+COUNT(A$1:A2406))</f>
        <v>2343</v>
      </c>
      <c r="B2407" s="9" t="s">
        <v>2750</v>
      </c>
      <c r="C2407" s="10">
        <v>2</v>
      </c>
      <c r="D2407" s="10">
        <v>240</v>
      </c>
      <c r="E2407" s="10">
        <f>Table2[[#This Row],[AWAL]]+SUM(Table2[[#This Row],[28/03/2022]:[3]])</f>
        <v>2</v>
      </c>
    </row>
    <row r="2408" spans="1:6" x14ac:dyDescent="0.25">
      <c r="A2408" s="3">
        <f>IF(Table2[[#This Row],[TT]]&lt;1,"-",1+COUNT(A$1:A2407))</f>
        <v>2344</v>
      </c>
      <c r="B2408" s="9" t="s">
        <v>2751</v>
      </c>
      <c r="C2408" s="10">
        <v>5</v>
      </c>
      <c r="D2408" s="10">
        <v>360</v>
      </c>
      <c r="E2408" s="10">
        <f>Table2[[#This Row],[AWAL]]+SUM(Table2[[#This Row],[28/03/2022]:[3]])</f>
        <v>5</v>
      </c>
    </row>
    <row r="2409" spans="1:6" x14ac:dyDescent="0.25">
      <c r="A2409" s="3">
        <f>IF(Table2[[#This Row],[TT]]&lt;1,"-",1+COUNT(A$1:A2408))</f>
        <v>2345</v>
      </c>
      <c r="B2409" s="9" t="s">
        <v>2752</v>
      </c>
      <c r="C2409" s="10">
        <v>3</v>
      </c>
      <c r="D2409" s="10" t="s">
        <v>2753</v>
      </c>
      <c r="E2409" s="10">
        <f>Table2[[#This Row],[AWAL]]+SUM(Table2[[#This Row],[28/03/2022]:[3]])</f>
        <v>3</v>
      </c>
    </row>
    <row r="2410" spans="1:6" x14ac:dyDescent="0.25">
      <c r="A2410" s="3">
        <f>IF(Table2[[#This Row],[TT]]&lt;1,"-",1+COUNT(A$1:A2409))</f>
        <v>2346</v>
      </c>
      <c r="B2410" s="9" t="s">
        <v>2754</v>
      </c>
      <c r="C2410" s="10">
        <v>2</v>
      </c>
      <c r="D2410" s="10" t="s">
        <v>68</v>
      </c>
      <c r="E2410" s="10">
        <f>Table2[[#This Row],[AWAL]]+SUM(Table2[[#This Row],[28/03/2022]:[3]])</f>
        <v>2</v>
      </c>
    </row>
    <row r="2411" spans="1:6" x14ac:dyDescent="0.25">
      <c r="A2411" s="3">
        <f>IF(Table2[[#This Row],[TT]]&lt;1,"-",1+COUNT(A$1:A2410))</f>
        <v>2347</v>
      </c>
      <c r="B2411" s="9" t="s">
        <v>2755</v>
      </c>
      <c r="C2411" s="10">
        <v>5</v>
      </c>
      <c r="D2411" s="10" t="s">
        <v>273</v>
      </c>
      <c r="E2411" s="10">
        <f>Table2[[#This Row],[AWAL]]+SUM(Table2[[#This Row],[28/03/2022]:[3]])</f>
        <v>5</v>
      </c>
    </row>
    <row r="2412" spans="1:6" x14ac:dyDescent="0.25">
      <c r="A2412" s="3">
        <f>IF(Table2[[#This Row],[TT]]&lt;1,"-",1+COUNT(A$1:A2411))</f>
        <v>2348</v>
      </c>
      <c r="B2412" s="9" t="s">
        <v>2756</v>
      </c>
      <c r="C2412" s="10">
        <v>3</v>
      </c>
      <c r="D2412" s="10" t="s">
        <v>208</v>
      </c>
      <c r="E2412" s="10">
        <f>Table2[[#This Row],[AWAL]]+SUM(Table2[[#This Row],[28/03/2022]:[3]])</f>
        <v>3</v>
      </c>
    </row>
    <row r="2413" spans="1:6" x14ac:dyDescent="0.25">
      <c r="A2413" s="3">
        <f>IF(Table2[[#This Row],[TT]]&lt;1,"-",1+COUNT(A$1:A2412))</f>
        <v>2349</v>
      </c>
      <c r="B2413" s="9" t="s">
        <v>2757</v>
      </c>
      <c r="C2413" s="10">
        <v>4</v>
      </c>
      <c r="D2413" s="10" t="s">
        <v>176</v>
      </c>
      <c r="E2413" s="10">
        <f>Table2[[#This Row],[AWAL]]+SUM(Table2[[#This Row],[28/03/2022]:[3]])</f>
        <v>4</v>
      </c>
    </row>
    <row r="2414" spans="1:6" x14ac:dyDescent="0.25">
      <c r="A2414" s="3">
        <f>IF(Table2[[#This Row],[TT]]&lt;1,"-",1+COUNT(A$1:A2413))</f>
        <v>2350</v>
      </c>
      <c r="B2414" s="9" t="s">
        <v>2758</v>
      </c>
      <c r="C2414" s="10">
        <v>1</v>
      </c>
      <c r="D2414" s="10" t="s">
        <v>1050</v>
      </c>
      <c r="E2414" s="10">
        <f>Table2[[#This Row],[AWAL]]+SUM(Table2[[#This Row],[28/03/2022]:[3]])</f>
        <v>1</v>
      </c>
    </row>
    <row r="2415" spans="1:6" x14ac:dyDescent="0.25">
      <c r="A2415" s="3">
        <f>IF(Table2[[#This Row],[TT]]&lt;1,"-",1+COUNT(A$1:A2414))</f>
        <v>2351</v>
      </c>
      <c r="B2415" s="9" t="s">
        <v>2759</v>
      </c>
      <c r="C2415" s="10">
        <v>4</v>
      </c>
      <c r="D2415" s="10" t="s">
        <v>243</v>
      </c>
      <c r="E2415" s="10">
        <f>Table2[[#This Row],[AWAL]]+SUM(Table2[[#This Row],[28/03/2022]:[3]])</f>
        <v>4</v>
      </c>
    </row>
    <row r="2416" spans="1:6" x14ac:dyDescent="0.25">
      <c r="A2416" s="3">
        <f>IF(Table2[[#This Row],[TT]]&lt;1,"-",1+COUNT(A$1:A2415))</f>
        <v>2352</v>
      </c>
      <c r="B2416" s="9" t="s">
        <v>2760</v>
      </c>
      <c r="C2416" s="10">
        <v>1</v>
      </c>
      <c r="D2416" s="10" t="s">
        <v>192</v>
      </c>
      <c r="E2416" s="10">
        <f>Table2[[#This Row],[AWAL]]+SUM(Table2[[#This Row],[28/03/2022]:[3]])</f>
        <v>1</v>
      </c>
    </row>
    <row r="2417" spans="1:5" x14ac:dyDescent="0.25">
      <c r="A2417" s="3">
        <f>IF(Table2[[#This Row],[TT]]&lt;1,"-",1+COUNT(A$1:A2416))</f>
        <v>2353</v>
      </c>
      <c r="B2417" s="9" t="s">
        <v>2761</v>
      </c>
      <c r="C2417" s="10">
        <v>5</v>
      </c>
      <c r="D2417" s="10" t="s">
        <v>1704</v>
      </c>
      <c r="E2417" s="10">
        <f>Table2[[#This Row],[AWAL]]+SUM(Table2[[#This Row],[28/03/2022]:[3]])</f>
        <v>5</v>
      </c>
    </row>
    <row r="2418" spans="1:5" x14ac:dyDescent="0.25">
      <c r="A2418" s="3">
        <f>IF(Table2[[#This Row],[TT]]&lt;1,"-",1+COUNT(A$1:A2417))</f>
        <v>2354</v>
      </c>
      <c r="B2418" s="9" t="s">
        <v>2762</v>
      </c>
      <c r="C2418" s="10">
        <v>6</v>
      </c>
      <c r="D2418" s="10" t="s">
        <v>2763</v>
      </c>
      <c r="E2418" s="10">
        <f>Table2[[#This Row],[AWAL]]+SUM(Table2[[#This Row],[28/03/2022]:[3]])</f>
        <v>6</v>
      </c>
    </row>
    <row r="2419" spans="1:5" x14ac:dyDescent="0.25">
      <c r="A2419" s="3">
        <f>IF(Table2[[#This Row],[TT]]&lt;1,"-",1+COUNT(A$1:A2418))</f>
        <v>2355</v>
      </c>
      <c r="B2419" s="9" t="s">
        <v>2764</v>
      </c>
      <c r="C2419" s="10">
        <v>2</v>
      </c>
      <c r="D2419" s="10" t="s">
        <v>2765</v>
      </c>
      <c r="E2419" s="10">
        <f>Table2[[#This Row],[AWAL]]+SUM(Table2[[#This Row],[28/03/2022]:[3]])</f>
        <v>2</v>
      </c>
    </row>
    <row r="2420" spans="1:5" x14ac:dyDescent="0.25">
      <c r="A2420" s="3">
        <f>IF(Table2[[#This Row],[TT]]&lt;1,"-",1+COUNT(A$1:A2419))</f>
        <v>2356</v>
      </c>
      <c r="B2420" s="9" t="s">
        <v>2766</v>
      </c>
      <c r="C2420" s="10">
        <v>1</v>
      </c>
      <c r="D2420" s="10" t="s">
        <v>176</v>
      </c>
      <c r="E2420" s="10">
        <f>Table2[[#This Row],[AWAL]]+SUM(Table2[[#This Row],[28/03/2022]:[3]])</f>
        <v>1</v>
      </c>
    </row>
    <row r="2421" spans="1:5" x14ac:dyDescent="0.25">
      <c r="A2421" s="3">
        <f>IF(Table2[[#This Row],[TT]]&lt;1,"-",1+COUNT(A$1:A2420))</f>
        <v>2357</v>
      </c>
      <c r="B2421" s="9" t="s">
        <v>2767</v>
      </c>
      <c r="C2421" s="10">
        <v>4</v>
      </c>
      <c r="D2421" s="10" t="s">
        <v>1600</v>
      </c>
      <c r="E2421" s="10">
        <f>Table2[[#This Row],[AWAL]]+SUM(Table2[[#This Row],[28/03/2022]:[3]])</f>
        <v>4</v>
      </c>
    </row>
    <row r="2422" spans="1:5" x14ac:dyDescent="0.25">
      <c r="A2422" s="3">
        <f>IF(Table2[[#This Row],[TT]]&lt;1,"-",1+COUNT(A$1:A2421))</f>
        <v>2358</v>
      </c>
      <c r="B2422" s="9" t="s">
        <v>2768</v>
      </c>
      <c r="C2422" s="10">
        <v>3</v>
      </c>
      <c r="D2422" s="10" t="s">
        <v>75</v>
      </c>
      <c r="E2422" s="10">
        <f>Table2[[#This Row],[AWAL]]+SUM(Table2[[#This Row],[28/03/2022]:[3]])</f>
        <v>3</v>
      </c>
    </row>
    <row r="2423" spans="1:5" x14ac:dyDescent="0.25">
      <c r="A2423" s="3">
        <f>IF(Table2[[#This Row],[TT]]&lt;1,"-",1+COUNT(A$1:A2422))</f>
        <v>2359</v>
      </c>
      <c r="B2423" s="9" t="s">
        <v>2769</v>
      </c>
      <c r="C2423" s="10">
        <v>4</v>
      </c>
      <c r="D2423" s="10" t="s">
        <v>192</v>
      </c>
      <c r="E2423" s="10">
        <f>Table2[[#This Row],[AWAL]]+SUM(Table2[[#This Row],[28/03/2022]:[3]])</f>
        <v>4</v>
      </c>
    </row>
    <row r="2424" spans="1:5" x14ac:dyDescent="0.25">
      <c r="A2424" s="3">
        <f>IF(Table2[[#This Row],[TT]]&lt;1,"-",1+COUNT(A$1:A2423))</f>
        <v>2360</v>
      </c>
      <c r="B2424" s="9" t="s">
        <v>2770</v>
      </c>
      <c r="C2424" s="10">
        <v>4</v>
      </c>
      <c r="D2424" s="10" t="s">
        <v>239</v>
      </c>
      <c r="E2424" s="10">
        <f>Table2[[#This Row],[AWAL]]+SUM(Table2[[#This Row],[28/03/2022]:[3]])</f>
        <v>4</v>
      </c>
    </row>
    <row r="2425" spans="1:5" x14ac:dyDescent="0.25">
      <c r="A2425" s="3">
        <f>IF(Table2[[#This Row],[TT]]&lt;1,"-",1+COUNT(A$1:A2424))</f>
        <v>2361</v>
      </c>
      <c r="B2425" s="9" t="s">
        <v>2771</v>
      </c>
      <c r="C2425" s="10">
        <v>45</v>
      </c>
      <c r="D2425" s="10" t="s">
        <v>176</v>
      </c>
      <c r="E2425" s="10">
        <f>Table2[[#This Row],[AWAL]]+SUM(Table2[[#This Row],[28/03/2022]:[3]])</f>
        <v>45</v>
      </c>
    </row>
    <row r="2426" spans="1:5" x14ac:dyDescent="0.25">
      <c r="A2426" s="3">
        <f>IF(Table2[[#This Row],[TT]]&lt;1,"-",1+COUNT(A$1:A2425))</f>
        <v>2362</v>
      </c>
      <c r="B2426" s="9" t="s">
        <v>2772</v>
      </c>
      <c r="C2426" s="10">
        <v>2</v>
      </c>
      <c r="D2426" s="10" t="s">
        <v>2773</v>
      </c>
      <c r="E2426" s="10">
        <f>Table2[[#This Row],[AWAL]]+SUM(Table2[[#This Row],[28/03/2022]:[3]])</f>
        <v>2</v>
      </c>
    </row>
    <row r="2427" spans="1:5" x14ac:dyDescent="0.25">
      <c r="A2427" s="3">
        <f>IF(Table2[[#This Row],[TT]]&lt;1,"-",1+COUNT(A$1:A2426))</f>
        <v>2363</v>
      </c>
      <c r="B2427" s="9" t="s">
        <v>2774</v>
      </c>
      <c r="C2427" s="10">
        <v>16</v>
      </c>
      <c r="D2427" s="10" t="s">
        <v>1704</v>
      </c>
      <c r="E2427" s="10">
        <f>Table2[[#This Row],[AWAL]]+SUM(Table2[[#This Row],[28/03/2022]:[3]])</f>
        <v>16</v>
      </c>
    </row>
    <row r="2428" spans="1:5" x14ac:dyDescent="0.25">
      <c r="A2428" s="3">
        <f>IF(Table2[[#This Row],[TT]]&lt;1,"-",1+COUNT(A$1:A2427))</f>
        <v>2364</v>
      </c>
      <c r="B2428" s="9" t="s">
        <v>2775</v>
      </c>
      <c r="C2428" s="10">
        <v>1</v>
      </c>
      <c r="D2428" s="10" t="s">
        <v>75</v>
      </c>
      <c r="E2428" s="10">
        <f>Table2[[#This Row],[AWAL]]+SUM(Table2[[#This Row],[28/03/2022]:[3]])</f>
        <v>1</v>
      </c>
    </row>
    <row r="2429" spans="1:5" x14ac:dyDescent="0.25">
      <c r="A2429" s="3">
        <f>IF(Table2[[#This Row],[TT]]&lt;1,"-",1+COUNT(A$1:A2428))</f>
        <v>2365</v>
      </c>
      <c r="B2429" s="9" t="s">
        <v>2776</v>
      </c>
      <c r="C2429" s="10">
        <v>2</v>
      </c>
      <c r="D2429" s="10" t="s">
        <v>192</v>
      </c>
      <c r="E2429" s="10">
        <f>Table2[[#This Row],[AWAL]]+SUM(Table2[[#This Row],[28/03/2022]:[3]])</f>
        <v>2</v>
      </c>
    </row>
    <row r="2430" spans="1:5" x14ac:dyDescent="0.25">
      <c r="A2430" s="3">
        <f>IF(Table2[[#This Row],[TT]]&lt;1,"-",1+COUNT(A$1:A2429))</f>
        <v>2366</v>
      </c>
      <c r="B2430" s="9" t="s">
        <v>2777</v>
      </c>
      <c r="C2430" s="10">
        <v>4</v>
      </c>
      <c r="D2430" s="10" t="s">
        <v>75</v>
      </c>
      <c r="E2430" s="10">
        <f>Table2[[#This Row],[AWAL]]+SUM(Table2[[#This Row],[28/03/2022]:[3]])</f>
        <v>4</v>
      </c>
    </row>
    <row r="2431" spans="1:5" x14ac:dyDescent="0.25">
      <c r="A2431" s="3">
        <f>IF(Table2[[#This Row],[TT]]&lt;1,"-",1+COUNT(A$1:A2430))</f>
        <v>2367</v>
      </c>
      <c r="B2431" s="9" t="s">
        <v>2778</v>
      </c>
      <c r="C2431" s="10">
        <v>5</v>
      </c>
      <c r="D2431" s="10" t="s">
        <v>208</v>
      </c>
      <c r="E2431" s="10">
        <f>Table2[[#This Row],[AWAL]]+SUM(Table2[[#This Row],[28/03/2022]:[3]])</f>
        <v>5</v>
      </c>
    </row>
    <row r="2432" spans="1:5" x14ac:dyDescent="0.25">
      <c r="A2432" s="3">
        <f>IF(Table2[[#This Row],[TT]]&lt;1,"-",1+COUNT(A$1:A2431))</f>
        <v>2368</v>
      </c>
      <c r="B2432" s="9" t="s">
        <v>2779</v>
      </c>
      <c r="C2432" s="10">
        <v>7</v>
      </c>
      <c r="D2432" s="10" t="s">
        <v>176</v>
      </c>
      <c r="E2432" s="10">
        <f>Table2[[#This Row],[AWAL]]+SUM(Table2[[#This Row],[28/03/2022]:[3]])</f>
        <v>7</v>
      </c>
    </row>
    <row r="2433" spans="1:5" x14ac:dyDescent="0.25">
      <c r="A2433" s="3">
        <f>IF(Table2[[#This Row],[TT]]&lt;1,"-",1+COUNT(A$1:A2432))</f>
        <v>2369</v>
      </c>
      <c r="B2433" s="9" t="s">
        <v>2780</v>
      </c>
      <c r="C2433" s="10">
        <v>1</v>
      </c>
      <c r="D2433" s="10" t="s">
        <v>202</v>
      </c>
      <c r="E2433" s="10">
        <f>Table2[[#This Row],[AWAL]]+SUM(Table2[[#This Row],[28/03/2022]:[3]])</f>
        <v>1</v>
      </c>
    </row>
    <row r="2434" spans="1:5" x14ac:dyDescent="0.25">
      <c r="A2434" s="3">
        <f>IF(Table2[[#This Row],[TT]]&lt;1,"-",1+COUNT(A$1:A2433))</f>
        <v>2370</v>
      </c>
      <c r="B2434" s="9" t="s">
        <v>2781</v>
      </c>
      <c r="C2434" s="10">
        <v>4</v>
      </c>
      <c r="D2434" s="10" t="s">
        <v>176</v>
      </c>
      <c r="E2434" s="10">
        <f>Table2[[#This Row],[AWAL]]+SUM(Table2[[#This Row],[28/03/2022]:[3]])</f>
        <v>4</v>
      </c>
    </row>
    <row r="2435" spans="1:5" x14ac:dyDescent="0.25">
      <c r="A2435" s="3">
        <f>IF(Table2[[#This Row],[TT]]&lt;1,"-",1+COUNT(A$1:A2434))</f>
        <v>2371</v>
      </c>
      <c r="B2435" s="9" t="s">
        <v>2782</v>
      </c>
      <c r="C2435" s="10">
        <v>12</v>
      </c>
      <c r="D2435" s="10" t="s">
        <v>176</v>
      </c>
      <c r="E2435" s="10">
        <f>Table2[[#This Row],[AWAL]]+SUM(Table2[[#This Row],[28/03/2022]:[3]])</f>
        <v>12</v>
      </c>
    </row>
    <row r="2436" spans="1:5" x14ac:dyDescent="0.25">
      <c r="A2436" s="3">
        <f>IF(Table2[[#This Row],[TT]]&lt;1,"-",1+COUNT(A$1:A2435))</f>
        <v>2372</v>
      </c>
      <c r="B2436" s="9" t="s">
        <v>2783</v>
      </c>
      <c r="C2436" s="10">
        <v>1</v>
      </c>
      <c r="D2436" s="10" t="s">
        <v>45</v>
      </c>
      <c r="E2436" s="10">
        <f>Table2[[#This Row],[AWAL]]+SUM(Table2[[#This Row],[28/03/2022]:[3]])</f>
        <v>1</v>
      </c>
    </row>
    <row r="2437" spans="1:5" x14ac:dyDescent="0.25">
      <c r="A2437" s="3">
        <f>IF(Table2[[#This Row],[TT]]&lt;1,"-",1+COUNT(A$1:A2436))</f>
        <v>2373</v>
      </c>
      <c r="B2437" s="9" t="s">
        <v>2783</v>
      </c>
      <c r="C2437" s="10">
        <v>4</v>
      </c>
      <c r="D2437" s="10" t="s">
        <v>192</v>
      </c>
      <c r="E2437" s="10">
        <f>Table2[[#This Row],[AWAL]]+SUM(Table2[[#This Row],[28/03/2022]:[3]])</f>
        <v>4</v>
      </c>
    </row>
    <row r="2438" spans="1:5" x14ac:dyDescent="0.25">
      <c r="A2438" s="3">
        <f>IF(Table2[[#This Row],[TT]]&lt;1,"-",1+COUNT(A$1:A2437))</f>
        <v>2374</v>
      </c>
      <c r="B2438" s="9" t="s">
        <v>2784</v>
      </c>
      <c r="C2438" s="10">
        <v>3</v>
      </c>
      <c r="D2438" s="10" t="s">
        <v>75</v>
      </c>
      <c r="E2438" s="10">
        <f>Table2[[#This Row],[AWAL]]+SUM(Table2[[#This Row],[28/03/2022]:[3]])</f>
        <v>3</v>
      </c>
    </row>
    <row r="2439" spans="1:5" x14ac:dyDescent="0.25">
      <c r="A2439" s="3">
        <f>IF(Table2[[#This Row],[TT]]&lt;1,"-",1+COUNT(A$1:A2438))</f>
        <v>2375</v>
      </c>
      <c r="B2439" s="9" t="s">
        <v>2785</v>
      </c>
      <c r="C2439" s="10">
        <v>3</v>
      </c>
      <c r="D2439" s="10" t="s">
        <v>192</v>
      </c>
      <c r="E2439" s="10">
        <f>Table2[[#This Row],[AWAL]]+SUM(Table2[[#This Row],[28/03/2022]:[3]])</f>
        <v>3</v>
      </c>
    </row>
    <row r="2440" spans="1:5" x14ac:dyDescent="0.25">
      <c r="A2440" s="3">
        <f>IF(Table2[[#This Row],[TT]]&lt;1,"-",1+COUNT(A$1:A2439))</f>
        <v>2376</v>
      </c>
      <c r="B2440" s="9" t="s">
        <v>2786</v>
      </c>
      <c r="C2440" s="10">
        <v>3</v>
      </c>
      <c r="D2440" s="10" t="s">
        <v>28</v>
      </c>
      <c r="E2440" s="10">
        <f>Table2[[#This Row],[AWAL]]+SUM(Table2[[#This Row],[28/03/2022]:[3]])</f>
        <v>3</v>
      </c>
    </row>
    <row r="2441" spans="1:5" x14ac:dyDescent="0.25">
      <c r="A2441" s="3">
        <f>IF(Table2[[#This Row],[TT]]&lt;1,"-",1+COUNT(A$1:A2440))</f>
        <v>2377</v>
      </c>
      <c r="B2441" s="9" t="s">
        <v>2787</v>
      </c>
      <c r="C2441" s="10">
        <v>1</v>
      </c>
      <c r="D2441" s="10">
        <v>0</v>
      </c>
      <c r="E2441" s="10">
        <f>Table2[[#This Row],[AWAL]]+SUM(Table2[[#This Row],[28/03/2022]:[3]])</f>
        <v>1</v>
      </c>
    </row>
    <row r="2442" spans="1:5" x14ac:dyDescent="0.25">
      <c r="A2442" s="3">
        <f>IF(Table2[[#This Row],[TT]]&lt;1,"-",1+COUNT(A$1:A2441))</f>
        <v>2378</v>
      </c>
      <c r="B2442" s="9" t="s">
        <v>2788</v>
      </c>
      <c r="C2442" s="10">
        <v>6</v>
      </c>
      <c r="D2442" s="10" t="s">
        <v>45</v>
      </c>
      <c r="E2442" s="10">
        <f>Table2[[#This Row],[AWAL]]+SUM(Table2[[#This Row],[28/03/2022]:[3]])</f>
        <v>6</v>
      </c>
    </row>
    <row r="2443" spans="1:5" x14ac:dyDescent="0.25">
      <c r="A2443" s="3">
        <f>IF(Table2[[#This Row],[TT]]&lt;1,"-",1+COUNT(A$1:A2442))</f>
        <v>2379</v>
      </c>
      <c r="B2443" s="9" t="s">
        <v>2789</v>
      </c>
      <c r="C2443" s="10">
        <v>4</v>
      </c>
      <c r="D2443" s="10" t="s">
        <v>216</v>
      </c>
      <c r="E2443" s="10">
        <f>Table2[[#This Row],[AWAL]]+SUM(Table2[[#This Row],[28/03/2022]:[3]])</f>
        <v>4</v>
      </c>
    </row>
    <row r="2444" spans="1:5" x14ac:dyDescent="0.25">
      <c r="A2444" s="3">
        <f>IF(Table2[[#This Row],[TT]]&lt;1,"-",1+COUNT(A$1:A2443))</f>
        <v>2380</v>
      </c>
      <c r="B2444" s="9" t="s">
        <v>2790</v>
      </c>
      <c r="C2444" s="10">
        <v>2</v>
      </c>
      <c r="D2444" s="10" t="s">
        <v>257</v>
      </c>
      <c r="E2444" s="10">
        <f>Table2[[#This Row],[AWAL]]+SUM(Table2[[#This Row],[28/03/2022]:[3]])</f>
        <v>2</v>
      </c>
    </row>
    <row r="2445" spans="1:5" x14ac:dyDescent="0.25">
      <c r="A2445" s="3">
        <f>IF(Table2[[#This Row],[TT]]&lt;1,"-",1+COUNT(A$1:A2444))</f>
        <v>2381</v>
      </c>
      <c r="B2445" s="9" t="s">
        <v>2791</v>
      </c>
      <c r="C2445" s="10">
        <v>1</v>
      </c>
      <c r="D2445" s="10" t="s">
        <v>45</v>
      </c>
      <c r="E2445" s="10">
        <f>Table2[[#This Row],[AWAL]]+SUM(Table2[[#This Row],[28/03/2022]:[3]])</f>
        <v>1</v>
      </c>
    </row>
    <row r="2446" spans="1:5" x14ac:dyDescent="0.25">
      <c r="A2446" s="3">
        <f>IF(Table2[[#This Row],[TT]]&lt;1,"-",1+COUNT(A$1:A2445))</f>
        <v>2382</v>
      </c>
      <c r="B2446" s="9" t="s">
        <v>2792</v>
      </c>
      <c r="C2446" s="10">
        <v>2</v>
      </c>
      <c r="D2446" s="10" t="s">
        <v>75</v>
      </c>
      <c r="E2446" s="10">
        <f>Table2[[#This Row],[AWAL]]+SUM(Table2[[#This Row],[28/03/2022]:[3]])</f>
        <v>2</v>
      </c>
    </row>
    <row r="2447" spans="1:5" x14ac:dyDescent="0.25">
      <c r="A2447" s="3">
        <f>IF(Table2[[#This Row],[TT]]&lt;1,"-",1+COUNT(A$1:A2446))</f>
        <v>2383</v>
      </c>
      <c r="B2447" s="9" t="s">
        <v>2792</v>
      </c>
      <c r="C2447" s="10">
        <v>3</v>
      </c>
      <c r="D2447" s="10" t="s">
        <v>1600</v>
      </c>
      <c r="E2447" s="10">
        <f>Table2[[#This Row],[AWAL]]+SUM(Table2[[#This Row],[28/03/2022]:[3]])</f>
        <v>3</v>
      </c>
    </row>
    <row r="2448" spans="1:5" x14ac:dyDescent="0.25">
      <c r="A2448" s="3">
        <f>IF(Table2[[#This Row],[TT]]&lt;1,"-",1+COUNT(A$1:A2447))</f>
        <v>2384</v>
      </c>
      <c r="B2448" s="9" t="s">
        <v>2793</v>
      </c>
      <c r="C2448" s="10">
        <v>5</v>
      </c>
      <c r="D2448" s="10" t="s">
        <v>75</v>
      </c>
      <c r="E2448" s="10">
        <f>Table2[[#This Row],[AWAL]]+SUM(Table2[[#This Row],[28/03/2022]:[3]])</f>
        <v>5</v>
      </c>
    </row>
    <row r="2449" spans="1:5" x14ac:dyDescent="0.25">
      <c r="A2449" s="3">
        <f>IF(Table2[[#This Row],[TT]]&lt;1,"-",1+COUNT(A$1:A2448))</f>
        <v>2385</v>
      </c>
      <c r="B2449" s="9" t="s">
        <v>2794</v>
      </c>
      <c r="C2449" s="10">
        <v>8</v>
      </c>
      <c r="D2449" s="10" t="s">
        <v>75</v>
      </c>
      <c r="E2449" s="10">
        <f>Table2[[#This Row],[AWAL]]+SUM(Table2[[#This Row],[28/03/2022]:[3]])</f>
        <v>8</v>
      </c>
    </row>
    <row r="2450" spans="1:5" x14ac:dyDescent="0.25">
      <c r="A2450" s="3">
        <f>IF(Table2[[#This Row],[TT]]&lt;1,"-",1+COUNT(A$1:A2449))</f>
        <v>2386</v>
      </c>
      <c r="B2450" s="9" t="s">
        <v>2795</v>
      </c>
      <c r="C2450" s="10">
        <v>3</v>
      </c>
      <c r="D2450" s="10" t="s">
        <v>2796</v>
      </c>
      <c r="E2450" s="10">
        <f>Table2[[#This Row],[AWAL]]+SUM(Table2[[#This Row],[28/03/2022]:[3]])</f>
        <v>3</v>
      </c>
    </row>
    <row r="2451" spans="1:5" x14ac:dyDescent="0.25">
      <c r="A2451" s="3">
        <f>IF(Table2[[#This Row],[TT]]&lt;1,"-",1+COUNT(A$1:A2450))</f>
        <v>2387</v>
      </c>
      <c r="B2451" s="9" t="s">
        <v>2797</v>
      </c>
      <c r="C2451" s="10">
        <v>2</v>
      </c>
      <c r="D2451" s="10" t="s">
        <v>45</v>
      </c>
      <c r="E2451" s="10">
        <f>Table2[[#This Row],[AWAL]]+SUM(Table2[[#This Row],[28/03/2022]:[3]])</f>
        <v>2</v>
      </c>
    </row>
    <row r="2452" spans="1:5" x14ac:dyDescent="0.25">
      <c r="A2452" s="3">
        <f>IF(Table2[[#This Row],[TT]]&lt;1,"-",1+COUNT(A$1:A2451))</f>
        <v>2388</v>
      </c>
      <c r="B2452" s="9" t="s">
        <v>2798</v>
      </c>
      <c r="C2452" s="10">
        <v>2</v>
      </c>
      <c r="D2452" s="10" t="s">
        <v>247</v>
      </c>
      <c r="E2452" s="10">
        <f>Table2[[#This Row],[AWAL]]+SUM(Table2[[#This Row],[28/03/2022]:[3]])</f>
        <v>2</v>
      </c>
    </row>
    <row r="2453" spans="1:5" x14ac:dyDescent="0.25">
      <c r="A2453" s="3">
        <f>IF(Table2[[#This Row],[TT]]&lt;1,"-",1+COUNT(A$1:A2452))</f>
        <v>2389</v>
      </c>
      <c r="B2453" s="9" t="s">
        <v>2799</v>
      </c>
      <c r="C2453" s="10">
        <v>1</v>
      </c>
      <c r="D2453" s="10">
        <v>0</v>
      </c>
      <c r="E2453" s="10">
        <f>Table2[[#This Row],[AWAL]]+SUM(Table2[[#This Row],[28/03/2022]:[3]])</f>
        <v>1</v>
      </c>
    </row>
    <row r="2454" spans="1:5" x14ac:dyDescent="0.25">
      <c r="A2454" s="3">
        <f>IF(Table2[[#This Row],[TT]]&lt;1,"-",1+COUNT(A$1:A2453))</f>
        <v>2390</v>
      </c>
      <c r="B2454" s="9" t="s">
        <v>2800</v>
      </c>
      <c r="C2454" s="10">
        <v>5</v>
      </c>
      <c r="D2454" s="10">
        <v>240</v>
      </c>
      <c r="E2454" s="10">
        <f>Table2[[#This Row],[AWAL]]+SUM(Table2[[#This Row],[28/03/2022]:[3]])</f>
        <v>5</v>
      </c>
    </row>
    <row r="2455" spans="1:5" x14ac:dyDescent="0.25">
      <c r="A2455" s="3">
        <f>IF(Table2[[#This Row],[TT]]&lt;1,"-",1+COUNT(A$1:A2454))</f>
        <v>2391</v>
      </c>
      <c r="B2455" s="9" t="s">
        <v>2801</v>
      </c>
      <c r="C2455" s="10">
        <v>6</v>
      </c>
      <c r="D2455" s="10">
        <v>240</v>
      </c>
      <c r="E2455" s="10">
        <f>Table2[[#This Row],[AWAL]]+SUM(Table2[[#This Row],[28/03/2022]:[3]])</f>
        <v>6</v>
      </c>
    </row>
    <row r="2456" spans="1:5" x14ac:dyDescent="0.25">
      <c r="A2456" s="3">
        <f>IF(Table2[[#This Row],[TT]]&lt;1,"-",1+COUNT(A$1:A2455))</f>
        <v>2392</v>
      </c>
      <c r="B2456" s="9" t="s">
        <v>2802</v>
      </c>
      <c r="C2456" s="10">
        <v>1</v>
      </c>
      <c r="D2456" s="10" t="s">
        <v>58</v>
      </c>
      <c r="E2456" s="10">
        <f>Table2[[#This Row],[AWAL]]+SUM(Table2[[#This Row],[28/03/2022]:[3]])</f>
        <v>1</v>
      </c>
    </row>
    <row r="2457" spans="1:5" x14ac:dyDescent="0.25">
      <c r="A2457" s="3">
        <f>IF(Table2[[#This Row],[TT]]&lt;1,"-",1+COUNT(A$1:A2456))</f>
        <v>2393</v>
      </c>
      <c r="B2457" s="9" t="s">
        <v>2803</v>
      </c>
      <c r="C2457" s="10">
        <v>1</v>
      </c>
      <c r="D2457" s="10" t="s">
        <v>75</v>
      </c>
      <c r="E2457" s="10">
        <f>Table2[[#This Row],[AWAL]]+SUM(Table2[[#This Row],[28/03/2022]:[3]])</f>
        <v>1</v>
      </c>
    </row>
    <row r="2458" spans="1:5" x14ac:dyDescent="0.25">
      <c r="A2458" s="3">
        <f>IF(Table2[[#This Row],[TT]]&lt;1,"-",1+COUNT(A$1:A2457))</f>
        <v>2394</v>
      </c>
      <c r="B2458" s="9" t="s">
        <v>2804</v>
      </c>
      <c r="C2458" s="10">
        <v>1</v>
      </c>
      <c r="D2458" s="10" t="s">
        <v>2805</v>
      </c>
      <c r="E2458" s="10">
        <f>Table2[[#This Row],[AWAL]]+SUM(Table2[[#This Row],[28/03/2022]:[3]])</f>
        <v>1</v>
      </c>
    </row>
    <row r="2459" spans="1:5" x14ac:dyDescent="0.25">
      <c r="A2459" s="3">
        <f>IF(Table2[[#This Row],[TT]]&lt;1,"-",1+COUNT(A$1:A2458))</f>
        <v>2395</v>
      </c>
      <c r="B2459" s="9" t="s">
        <v>2806</v>
      </c>
      <c r="C2459" s="10">
        <v>5</v>
      </c>
      <c r="D2459" s="10" t="s">
        <v>2805</v>
      </c>
      <c r="E2459" s="10">
        <f>Table2[[#This Row],[AWAL]]+SUM(Table2[[#This Row],[28/03/2022]:[3]])</f>
        <v>5</v>
      </c>
    </row>
    <row r="2460" spans="1:5" x14ac:dyDescent="0.25">
      <c r="A2460" s="3">
        <f>IF(Table2[[#This Row],[TT]]&lt;1,"-",1+COUNT(A$1:A2459))</f>
        <v>2396</v>
      </c>
      <c r="B2460" s="9" t="s">
        <v>2807</v>
      </c>
      <c r="C2460" s="10">
        <v>1</v>
      </c>
      <c r="D2460" s="10" t="s">
        <v>2808</v>
      </c>
      <c r="E2460" s="10">
        <f>Table2[[#This Row],[AWAL]]+SUM(Table2[[#This Row],[28/03/2022]:[3]])</f>
        <v>1</v>
      </c>
    </row>
    <row r="2461" spans="1:5" x14ac:dyDescent="0.25">
      <c r="A2461" s="3">
        <f>IF(Table2[[#This Row],[TT]]&lt;1,"-",1+COUNT(A$1:A2460))</f>
        <v>2397</v>
      </c>
      <c r="B2461" s="9" t="s">
        <v>2809</v>
      </c>
      <c r="C2461" s="10">
        <v>1</v>
      </c>
      <c r="D2461" s="10" t="s">
        <v>2810</v>
      </c>
      <c r="E2461" s="10">
        <f>Table2[[#This Row],[AWAL]]+SUM(Table2[[#This Row],[28/03/2022]:[3]])</f>
        <v>1</v>
      </c>
    </row>
    <row r="2462" spans="1:5" x14ac:dyDescent="0.25">
      <c r="A2462" s="3">
        <f>IF(Table2[[#This Row],[TT]]&lt;1,"-",1+COUNT(A$1:A2461))</f>
        <v>2398</v>
      </c>
      <c r="B2462" s="9" t="s">
        <v>2809</v>
      </c>
      <c r="C2462" s="10">
        <v>2</v>
      </c>
      <c r="D2462" s="10" t="s">
        <v>2811</v>
      </c>
      <c r="E2462" s="10">
        <f>Table2[[#This Row],[AWAL]]+SUM(Table2[[#This Row],[28/03/2022]:[3]])</f>
        <v>2</v>
      </c>
    </row>
    <row r="2463" spans="1:5" x14ac:dyDescent="0.25">
      <c r="A2463" s="3">
        <f>IF(Table2[[#This Row],[TT]]&lt;1,"-",1+COUNT(A$1:A2462))</f>
        <v>2399</v>
      </c>
      <c r="B2463" s="9" t="s">
        <v>2812</v>
      </c>
      <c r="C2463" s="10">
        <v>1</v>
      </c>
      <c r="D2463" s="10" t="s">
        <v>2813</v>
      </c>
      <c r="E2463" s="10">
        <f>Table2[[#This Row],[AWAL]]+SUM(Table2[[#This Row],[28/03/2022]:[3]])</f>
        <v>1</v>
      </c>
    </row>
    <row r="2464" spans="1:5" x14ac:dyDescent="0.25">
      <c r="A2464" s="3">
        <f>IF(Table2[[#This Row],[TT]]&lt;1,"-",1+COUNT(A$1:A2463))</f>
        <v>2400</v>
      </c>
      <c r="B2464" s="9" t="s">
        <v>2814</v>
      </c>
      <c r="C2464" s="10">
        <v>3</v>
      </c>
      <c r="D2464" s="10" t="s">
        <v>2815</v>
      </c>
      <c r="E2464" s="10">
        <f>Table2[[#This Row],[AWAL]]+SUM(Table2[[#This Row],[28/03/2022]:[3]])</f>
        <v>3</v>
      </c>
    </row>
    <row r="2465" spans="1:5" x14ac:dyDescent="0.25">
      <c r="A2465" s="3">
        <f>IF(Table2[[#This Row],[TT]]&lt;1,"-",1+COUNT(A$1:A2464))</f>
        <v>2401</v>
      </c>
      <c r="B2465" s="9" t="s">
        <v>2816</v>
      </c>
      <c r="C2465" s="10">
        <v>3</v>
      </c>
      <c r="D2465" s="10" t="s">
        <v>479</v>
      </c>
      <c r="E2465" s="10">
        <f>Table2[[#This Row],[AWAL]]+SUM(Table2[[#This Row],[28/03/2022]:[3]])</f>
        <v>3</v>
      </c>
    </row>
    <row r="2466" spans="1:5" x14ac:dyDescent="0.25">
      <c r="A2466" s="3">
        <f>IF(Table2[[#This Row],[TT]]&lt;1,"-",1+COUNT(A$1:A2465))</f>
        <v>2402</v>
      </c>
      <c r="B2466" s="9" t="s">
        <v>2817</v>
      </c>
      <c r="C2466" s="10">
        <v>9</v>
      </c>
      <c r="D2466" s="10" t="s">
        <v>51</v>
      </c>
      <c r="E2466" s="10">
        <f>Table2[[#This Row],[AWAL]]+SUM(Table2[[#This Row],[28/03/2022]:[3]])</f>
        <v>9</v>
      </c>
    </row>
    <row r="2467" spans="1:5" x14ac:dyDescent="0.25">
      <c r="A2467" s="3">
        <f>IF(Table2[[#This Row],[TT]]&lt;1,"-",1+COUNT(A$1:A2466))</f>
        <v>2403</v>
      </c>
      <c r="B2467" s="9" t="s">
        <v>2818</v>
      </c>
      <c r="C2467" s="10">
        <v>18</v>
      </c>
      <c r="D2467" s="10" t="s">
        <v>51</v>
      </c>
      <c r="E2467" s="10">
        <f>Table2[[#This Row],[AWAL]]+SUM(Table2[[#This Row],[28/03/2022]:[3]])</f>
        <v>18</v>
      </c>
    </row>
    <row r="2468" spans="1:5" x14ac:dyDescent="0.25">
      <c r="A2468" s="3">
        <f>IF(Table2[[#This Row],[TT]]&lt;1,"-",1+COUNT(A$1:A2467))</f>
        <v>2404</v>
      </c>
      <c r="B2468" s="9" t="s">
        <v>2819</v>
      </c>
      <c r="C2468" s="10">
        <v>21</v>
      </c>
      <c r="D2468" s="10" t="s">
        <v>51</v>
      </c>
      <c r="E2468" s="10">
        <f>Table2[[#This Row],[AWAL]]+SUM(Table2[[#This Row],[28/03/2022]:[3]])</f>
        <v>21</v>
      </c>
    </row>
    <row r="2469" spans="1:5" x14ac:dyDescent="0.25">
      <c r="A2469" s="3">
        <f>IF(Table2[[#This Row],[TT]]&lt;1,"-",1+COUNT(A$1:A2468))</f>
        <v>2405</v>
      </c>
      <c r="B2469" s="9" t="s">
        <v>2820</v>
      </c>
      <c r="C2469" s="10">
        <v>6</v>
      </c>
      <c r="D2469" s="10" t="s">
        <v>51</v>
      </c>
      <c r="E2469" s="10">
        <f>Table2[[#This Row],[AWAL]]+SUM(Table2[[#This Row],[28/03/2022]:[3]])</f>
        <v>6</v>
      </c>
    </row>
    <row r="2470" spans="1:5" x14ac:dyDescent="0.25">
      <c r="A2470" s="3">
        <f>IF(Table2[[#This Row],[TT]]&lt;1,"-",1+COUNT(A$1:A2469))</f>
        <v>2406</v>
      </c>
      <c r="B2470" s="9" t="s">
        <v>2821</v>
      </c>
      <c r="C2470" s="10">
        <v>1</v>
      </c>
      <c r="D2470" s="10" t="s">
        <v>143</v>
      </c>
      <c r="E2470" s="10">
        <f>Table2[[#This Row],[AWAL]]+SUM(Table2[[#This Row],[28/03/2022]:[3]])</f>
        <v>1</v>
      </c>
    </row>
    <row r="2471" spans="1:5" x14ac:dyDescent="0.25">
      <c r="A2471" s="3">
        <f>IF(Table2[[#This Row],[TT]]&lt;1,"-",1+COUNT(A$1:A2470))</f>
        <v>2407</v>
      </c>
      <c r="B2471" s="9" t="s">
        <v>2822</v>
      </c>
      <c r="C2471" s="10">
        <v>4</v>
      </c>
      <c r="D2471" s="10" t="s">
        <v>642</v>
      </c>
      <c r="E2471" s="10">
        <f>Table2[[#This Row],[AWAL]]+SUM(Table2[[#This Row],[28/03/2022]:[3]])</f>
        <v>4</v>
      </c>
    </row>
    <row r="2472" spans="1:5" x14ac:dyDescent="0.25">
      <c r="A2472" s="3">
        <f>IF(Table2[[#This Row],[TT]]&lt;1,"-",1+COUNT(A$1:A2471))</f>
        <v>2408</v>
      </c>
      <c r="B2472" s="9" t="s">
        <v>2823</v>
      </c>
      <c r="C2472" s="10">
        <v>5</v>
      </c>
      <c r="D2472" s="10" t="s">
        <v>642</v>
      </c>
      <c r="E2472" s="10">
        <f>Table2[[#This Row],[AWAL]]+SUM(Table2[[#This Row],[28/03/2022]:[3]])</f>
        <v>5</v>
      </c>
    </row>
    <row r="2473" spans="1:5" x14ac:dyDescent="0.25">
      <c r="A2473" s="3">
        <f>IF(Table2[[#This Row],[TT]]&lt;1,"-",1+COUNT(A$1:A2472))</f>
        <v>2409</v>
      </c>
      <c r="B2473" s="9" t="s">
        <v>2824</v>
      </c>
      <c r="C2473" s="10">
        <v>9</v>
      </c>
      <c r="D2473" s="10" t="s">
        <v>642</v>
      </c>
      <c r="E2473" s="10">
        <f>Table2[[#This Row],[AWAL]]+SUM(Table2[[#This Row],[28/03/2022]:[3]])</f>
        <v>9</v>
      </c>
    </row>
    <row r="2474" spans="1:5" x14ac:dyDescent="0.25">
      <c r="A2474" s="3">
        <f>IF(Table2[[#This Row],[TT]]&lt;1,"-",1+COUNT(A$1:A2473))</f>
        <v>2410</v>
      </c>
      <c r="B2474" s="9" t="s">
        <v>2825</v>
      </c>
      <c r="C2474" s="10">
        <v>1</v>
      </c>
      <c r="D2474" s="10" t="s">
        <v>22</v>
      </c>
      <c r="E2474" s="10">
        <f>Table2[[#This Row],[AWAL]]+SUM(Table2[[#This Row],[28/03/2022]:[3]])</f>
        <v>1</v>
      </c>
    </row>
    <row r="2475" spans="1:5" x14ac:dyDescent="0.25">
      <c r="A2475" s="3">
        <f>IF(Table2[[#This Row],[TT]]&lt;1,"-",1+COUNT(A$1:A2474))</f>
        <v>2411</v>
      </c>
      <c r="B2475" s="9" t="s">
        <v>2826</v>
      </c>
      <c r="C2475" s="10">
        <v>5</v>
      </c>
      <c r="D2475" s="10" t="s">
        <v>255</v>
      </c>
      <c r="E2475" s="10">
        <f>Table2[[#This Row],[AWAL]]+SUM(Table2[[#This Row],[28/03/2022]:[3]])</f>
        <v>5</v>
      </c>
    </row>
    <row r="2476" spans="1:5" x14ac:dyDescent="0.25">
      <c r="A2476" s="3">
        <f>IF(Table2[[#This Row],[TT]]&lt;1,"-",1+COUNT(A$1:A2475))</f>
        <v>2412</v>
      </c>
      <c r="B2476" s="9" t="s">
        <v>2827</v>
      </c>
      <c r="C2476" s="10">
        <v>21</v>
      </c>
      <c r="D2476" s="10">
        <v>0</v>
      </c>
      <c r="E2476" s="10">
        <f>Table2[[#This Row],[AWAL]]+SUM(Table2[[#This Row],[28/03/2022]:[3]])</f>
        <v>21</v>
      </c>
    </row>
    <row r="2477" spans="1:5" x14ac:dyDescent="0.25">
      <c r="A2477" s="3">
        <f>IF(Table2[[#This Row],[TT]]&lt;1,"-",1+COUNT(A$1:A2476))</f>
        <v>2413</v>
      </c>
      <c r="B2477" s="9" t="s">
        <v>2828</v>
      </c>
      <c r="C2477" s="10">
        <v>15</v>
      </c>
      <c r="D2477" s="10">
        <v>0</v>
      </c>
      <c r="E2477" s="10">
        <f>Table2[[#This Row],[AWAL]]+SUM(Table2[[#This Row],[28/03/2022]:[3]])</f>
        <v>15</v>
      </c>
    </row>
    <row r="2478" spans="1:5" x14ac:dyDescent="0.25">
      <c r="A2478" s="3">
        <f>IF(Table2[[#This Row],[TT]]&lt;1,"-",1+COUNT(A$1:A2477))</f>
        <v>2414</v>
      </c>
      <c r="B2478" s="9" t="s">
        <v>2829</v>
      </c>
      <c r="C2478" s="10">
        <v>17</v>
      </c>
      <c r="D2478" s="10">
        <v>0</v>
      </c>
      <c r="E2478" s="10">
        <f>Table2[[#This Row],[AWAL]]+SUM(Table2[[#This Row],[28/03/2022]:[3]])</f>
        <v>17</v>
      </c>
    </row>
    <row r="2479" spans="1:5" x14ac:dyDescent="0.25">
      <c r="A2479" s="3">
        <f>IF(Table2[[#This Row],[TT]]&lt;1,"-",1+COUNT(A$1:A2478))</f>
        <v>2415</v>
      </c>
      <c r="B2479" s="9" t="s">
        <v>2830</v>
      </c>
      <c r="C2479" s="10">
        <v>55</v>
      </c>
      <c r="D2479" s="10" t="s">
        <v>75</v>
      </c>
      <c r="E2479" s="10">
        <f>Table2[[#This Row],[AWAL]]+SUM(Table2[[#This Row],[28/03/2022]:[3]])</f>
        <v>55</v>
      </c>
    </row>
    <row r="2480" spans="1:5" x14ac:dyDescent="0.25">
      <c r="A2480" s="3">
        <f>IF(Table2[[#This Row],[TT]]&lt;1,"-",1+COUNT(A$1:A2479))</f>
        <v>2416</v>
      </c>
      <c r="B2480" s="9" t="s">
        <v>2831</v>
      </c>
      <c r="C2480" s="10">
        <v>25</v>
      </c>
      <c r="D2480" s="10">
        <v>0</v>
      </c>
      <c r="E2480" s="10">
        <f>Table2[[#This Row],[AWAL]]+SUM(Table2[[#This Row],[28/03/2022]:[3]])</f>
        <v>25</v>
      </c>
    </row>
    <row r="2481" spans="1:5" x14ac:dyDescent="0.25">
      <c r="A2481" s="3">
        <f>IF(Table2[[#This Row],[TT]]&lt;1,"-",1+COUNT(A$1:A2480))</f>
        <v>2417</v>
      </c>
      <c r="B2481" s="9" t="s">
        <v>2832</v>
      </c>
      <c r="C2481" s="10">
        <v>137</v>
      </c>
      <c r="D2481" s="10" t="s">
        <v>58</v>
      </c>
      <c r="E2481" s="10">
        <f>Table2[[#This Row],[AWAL]]+SUM(Table2[[#This Row],[28/03/2022]:[3]])</f>
        <v>137</v>
      </c>
    </row>
    <row r="2482" spans="1:5" x14ac:dyDescent="0.25">
      <c r="A2482" s="3">
        <f>IF(Table2[[#This Row],[TT]]&lt;1,"-",1+COUNT(A$1:A2481))</f>
        <v>2418</v>
      </c>
      <c r="B2482" s="9" t="s">
        <v>2833</v>
      </c>
      <c r="C2482" s="10">
        <v>29</v>
      </c>
      <c r="D2482" s="10">
        <v>0</v>
      </c>
      <c r="E2482" s="10">
        <f>Table2[[#This Row],[AWAL]]+SUM(Table2[[#This Row],[28/03/2022]:[3]])</f>
        <v>29</v>
      </c>
    </row>
    <row r="2483" spans="1:5" x14ac:dyDescent="0.25">
      <c r="A2483" s="3">
        <f>IF(Table2[[#This Row],[TT]]&lt;1,"-",1+COUNT(A$1:A2482))</f>
        <v>2419</v>
      </c>
      <c r="B2483" s="9" t="s">
        <v>2834</v>
      </c>
      <c r="C2483" s="10">
        <v>2</v>
      </c>
      <c r="D2483" s="10">
        <v>0</v>
      </c>
      <c r="E2483" s="10">
        <f>Table2[[#This Row],[AWAL]]+SUM(Table2[[#This Row],[28/03/2022]:[3]])</f>
        <v>2</v>
      </c>
    </row>
    <row r="2484" spans="1:5" x14ac:dyDescent="0.25">
      <c r="A2484" s="3">
        <f>IF(Table2[[#This Row],[TT]]&lt;1,"-",1+COUNT(A$1:A2483))</f>
        <v>2420</v>
      </c>
      <c r="B2484" s="9" t="s">
        <v>2835</v>
      </c>
      <c r="C2484" s="10">
        <v>88</v>
      </c>
      <c r="D2484" s="10" t="s">
        <v>2836</v>
      </c>
      <c r="E2484" s="10">
        <f>Table2[[#This Row],[AWAL]]+SUM(Table2[[#This Row],[28/03/2022]:[3]])</f>
        <v>88</v>
      </c>
    </row>
    <row r="2485" spans="1:5" x14ac:dyDescent="0.25">
      <c r="A2485" s="3">
        <f>IF(Table2[[#This Row],[TT]]&lt;1,"-",1+COUNT(A$1:A2484))</f>
        <v>2421</v>
      </c>
      <c r="B2485" s="9" t="s">
        <v>2837</v>
      </c>
      <c r="C2485" s="10">
        <v>35</v>
      </c>
      <c r="D2485" s="10" t="s">
        <v>200</v>
      </c>
      <c r="E2485" s="10">
        <f>Table2[[#This Row],[AWAL]]+SUM(Table2[[#This Row],[28/03/2022]:[3]])</f>
        <v>35</v>
      </c>
    </row>
    <row r="2486" spans="1:5" x14ac:dyDescent="0.25">
      <c r="A2486" s="3">
        <f>IF(Table2[[#This Row],[TT]]&lt;1,"-",1+COUNT(A$1:A2485))</f>
        <v>2422</v>
      </c>
      <c r="B2486" s="9" t="s">
        <v>2838</v>
      </c>
      <c r="C2486" s="10">
        <v>16</v>
      </c>
      <c r="D2486" s="10" t="s">
        <v>143</v>
      </c>
      <c r="E2486" s="10">
        <f>Table2[[#This Row],[AWAL]]+SUM(Table2[[#This Row],[28/03/2022]:[3]])</f>
        <v>16</v>
      </c>
    </row>
    <row r="2487" spans="1:5" x14ac:dyDescent="0.25">
      <c r="A2487" s="3">
        <f>IF(Table2[[#This Row],[TT]]&lt;1,"-",1+COUNT(A$1:A2486))</f>
        <v>2423</v>
      </c>
      <c r="B2487" s="9" t="s">
        <v>2839</v>
      </c>
      <c r="C2487" s="10">
        <v>2</v>
      </c>
      <c r="D2487" s="10" t="s">
        <v>200</v>
      </c>
      <c r="E2487" s="10">
        <f>Table2[[#This Row],[AWAL]]+SUM(Table2[[#This Row],[28/03/2022]:[3]])</f>
        <v>2</v>
      </c>
    </row>
    <row r="2488" spans="1:5" x14ac:dyDescent="0.25">
      <c r="A2488" s="3">
        <f>IF(Table2[[#This Row],[TT]]&lt;1,"-",1+COUNT(A$1:A2487))</f>
        <v>2424</v>
      </c>
      <c r="B2488" s="9" t="s">
        <v>2840</v>
      </c>
      <c r="C2488" s="10">
        <v>15</v>
      </c>
      <c r="D2488" s="10" t="s">
        <v>143</v>
      </c>
      <c r="E2488" s="10">
        <f>Table2[[#This Row],[AWAL]]+SUM(Table2[[#This Row],[28/03/2022]:[3]])</f>
        <v>15</v>
      </c>
    </row>
    <row r="2489" spans="1:5" x14ac:dyDescent="0.25">
      <c r="A2489" s="3">
        <f>IF(Table2[[#This Row],[TT]]&lt;1,"-",1+COUNT(A$1:A2488))</f>
        <v>2425</v>
      </c>
      <c r="B2489" s="9" t="s">
        <v>2841</v>
      </c>
      <c r="C2489" s="10">
        <v>23</v>
      </c>
      <c r="D2489" s="10" t="s">
        <v>143</v>
      </c>
      <c r="E2489" s="10">
        <f>Table2[[#This Row],[AWAL]]+SUM(Table2[[#This Row],[28/03/2022]:[3]])</f>
        <v>23</v>
      </c>
    </row>
    <row r="2490" spans="1:5" x14ac:dyDescent="0.25">
      <c r="A2490" s="3">
        <f>IF(Table2[[#This Row],[TT]]&lt;1,"-",1+COUNT(A$1:A2489))</f>
        <v>2426</v>
      </c>
      <c r="B2490" s="9" t="s">
        <v>2842</v>
      </c>
      <c r="C2490" s="10">
        <v>1</v>
      </c>
      <c r="D2490" s="10">
        <v>0</v>
      </c>
      <c r="E2490" s="10">
        <f>Table2[[#This Row],[AWAL]]+SUM(Table2[[#This Row],[28/03/2022]:[3]])</f>
        <v>1</v>
      </c>
    </row>
    <row r="2491" spans="1:5" x14ac:dyDescent="0.25">
      <c r="A2491" s="3">
        <f>IF(Table2[[#This Row],[TT]]&lt;1,"-",1+COUNT(A$1:A2490))</f>
        <v>2427</v>
      </c>
      <c r="B2491" s="9" t="s">
        <v>2843</v>
      </c>
      <c r="C2491" s="10">
        <v>1</v>
      </c>
      <c r="D2491" s="10" t="s">
        <v>255</v>
      </c>
      <c r="E2491" s="10">
        <f>Table2[[#This Row],[AWAL]]+SUM(Table2[[#This Row],[28/03/2022]:[3]])</f>
        <v>1</v>
      </c>
    </row>
    <row r="2492" spans="1:5" x14ac:dyDescent="0.25">
      <c r="A2492" s="3">
        <f>IF(Table2[[#This Row],[TT]]&lt;1,"-",1+COUNT(A$1:A2491))</f>
        <v>2428</v>
      </c>
      <c r="B2492" s="9" t="s">
        <v>2844</v>
      </c>
      <c r="C2492" s="10">
        <v>1</v>
      </c>
      <c r="D2492" s="10" t="s">
        <v>1564</v>
      </c>
      <c r="E2492" s="10">
        <f>Table2[[#This Row],[AWAL]]+SUM(Table2[[#This Row],[28/03/2022]:[3]])</f>
        <v>1</v>
      </c>
    </row>
    <row r="2493" spans="1:5" x14ac:dyDescent="0.25">
      <c r="A2493" s="3">
        <f>IF(Table2[[#This Row],[TT]]&lt;1,"-",1+COUNT(A$1:A2492))</f>
        <v>2429</v>
      </c>
      <c r="B2493" s="9" t="s">
        <v>2845</v>
      </c>
      <c r="C2493" s="10">
        <v>2</v>
      </c>
      <c r="D2493" s="10" t="s">
        <v>143</v>
      </c>
      <c r="E2493" s="10">
        <f>Table2[[#This Row],[AWAL]]+SUM(Table2[[#This Row],[28/03/2022]:[3]])</f>
        <v>2</v>
      </c>
    </row>
    <row r="2494" spans="1:5" x14ac:dyDescent="0.25">
      <c r="A2494" s="3">
        <f>IF(Table2[[#This Row],[TT]]&lt;1,"-",1+COUNT(A$1:A2493))</f>
        <v>2430</v>
      </c>
      <c r="B2494" s="9" t="s">
        <v>2846</v>
      </c>
      <c r="C2494" s="10">
        <v>36</v>
      </c>
      <c r="D2494" s="10" t="s">
        <v>143</v>
      </c>
      <c r="E2494" s="10">
        <f>Table2[[#This Row],[AWAL]]+SUM(Table2[[#This Row],[28/03/2022]:[3]])</f>
        <v>36</v>
      </c>
    </row>
    <row r="2495" spans="1:5" x14ac:dyDescent="0.25">
      <c r="A2495" s="3">
        <f>IF(Table2[[#This Row],[TT]]&lt;1,"-",1+COUNT(A$1:A2494))</f>
        <v>2431</v>
      </c>
      <c r="B2495" s="9" t="s">
        <v>2847</v>
      </c>
      <c r="C2495" s="10">
        <v>16</v>
      </c>
      <c r="D2495" s="10">
        <v>0</v>
      </c>
      <c r="E2495" s="10">
        <f>Table2[[#This Row],[AWAL]]+SUM(Table2[[#This Row],[28/03/2022]:[3]])</f>
        <v>16</v>
      </c>
    </row>
    <row r="2496" spans="1:5" x14ac:dyDescent="0.25">
      <c r="A2496" s="3">
        <f>IF(Table2[[#This Row],[TT]]&lt;1,"-",1+COUNT(A$1:A2495))</f>
        <v>2432</v>
      </c>
      <c r="B2496" s="9" t="s">
        <v>2848</v>
      </c>
      <c r="C2496" s="10">
        <v>5</v>
      </c>
      <c r="D2496" s="10" t="s">
        <v>2849</v>
      </c>
      <c r="E2496" s="10">
        <f>Table2[[#This Row],[AWAL]]+SUM(Table2[[#This Row],[28/03/2022]:[3]])</f>
        <v>5</v>
      </c>
    </row>
    <row r="2497" spans="1:5" x14ac:dyDescent="0.25">
      <c r="A2497" s="3">
        <f>IF(Table2[[#This Row],[TT]]&lt;1,"-",1+COUNT(A$1:A2496))</f>
        <v>2433</v>
      </c>
      <c r="B2497" s="9" t="s">
        <v>2850</v>
      </c>
      <c r="C2497" s="10">
        <v>2</v>
      </c>
      <c r="D2497" s="10" t="s">
        <v>143</v>
      </c>
      <c r="E2497" s="10">
        <f>Table2[[#This Row],[AWAL]]+SUM(Table2[[#This Row],[28/03/2022]:[3]])</f>
        <v>2</v>
      </c>
    </row>
    <row r="2498" spans="1:5" x14ac:dyDescent="0.25">
      <c r="A2498" s="3">
        <f>IF(Table2[[#This Row],[TT]]&lt;1,"-",1+COUNT(A$1:A2497))</f>
        <v>2434</v>
      </c>
      <c r="B2498" s="9" t="s">
        <v>2851</v>
      </c>
      <c r="C2498" s="10">
        <v>26</v>
      </c>
      <c r="D2498" s="10">
        <v>0</v>
      </c>
      <c r="E2498" s="10">
        <f>Table2[[#This Row],[AWAL]]+SUM(Table2[[#This Row],[28/03/2022]:[3]])</f>
        <v>26</v>
      </c>
    </row>
    <row r="2499" spans="1:5" x14ac:dyDescent="0.25">
      <c r="A2499" s="3">
        <f>IF(Table2[[#This Row],[TT]]&lt;1,"-",1+COUNT(A$1:A2498))</f>
        <v>2435</v>
      </c>
      <c r="B2499" s="9" t="s">
        <v>2852</v>
      </c>
      <c r="C2499" s="10">
        <v>2</v>
      </c>
      <c r="D2499" s="10" t="s">
        <v>75</v>
      </c>
      <c r="E2499" s="10">
        <f>Table2[[#This Row],[AWAL]]+SUM(Table2[[#This Row],[28/03/2022]:[3]])</f>
        <v>2</v>
      </c>
    </row>
    <row r="2500" spans="1:5" x14ac:dyDescent="0.25">
      <c r="A2500" s="3">
        <f>IF(Table2[[#This Row],[TT]]&lt;1,"-",1+COUNT(A$1:A2499))</f>
        <v>2436</v>
      </c>
      <c r="B2500" s="9" t="s">
        <v>2853</v>
      </c>
      <c r="C2500" s="10">
        <v>9</v>
      </c>
      <c r="D2500" s="10" t="s">
        <v>143</v>
      </c>
      <c r="E2500" s="10">
        <f>Table2[[#This Row],[AWAL]]+SUM(Table2[[#This Row],[28/03/2022]:[3]])</f>
        <v>9</v>
      </c>
    </row>
    <row r="2501" spans="1:5" x14ac:dyDescent="0.25">
      <c r="A2501" s="3">
        <f>IF(Table2[[#This Row],[TT]]&lt;1,"-",1+COUNT(A$1:A2500))</f>
        <v>2437</v>
      </c>
      <c r="B2501" s="9" t="s">
        <v>2854</v>
      </c>
      <c r="C2501" s="10">
        <v>1</v>
      </c>
      <c r="D2501" s="10" t="s">
        <v>137</v>
      </c>
      <c r="E2501" s="10">
        <f>Table2[[#This Row],[AWAL]]+SUM(Table2[[#This Row],[28/03/2022]:[3]])</f>
        <v>1</v>
      </c>
    </row>
    <row r="2502" spans="1:5" x14ac:dyDescent="0.25">
      <c r="A2502" s="3">
        <f>IF(Table2[[#This Row],[TT]]&lt;1,"-",1+COUNT(A$1:A2501))</f>
        <v>2438</v>
      </c>
      <c r="B2502" s="9" t="s">
        <v>2855</v>
      </c>
      <c r="C2502" s="10">
        <v>1</v>
      </c>
      <c r="D2502" s="10" t="s">
        <v>2268</v>
      </c>
      <c r="E2502" s="10">
        <f>Table2[[#This Row],[AWAL]]+SUM(Table2[[#This Row],[28/03/2022]:[3]])</f>
        <v>1</v>
      </c>
    </row>
    <row r="2503" spans="1:5" x14ac:dyDescent="0.25">
      <c r="A2503" s="3">
        <f>IF(Table2[[#This Row],[TT]]&lt;1,"-",1+COUNT(A$1:A2502))</f>
        <v>2439</v>
      </c>
      <c r="B2503" s="9" t="s">
        <v>2856</v>
      </c>
      <c r="C2503" s="10">
        <v>1</v>
      </c>
      <c r="D2503" s="10" t="s">
        <v>255</v>
      </c>
      <c r="E2503" s="10">
        <f>Table2[[#This Row],[AWAL]]+SUM(Table2[[#This Row],[28/03/2022]:[3]])</f>
        <v>1</v>
      </c>
    </row>
    <row r="2504" spans="1:5" x14ac:dyDescent="0.25">
      <c r="A2504" s="3">
        <f>IF(Table2[[#This Row],[TT]]&lt;1,"-",1+COUNT(A$1:A2503))</f>
        <v>2440</v>
      </c>
      <c r="B2504" s="9" t="s">
        <v>2857</v>
      </c>
      <c r="C2504" s="10">
        <v>49</v>
      </c>
      <c r="D2504" s="10">
        <v>0</v>
      </c>
      <c r="E2504" s="10">
        <f>Table2[[#This Row],[AWAL]]+SUM(Table2[[#This Row],[28/03/2022]:[3]])</f>
        <v>49</v>
      </c>
    </row>
    <row r="2505" spans="1:5" x14ac:dyDescent="0.25">
      <c r="A2505" s="3">
        <f>IF(Table2[[#This Row],[TT]]&lt;1,"-",1+COUNT(A$1:A2504))</f>
        <v>2441</v>
      </c>
      <c r="B2505" s="9" t="s">
        <v>2858</v>
      </c>
      <c r="C2505" s="10">
        <v>1</v>
      </c>
      <c r="D2505" s="10" t="s">
        <v>609</v>
      </c>
      <c r="E2505" s="10">
        <f>Table2[[#This Row],[AWAL]]+SUM(Table2[[#This Row],[28/03/2022]:[3]])</f>
        <v>1</v>
      </c>
    </row>
    <row r="2506" spans="1:5" x14ac:dyDescent="0.25">
      <c r="A2506" s="3">
        <f>IF(Table2[[#This Row],[TT]]&lt;1,"-",1+COUNT(A$1:A2505))</f>
        <v>2442</v>
      </c>
      <c r="B2506" s="9" t="s">
        <v>2859</v>
      </c>
      <c r="C2506" s="10">
        <v>18</v>
      </c>
      <c r="D2506" s="10">
        <v>0</v>
      </c>
      <c r="E2506" s="10">
        <f>Table2[[#This Row],[AWAL]]+SUM(Table2[[#This Row],[28/03/2022]:[3]])</f>
        <v>18</v>
      </c>
    </row>
    <row r="2507" spans="1:5" x14ac:dyDescent="0.25">
      <c r="A2507" s="3">
        <f>IF(Table2[[#This Row],[TT]]&lt;1,"-",1+COUNT(A$1:A2506))</f>
        <v>2443</v>
      </c>
      <c r="B2507" s="9" t="s">
        <v>2860</v>
      </c>
      <c r="C2507" s="10">
        <v>5</v>
      </c>
      <c r="D2507" s="10">
        <v>0</v>
      </c>
      <c r="E2507" s="10">
        <f>Table2[[#This Row],[AWAL]]+SUM(Table2[[#This Row],[28/03/2022]:[3]])</f>
        <v>5</v>
      </c>
    </row>
    <row r="2508" spans="1:5" x14ac:dyDescent="0.25">
      <c r="A2508" s="3">
        <f>IF(Table2[[#This Row],[TT]]&lt;1,"-",1+COUNT(A$1:A2507))</f>
        <v>2444</v>
      </c>
      <c r="B2508" s="9" t="s">
        <v>2861</v>
      </c>
      <c r="C2508" s="10">
        <v>20</v>
      </c>
      <c r="D2508" s="10" t="s">
        <v>143</v>
      </c>
      <c r="E2508" s="10">
        <f>Table2[[#This Row],[AWAL]]+SUM(Table2[[#This Row],[28/03/2022]:[3]])</f>
        <v>20</v>
      </c>
    </row>
    <row r="2509" spans="1:5" x14ac:dyDescent="0.25">
      <c r="A2509" s="3">
        <f>IF(Table2[[#This Row],[TT]]&lt;1,"-",1+COUNT(A$1:A2508))</f>
        <v>2445</v>
      </c>
      <c r="B2509" s="9" t="s">
        <v>2862</v>
      </c>
      <c r="C2509" s="10">
        <v>4</v>
      </c>
      <c r="D2509" s="10" t="s">
        <v>318</v>
      </c>
      <c r="E2509" s="10">
        <f>Table2[[#This Row],[AWAL]]+SUM(Table2[[#This Row],[28/03/2022]:[3]])</f>
        <v>4</v>
      </c>
    </row>
    <row r="2510" spans="1:5" x14ac:dyDescent="0.25">
      <c r="A2510" s="3">
        <f>IF(Table2[[#This Row],[TT]]&lt;1,"-",1+COUNT(A$1:A2509))</f>
        <v>2446</v>
      </c>
      <c r="B2510" s="9" t="s">
        <v>2863</v>
      </c>
      <c r="C2510" s="10">
        <v>1</v>
      </c>
      <c r="D2510" s="10" t="s">
        <v>2849</v>
      </c>
      <c r="E2510" s="10">
        <f>Table2[[#This Row],[AWAL]]+SUM(Table2[[#This Row],[28/03/2022]:[3]])</f>
        <v>1</v>
      </c>
    </row>
    <row r="2511" spans="1:5" x14ac:dyDescent="0.25">
      <c r="A2511" s="3">
        <f>IF(Table2[[#This Row],[TT]]&lt;1,"-",1+COUNT(A$1:A2510))</f>
        <v>2447</v>
      </c>
      <c r="B2511" s="9" t="s">
        <v>2864</v>
      </c>
      <c r="C2511" s="10">
        <v>2</v>
      </c>
      <c r="D2511" s="10" t="s">
        <v>200</v>
      </c>
      <c r="E2511" s="10">
        <f>Table2[[#This Row],[AWAL]]+SUM(Table2[[#This Row],[28/03/2022]:[3]])</f>
        <v>2</v>
      </c>
    </row>
    <row r="2512" spans="1:5" x14ac:dyDescent="0.25">
      <c r="A2512" s="3">
        <f>IF(Table2[[#This Row],[TT]]&lt;1,"-",1+COUNT(A$1:A2511))</f>
        <v>2448</v>
      </c>
      <c r="B2512" s="9" t="s">
        <v>2865</v>
      </c>
      <c r="C2512" s="10">
        <v>3</v>
      </c>
      <c r="D2512" s="10" t="s">
        <v>122</v>
      </c>
      <c r="E2512" s="10">
        <f>Table2[[#This Row],[AWAL]]+SUM(Table2[[#This Row],[28/03/2022]:[3]])</f>
        <v>3</v>
      </c>
    </row>
    <row r="2513" spans="1:5" x14ac:dyDescent="0.25">
      <c r="A2513" s="3">
        <f>IF(Table2[[#This Row],[TT]]&lt;1,"-",1+COUNT(A$1:A2512))</f>
        <v>2449</v>
      </c>
      <c r="B2513" s="9" t="s">
        <v>2866</v>
      </c>
      <c r="C2513" s="10">
        <v>20</v>
      </c>
      <c r="D2513" s="10" t="s">
        <v>22</v>
      </c>
      <c r="E2513" s="10">
        <f>Table2[[#This Row],[AWAL]]+SUM(Table2[[#This Row],[28/03/2022]:[3]])</f>
        <v>20</v>
      </c>
    </row>
    <row r="2514" spans="1:5" x14ac:dyDescent="0.25">
      <c r="A2514" s="3">
        <f>IF(Table2[[#This Row],[TT]]&lt;1,"-",1+COUNT(A$1:A2513))</f>
        <v>2450</v>
      </c>
      <c r="B2514" s="9" t="s">
        <v>2867</v>
      </c>
      <c r="C2514" s="10">
        <v>8</v>
      </c>
      <c r="D2514" s="10" t="s">
        <v>75</v>
      </c>
      <c r="E2514" s="10">
        <f>Table2[[#This Row],[AWAL]]+SUM(Table2[[#This Row],[28/03/2022]:[3]])</f>
        <v>8</v>
      </c>
    </row>
    <row r="2515" spans="1:5" x14ac:dyDescent="0.25">
      <c r="A2515" s="3">
        <f>IF(Table2[[#This Row],[TT]]&lt;1,"-",1+COUNT(A$1:A2514))</f>
        <v>2451</v>
      </c>
      <c r="B2515" s="9" t="s">
        <v>2868</v>
      </c>
      <c r="C2515" s="10">
        <v>2</v>
      </c>
      <c r="D2515" s="10" t="s">
        <v>94</v>
      </c>
      <c r="E2515" s="10">
        <f>Table2[[#This Row],[AWAL]]+SUM(Table2[[#This Row],[28/03/2022]:[3]])</f>
        <v>2</v>
      </c>
    </row>
    <row r="2516" spans="1:5" x14ac:dyDescent="0.25">
      <c r="A2516" s="3">
        <f>IF(Table2[[#This Row],[TT]]&lt;1,"-",1+COUNT(A$1:A2515))</f>
        <v>2452</v>
      </c>
      <c r="B2516" s="9" t="s">
        <v>2869</v>
      </c>
      <c r="C2516" s="10">
        <v>15</v>
      </c>
      <c r="D2516" s="10" t="s">
        <v>143</v>
      </c>
      <c r="E2516" s="10">
        <f>Table2[[#This Row],[AWAL]]+SUM(Table2[[#This Row],[28/03/2022]:[3]])</f>
        <v>15</v>
      </c>
    </row>
    <row r="2517" spans="1:5" x14ac:dyDescent="0.25">
      <c r="A2517" s="3">
        <f>IF(Table2[[#This Row],[TT]]&lt;1,"-",1+COUNT(A$1:A2516))</f>
        <v>2453</v>
      </c>
      <c r="B2517" s="9" t="s">
        <v>2870</v>
      </c>
      <c r="C2517" s="10">
        <v>4</v>
      </c>
      <c r="D2517" s="10" t="s">
        <v>143</v>
      </c>
      <c r="E2517" s="10">
        <f>Table2[[#This Row],[AWAL]]+SUM(Table2[[#This Row],[28/03/2022]:[3]])</f>
        <v>4</v>
      </c>
    </row>
    <row r="2518" spans="1:5" x14ac:dyDescent="0.25">
      <c r="A2518" s="3">
        <f>IF(Table2[[#This Row],[TT]]&lt;1,"-",1+COUNT(A$1:A2517))</f>
        <v>2454</v>
      </c>
      <c r="B2518" s="9" t="s">
        <v>2871</v>
      </c>
      <c r="C2518" s="10">
        <v>1</v>
      </c>
      <c r="D2518" s="10" t="s">
        <v>22</v>
      </c>
      <c r="E2518" s="10">
        <f>Table2[[#This Row],[AWAL]]+SUM(Table2[[#This Row],[28/03/2022]:[3]])</f>
        <v>1</v>
      </c>
    </row>
    <row r="2519" spans="1:5" x14ac:dyDescent="0.25">
      <c r="A2519" s="3">
        <f>IF(Table2[[#This Row],[TT]]&lt;1,"-",1+COUNT(A$1:A2518))</f>
        <v>2455</v>
      </c>
      <c r="B2519" s="9" t="s">
        <v>2872</v>
      </c>
      <c r="C2519" s="10">
        <v>1</v>
      </c>
      <c r="D2519" s="10">
        <v>0</v>
      </c>
      <c r="E2519" s="10">
        <f>Table2[[#This Row],[AWAL]]+SUM(Table2[[#This Row],[28/03/2022]:[3]])</f>
        <v>1</v>
      </c>
    </row>
    <row r="2520" spans="1:5" x14ac:dyDescent="0.25">
      <c r="A2520" s="3">
        <f>IF(Table2[[#This Row],[TT]]&lt;1,"-",1+COUNT(A$1:A2519))</f>
        <v>2456</v>
      </c>
      <c r="B2520" s="9" t="s">
        <v>2873</v>
      </c>
      <c r="C2520" s="10">
        <v>1</v>
      </c>
      <c r="D2520" s="10" t="s">
        <v>265</v>
      </c>
      <c r="E2520" s="10">
        <f>Table2[[#This Row],[AWAL]]+SUM(Table2[[#This Row],[28/03/2022]:[3]])</f>
        <v>1</v>
      </c>
    </row>
    <row r="2521" spans="1:5" x14ac:dyDescent="0.25">
      <c r="A2521" s="3">
        <f>IF(Table2[[#This Row],[TT]]&lt;1,"-",1+COUNT(A$1:A2520))</f>
        <v>2457</v>
      </c>
      <c r="B2521" s="9" t="s">
        <v>2874</v>
      </c>
      <c r="C2521" s="10">
        <v>26</v>
      </c>
      <c r="D2521" s="10" t="s">
        <v>141</v>
      </c>
      <c r="E2521" s="10">
        <f>Table2[[#This Row],[AWAL]]+SUM(Table2[[#This Row],[28/03/2022]:[3]])</f>
        <v>26</v>
      </c>
    </row>
    <row r="2522" spans="1:5" x14ac:dyDescent="0.25">
      <c r="A2522" s="3">
        <f>IF(Table2[[#This Row],[TT]]&lt;1,"-",1+COUNT(A$1:A2521))</f>
        <v>2458</v>
      </c>
      <c r="B2522" s="9" t="s">
        <v>2875</v>
      </c>
      <c r="C2522" s="10">
        <v>7</v>
      </c>
      <c r="D2522" s="10" t="s">
        <v>982</v>
      </c>
      <c r="E2522" s="10">
        <f>Table2[[#This Row],[AWAL]]+SUM(Table2[[#This Row],[28/03/2022]:[3]])</f>
        <v>7</v>
      </c>
    </row>
    <row r="2523" spans="1:5" x14ac:dyDescent="0.25">
      <c r="A2523" s="3">
        <f>IF(Table2[[#This Row],[TT]]&lt;1,"-",1+COUNT(A$1:A2522))</f>
        <v>2459</v>
      </c>
      <c r="B2523" s="9" t="s">
        <v>2876</v>
      </c>
      <c r="C2523" s="10">
        <v>6</v>
      </c>
      <c r="D2523" s="10" t="s">
        <v>620</v>
      </c>
      <c r="E2523" s="10">
        <f>Table2[[#This Row],[AWAL]]+SUM(Table2[[#This Row],[28/03/2022]:[3]])</f>
        <v>6</v>
      </c>
    </row>
    <row r="2524" spans="1:5" x14ac:dyDescent="0.25">
      <c r="A2524" s="3">
        <f>IF(Table2[[#This Row],[TT]]&lt;1,"-",1+COUNT(A$1:A2523))</f>
        <v>2460</v>
      </c>
      <c r="B2524" s="9" t="s">
        <v>2877</v>
      </c>
      <c r="C2524" s="10">
        <v>1</v>
      </c>
      <c r="D2524" s="10" t="s">
        <v>2878</v>
      </c>
      <c r="E2524" s="10">
        <f>Table2[[#This Row],[AWAL]]+SUM(Table2[[#This Row],[28/03/2022]:[3]])</f>
        <v>1</v>
      </c>
    </row>
    <row r="2525" spans="1:5" x14ac:dyDescent="0.25">
      <c r="A2525" s="3">
        <f>IF(Table2[[#This Row],[TT]]&lt;1,"-",1+COUNT(A$1:A2524))</f>
        <v>2461</v>
      </c>
      <c r="B2525" s="9" t="s">
        <v>2879</v>
      </c>
      <c r="C2525" s="10">
        <v>5</v>
      </c>
      <c r="D2525" s="10" t="s">
        <v>141</v>
      </c>
      <c r="E2525" s="10">
        <f>Table2[[#This Row],[AWAL]]+SUM(Table2[[#This Row],[28/03/2022]:[3]])</f>
        <v>5</v>
      </c>
    </row>
    <row r="2526" spans="1:5" x14ac:dyDescent="0.25">
      <c r="A2526" s="3">
        <f>IF(Table2[[#This Row],[TT]]&lt;1,"-",1+COUNT(A$1:A2525))</f>
        <v>2462</v>
      </c>
      <c r="B2526" s="9" t="s">
        <v>2880</v>
      </c>
      <c r="C2526" s="10">
        <v>8</v>
      </c>
      <c r="D2526" s="10" t="s">
        <v>143</v>
      </c>
      <c r="E2526" s="10">
        <f>Table2[[#This Row],[AWAL]]+SUM(Table2[[#This Row],[28/03/2022]:[3]])</f>
        <v>8</v>
      </c>
    </row>
    <row r="2527" spans="1:5" x14ac:dyDescent="0.25">
      <c r="A2527" s="3">
        <f>IF(Table2[[#This Row],[TT]]&lt;1,"-",1+COUNT(A$1:A2526))</f>
        <v>2463</v>
      </c>
      <c r="B2527" s="9" t="s">
        <v>2881</v>
      </c>
      <c r="C2527" s="10">
        <v>1</v>
      </c>
      <c r="D2527" s="10" t="s">
        <v>609</v>
      </c>
      <c r="E2527" s="10">
        <f>Table2[[#This Row],[AWAL]]+SUM(Table2[[#This Row],[28/03/2022]:[3]])</f>
        <v>1</v>
      </c>
    </row>
    <row r="2528" spans="1:5" x14ac:dyDescent="0.25">
      <c r="A2528" s="3">
        <f>IF(Table2[[#This Row],[TT]]&lt;1,"-",1+COUNT(A$1:A2527))</f>
        <v>2464</v>
      </c>
      <c r="B2528" s="9" t="s">
        <v>2882</v>
      </c>
      <c r="C2528" s="10">
        <v>7</v>
      </c>
      <c r="D2528" s="10" t="s">
        <v>129</v>
      </c>
      <c r="E2528" s="10">
        <f>Table2[[#This Row],[AWAL]]+SUM(Table2[[#This Row],[28/03/2022]:[3]])</f>
        <v>7</v>
      </c>
    </row>
    <row r="2529" spans="1:5" x14ac:dyDescent="0.25">
      <c r="A2529" s="3">
        <f>IF(Table2[[#This Row],[TT]]&lt;1,"-",1+COUNT(A$1:A2528))</f>
        <v>2465</v>
      </c>
      <c r="B2529" s="9" t="s">
        <v>2883</v>
      </c>
      <c r="C2529" s="10">
        <v>1</v>
      </c>
      <c r="D2529" s="10" t="s">
        <v>1564</v>
      </c>
      <c r="E2529" s="10">
        <f>Table2[[#This Row],[AWAL]]+SUM(Table2[[#This Row],[28/03/2022]:[3]])</f>
        <v>1</v>
      </c>
    </row>
    <row r="2530" spans="1:5" x14ac:dyDescent="0.25">
      <c r="A2530" s="3">
        <f>IF(Table2[[#This Row],[TT]]&lt;1,"-",1+COUNT(A$1:A2529))</f>
        <v>2466</v>
      </c>
      <c r="B2530" s="9" t="s">
        <v>2884</v>
      </c>
      <c r="C2530" s="10">
        <v>3</v>
      </c>
      <c r="D2530" s="10" t="s">
        <v>1564</v>
      </c>
      <c r="E2530" s="10">
        <f>Table2[[#This Row],[AWAL]]+SUM(Table2[[#This Row],[28/03/2022]:[3]])</f>
        <v>3</v>
      </c>
    </row>
    <row r="2531" spans="1:5" x14ac:dyDescent="0.25">
      <c r="A2531" s="3">
        <f>IF(Table2[[#This Row],[TT]]&lt;1,"-",1+COUNT(A$1:A2530))</f>
        <v>2467</v>
      </c>
      <c r="B2531" s="9" t="s">
        <v>2885</v>
      </c>
      <c r="C2531" s="10">
        <v>11</v>
      </c>
      <c r="D2531" s="10">
        <v>432</v>
      </c>
      <c r="E2531" s="10">
        <f>Table2[[#This Row],[AWAL]]+SUM(Table2[[#This Row],[28/03/2022]:[3]])</f>
        <v>11</v>
      </c>
    </row>
    <row r="2532" spans="1:5" x14ac:dyDescent="0.25">
      <c r="A2532" s="3">
        <f>IF(Table2[[#This Row],[TT]]&lt;1,"-",1+COUNT(A$1:A2531))</f>
        <v>2468</v>
      </c>
      <c r="B2532" s="9" t="s">
        <v>2886</v>
      </c>
      <c r="C2532" s="10">
        <v>2</v>
      </c>
      <c r="D2532" s="10" t="s">
        <v>265</v>
      </c>
      <c r="E2532" s="10">
        <f>Table2[[#This Row],[AWAL]]+SUM(Table2[[#This Row],[28/03/2022]:[3]])</f>
        <v>2</v>
      </c>
    </row>
    <row r="2533" spans="1:5" x14ac:dyDescent="0.25">
      <c r="A2533" s="3">
        <f>IF(Table2[[#This Row],[TT]]&lt;1,"-",1+COUNT(A$1:A2532))</f>
        <v>2469</v>
      </c>
      <c r="B2533" s="9" t="s">
        <v>2887</v>
      </c>
      <c r="C2533" s="10">
        <v>5</v>
      </c>
      <c r="D2533" s="10" t="s">
        <v>143</v>
      </c>
      <c r="E2533" s="10">
        <f>Table2[[#This Row],[AWAL]]+SUM(Table2[[#This Row],[28/03/2022]:[3]])</f>
        <v>5</v>
      </c>
    </row>
    <row r="2534" spans="1:5" x14ac:dyDescent="0.25">
      <c r="A2534" s="3">
        <f>IF(Table2[[#This Row],[TT]]&lt;1,"-",1+COUNT(A$1:A2533))</f>
        <v>2470</v>
      </c>
      <c r="B2534" s="9" t="s">
        <v>2888</v>
      </c>
      <c r="C2534" s="10">
        <v>1</v>
      </c>
      <c r="D2534" s="10" t="s">
        <v>255</v>
      </c>
      <c r="E2534" s="10">
        <f>Table2[[#This Row],[AWAL]]+SUM(Table2[[#This Row],[28/03/2022]:[3]])</f>
        <v>1</v>
      </c>
    </row>
    <row r="2535" spans="1:5" x14ac:dyDescent="0.25">
      <c r="A2535" s="3">
        <f>IF(Table2[[#This Row],[TT]]&lt;1,"-",1+COUNT(A$1:A2534))</f>
        <v>2471</v>
      </c>
      <c r="B2535" s="9" t="s">
        <v>2889</v>
      </c>
      <c r="C2535" s="10">
        <v>9</v>
      </c>
      <c r="D2535" s="10" t="s">
        <v>255</v>
      </c>
      <c r="E2535" s="10">
        <f>Table2[[#This Row],[AWAL]]+SUM(Table2[[#This Row],[28/03/2022]:[3]])</f>
        <v>9</v>
      </c>
    </row>
    <row r="2536" spans="1:5" x14ac:dyDescent="0.25">
      <c r="A2536" s="3">
        <f>IF(Table2[[#This Row],[TT]]&lt;1,"-",1+COUNT(A$1:A2535))</f>
        <v>2472</v>
      </c>
      <c r="B2536" s="9" t="s">
        <v>2890</v>
      </c>
      <c r="C2536" s="10">
        <v>5</v>
      </c>
      <c r="D2536" s="10" t="s">
        <v>141</v>
      </c>
      <c r="E2536" s="10">
        <f>Table2[[#This Row],[AWAL]]+SUM(Table2[[#This Row],[28/03/2022]:[3]])</f>
        <v>5</v>
      </c>
    </row>
    <row r="2537" spans="1:5" x14ac:dyDescent="0.25">
      <c r="A2537" s="3">
        <f>IF(Table2[[#This Row],[TT]]&lt;1,"-",1+COUNT(A$1:A2536))</f>
        <v>2473</v>
      </c>
      <c r="B2537" s="9" t="s">
        <v>2891</v>
      </c>
      <c r="C2537" s="10">
        <v>21</v>
      </c>
      <c r="D2537" s="10" t="s">
        <v>45</v>
      </c>
      <c r="E2537" s="10">
        <f>Table2[[#This Row],[AWAL]]+SUM(Table2[[#This Row],[28/03/2022]:[3]])</f>
        <v>21</v>
      </c>
    </row>
    <row r="2538" spans="1:5" x14ac:dyDescent="0.25">
      <c r="A2538" s="3">
        <f>IF(Table2[[#This Row],[TT]]&lt;1,"-",1+COUNT(A$1:A2537))</f>
        <v>2474</v>
      </c>
      <c r="B2538" s="9" t="s">
        <v>2892</v>
      </c>
      <c r="C2538" s="10">
        <v>23</v>
      </c>
      <c r="D2538" s="10" t="s">
        <v>141</v>
      </c>
      <c r="E2538" s="10">
        <f>Table2[[#This Row],[AWAL]]+SUM(Table2[[#This Row],[28/03/2022]:[3]])</f>
        <v>23</v>
      </c>
    </row>
    <row r="2539" spans="1:5" x14ac:dyDescent="0.25">
      <c r="A2539" s="3">
        <f>IF(Table2[[#This Row],[TT]]&lt;1,"-",1+COUNT(A$1:A2538))</f>
        <v>2475</v>
      </c>
      <c r="B2539" s="9" t="s">
        <v>2893</v>
      </c>
      <c r="C2539" s="10">
        <v>3</v>
      </c>
      <c r="D2539" s="10">
        <v>1440</v>
      </c>
      <c r="E2539" s="10">
        <f>Table2[[#This Row],[AWAL]]+SUM(Table2[[#This Row],[28/03/2022]:[3]])</f>
        <v>3</v>
      </c>
    </row>
    <row r="2540" spans="1:5" x14ac:dyDescent="0.25">
      <c r="A2540" s="3">
        <f>IF(Table2[[#This Row],[TT]]&lt;1,"-",1+COUNT(A$1:A2539))</f>
        <v>2476</v>
      </c>
      <c r="B2540" s="9" t="s">
        <v>2894</v>
      </c>
      <c r="C2540" s="10">
        <v>1</v>
      </c>
      <c r="D2540" s="10" t="s">
        <v>141</v>
      </c>
      <c r="E2540" s="10">
        <f>Table2[[#This Row],[AWAL]]+SUM(Table2[[#This Row],[28/03/2022]:[3]])</f>
        <v>1</v>
      </c>
    </row>
    <row r="2541" spans="1:5" x14ac:dyDescent="0.25">
      <c r="A2541" s="3">
        <f>IF(Table2[[#This Row],[TT]]&lt;1,"-",1+COUNT(A$1:A2540))</f>
        <v>2477</v>
      </c>
      <c r="B2541" s="9" t="s">
        <v>2895</v>
      </c>
      <c r="C2541" s="10">
        <v>5</v>
      </c>
      <c r="D2541" s="10" t="s">
        <v>255</v>
      </c>
      <c r="E2541" s="10">
        <f>Table2[[#This Row],[AWAL]]+SUM(Table2[[#This Row],[28/03/2022]:[3]])</f>
        <v>5</v>
      </c>
    </row>
    <row r="2542" spans="1:5" x14ac:dyDescent="0.25">
      <c r="A2542" s="3">
        <f>IF(Table2[[#This Row],[TT]]&lt;1,"-",1+COUNT(A$1:A2541))</f>
        <v>2478</v>
      </c>
      <c r="B2542" s="9" t="s">
        <v>2896</v>
      </c>
      <c r="C2542" s="10">
        <v>30</v>
      </c>
      <c r="D2542" s="10" t="s">
        <v>129</v>
      </c>
      <c r="E2542" s="10">
        <f>Table2[[#This Row],[AWAL]]+SUM(Table2[[#This Row],[28/03/2022]:[3]])</f>
        <v>30</v>
      </c>
    </row>
    <row r="2543" spans="1:5" x14ac:dyDescent="0.25">
      <c r="A2543" s="3">
        <f>IF(Table2[[#This Row],[TT]]&lt;1,"-",1+COUNT(A$1:A2542))</f>
        <v>2479</v>
      </c>
      <c r="B2543" s="9" t="s">
        <v>2897</v>
      </c>
      <c r="C2543" s="10">
        <v>31</v>
      </c>
      <c r="D2543" s="10" t="s">
        <v>129</v>
      </c>
      <c r="E2543" s="10">
        <f>Table2[[#This Row],[AWAL]]+SUM(Table2[[#This Row],[28/03/2022]:[3]])</f>
        <v>31</v>
      </c>
    </row>
    <row r="2544" spans="1:5" x14ac:dyDescent="0.25">
      <c r="A2544" s="3">
        <f>IF(Table2[[#This Row],[TT]]&lt;1,"-",1+COUNT(A$1:A2543))</f>
        <v>2480</v>
      </c>
      <c r="B2544" s="9" t="s">
        <v>2898</v>
      </c>
      <c r="C2544" s="10">
        <v>13</v>
      </c>
      <c r="D2544" s="10" t="s">
        <v>143</v>
      </c>
      <c r="E2544" s="10">
        <f>Table2[[#This Row],[AWAL]]+SUM(Table2[[#This Row],[28/03/2022]:[3]])</f>
        <v>13</v>
      </c>
    </row>
    <row r="2545" spans="1:5" x14ac:dyDescent="0.25">
      <c r="A2545" s="3">
        <f>IF(Table2[[#This Row],[TT]]&lt;1,"-",1+COUNT(A$1:A2544))</f>
        <v>2481</v>
      </c>
      <c r="B2545" s="9" t="s">
        <v>2899</v>
      </c>
      <c r="C2545" s="10">
        <v>12</v>
      </c>
      <c r="D2545" s="10" t="s">
        <v>143</v>
      </c>
      <c r="E2545" s="10">
        <f>Table2[[#This Row],[AWAL]]+SUM(Table2[[#This Row],[28/03/2022]:[3]])</f>
        <v>12</v>
      </c>
    </row>
    <row r="2546" spans="1:5" x14ac:dyDescent="0.25">
      <c r="A2546" s="3">
        <f>IF(Table2[[#This Row],[TT]]&lt;1,"-",1+COUNT(A$1:A2545))</f>
        <v>2482</v>
      </c>
      <c r="B2546" s="9" t="s">
        <v>2900</v>
      </c>
      <c r="C2546" s="10">
        <v>52</v>
      </c>
      <c r="D2546" s="10" t="s">
        <v>143</v>
      </c>
      <c r="E2546" s="10">
        <f>Table2[[#This Row],[AWAL]]+SUM(Table2[[#This Row],[28/03/2022]:[3]])</f>
        <v>52</v>
      </c>
    </row>
    <row r="2547" spans="1:5" x14ac:dyDescent="0.25">
      <c r="A2547" s="3">
        <f>IF(Table2[[#This Row],[TT]]&lt;1,"-",1+COUNT(A$1:A2546))</f>
        <v>2483</v>
      </c>
      <c r="B2547" s="9" t="s">
        <v>2901</v>
      </c>
      <c r="C2547" s="10">
        <v>6</v>
      </c>
      <c r="D2547" s="10" t="s">
        <v>143</v>
      </c>
      <c r="E2547" s="10">
        <f>Table2[[#This Row],[AWAL]]+SUM(Table2[[#This Row],[28/03/2022]:[3]])</f>
        <v>6</v>
      </c>
    </row>
    <row r="2548" spans="1:5" x14ac:dyDescent="0.25">
      <c r="A2548" s="3">
        <f>IF(Table2[[#This Row],[TT]]&lt;1,"-",1+COUNT(A$1:A2547))</f>
        <v>2484</v>
      </c>
      <c r="B2548" s="9" t="s">
        <v>2902</v>
      </c>
      <c r="C2548" s="10">
        <v>1</v>
      </c>
      <c r="D2548" s="10" t="s">
        <v>255</v>
      </c>
      <c r="E2548" s="10">
        <f>Table2[[#This Row],[AWAL]]+SUM(Table2[[#This Row],[28/03/2022]:[3]])</f>
        <v>1</v>
      </c>
    </row>
    <row r="2549" spans="1:5" x14ac:dyDescent="0.25">
      <c r="A2549" s="3">
        <f>IF(Table2[[#This Row],[TT]]&lt;1,"-",1+COUNT(A$1:A2548))</f>
        <v>2485</v>
      </c>
      <c r="B2549" s="9" t="s">
        <v>2903</v>
      </c>
      <c r="C2549" s="10">
        <v>1</v>
      </c>
      <c r="D2549" s="10" t="s">
        <v>255</v>
      </c>
      <c r="E2549" s="10">
        <f>Table2[[#This Row],[AWAL]]+SUM(Table2[[#This Row],[28/03/2022]:[3]])</f>
        <v>1</v>
      </c>
    </row>
    <row r="2550" spans="1:5" x14ac:dyDescent="0.25">
      <c r="A2550" s="3">
        <f>IF(Table2[[#This Row],[TT]]&lt;1,"-",1+COUNT(A$1:A2549))</f>
        <v>2486</v>
      </c>
      <c r="B2550" s="9" t="s">
        <v>2904</v>
      </c>
      <c r="C2550" s="10">
        <v>3</v>
      </c>
      <c r="D2550" s="10" t="s">
        <v>2905</v>
      </c>
      <c r="E2550" s="10">
        <f>Table2[[#This Row],[AWAL]]+SUM(Table2[[#This Row],[28/03/2022]:[3]])</f>
        <v>3</v>
      </c>
    </row>
    <row r="2551" spans="1:5" x14ac:dyDescent="0.25">
      <c r="A2551" s="3">
        <f>IF(Table2[[#This Row],[TT]]&lt;1,"-",1+COUNT(A$1:A2550))</f>
        <v>2487</v>
      </c>
      <c r="B2551" s="9" t="s">
        <v>2906</v>
      </c>
      <c r="C2551" s="10">
        <v>5</v>
      </c>
      <c r="D2551" s="10" t="s">
        <v>620</v>
      </c>
      <c r="E2551" s="10">
        <f>Table2[[#This Row],[AWAL]]+SUM(Table2[[#This Row],[28/03/2022]:[3]])</f>
        <v>5</v>
      </c>
    </row>
    <row r="2552" spans="1:5" x14ac:dyDescent="0.25">
      <c r="A2552" s="3">
        <f>IF(Table2[[#This Row],[TT]]&lt;1,"-",1+COUNT(A$1:A2551))</f>
        <v>2488</v>
      </c>
      <c r="B2552" s="9" t="s">
        <v>2907</v>
      </c>
      <c r="C2552" s="10">
        <v>3</v>
      </c>
      <c r="D2552" s="10" t="s">
        <v>255</v>
      </c>
      <c r="E2552" s="10">
        <f>Table2[[#This Row],[AWAL]]+SUM(Table2[[#This Row],[28/03/2022]:[3]])</f>
        <v>3</v>
      </c>
    </row>
    <row r="2553" spans="1:5" x14ac:dyDescent="0.25">
      <c r="A2553" s="3">
        <f>IF(Table2[[#This Row],[TT]]&lt;1,"-",1+COUNT(A$1:A2552))</f>
        <v>2489</v>
      </c>
      <c r="B2553" s="9" t="s">
        <v>2979</v>
      </c>
      <c r="C2553" s="10">
        <v>11</v>
      </c>
      <c r="D2553" s="14" t="s">
        <v>143</v>
      </c>
      <c r="E2553" s="14">
        <f>Table2[[#This Row],[AWAL]]+SUM(Table2[[#This Row],[28/03/2022]:[3]])</f>
        <v>11</v>
      </c>
    </row>
    <row r="2554" spans="1:5" x14ac:dyDescent="0.25">
      <c r="A2554" s="3">
        <f>IF(Table2[[#This Row],[TT]]&lt;1,"-",1+COUNT(A$1:A2553))</f>
        <v>2490</v>
      </c>
      <c r="B2554" s="9" t="s">
        <v>2908</v>
      </c>
      <c r="C2554" s="10">
        <v>13</v>
      </c>
      <c r="D2554" s="14" t="s">
        <v>143</v>
      </c>
      <c r="E2554" s="14">
        <f>Table2[[#This Row],[AWAL]]+SUM(Table2[[#This Row],[28/03/2022]:[3]])</f>
        <v>13</v>
      </c>
    </row>
    <row r="2555" spans="1:5" x14ac:dyDescent="0.25">
      <c r="A2555" s="3">
        <f>IF(Table2[[#This Row],[TT]]&lt;1,"-",1+COUNT(A$1:A2554))</f>
        <v>2491</v>
      </c>
      <c r="B2555" s="9" t="s">
        <v>2909</v>
      </c>
      <c r="C2555" s="10">
        <v>1</v>
      </c>
      <c r="D2555" s="10" t="s">
        <v>143</v>
      </c>
      <c r="E2555" s="10">
        <f>Table2[[#This Row],[AWAL]]+SUM(Table2[[#This Row],[28/03/2022]:[3]])</f>
        <v>1</v>
      </c>
    </row>
    <row r="2556" spans="1:5" x14ac:dyDescent="0.25">
      <c r="A2556" s="3">
        <f>IF(Table2[[#This Row],[TT]]&lt;1,"-",1+COUNT(A$1:A2555))</f>
        <v>2492</v>
      </c>
      <c r="B2556" s="9" t="s">
        <v>2910</v>
      </c>
      <c r="C2556" s="10">
        <v>2</v>
      </c>
      <c r="D2556" s="10" t="s">
        <v>2911</v>
      </c>
      <c r="E2556" s="10">
        <f>Table2[[#This Row],[AWAL]]+SUM(Table2[[#This Row],[28/03/2022]:[3]])</f>
        <v>2</v>
      </c>
    </row>
    <row r="2557" spans="1:5" x14ac:dyDescent="0.25">
      <c r="A2557" s="3">
        <f>IF(Table2[[#This Row],[TT]]&lt;1,"-",1+COUNT(A$1:A2556))</f>
        <v>2493</v>
      </c>
      <c r="B2557" s="9" t="s">
        <v>2912</v>
      </c>
      <c r="C2557" s="10">
        <v>2</v>
      </c>
      <c r="D2557" s="10">
        <v>600</v>
      </c>
      <c r="E2557" s="10">
        <f>Table2[[#This Row],[AWAL]]+SUM(Table2[[#This Row],[28/03/2022]:[3]])</f>
        <v>2</v>
      </c>
    </row>
    <row r="2558" spans="1:5" x14ac:dyDescent="0.25">
      <c r="A2558" s="3">
        <f>IF(Table2[[#This Row],[TT]]&lt;1,"-",1+COUNT(A$1:A2557))</f>
        <v>2494</v>
      </c>
      <c r="B2558" s="9" t="s">
        <v>2913</v>
      </c>
      <c r="C2558" s="10">
        <v>21</v>
      </c>
      <c r="D2558" s="10" t="s">
        <v>1768</v>
      </c>
      <c r="E2558" s="10">
        <f>Table2[[#This Row],[AWAL]]+SUM(Table2[[#This Row],[28/03/2022]:[3]])</f>
        <v>21</v>
      </c>
    </row>
    <row r="2559" spans="1:5" x14ac:dyDescent="0.25">
      <c r="A2559" s="3">
        <f>IF(Table2[[#This Row],[TT]]&lt;1,"-",1+COUNT(A$1:A2558))</f>
        <v>2495</v>
      </c>
      <c r="B2559" s="9" t="s">
        <v>2914</v>
      </c>
      <c r="C2559" s="10">
        <v>8</v>
      </c>
      <c r="D2559" s="10" t="s">
        <v>2911</v>
      </c>
      <c r="E2559" s="10">
        <f>Table2[[#This Row],[AWAL]]+SUM(Table2[[#This Row],[28/03/2022]:[3]])</f>
        <v>8</v>
      </c>
    </row>
    <row r="2560" spans="1:5" x14ac:dyDescent="0.25">
      <c r="A2560" s="3">
        <f>IF(Table2[[#This Row],[TT]]&lt;1,"-",1+COUNT(A$1:A2559))</f>
        <v>2496</v>
      </c>
      <c r="B2560" s="9" t="s">
        <v>2915</v>
      </c>
      <c r="C2560" s="10">
        <v>4</v>
      </c>
      <c r="D2560" s="10" t="s">
        <v>216</v>
      </c>
      <c r="E2560" s="10">
        <f>Table2[[#This Row],[AWAL]]+SUM(Table2[[#This Row],[28/03/2022]:[3]])</f>
        <v>4</v>
      </c>
    </row>
    <row r="2561" spans="1:6" x14ac:dyDescent="0.25">
      <c r="A2561" s="3">
        <f>IF(Table2[[#This Row],[TT]]&lt;1,"-",1+COUNT(A$1:A2560))</f>
        <v>2497</v>
      </c>
      <c r="B2561" s="9" t="s">
        <v>2916</v>
      </c>
      <c r="C2561" s="10">
        <v>3</v>
      </c>
      <c r="D2561" s="10" t="s">
        <v>257</v>
      </c>
      <c r="E2561" s="10">
        <f>Table2[[#This Row],[AWAL]]+SUM(Table2[[#This Row],[28/03/2022]:[3]])</f>
        <v>3</v>
      </c>
    </row>
    <row r="2562" spans="1:6" x14ac:dyDescent="0.25">
      <c r="A2562" s="3">
        <f>IF(Table2[[#This Row],[TT]]&lt;1,"-",1+COUNT(A$1:A2561))</f>
        <v>2498</v>
      </c>
      <c r="B2562" s="9" t="s">
        <v>2917</v>
      </c>
      <c r="C2562" s="10">
        <v>1</v>
      </c>
      <c r="D2562" s="10" t="s">
        <v>58</v>
      </c>
      <c r="E2562" s="10">
        <f>Table2[[#This Row],[AWAL]]+SUM(Table2[[#This Row],[28/03/2022]:[3]])</f>
        <v>1</v>
      </c>
    </row>
    <row r="2563" spans="1:6" x14ac:dyDescent="0.25">
      <c r="A2563" s="3">
        <f>IF(Table2[[#This Row],[TT]]&lt;1,"-",1+COUNT(A$1:A2562))</f>
        <v>2499</v>
      </c>
      <c r="B2563" s="9" t="s">
        <v>2918</v>
      </c>
      <c r="C2563" s="10">
        <v>6</v>
      </c>
      <c r="D2563" s="10" t="s">
        <v>82</v>
      </c>
      <c r="E2563" s="10">
        <f>Table2[[#This Row],[AWAL]]+SUM(Table2[[#This Row],[28/03/2022]:[3]])</f>
        <v>6</v>
      </c>
    </row>
    <row r="2564" spans="1:6" x14ac:dyDescent="0.25">
      <c r="A2564" s="3">
        <f>IF(Table2[[#This Row],[TT]]&lt;1,"-",1+COUNT(A$1:A2563))</f>
        <v>2500</v>
      </c>
      <c r="B2564" s="9" t="s">
        <v>2919</v>
      </c>
      <c r="C2564" s="10">
        <v>8</v>
      </c>
      <c r="D2564" s="10" t="s">
        <v>131</v>
      </c>
      <c r="E2564" s="10">
        <f>Table2[[#This Row],[AWAL]]+SUM(Table2[[#This Row],[28/03/2022]:[3]])</f>
        <v>8</v>
      </c>
    </row>
    <row r="2565" spans="1:6" x14ac:dyDescent="0.25">
      <c r="A2565" s="3">
        <f>IF(Table2[[#This Row],[TT]]&lt;1,"-",1+COUNT(A$1:A2564))</f>
        <v>2501</v>
      </c>
      <c r="B2565" s="9" t="s">
        <v>2920</v>
      </c>
      <c r="C2565" s="10">
        <v>43</v>
      </c>
      <c r="D2565" s="10" t="s">
        <v>38</v>
      </c>
      <c r="E2565" s="10">
        <f>Table2[[#This Row],[AWAL]]+SUM(Table2[[#This Row],[28/03/2022]:[3]])</f>
        <v>43</v>
      </c>
    </row>
    <row r="2566" spans="1:6" x14ac:dyDescent="0.25">
      <c r="A2566" s="3">
        <f>IF(Table2[[#This Row],[TT]]&lt;1,"-",1+COUNT(A$1:A2565))</f>
        <v>2502</v>
      </c>
      <c r="B2566" s="9" t="s">
        <v>2921</v>
      </c>
      <c r="C2566" s="10">
        <v>17</v>
      </c>
      <c r="D2566" s="10" t="s">
        <v>959</v>
      </c>
      <c r="E2566" s="10">
        <f>Table2[[#This Row],[AWAL]]+SUM(Table2[[#This Row],[28/03/2022]:[3]])</f>
        <v>17</v>
      </c>
    </row>
    <row r="2567" spans="1:6" x14ac:dyDescent="0.25">
      <c r="A2567" s="3">
        <f>IF(Table2[[#This Row],[TT]]&lt;1,"-",1+COUNT(A$1:A2566))</f>
        <v>2503</v>
      </c>
      <c r="B2567" s="9" t="s">
        <v>2922</v>
      </c>
      <c r="C2567" s="10">
        <v>16</v>
      </c>
      <c r="D2567" s="10" t="s">
        <v>51</v>
      </c>
      <c r="E2567" s="10">
        <f>Table2[[#This Row],[AWAL]]+SUM(Table2[[#This Row],[28/03/2022]:[3]])</f>
        <v>15</v>
      </c>
      <c r="F2567" s="4">
        <v>-1</v>
      </c>
    </row>
    <row r="2568" spans="1:6" x14ac:dyDescent="0.25">
      <c r="A2568" s="3">
        <f>IF(Table2[[#This Row],[TT]]&lt;1,"-",1+COUNT(A$1:A2567))</f>
        <v>2504</v>
      </c>
      <c r="B2568" s="9" t="s">
        <v>2923</v>
      </c>
      <c r="C2568" s="10">
        <v>3</v>
      </c>
      <c r="D2568" s="10" t="s">
        <v>168</v>
      </c>
      <c r="E2568" s="10">
        <f>Table2[[#This Row],[AWAL]]+SUM(Table2[[#This Row],[28/03/2022]:[3]])</f>
        <v>3</v>
      </c>
    </row>
    <row r="2569" spans="1:6" x14ac:dyDescent="0.25">
      <c r="A2569" s="3">
        <f>IF(Table2[[#This Row],[TT]]&lt;1,"-",1+COUNT(A$1:A2568))</f>
        <v>2505</v>
      </c>
      <c r="B2569" s="7" t="s">
        <v>2924</v>
      </c>
      <c r="C2569" s="6">
        <v>44</v>
      </c>
      <c r="D2569" s="6" t="s">
        <v>1859</v>
      </c>
      <c r="E2569" s="6">
        <f>Table2[[#This Row],[AWAL]]+SUM(Table2[[#This Row],[28/03/2022]:[3]])</f>
        <v>44</v>
      </c>
    </row>
    <row r="2570" spans="1:6" x14ac:dyDescent="0.25">
      <c r="A2570" s="3">
        <f>IF(Table2[[#This Row],[TT]]&lt;1,"-",1+COUNT(A$1:A2569))</f>
        <v>2506</v>
      </c>
      <c r="B2570" s="7" t="s">
        <v>2925</v>
      </c>
      <c r="C2570" s="6">
        <v>1</v>
      </c>
      <c r="D2570" s="6" t="s">
        <v>143</v>
      </c>
      <c r="E2570" s="6">
        <f>Table2[[#This Row],[AWAL]]+SUM(Table2[[#This Row],[28/03/2022]:[3]])</f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5"/>
  <sheetViews>
    <sheetView topLeftCell="B2" zoomScaleNormal="100" zoomScaleSheetLayoutView="85" workbookViewId="0">
      <selection activeCell="B3" sqref="A2:D95"/>
    </sheetView>
  </sheetViews>
  <sheetFormatPr defaultRowHeight="12.75" outlineLevelRow="1" outlineLevelCol="1" x14ac:dyDescent="0.25"/>
  <cols>
    <col min="1" max="1" width="6.42578125" style="17" hidden="1" customWidth="1" outlineLevel="1"/>
    <col min="2" max="2" width="45.85546875" style="18" bestFit="1" customWidth="1" collapsed="1"/>
    <col min="3" max="3" width="6.7109375" style="18" customWidth="1"/>
    <col min="4" max="4" width="11.7109375" style="19" bestFit="1" customWidth="1"/>
    <col min="5" max="16384" width="9.140625" style="18"/>
  </cols>
  <sheetData>
    <row r="1" spans="1:4" hidden="1" outlineLevel="1" x14ac:dyDescent="0.25">
      <c r="A1" s="17" t="s">
        <v>153</v>
      </c>
      <c r="B1" s="18" t="s">
        <v>150</v>
      </c>
      <c r="C1" s="18" t="s">
        <v>151</v>
      </c>
      <c r="D1" s="17" t="s">
        <v>152</v>
      </c>
    </row>
    <row r="2" spans="1:4" collapsed="1" x14ac:dyDescent="0.25">
      <c r="A2" s="17">
        <f>INDEX(Table1[//],MATCH(ROW()-1,Table1[//],0))</f>
        <v>1</v>
      </c>
      <c r="B2" s="18" t="str">
        <f>INDEX(Table1[NAMA],MATCH(Table3[[#This Row],[//]],Table1[//],0))</f>
        <v>Asahan Kenko F4 FT</v>
      </c>
      <c r="C2" s="17">
        <f>INDEX(Table1[TT],MATCH(Table3[[#This Row],[//]],Table1[//],0))</f>
        <v>1</v>
      </c>
      <c r="D2" s="17">
        <f>INDEX(Table1[KET],MATCH(Table3[[#This Row],[//]],Table1[//],0))</f>
        <v>72</v>
      </c>
    </row>
    <row r="3" spans="1:4" x14ac:dyDescent="0.25">
      <c r="A3" s="17">
        <f>INDEX(Table1[//],MATCH(ROW()-1,Table1[//],0))</f>
        <v>2</v>
      </c>
      <c r="B3" s="18" t="str">
        <f>INDEX(Table1[NAMA],MATCH(Table3[[#This Row],[//]],Table1[//],0))</f>
        <v>B clip 105 JK</v>
      </c>
      <c r="C3" s="17">
        <f>INDEX(Table1[TT],MATCH(Table3[[#This Row],[//]],Table1[//],0))</f>
        <v>2</v>
      </c>
      <c r="D3" s="17" t="str">
        <f>INDEX(Table1[KET],MATCH(Table3[[#This Row],[//]],Table1[//],0))</f>
        <v>60 gr</v>
      </c>
    </row>
    <row r="4" spans="1:4" x14ac:dyDescent="0.25">
      <c r="A4" s="17">
        <f>INDEX(Table1[//],MATCH(ROW()-1,Table1[//],0))</f>
        <v>3</v>
      </c>
      <c r="B4" s="18" t="str">
        <f>INDEX(Table1[NAMA],MATCH(Table3[[#This Row],[//]],Table1[//],0))</f>
        <v>B clip 107 JK</v>
      </c>
      <c r="C4" s="17">
        <f>INDEX(Table1[TT],MATCH(Table3[[#This Row],[//]],Table1[//],0))</f>
        <v>7</v>
      </c>
      <c r="D4" s="17" t="str">
        <f>INDEX(Table1[KET],MATCH(Table3[[#This Row],[//]],Table1[//],0))</f>
        <v>50 gr</v>
      </c>
    </row>
    <row r="5" spans="1:4" x14ac:dyDescent="0.25">
      <c r="A5" s="17">
        <f>INDEX(Table1[//],MATCH(ROW()-1,Table1[//],0))</f>
        <v>4</v>
      </c>
      <c r="B5" s="18" t="str">
        <f>INDEX(Table1[NAMA],MATCH(Table3[[#This Row],[//]],Table1[//],0))</f>
        <v>B clip 111 JK</v>
      </c>
      <c r="C5" s="17">
        <f>INDEX(Table1[TT],MATCH(Table3[[#This Row],[//]],Table1[//],0))</f>
        <v>3</v>
      </c>
      <c r="D5" s="17" t="str">
        <f>INDEX(Table1[KET],MATCH(Table3[[#This Row],[//]],Table1[//],0))</f>
        <v>30 gr</v>
      </c>
    </row>
    <row r="6" spans="1:4" x14ac:dyDescent="0.25">
      <c r="A6" s="17">
        <f>INDEX(Table1[//],MATCH(ROW()-1,Table1[//],0))</f>
        <v>5</v>
      </c>
      <c r="B6" s="18" t="str">
        <f>INDEX(Table1[NAMA],MATCH(Table3[[#This Row],[//]],Table1[//],0))</f>
        <v>B clip 200 JK</v>
      </c>
      <c r="C6" s="17">
        <f>INDEX(Table1[TT],MATCH(Table3[[#This Row],[//]],Table1[//],0))</f>
        <v>5</v>
      </c>
      <c r="D6" s="17" t="str">
        <f>INDEX(Table1[KET],MATCH(Table3[[#This Row],[//]],Table1[//],0))</f>
        <v>10 gr</v>
      </c>
    </row>
    <row r="7" spans="1:4" x14ac:dyDescent="0.25">
      <c r="A7" s="17">
        <f>INDEX(Table1[//],MATCH(ROW()-1,Table1[//],0))</f>
        <v>6</v>
      </c>
      <c r="B7" s="18" t="str">
        <f>INDEX(Table1[NAMA],MATCH(Table3[[#This Row],[//]],Table1[//],0))</f>
        <v>B clip Kenko 111</v>
      </c>
      <c r="C7" s="17">
        <f>INDEX(Table1[TT],MATCH(Table3[[#This Row],[//]],Table1[//],0))</f>
        <v>5</v>
      </c>
      <c r="D7" s="17" t="str">
        <f>INDEX(Table1[KET],MATCH(Table3[[#This Row],[//]],Table1[//],0))</f>
        <v>30 gr</v>
      </c>
    </row>
    <row r="8" spans="1:4" x14ac:dyDescent="0.25">
      <c r="A8" s="17">
        <f>INDEX(Table1[//],MATCH(ROW()-1,Table1[//],0))</f>
        <v>7</v>
      </c>
      <c r="B8" s="18" t="str">
        <f>INDEX(Table1[NAMA],MATCH(Table3[[#This Row],[//]],Table1[//],0))</f>
        <v>BN A5 Campus JK</v>
      </c>
      <c r="C8" s="17">
        <f>INDEX(Table1[TT],MATCH(Table3[[#This Row],[//]],Table1[//],0))</f>
        <v>9</v>
      </c>
      <c r="D8" s="17">
        <f>INDEX(Table1[KET],MATCH(Table3[[#This Row],[//]],Table1[//],0))</f>
        <v>72</v>
      </c>
    </row>
    <row r="9" spans="1:4" x14ac:dyDescent="0.25">
      <c r="A9" s="17">
        <f>INDEX(Table1[//],MATCH(ROW()-1,Table1[//],0))</f>
        <v>8</v>
      </c>
      <c r="B9" s="18" t="str">
        <f>INDEX(Table1[NAMA],MATCH(Table3[[#This Row],[//]],Table1[//],0))</f>
        <v>BN A5 Fancy JK</v>
      </c>
      <c r="C9" s="17">
        <f>INDEX(Table1[TT],MATCH(Table3[[#This Row],[//]],Table1[//],0))</f>
        <v>6</v>
      </c>
      <c r="D9" s="17" t="str">
        <f>INDEX(Table1[KET],MATCH(Table3[[#This Row],[//]],Table1[//],0))</f>
        <v>72 pc</v>
      </c>
    </row>
    <row r="10" spans="1:4" x14ac:dyDescent="0.25">
      <c r="A10" s="17">
        <f>INDEX(Table1[//],MATCH(ROW()-1,Table1[//],0))</f>
        <v>9</v>
      </c>
      <c r="B10" s="18" t="str">
        <f>INDEX(Table1[NAMA],MATCH(Table3[[#This Row],[//]],Table1[//],0))</f>
        <v>BN A5 Kenko CC 79 Campus</v>
      </c>
      <c r="C10" s="17">
        <f>INDEX(Table1[TT],MATCH(Table3[[#This Row],[//]],Table1[//],0))</f>
        <v>1</v>
      </c>
      <c r="D10" s="17">
        <f>INDEX(Table1[KET],MATCH(Table3[[#This Row],[//]],Table1[//],0))</f>
        <v>72</v>
      </c>
    </row>
    <row r="11" spans="1:4" x14ac:dyDescent="0.25">
      <c r="A11" s="17">
        <f>INDEX(Table1[//],MATCH(ROW()-1,Table1[//],0))</f>
        <v>10</v>
      </c>
      <c r="B11" s="18" t="str">
        <f>INDEX(Table1[NAMA],MATCH(Table3[[#This Row],[//]],Table1[//],0))</f>
        <v>BN A5 Kenko CC 83 Campus</v>
      </c>
      <c r="C11" s="17">
        <f>INDEX(Table1[TT],MATCH(Table3[[#This Row],[//]],Table1[//],0))</f>
        <v>1</v>
      </c>
      <c r="D11" s="17">
        <f>INDEX(Table1[KET],MATCH(Table3[[#This Row],[//]],Table1[//],0))</f>
        <v>72</v>
      </c>
    </row>
    <row r="12" spans="1:4" x14ac:dyDescent="0.25">
      <c r="A12" s="17">
        <f>INDEX(Table1[//],MATCH(ROW()-1,Table1[//],0))</f>
        <v>11</v>
      </c>
      <c r="B12" s="18" t="str">
        <f>INDEX(Table1[NAMA],MATCH(Table3[[#This Row],[//]],Table1[//],0))</f>
        <v>BN B5 Campus JK</v>
      </c>
      <c r="C12" s="17">
        <f>INDEX(Table1[TT],MATCH(Table3[[#This Row],[//]],Table1[//],0))</f>
        <v>11</v>
      </c>
      <c r="D12" s="17" t="str">
        <f>INDEX(Table1[KET],MATCH(Table3[[#This Row],[//]],Table1[//],0))</f>
        <v>72 pc</v>
      </c>
    </row>
    <row r="13" spans="1:4" x14ac:dyDescent="0.25">
      <c r="A13" s="17">
        <f>INDEX(Table1[//],MATCH(ROW()-1,Table1[//],0))</f>
        <v>12</v>
      </c>
      <c r="B13" s="18" t="str">
        <f>INDEX(Table1[NAMA],MATCH(Table3[[#This Row],[//]],Table1[//],0))</f>
        <v>BN B5 Fancy JK</v>
      </c>
      <c r="C13" s="17">
        <f>INDEX(Table1[TT],MATCH(Table3[[#This Row],[//]],Table1[//],0))</f>
        <v>3</v>
      </c>
      <c r="D13" s="17">
        <f>INDEX(Table1[KET],MATCH(Table3[[#This Row],[//]],Table1[//],0))</f>
        <v>72</v>
      </c>
    </row>
    <row r="14" spans="1:4" x14ac:dyDescent="0.25">
      <c r="A14" s="17">
        <f>INDEX(Table1[//],MATCH(ROW()-1,Table1[//],0))</f>
        <v>13</v>
      </c>
      <c r="B14" s="18" t="str">
        <f>INDEX(Table1[NAMA],MATCH(Table3[[#This Row],[//]],Table1[//],0))</f>
        <v>Bp 100 T JK ht</v>
      </c>
      <c r="C14" s="17">
        <f>INDEX(Table1[TT],MATCH(Table3[[#This Row],[//]],Table1[//],0))</f>
        <v>2</v>
      </c>
      <c r="D14" s="17" t="str">
        <f>INDEX(Table1[KET],MATCH(Table3[[#This Row],[//]],Table1[//],0))</f>
        <v>144 ls</v>
      </c>
    </row>
    <row r="15" spans="1:4" x14ac:dyDescent="0.25">
      <c r="A15" s="17">
        <f>INDEX(Table1[//],MATCH(ROW()-1,Table1[//],0))</f>
        <v>14</v>
      </c>
      <c r="B15" s="18" t="str">
        <f>INDEX(Table1[NAMA],MATCH(Table3[[#This Row],[//]],Table1[//],0))</f>
        <v>Bp gell Kenko Fun Ht</v>
      </c>
      <c r="C15" s="17">
        <f>INDEX(Table1[TT],MATCH(Table3[[#This Row],[//]],Table1[//],0))</f>
        <v>3</v>
      </c>
      <c r="D15" s="17" t="str">
        <f>INDEX(Table1[KET],MATCH(Table3[[#This Row],[//]],Table1[//],0))</f>
        <v>144 ls</v>
      </c>
    </row>
    <row r="16" spans="1:4" x14ac:dyDescent="0.25">
      <c r="A16" s="17">
        <f>INDEX(Table1[//],MATCH(ROW()-1,Table1[//],0))</f>
        <v>15</v>
      </c>
      <c r="B16" s="18" t="str">
        <f>INDEX(Table1[NAMA],MATCH(Table3[[#This Row],[//]],Table1[//],0))</f>
        <v>Bp Kenko KC 6 Nano tip</v>
      </c>
      <c r="C16" s="17">
        <f>INDEX(Table1[TT],MATCH(Table3[[#This Row],[//]],Table1[//],0))</f>
        <v>2</v>
      </c>
      <c r="D16" s="17" t="str">
        <f>INDEX(Table1[KET],MATCH(Table3[[#This Row],[//]],Table1[//],0))</f>
        <v>144 ls</v>
      </c>
    </row>
    <row r="17" spans="1:4" x14ac:dyDescent="0.25">
      <c r="A17" s="17">
        <f>INDEX(Table1[//],MATCH(ROW()-1,Table1[//],0))</f>
        <v>16</v>
      </c>
      <c r="B17" s="18" t="str">
        <f>INDEX(Table1[NAMA],MATCH(Table3[[#This Row],[//]],Table1[//],0))</f>
        <v xml:space="preserve">Bp Kenko KI spider B </v>
      </c>
      <c r="C17" s="17">
        <f>INDEX(Table1[TT],MATCH(Table3[[#This Row],[//]],Table1[//],0))</f>
        <v>14</v>
      </c>
      <c r="D17" s="17" t="str">
        <f>INDEX(Table1[KET],MATCH(Table3[[#This Row],[//]],Table1[//],0))</f>
        <v>144 ls</v>
      </c>
    </row>
    <row r="18" spans="1:4" x14ac:dyDescent="0.25">
      <c r="A18" s="17">
        <f>INDEX(Table1[//],MATCH(ROW()-1,Table1[//],0))</f>
        <v>17</v>
      </c>
      <c r="B18" s="18" t="str">
        <f>INDEX(Table1[NAMA],MATCH(Table3[[#This Row],[//]],Table1[//],0))</f>
        <v xml:space="preserve">Bp Kenko KI spider M </v>
      </c>
      <c r="C18" s="17">
        <f>INDEX(Table1[TT],MATCH(Table3[[#This Row],[//]],Table1[//],0))</f>
        <v>7</v>
      </c>
      <c r="D18" s="17" t="str">
        <f>INDEX(Table1[KET],MATCH(Table3[[#This Row],[//]],Table1[//],0))</f>
        <v>144 ls</v>
      </c>
    </row>
    <row r="19" spans="1:4" x14ac:dyDescent="0.25">
      <c r="A19" s="17">
        <f>INDEX(Table1[//],MATCH(ROW()-1,Table1[//],0))</f>
        <v>18</v>
      </c>
      <c r="B19" s="18" t="str">
        <f>INDEX(Table1[NAMA],MATCH(Table3[[#This Row],[//]],Table1[//],0))</f>
        <v>Bp Kenko KR 6 NaNoRay</v>
      </c>
      <c r="C19" s="17">
        <f>INDEX(Table1[TT],MATCH(Table3[[#This Row],[//]],Table1[//],0))</f>
        <v>31</v>
      </c>
      <c r="D19" s="17" t="str">
        <f>INDEX(Table1[KET],MATCH(Table3[[#This Row],[//]],Table1[//],0))</f>
        <v>120 ls</v>
      </c>
    </row>
    <row r="20" spans="1:4" x14ac:dyDescent="0.25">
      <c r="A20" s="17">
        <f>INDEX(Table1[//],MATCH(ROW()-1,Table1[//],0))</f>
        <v>19</v>
      </c>
      <c r="B20" s="18" t="str">
        <f>INDEX(Table1[NAMA],MATCH(Table3[[#This Row],[//]],Table1[//],0))</f>
        <v xml:space="preserve">Bp Kenko KR 6 NaNoTip </v>
      </c>
      <c r="C20" s="17">
        <f>INDEX(Table1[TT],MATCH(Table3[[#This Row],[//]],Table1[//],0))</f>
        <v>40</v>
      </c>
      <c r="D20" s="17" t="str">
        <f>INDEX(Table1[KET],MATCH(Table3[[#This Row],[//]],Table1[//],0))</f>
        <v>120 ls</v>
      </c>
    </row>
    <row r="21" spans="1:4" x14ac:dyDescent="0.25">
      <c r="A21" s="17">
        <f>INDEX(Table1[//],MATCH(ROW()-1,Table1[//],0))</f>
        <v>20</v>
      </c>
      <c r="B21" s="18" t="str">
        <f>INDEX(Table1[NAMA],MATCH(Table3[[#This Row],[//]],Table1[//],0))</f>
        <v>Bp Kenko MD 2</v>
      </c>
      <c r="C21" s="17">
        <f>INDEX(Table1[TT],MATCH(Table3[[#This Row],[//]],Table1[//],0))</f>
        <v>1</v>
      </c>
      <c r="D21" s="17" t="str">
        <f>INDEX(Table1[KET],MATCH(Table3[[#This Row],[//]],Table1[//],0))</f>
        <v>144 ls</v>
      </c>
    </row>
    <row r="22" spans="1:4" x14ac:dyDescent="0.25">
      <c r="A22" s="17">
        <f>INDEX(Table1[//],MATCH(ROW()-1,Table1[//],0))</f>
        <v>21</v>
      </c>
      <c r="B22" s="18" t="str">
        <f>INDEX(Table1[NAMA],MATCH(Table3[[#This Row],[//]],Table1[//],0))</f>
        <v>Bp Kenko Nk 7 Dot</v>
      </c>
      <c r="C22" s="17">
        <f>INDEX(Table1[TT],MATCH(Table3[[#This Row],[//]],Table1[//],0))</f>
        <v>2</v>
      </c>
      <c r="D22" s="17" t="str">
        <f>INDEX(Table1[KET],MATCH(Table3[[#This Row],[//]],Table1[//],0))</f>
        <v>144 ls</v>
      </c>
    </row>
    <row r="23" spans="1:4" x14ac:dyDescent="0.25">
      <c r="A23" s="17">
        <f>INDEX(Table1[//],MATCH(ROW()-1,Table1[//],0))</f>
        <v>22</v>
      </c>
      <c r="B23" s="18" t="str">
        <f>INDEX(Table1[NAMA],MATCH(Table3[[#This Row],[//]],Table1[//],0))</f>
        <v>Bp Kenko Si biru</v>
      </c>
      <c r="C23" s="17">
        <f>INDEX(Table1[TT],MATCH(Table3[[#This Row],[//]],Table1[//],0))</f>
        <v>74</v>
      </c>
      <c r="D23" s="17" t="str">
        <f>INDEX(Table1[KET],MATCH(Table3[[#This Row],[//]],Table1[//],0))</f>
        <v>144 ls</v>
      </c>
    </row>
    <row r="24" spans="1:4" x14ac:dyDescent="0.25">
      <c r="A24" s="17">
        <f>INDEX(Table1[//],MATCH(ROW()-1,Table1[//],0))</f>
        <v>23</v>
      </c>
      <c r="B24" s="18" t="str">
        <f>INDEX(Table1[NAMA],MATCH(Table3[[#This Row],[//]],Table1[//],0))</f>
        <v>Bp Kenko TIL SI Ht</v>
      </c>
      <c r="C24" s="17">
        <f>INDEX(Table1[TT],MATCH(Table3[[#This Row],[//]],Table1[//],0))</f>
        <v>17</v>
      </c>
      <c r="D24" s="17" t="str">
        <f>INDEX(Table1[KET],MATCH(Table3[[#This Row],[//]],Table1[//],0))</f>
        <v>144 ls</v>
      </c>
    </row>
    <row r="25" spans="1:4" x14ac:dyDescent="0.25">
      <c r="A25" s="17">
        <f>INDEX(Table1[//],MATCH(ROW()-1,Table1[//],0))</f>
        <v>24</v>
      </c>
      <c r="B25" s="18" t="str">
        <f>INDEX(Table1[NAMA],MATCH(Table3[[#This Row],[//]],Table1[//],0))</f>
        <v>Bp pen stand STP 300 SG Kenko</v>
      </c>
      <c r="C25" s="17">
        <f>INDEX(Table1[TT],MATCH(Table3[[#This Row],[//]],Table1[//],0))</f>
        <v>3</v>
      </c>
      <c r="D25" s="17" t="str">
        <f>INDEX(Table1[KET],MATCH(Table3[[#This Row],[//]],Table1[//],0))</f>
        <v>24 box 24 pc</v>
      </c>
    </row>
    <row r="26" spans="1:4" x14ac:dyDescent="0.25">
      <c r="A26" s="17">
        <f>INDEX(Table1[//],MATCH(ROW()-1,Table1[//],0))</f>
        <v>25</v>
      </c>
      <c r="B26" s="18" t="str">
        <f>INDEX(Table1[NAMA],MATCH(Table3[[#This Row],[//]],Table1[//],0))</f>
        <v>Bp Sahara Kenko ht</v>
      </c>
      <c r="C26" s="17">
        <f>INDEX(Table1[TT],MATCH(Table3[[#This Row],[//]],Table1[//],0))</f>
        <v>1</v>
      </c>
      <c r="D26" s="17" t="str">
        <f>INDEX(Table1[KET],MATCH(Table3[[#This Row],[//]],Table1[//],0))</f>
        <v>144 ls</v>
      </c>
    </row>
    <row r="27" spans="1:4" x14ac:dyDescent="0.25">
      <c r="A27" s="17">
        <f>INDEX(Table1[//],MATCH(ROW()-1,Table1[//],0))</f>
        <v>26</v>
      </c>
      <c r="B27" s="18" t="str">
        <f>INDEX(Table1[NAMA],MATCH(Table3[[#This Row],[//]],Table1[//],0))</f>
        <v>BT 2920-3 kembang</v>
      </c>
      <c r="C27" s="17">
        <f>INDEX(Table1[TT],MATCH(Table3[[#This Row],[//]],Table1[//],0))</f>
        <v>1</v>
      </c>
      <c r="D27" s="17" t="str">
        <f>INDEX(Table1[KET],MATCH(Table3[[#This Row],[//]],Table1[//],0))</f>
        <v>60 pc</v>
      </c>
    </row>
    <row r="28" spans="1:4" x14ac:dyDescent="0.25">
      <c r="A28" s="17">
        <f>INDEX(Table1[//],MATCH(ROW()-1,Table1[//],0))</f>
        <v>27</v>
      </c>
      <c r="B28" s="18" t="str">
        <f>INDEX(Table1[NAMA],MATCH(Table3[[#This Row],[//]],Table1[//],0))</f>
        <v>BT 3224 batik</v>
      </c>
      <c r="C28" s="17">
        <f>INDEX(Table1[TT],MATCH(Table3[[#This Row],[//]],Table1[//],0))</f>
        <v>2</v>
      </c>
      <c r="D28" s="17">
        <f>INDEX(Table1[KET],MATCH(Table3[[#This Row],[//]],Table1[//],0))</f>
        <v>60</v>
      </c>
    </row>
    <row r="29" spans="1:4" x14ac:dyDescent="0.25">
      <c r="A29" s="17">
        <f>INDEX(Table1[//],MATCH(ROW()-1,Table1[//],0))</f>
        <v>28</v>
      </c>
      <c r="B29" s="18" t="str">
        <f>INDEX(Table1[NAMA],MATCH(Table3[[#This Row],[//]],Table1[//],0))</f>
        <v>BT 3224-01 kembang</v>
      </c>
      <c r="C29" s="17">
        <f>INDEX(Table1[TT],MATCH(Table3[[#This Row],[//]],Table1[//],0))</f>
        <v>3</v>
      </c>
      <c r="D29" s="17">
        <f>INDEX(Table1[KET],MATCH(Table3[[#This Row],[//]],Table1[//],0))</f>
        <v>60</v>
      </c>
    </row>
    <row r="30" spans="1:4" x14ac:dyDescent="0.25">
      <c r="A30" s="17">
        <f>INDEX(Table1[//],MATCH(ROW()-1,Table1[//],0))</f>
        <v>29</v>
      </c>
      <c r="B30" s="18" t="str">
        <f>INDEX(Table1[NAMA],MATCH(Table3[[#This Row],[//]],Table1[//],0))</f>
        <v>Bussines file F PP320 A4 Kenko</v>
      </c>
      <c r="C30" s="17">
        <f>INDEX(Table1[TT],MATCH(Table3[[#This Row],[//]],Table1[//],0))</f>
        <v>2</v>
      </c>
      <c r="D30" s="17" t="str">
        <f>INDEX(Table1[KET],MATCH(Table3[[#This Row],[//]],Table1[//],0))</f>
        <v>40 ls</v>
      </c>
    </row>
    <row r="31" spans="1:4" x14ac:dyDescent="0.25">
      <c r="A31" s="17">
        <f>INDEX(Table1[//],MATCH(ROW()-1,Table1[//],0))</f>
        <v>30</v>
      </c>
      <c r="B31" s="18" t="str">
        <f>INDEX(Table1[NAMA],MATCH(Table3[[#This Row],[//]],Table1[//],0))</f>
        <v>Call JK PKC 0711 HC</v>
      </c>
      <c r="C31" s="17">
        <f>INDEX(Table1[TT],MATCH(Table3[[#This Row],[//]],Table1[//],0))</f>
        <v>3</v>
      </c>
      <c r="D31" s="17" t="str">
        <f>INDEX(Table1[KET],MATCH(Table3[[#This Row],[//]],Table1[//],0))</f>
        <v>160 pc</v>
      </c>
    </row>
    <row r="32" spans="1:4" x14ac:dyDescent="0.25">
      <c r="A32" s="17">
        <f>INDEX(Table1[//],MATCH(ROW()-1,Table1[//],0))</f>
        <v>31</v>
      </c>
      <c r="B32" s="18" t="str">
        <f>INDEX(Table1[NAMA],MATCH(Table3[[#This Row],[//]],Table1[//],0))</f>
        <v>Clear Holder solid CH 840 A4 Kenko</v>
      </c>
      <c r="C32" s="17">
        <f>INDEX(Table1[TT],MATCH(Table3[[#This Row],[//]],Table1[//],0))</f>
        <v>3</v>
      </c>
      <c r="D32" s="17" t="str">
        <f>INDEX(Table1[KET],MATCH(Table3[[#This Row],[//]],Table1[//],0))</f>
        <v>108 pc</v>
      </c>
    </row>
    <row r="33" spans="1:4" x14ac:dyDescent="0.25">
      <c r="A33" s="17">
        <f>INDEX(Table1[//],MATCH(ROW()-1,Table1[//],0))</f>
        <v>32</v>
      </c>
      <c r="B33" s="18" t="str">
        <f>INDEX(Table1[NAMA],MATCH(Table3[[#This Row],[//]],Table1[//],0))</f>
        <v>Crayon Kenko 12w mini putar Classic (PVC Bag)</v>
      </c>
      <c r="C33" s="17">
        <f>INDEX(Table1[TT],MATCH(Table3[[#This Row],[//]],Table1[//],0))</f>
        <v>2</v>
      </c>
      <c r="D33" s="17" t="str">
        <f>INDEX(Table1[KET],MATCH(Table3[[#This Row],[//]],Table1[//],0))</f>
        <v>12 ls</v>
      </c>
    </row>
    <row r="34" spans="1:4" x14ac:dyDescent="0.25">
      <c r="A34" s="17">
        <f>INDEX(Table1[//],MATCH(ROW()-1,Table1[//],0))</f>
        <v>33</v>
      </c>
      <c r="B34" s="18" t="str">
        <f>INDEX(Table1[NAMA],MATCH(Table3[[#This Row],[//]],Table1[//],0))</f>
        <v>Crayon putar 12w Kenko</v>
      </c>
      <c r="C34" s="17">
        <f>INDEX(Table1[TT],MATCH(Table3[[#This Row],[//]],Table1[//],0))</f>
        <v>5</v>
      </c>
      <c r="D34" s="17" t="str">
        <f>INDEX(Table1[KET],MATCH(Table3[[#This Row],[//]],Table1[//],0))</f>
        <v>96 pc</v>
      </c>
    </row>
    <row r="35" spans="1:4" x14ac:dyDescent="0.25">
      <c r="A35" s="17">
        <f>INDEX(Table1[//],MATCH(ROW()-1,Table1[//],0))</f>
        <v>34</v>
      </c>
      <c r="B35" s="18" t="str">
        <f>INDEX(Table1[NAMA],MATCH(Table3[[#This Row],[//]],Table1[//],0))</f>
        <v>Crayon putar 24 AGE EiEi Kenko</v>
      </c>
      <c r="C35" s="17">
        <f>INDEX(Table1[TT],MATCH(Table3[[#This Row],[//]],Table1[//],0))</f>
        <v>11</v>
      </c>
      <c r="D35" s="17" t="str">
        <f>INDEX(Table1[KET],MATCH(Table3[[#This Row],[//]],Table1[//],0))</f>
        <v>72 pc</v>
      </c>
    </row>
    <row r="36" spans="1:4" x14ac:dyDescent="0.25">
      <c r="A36" s="17">
        <f>INDEX(Table1[//],MATCH(ROW()-1,Table1[//],0))</f>
        <v>35</v>
      </c>
      <c r="B36" s="18" t="str">
        <f>INDEX(Table1[NAMA],MATCH(Table3[[#This Row],[//]],Table1[//],0))</f>
        <v>Crayon putar 24 Snoopy EiEi Kenko</v>
      </c>
      <c r="C36" s="17">
        <f>INDEX(Table1[TT],MATCH(Table3[[#This Row],[//]],Table1[//],0))</f>
        <v>30</v>
      </c>
      <c r="D36" s="17" t="str">
        <f>INDEX(Table1[KET],MATCH(Table3[[#This Row],[//]],Table1[//],0))</f>
        <v>72 pc</v>
      </c>
    </row>
    <row r="37" spans="1:4" x14ac:dyDescent="0.25">
      <c r="A37" s="17">
        <f>INDEX(Table1[//],MATCH(ROW()-1,Table1[//],0))</f>
        <v>36</v>
      </c>
      <c r="B37" s="18" t="str">
        <f>INDEX(Table1[NAMA],MATCH(Table3[[#This Row],[//]],Table1[//],0))</f>
        <v>Crayon TiTi 24w putar pendek</v>
      </c>
      <c r="C37" s="17">
        <f>INDEX(Table1[TT],MATCH(Table3[[#This Row],[//]],Table1[//],0))</f>
        <v>1</v>
      </c>
      <c r="D37" s="17">
        <f>INDEX(Table1[KET],MATCH(Table3[[#This Row],[//]],Table1[//],0))</f>
        <v>72</v>
      </c>
    </row>
    <row r="38" spans="1:4" x14ac:dyDescent="0.25">
      <c r="A38" s="17">
        <f>INDEX(Table1[//],MATCH(ROW()-1,Table1[//],0))</f>
        <v>37</v>
      </c>
      <c r="B38" s="18" t="str">
        <f>INDEX(Table1[NAMA],MATCH(Table3[[#This Row],[//]],Table1[//],0))</f>
        <v>Cutter Kenko 918 TR</v>
      </c>
      <c r="C38" s="17">
        <f>INDEX(Table1[TT],MATCH(Table3[[#This Row],[//]],Table1[//],0))</f>
        <v>1</v>
      </c>
      <c r="D38" s="17" t="str">
        <f>INDEX(Table1[KET],MATCH(Table3[[#This Row],[//]],Table1[//],0))</f>
        <v>20 ls</v>
      </c>
    </row>
    <row r="39" spans="1:4" x14ac:dyDescent="0.25">
      <c r="A39" s="17">
        <f>INDEX(Table1[//],MATCH(ROW()-1,Table1[//],0))</f>
        <v>38</v>
      </c>
      <c r="B39" s="18" t="str">
        <f>INDEX(Table1[NAMA],MATCH(Table3[[#This Row],[//]],Table1[//],0))</f>
        <v>Cutter Kenko 918c</v>
      </c>
      <c r="C39" s="17">
        <f>INDEX(Table1[TT],MATCH(Table3[[#This Row],[//]],Table1[//],0))</f>
        <v>13</v>
      </c>
      <c r="D39" s="17" t="str">
        <f>INDEX(Table1[KET],MATCH(Table3[[#This Row],[//]],Table1[//],0))</f>
        <v>20 ls</v>
      </c>
    </row>
    <row r="40" spans="1:4" x14ac:dyDescent="0.25">
      <c r="A40" s="17">
        <f>INDEX(Table1[//],MATCH(ROW()-1,Table1[//],0))</f>
        <v>39</v>
      </c>
      <c r="B40" s="18" t="str">
        <f>INDEX(Table1[NAMA],MATCH(Table3[[#This Row],[//]],Table1[//],0))</f>
        <v>Dispenser JK TD 102</v>
      </c>
      <c r="C40" s="17">
        <f>INDEX(Table1[TT],MATCH(Table3[[#This Row],[//]],Table1[//],0))</f>
        <v>2</v>
      </c>
      <c r="D40" s="17" t="str">
        <f>INDEX(Table1[KET],MATCH(Table3[[#This Row],[//]],Table1[//],0))</f>
        <v>24 pc</v>
      </c>
    </row>
    <row r="41" spans="1:4" x14ac:dyDescent="0.25">
      <c r="A41" s="17">
        <f>INDEX(Table1[//],MATCH(ROW()-1,Table1[//],0))</f>
        <v>40</v>
      </c>
      <c r="B41" s="18" t="str">
        <f>INDEX(Table1[NAMA],MATCH(Table3[[#This Row],[//]],Table1[//],0))</f>
        <v>Dispenser JK TD 25</v>
      </c>
      <c r="C41" s="17">
        <f>INDEX(Table1[TT],MATCH(Table3[[#This Row],[//]],Table1[//],0))</f>
        <v>3</v>
      </c>
      <c r="D41" s="17" t="str">
        <f>INDEX(Table1[KET],MATCH(Table3[[#This Row],[//]],Table1[//],0))</f>
        <v>100 pc</v>
      </c>
    </row>
    <row r="42" spans="1:4" x14ac:dyDescent="0.25">
      <c r="A42" s="17">
        <f>INDEX(Table1[//],MATCH(ROW()-1,Table1[//],0))</f>
        <v>41</v>
      </c>
      <c r="B42" s="18" t="str">
        <f>INDEX(Table1[NAMA],MATCH(Table3[[#This Row],[//]],Table1[//],0))</f>
        <v xml:space="preserve">Expanding fille JK 2638 </v>
      </c>
      <c r="C42" s="17">
        <f>INDEX(Table1[TT],MATCH(Table3[[#This Row],[//]],Table1[//],0))</f>
        <v>3</v>
      </c>
      <c r="D42" s="17" t="str">
        <f>INDEX(Table1[KET],MATCH(Table3[[#This Row],[//]],Table1[//],0))</f>
        <v>40 pc</v>
      </c>
    </row>
    <row r="43" spans="1:4" x14ac:dyDescent="0.25">
      <c r="A43" s="17">
        <f>INDEX(Table1[//],MATCH(ROW()-1,Table1[//],0))</f>
        <v>42</v>
      </c>
      <c r="B43" s="18" t="str">
        <f>INDEX(Table1[NAMA],MATCH(Table3[[#This Row],[//]],Table1[//],0))</f>
        <v>Garisan 30cm Kenko F4 (1 box=120)</v>
      </c>
      <c r="C43" s="17">
        <f>INDEX(Table1[TT],MATCH(Table3[[#This Row],[//]],Table1[//],0))</f>
        <v>6</v>
      </c>
      <c r="D43" s="17" t="str">
        <f>INDEX(Table1[KET],MATCH(Table3[[#This Row],[//]],Table1[//],0))</f>
        <v>20 box</v>
      </c>
    </row>
    <row r="44" spans="1:4" x14ac:dyDescent="0.25">
      <c r="A44" s="17">
        <f>INDEX(Table1[//],MATCH(ROW()-1,Table1[//],0))</f>
        <v>43</v>
      </c>
      <c r="B44" s="18" t="str">
        <f>INDEX(Table1[NAMA],MATCH(Table3[[#This Row],[//]],Table1[//],0))</f>
        <v>Garisan besi 60 cm Kenko</v>
      </c>
      <c r="C44" s="17">
        <f>INDEX(Table1[TT],MATCH(Table3[[#This Row],[//]],Table1[//],0))</f>
        <v>1</v>
      </c>
      <c r="D44" s="17" t="str">
        <f>INDEX(Table1[KET],MATCH(Table3[[#This Row],[//]],Table1[//],0))</f>
        <v>10 ls</v>
      </c>
    </row>
    <row r="45" spans="1:4" x14ac:dyDescent="0.25">
      <c r="A45" s="17">
        <f>INDEX(Table1[//],MATCH(ROW()-1,Table1[//],0))</f>
        <v>44</v>
      </c>
      <c r="B45" s="18" t="str">
        <f>INDEX(Table1[NAMA],MATCH(Table3[[#This Row],[//]],Table1[//],0))</f>
        <v>Gunting Kenko SC 838</v>
      </c>
      <c r="C45" s="17">
        <f>INDEX(Table1[TT],MATCH(Table3[[#This Row],[//]],Table1[//],0))</f>
        <v>1</v>
      </c>
      <c r="D45" s="17" t="str">
        <f>INDEX(Table1[KET],MATCH(Table3[[#This Row],[//]],Table1[//],0))</f>
        <v>10 ls</v>
      </c>
    </row>
    <row r="46" spans="1:4" x14ac:dyDescent="0.25">
      <c r="A46" s="17">
        <f>INDEX(Table1[//],MATCH(ROW()-1,Table1[//],0))</f>
        <v>45</v>
      </c>
      <c r="B46" s="18" t="str">
        <f>INDEX(Table1[NAMA],MATCH(Table3[[#This Row],[//]],Table1[//],0))</f>
        <v>Isi staples Kenko no 10 1M</v>
      </c>
      <c r="C46" s="17">
        <f>INDEX(Table1[TT],MATCH(Table3[[#This Row],[//]],Table1[//],0))</f>
        <v>6</v>
      </c>
      <c r="D46" s="17" t="str">
        <f>INDEX(Table1[KET],MATCH(Table3[[#This Row],[//]],Table1[//],0))</f>
        <v>800 pc</v>
      </c>
    </row>
    <row r="47" spans="1:4" x14ac:dyDescent="0.25">
      <c r="A47" s="17">
        <f>INDEX(Table1[//],MATCH(ROW()-1,Table1[//],0))</f>
        <v>46</v>
      </c>
      <c r="B47" s="18" t="str">
        <f>INDEX(Table1[NAMA],MATCH(Table3[[#This Row],[//]],Table1[//],0))</f>
        <v>Jangka JK MS 402</v>
      </c>
      <c r="C47" s="17">
        <f>INDEX(Table1[TT],MATCH(Table3[[#This Row],[//]],Table1[//],0))</f>
        <v>4</v>
      </c>
      <c r="D47" s="17" t="str">
        <f>INDEX(Table1[KET],MATCH(Table3[[#This Row],[//]],Table1[//],0))</f>
        <v>360 pc</v>
      </c>
    </row>
    <row r="48" spans="1:4" x14ac:dyDescent="0.25">
      <c r="A48" s="17">
        <f>INDEX(Table1[//],MATCH(ROW()-1,Table1[//],0))</f>
        <v>47</v>
      </c>
      <c r="B48" s="18" t="str">
        <f>INDEX(Table1[NAMA],MATCH(Table3[[#This Row],[//]],Table1[//],0))</f>
        <v>Jangka JK MS 406</v>
      </c>
      <c r="C48" s="17">
        <f>INDEX(Table1[TT],MATCH(Table3[[#This Row],[//]],Table1[//],0))</f>
        <v>1</v>
      </c>
      <c r="D48" s="17" t="str">
        <f>INDEX(Table1[KET],MATCH(Table3[[#This Row],[//]],Table1[//],0))</f>
        <v>120 pc</v>
      </c>
    </row>
    <row r="49" spans="1:4" x14ac:dyDescent="0.25">
      <c r="A49" s="17">
        <f>INDEX(Table1[//],MATCH(ROW()-1,Table1[//],0))</f>
        <v>48</v>
      </c>
      <c r="B49" s="18" t="str">
        <f>INDEX(Table1[NAMA],MATCH(Table3[[#This Row],[//]],Table1[//],0))</f>
        <v>L Leaf B5 100 JK</v>
      </c>
      <c r="C49" s="17">
        <f>INDEX(Table1[TT],MATCH(Table3[[#This Row],[//]],Table1[//],0))</f>
        <v>8</v>
      </c>
      <c r="D49" s="17" t="str">
        <f>INDEX(Table1[KET],MATCH(Table3[[#This Row],[//]],Table1[//],0))</f>
        <v>80 pc</v>
      </c>
    </row>
    <row r="50" spans="1:4" x14ac:dyDescent="0.25">
      <c r="A50" s="17">
        <f>INDEX(Table1[//],MATCH(ROW()-1,Table1[//],0))</f>
        <v>49</v>
      </c>
      <c r="B50" s="18" t="str">
        <f>INDEX(Table1[NAMA],MATCH(Table3[[#This Row],[//]],Table1[//],0))</f>
        <v>L Leaf B5 100 Kenko</v>
      </c>
      <c r="C50" s="17">
        <f>INDEX(Table1[TT],MATCH(Table3[[#This Row],[//]],Table1[//],0))</f>
        <v>2</v>
      </c>
      <c r="D50" s="17" t="str">
        <f>INDEX(Table1[KET],MATCH(Table3[[#This Row],[//]],Table1[//],0))</f>
        <v>80 pc</v>
      </c>
    </row>
    <row r="51" spans="1:4" x14ac:dyDescent="0.25">
      <c r="A51" s="17">
        <f>INDEX(Table1[//],MATCH(ROW()-1,Table1[//],0))</f>
        <v>50</v>
      </c>
      <c r="B51" s="18" t="str">
        <f>INDEX(Table1[NAMA],MATCH(Table3[[#This Row],[//]],Table1[//],0))</f>
        <v>L Leaf B5 50 Kenko</v>
      </c>
      <c r="C51" s="17">
        <f>INDEX(Table1[TT],MATCH(Table3[[#This Row],[//]],Table1[//],0))</f>
        <v>2</v>
      </c>
      <c r="D51" s="17" t="str">
        <f>INDEX(Table1[KET],MATCH(Table3[[#This Row],[//]],Table1[//],0))</f>
        <v>160 pc</v>
      </c>
    </row>
    <row r="52" spans="1:4" x14ac:dyDescent="0.25">
      <c r="A52" s="17">
        <f>INDEX(Table1[//],MATCH(ROW()-1,Table1[//],0))</f>
        <v>51</v>
      </c>
      <c r="B52" s="18" t="str">
        <f>INDEX(Table1[NAMA],MATCH(Table3[[#This Row],[//]],Table1[//],0))</f>
        <v>L Leaf JA A5 50</v>
      </c>
      <c r="C52" s="17">
        <f>INDEX(Table1[TT],MATCH(Table3[[#This Row],[//]],Table1[//],0))</f>
        <v>19</v>
      </c>
      <c r="D52" s="17">
        <f>INDEX(Table1[KET],MATCH(Table3[[#This Row],[//]],Table1[//],0))</f>
        <v>192</v>
      </c>
    </row>
    <row r="53" spans="1:4" x14ac:dyDescent="0.25">
      <c r="A53" s="17">
        <f>INDEX(Table1[//],MATCH(ROW()-1,Table1[//],0))</f>
        <v>52</v>
      </c>
      <c r="B53" s="18" t="str">
        <f>INDEX(Table1[NAMA],MATCH(Table3[[#This Row],[//]],Table1[//],0))</f>
        <v>L Leaf JA B5 50</v>
      </c>
      <c r="C53" s="17">
        <f>INDEX(Table1[TT],MATCH(Table3[[#This Row],[//]],Table1[//],0))</f>
        <v>159</v>
      </c>
      <c r="D53" s="17" t="str">
        <f>INDEX(Table1[KET],MATCH(Table3[[#This Row],[//]],Table1[//],0))</f>
        <v>160 pc</v>
      </c>
    </row>
    <row r="54" spans="1:4" x14ac:dyDescent="0.25">
      <c r="A54" s="17">
        <f>INDEX(Table1[//],MATCH(ROW()-1,Table1[//],0))</f>
        <v>53</v>
      </c>
      <c r="B54" s="18" t="str">
        <f>INDEX(Table1[NAMA],MATCH(Table3[[#This Row],[//]],Table1[//],0))</f>
        <v>L Leaf JK A5 tanpa Cover Mix Mogu/ Minim/ Mola"(4)</v>
      </c>
      <c r="C54" s="17">
        <f>INDEX(Table1[TT],MATCH(Table3[[#This Row],[//]],Table1[//],0))</f>
        <v>3</v>
      </c>
      <c r="D54" s="17" t="str">
        <f>INDEX(Table1[KET],MATCH(Table3[[#This Row],[//]],Table1[//],0))</f>
        <v>192 pc</v>
      </c>
    </row>
    <row r="55" spans="1:4" x14ac:dyDescent="0.25">
      <c r="A55" s="17">
        <f>INDEX(Table1[//],MATCH(ROW()-1,Table1[//],0))</f>
        <v>54</v>
      </c>
      <c r="B55" s="18" t="str">
        <f>INDEX(Table1[NAMA],MATCH(Table3[[#This Row],[//]],Table1[//],0))</f>
        <v>Label LB 1LY (1brs) JK (titip) K</v>
      </c>
      <c r="C55" s="17">
        <f>INDEX(Table1[TT],MATCH(Table3[[#This Row],[//]],Table1[//],0))</f>
        <v>5</v>
      </c>
      <c r="D55" s="17">
        <f>INDEX(Table1[KET],MATCH(Table3[[#This Row],[//]],Table1[//],0))</f>
        <v>1000</v>
      </c>
    </row>
    <row r="56" spans="1:4" x14ac:dyDescent="0.25">
      <c r="A56" s="17">
        <f>INDEX(Table1[//],MATCH(ROW()-1,Table1[//],0))</f>
        <v>55</v>
      </c>
      <c r="B56" s="18" t="str">
        <f>INDEX(Table1[NAMA],MATCH(Table3[[#This Row],[//]],Table1[//],0))</f>
        <v>Label LB P2LN (2brs K) JK (titip)</v>
      </c>
      <c r="C56" s="17">
        <f>INDEX(Table1[TT],MATCH(Table3[[#This Row],[//]],Table1[//],0))</f>
        <v>2</v>
      </c>
      <c r="D56" s="17">
        <f>INDEX(Table1[KET],MATCH(Table3[[#This Row],[//]],Table1[//],0))</f>
        <v>500</v>
      </c>
    </row>
    <row r="57" spans="1:4" x14ac:dyDescent="0.25">
      <c r="A57" s="17">
        <f>INDEX(Table1[//],MATCH(ROW()-1,Table1[//],0))</f>
        <v>56</v>
      </c>
      <c r="B57" s="18" t="str">
        <f>INDEX(Table1[NAMA],MATCH(Table3[[#This Row],[//]],Table1[//],0))</f>
        <v>Lem Kenko GT 406</v>
      </c>
      <c r="C57" s="17">
        <f>INDEX(Table1[TT],MATCH(Table3[[#This Row],[//]],Table1[//],0))</f>
        <v>2</v>
      </c>
      <c r="D57" s="17" t="str">
        <f>INDEX(Table1[KET],MATCH(Table3[[#This Row],[//]],Table1[//],0))</f>
        <v>24 ls</v>
      </c>
    </row>
    <row r="58" spans="1:4" x14ac:dyDescent="0.25">
      <c r="A58" s="17">
        <f>INDEX(Table1[//],MATCH(ROW()-1,Table1[//],0))</f>
        <v>57</v>
      </c>
      <c r="B58" s="18" t="str">
        <f>INDEX(Table1[NAMA],MATCH(Table3[[#This Row],[//]],Table1[//],0))</f>
        <v>Lem Kenko LG 50</v>
      </c>
      <c r="C58" s="17">
        <f>INDEX(Table1[TT],MATCH(Table3[[#This Row],[//]],Table1[//],0))</f>
        <v>1</v>
      </c>
      <c r="D58" s="17" t="str">
        <f>INDEX(Table1[KET],MATCH(Table3[[#This Row],[//]],Table1[//],0))</f>
        <v>20 ls</v>
      </c>
    </row>
    <row r="59" spans="1:4" x14ac:dyDescent="0.25">
      <c r="A59" s="17">
        <f>INDEX(Table1[//],MATCH(ROW()-1,Table1[//],0))</f>
        <v>58</v>
      </c>
      <c r="B59" s="18" t="str">
        <f>INDEX(Table1[NAMA],MATCH(Table3[[#This Row],[//]],Table1[//],0))</f>
        <v xml:space="preserve">Lem stick 15 gr Kenko </v>
      </c>
      <c r="C59" s="17">
        <f>INDEX(Table1[TT],MATCH(Table3[[#This Row],[//]],Table1[//],0))</f>
        <v>3</v>
      </c>
      <c r="D59" s="17" t="str">
        <f>INDEX(Table1[KET],MATCH(Table3[[#This Row],[//]],Table1[//],0))</f>
        <v>36 box</v>
      </c>
    </row>
    <row r="60" spans="1:4" x14ac:dyDescent="0.25">
      <c r="A60" s="17">
        <f>INDEX(Table1[//],MATCH(ROW()-1,Table1[//],0))</f>
        <v>59</v>
      </c>
      <c r="B60" s="18" t="str">
        <f>INDEX(Table1[NAMA],MATCH(Table3[[#This Row],[//]],Table1[//],0))</f>
        <v xml:space="preserve">Lem stick 8 gr Kenko </v>
      </c>
      <c r="C60" s="17">
        <f>INDEX(Table1[TT],MATCH(Table3[[#This Row],[//]],Table1[//],0))</f>
        <v>1</v>
      </c>
      <c r="D60" s="17" t="str">
        <f>INDEX(Table1[KET],MATCH(Table3[[#This Row],[//]],Table1[//],0))</f>
        <v>36 box</v>
      </c>
    </row>
    <row r="61" spans="1:4" x14ac:dyDescent="0.25">
      <c r="A61" s="17">
        <f>INDEX(Table1[//],MATCH(ROW()-1,Table1[//],0))</f>
        <v>60</v>
      </c>
      <c r="B61" s="18" t="str">
        <f>INDEX(Table1[NAMA],MATCH(Table3[[#This Row],[//]],Table1[//],0))</f>
        <v>Lem stick JK GS 15gr</v>
      </c>
      <c r="C61" s="17">
        <f>INDEX(Table1[TT],MATCH(Table3[[#This Row],[//]],Table1[//],0))</f>
        <v>1</v>
      </c>
      <c r="D61" s="17" t="str">
        <f>INDEX(Table1[KET],MATCH(Table3[[#This Row],[//]],Table1[//],0))</f>
        <v>54 box</v>
      </c>
    </row>
    <row r="62" spans="1:4" x14ac:dyDescent="0.25">
      <c r="A62" s="17">
        <f>INDEX(Table1[//],MATCH(ROW()-1,Table1[//],0))</f>
        <v>61</v>
      </c>
      <c r="B62" s="18" t="str">
        <f>INDEX(Table1[NAMA],MATCH(Table3[[#This Row],[//]],Table1[//],0))</f>
        <v>Lem super glue SG 03 Kenko</v>
      </c>
      <c r="C62" s="17">
        <f>INDEX(Table1[TT],MATCH(Table3[[#This Row],[//]],Table1[//],0))</f>
        <v>2</v>
      </c>
      <c r="D62" s="17" t="str">
        <f>INDEX(Table1[KET],MATCH(Table3[[#This Row],[//]],Table1[//],0))</f>
        <v>50 card</v>
      </c>
    </row>
    <row r="63" spans="1:4" x14ac:dyDescent="0.25">
      <c r="A63" s="17">
        <f>INDEX(Table1[//],MATCH(ROW()-1,Table1[//],0))</f>
        <v>62</v>
      </c>
      <c r="B63" s="18" t="str">
        <f>INDEX(Table1[NAMA],MATCH(Table3[[#This Row],[//]],Table1[//],0))</f>
        <v>Mesin Kenko MX 6600 A</v>
      </c>
      <c r="C63" s="17">
        <f>INDEX(Table1[TT],MATCH(Table3[[#This Row],[//]],Table1[//],0))</f>
        <v>1</v>
      </c>
      <c r="D63" s="17" t="str">
        <f>INDEX(Table1[KET],MATCH(Table3[[#This Row],[//]],Table1[//],0))</f>
        <v>50 pc</v>
      </c>
    </row>
    <row r="64" spans="1:4" x14ac:dyDescent="0.25">
      <c r="A64" s="17">
        <f>INDEX(Table1[//],MATCH(ROW()-1,Table1[//],0))</f>
        <v>63</v>
      </c>
      <c r="B64" s="18" t="str">
        <f>INDEX(Table1[NAMA],MATCH(Table3[[#This Row],[//]],Table1[//],0))</f>
        <v>OP Titi 48W</v>
      </c>
      <c r="C64" s="17">
        <f>INDEX(Table1[TT],MATCH(Table3[[#This Row],[//]],Table1[//],0))</f>
        <v>3</v>
      </c>
      <c r="D64" s="17" t="str">
        <f>INDEX(Table1[KET],MATCH(Table3[[#This Row],[//]],Table1[//],0))</f>
        <v>24 pc</v>
      </c>
    </row>
    <row r="65" spans="1:4" x14ac:dyDescent="0.25">
      <c r="A65" s="17">
        <f>INDEX(Table1[//],MATCH(ROW()-1,Table1[//],0))</f>
        <v>64</v>
      </c>
      <c r="B65" s="18" t="str">
        <f>INDEX(Table1[NAMA],MATCH(Table3[[#This Row],[//]],Table1[//],0))</f>
        <v>OP Titi 55W JK</v>
      </c>
      <c r="C65" s="17">
        <f>INDEX(Table1[TT],MATCH(Table3[[#This Row],[//]],Table1[//],0))</f>
        <v>1</v>
      </c>
      <c r="D65" s="17" t="str">
        <f>INDEX(Table1[KET],MATCH(Table3[[#This Row],[//]],Table1[//],0))</f>
        <v>24 pc</v>
      </c>
    </row>
    <row r="66" spans="1:4" x14ac:dyDescent="0.25">
      <c r="A66" s="17">
        <f>INDEX(Table1[//],MATCH(ROW()-1,Table1[//],0))</f>
        <v>65</v>
      </c>
      <c r="B66" s="18" t="str">
        <f>INDEX(Table1[NAMA],MATCH(Table3[[#This Row],[//]],Table1[//],0))</f>
        <v>Paper cutter JK 3038</v>
      </c>
      <c r="C66" s="17">
        <f>INDEX(Table1[TT],MATCH(Table3[[#This Row],[//]],Table1[//],0))</f>
        <v>1</v>
      </c>
      <c r="D66" s="17" t="str">
        <f>INDEX(Table1[KET],MATCH(Table3[[#This Row],[//]],Table1[//],0))</f>
        <v>5 pc</v>
      </c>
    </row>
    <row r="67" spans="1:4" x14ac:dyDescent="0.25">
      <c r="A67" s="17">
        <f>INDEX(Table1[//],MATCH(ROW()-1,Table1[//],0))</f>
        <v>66</v>
      </c>
      <c r="B67" s="18" t="str">
        <f>INDEX(Table1[NAMA],MATCH(Table3[[#This Row],[//]],Table1[//],0))</f>
        <v>PC 0717-5-30 A/D Kenko</v>
      </c>
      <c r="C67" s="17">
        <f>INDEX(Table1[TT],MATCH(Table3[[#This Row],[//]],Table1[//],0))</f>
        <v>1</v>
      </c>
      <c r="D67" s="17" t="str">
        <f>INDEX(Table1[KET],MATCH(Table3[[#This Row],[//]],Table1[//],0))</f>
        <v>24 ls</v>
      </c>
    </row>
    <row r="68" spans="1:4" x14ac:dyDescent="0.25">
      <c r="A68" s="17">
        <f>INDEX(Table1[//],MATCH(ROW()-1,Table1[//],0))</f>
        <v>67</v>
      </c>
      <c r="B68" s="18" t="str">
        <f>INDEX(Table1[NAMA],MATCH(Table3[[#This Row],[//]],Table1[//],0))</f>
        <v>PC Kenko 0719 UR Fancy</v>
      </c>
      <c r="C68" s="17">
        <f>INDEX(Table1[TT],MATCH(Table3[[#This Row],[//]],Table1[//],0))</f>
        <v>3</v>
      </c>
      <c r="D68" s="17" t="str">
        <f>INDEX(Table1[KET],MATCH(Table3[[#This Row],[//]],Table1[//],0))</f>
        <v>24 ls</v>
      </c>
    </row>
    <row r="69" spans="1:4" x14ac:dyDescent="0.25">
      <c r="A69" s="17">
        <f>INDEX(Table1[//],MATCH(ROW()-1,Table1[//],0))</f>
        <v>68</v>
      </c>
      <c r="B69" s="18" t="str">
        <f>INDEX(Table1[NAMA],MATCH(Table3[[#This Row],[//]],Table1[//],0))</f>
        <v>PC Kenko 2160p AGE</v>
      </c>
      <c r="C69" s="17">
        <f>INDEX(Table1[TT],MATCH(Table3[[#This Row],[//]],Table1[//],0))</f>
        <v>7</v>
      </c>
      <c r="D69" s="17" t="str">
        <f>INDEX(Table1[KET],MATCH(Table3[[#This Row],[//]],Table1[//],0))</f>
        <v>120 pc</v>
      </c>
    </row>
    <row r="70" spans="1:4" x14ac:dyDescent="0.25">
      <c r="A70" s="17">
        <f>INDEX(Table1[//],MATCH(ROW()-1,Table1[//],0))</f>
        <v>69</v>
      </c>
      <c r="B70" s="18" t="str">
        <f>INDEX(Table1[NAMA],MATCH(Table3[[#This Row],[//]],Table1[//],0))</f>
        <v>PC Kenko 2180 MG</v>
      </c>
      <c r="C70" s="17">
        <f>INDEX(Table1[TT],MATCH(Table3[[#This Row],[//]],Table1[//],0))</f>
        <v>16</v>
      </c>
      <c r="D70" s="17" t="str">
        <f>INDEX(Table1[KET],MATCH(Table3[[#This Row],[//]],Table1[//],0))</f>
        <v>120 pc</v>
      </c>
    </row>
    <row r="71" spans="1:4" x14ac:dyDescent="0.25">
      <c r="A71" s="17">
        <f>INDEX(Table1[//],MATCH(ROW()-1,Table1[//],0))</f>
        <v>70</v>
      </c>
      <c r="B71" s="18" t="str">
        <f>INDEX(Table1[NAMA],MATCH(Table3[[#This Row],[//]],Table1[//],0))</f>
        <v>Plakband Kenko Trans 45mm</v>
      </c>
      <c r="C71" s="17">
        <f>INDEX(Table1[TT],MATCH(Table3[[#This Row],[//]],Table1[//],0))</f>
        <v>1</v>
      </c>
      <c r="D71" s="17">
        <f>INDEX(Table1[KET],MATCH(Table3[[#This Row],[//]],Table1[//],0))</f>
        <v>72</v>
      </c>
    </row>
    <row r="72" spans="1:4" x14ac:dyDescent="0.25">
      <c r="A72" s="17">
        <f>INDEX(Table1[//],MATCH(ROW()-1,Table1[//],0))</f>
        <v>71</v>
      </c>
      <c r="B72" s="18" t="str">
        <f>INDEX(Table1[NAMA],MATCH(Table3[[#This Row],[//]],Table1[//],0))</f>
        <v>Pocket note Kenko 403</v>
      </c>
      <c r="C72" s="17">
        <f>INDEX(Table1[TT],MATCH(Table3[[#This Row],[//]],Table1[//],0))</f>
        <v>3</v>
      </c>
      <c r="D72" s="17" t="str">
        <f>INDEX(Table1[KET],MATCH(Table3[[#This Row],[//]],Table1[//],0))</f>
        <v>12 ls</v>
      </c>
    </row>
    <row r="73" spans="1:4" x14ac:dyDescent="0.25">
      <c r="A73" s="17">
        <f>INDEX(Table1[//],MATCH(ROW()-1,Table1[//],0))</f>
        <v>72</v>
      </c>
      <c r="B73" s="18" t="str">
        <f>INDEX(Table1[NAMA],MATCH(Table3[[#This Row],[//]],Table1[//],0))</f>
        <v>Pocket note Kenko 404</v>
      </c>
      <c r="C73" s="17">
        <f>INDEX(Table1[TT],MATCH(Table3[[#This Row],[//]],Table1[//],0))</f>
        <v>8</v>
      </c>
      <c r="D73" s="17" t="str">
        <f>INDEX(Table1[KET],MATCH(Table3[[#This Row],[//]],Table1[//],0))</f>
        <v>20 ls</v>
      </c>
    </row>
    <row r="74" spans="1:4" x14ac:dyDescent="0.25">
      <c r="A74" s="17">
        <f>INDEX(Table1[//],MATCH(ROW()-1,Table1[//],0))</f>
        <v>73</v>
      </c>
      <c r="B74" s="18" t="str">
        <f>INDEX(Table1[NAMA],MATCH(Table3[[#This Row],[//]],Table1[//],0))</f>
        <v>Pocket note Kenko 501</v>
      </c>
      <c r="C74" s="17">
        <f>INDEX(Table1[TT],MATCH(Table3[[#This Row],[//]],Table1[//],0))</f>
        <v>1</v>
      </c>
      <c r="D74" s="17" t="str">
        <f>INDEX(Table1[KET],MATCH(Table3[[#This Row],[//]],Table1[//],0))</f>
        <v>6 ls</v>
      </c>
    </row>
    <row r="75" spans="1:4" x14ac:dyDescent="0.25">
      <c r="A75" s="17">
        <f>INDEX(Table1[//],MATCH(ROW()-1,Table1[//],0))</f>
        <v>74</v>
      </c>
      <c r="B75" s="18" t="str">
        <f>INDEX(Table1[NAMA],MATCH(Table3[[#This Row],[//]],Table1[//],0))</f>
        <v>Pushpin Kenko PN 30</v>
      </c>
      <c r="C75" s="17">
        <f>INDEX(Table1[TT],MATCH(Table3[[#This Row],[//]],Table1[//],0))</f>
        <v>2</v>
      </c>
      <c r="D75" s="17" t="str">
        <f>INDEX(Table1[KET],MATCH(Table3[[#This Row],[//]],Table1[//],0))</f>
        <v>48 ls</v>
      </c>
    </row>
    <row r="76" spans="1:4" x14ac:dyDescent="0.25">
      <c r="A76" s="17">
        <f>INDEX(Table1[//],MATCH(ROW()-1,Table1[//],0))</f>
        <v>75</v>
      </c>
      <c r="B76" s="18" t="str">
        <f>INDEX(Table1[NAMA],MATCH(Table3[[#This Row],[//]],Table1[//],0))</f>
        <v>PW JK Cp 102 pendek</v>
      </c>
      <c r="C76" s="17">
        <f>INDEX(Table1[TT],MATCH(Table3[[#This Row],[//]],Table1[//],0))</f>
        <v>4</v>
      </c>
      <c r="D76" s="17" t="str">
        <f>INDEX(Table1[KET],MATCH(Table3[[#This Row],[//]],Table1[//],0))</f>
        <v>24 ls</v>
      </c>
    </row>
    <row r="77" spans="1:4" x14ac:dyDescent="0.25">
      <c r="A77" s="17">
        <f>INDEX(Table1[//],MATCH(ROW()-1,Table1[//],0))</f>
        <v>76</v>
      </c>
      <c r="B77" s="18" t="str">
        <f>INDEX(Table1[NAMA],MATCH(Table3[[#This Row],[//]],Table1[//],0))</f>
        <v>Spidol Color marker Kenko Hj(2)</v>
      </c>
      <c r="C77" s="17">
        <f>INDEX(Table1[TT],MATCH(Table3[[#This Row],[//]],Table1[//],0))</f>
        <v>2</v>
      </c>
      <c r="D77" s="17" t="str">
        <f>INDEX(Table1[KET],MATCH(Table3[[#This Row],[//]],Table1[//],0))</f>
        <v>144 ls</v>
      </c>
    </row>
    <row r="78" spans="1:4" x14ac:dyDescent="0.25">
      <c r="A78" s="17">
        <f>INDEX(Table1[//],MATCH(ROW()-1,Table1[//],0))</f>
        <v>77</v>
      </c>
      <c r="B78" s="18" t="str">
        <f>INDEX(Table1[NAMA],MATCH(Table3[[#This Row],[//]],Table1[//],0))</f>
        <v>Spidol Kenko H lighter or(3)/ Hj(1)</v>
      </c>
      <c r="C78" s="17">
        <f>INDEX(Table1[TT],MATCH(Table3[[#This Row],[//]],Table1[//],0))</f>
        <v>4</v>
      </c>
      <c r="D78" s="17" t="str">
        <f>INDEX(Table1[KET],MATCH(Table3[[#This Row],[//]],Table1[//],0))</f>
        <v>72 ls</v>
      </c>
    </row>
    <row r="79" spans="1:4" x14ac:dyDescent="0.25">
      <c r="A79" s="17">
        <f>INDEX(Table1[//],MATCH(ROW()-1,Table1[//],0))</f>
        <v>78</v>
      </c>
      <c r="B79" s="18" t="str">
        <f>INDEX(Table1[NAMA],MATCH(Table3[[#This Row],[//]],Table1[//],0))</f>
        <v>Spidol Kenko H lighter win liner K</v>
      </c>
      <c r="C79" s="17">
        <f>INDEX(Table1[TT],MATCH(Table3[[#This Row],[//]],Table1[//],0))</f>
        <v>3</v>
      </c>
      <c r="D79" s="17" t="str">
        <f>INDEX(Table1[KET],MATCH(Table3[[#This Row],[//]],Table1[//],0))</f>
        <v>72 ls</v>
      </c>
    </row>
    <row r="80" spans="1:4" x14ac:dyDescent="0.25">
      <c r="A80" s="17">
        <f>INDEX(Table1[//],MATCH(ROW()-1,Table1[//],0))</f>
        <v>79</v>
      </c>
      <c r="B80" s="18" t="str">
        <f>INDEX(Table1[NAMA],MATCH(Table3[[#This Row],[//]],Table1[//],0))</f>
        <v>Spidol Kenko Marker M lepasan</v>
      </c>
      <c r="C80" s="17">
        <f>INDEX(Table1[TT],MATCH(Table3[[#This Row],[//]],Table1[//],0))</f>
        <v>7</v>
      </c>
      <c r="D80" s="17" t="str">
        <f>INDEX(Table1[KET],MATCH(Table3[[#This Row],[//]],Table1[//],0))</f>
        <v>144 ls</v>
      </c>
    </row>
    <row r="81" spans="1:4" x14ac:dyDescent="0.25">
      <c r="A81" s="17">
        <f>INDEX(Table1[//],MATCH(ROW()-1,Table1[//],0))</f>
        <v>80</v>
      </c>
      <c r="B81" s="18" t="str">
        <f>INDEX(Table1[NAMA],MATCH(Table3[[#This Row],[//]],Table1[//],0))</f>
        <v>Spidol Kenko Marker PM 700 M</v>
      </c>
      <c r="C81" s="17">
        <f>INDEX(Table1[TT],MATCH(Table3[[#This Row],[//]],Table1[//],0))</f>
        <v>6</v>
      </c>
      <c r="D81" s="17" t="str">
        <f>INDEX(Table1[KET],MATCH(Table3[[#This Row],[//]],Table1[//],0))</f>
        <v>60 ls</v>
      </c>
    </row>
    <row r="82" spans="1:4" x14ac:dyDescent="0.25">
      <c r="A82" s="17">
        <f>INDEX(Table1[//],MATCH(ROW()-1,Table1[//],0))</f>
        <v>81</v>
      </c>
      <c r="B82" s="18" t="str">
        <f>INDEX(Table1[NAMA],MATCH(Table3[[#This Row],[//]],Table1[//],0))</f>
        <v>Spidol Kenko Marker WM 700 B/ M Whiteboard</v>
      </c>
      <c r="C82" s="17">
        <f>INDEX(Table1[TT],MATCH(Table3[[#This Row],[//]],Table1[//],0))</f>
        <v>54</v>
      </c>
      <c r="D82" s="17" t="str">
        <f>INDEX(Table1[KET],MATCH(Table3[[#This Row],[//]],Table1[//],0))</f>
        <v>60 ls</v>
      </c>
    </row>
    <row r="83" spans="1:4" x14ac:dyDescent="0.25">
      <c r="A83" s="17">
        <f>INDEX(Table1[//],MATCH(ROW()-1,Table1[//],0))</f>
        <v>82</v>
      </c>
      <c r="B83" s="18" t="str">
        <f>INDEX(Table1[NAMA],MATCH(Table3[[#This Row],[//]],Table1[//],0))</f>
        <v>Spidol Kenko WM 100 Ht</v>
      </c>
      <c r="C83" s="17">
        <f>INDEX(Table1[TT],MATCH(Table3[[#This Row],[//]],Table1[//],0))</f>
        <v>3</v>
      </c>
      <c r="D83" s="17" t="str">
        <f>INDEX(Table1[KET],MATCH(Table3[[#This Row],[//]],Table1[//],0))</f>
        <v>60 ls</v>
      </c>
    </row>
    <row r="84" spans="1:4" x14ac:dyDescent="0.25">
      <c r="A84" s="17">
        <f>INDEX(Table1[//],MATCH(ROW()-1,Table1[//],0))</f>
        <v>83</v>
      </c>
      <c r="B84" s="18" t="str">
        <f>INDEX(Table1[NAMA],MATCH(Table3[[#This Row],[//]],Table1[//],0))</f>
        <v>Stabillo Kenko High Winner kuning</v>
      </c>
      <c r="C84" s="17">
        <f>INDEX(Table1[TT],MATCH(Table3[[#This Row],[//]],Table1[//],0))</f>
        <v>5</v>
      </c>
      <c r="D84" s="17" t="str">
        <f>INDEX(Table1[KET],MATCH(Table3[[#This Row],[//]],Table1[//],0))</f>
        <v>864 pc</v>
      </c>
    </row>
    <row r="85" spans="1:4" x14ac:dyDescent="0.25">
      <c r="A85" s="17">
        <f>INDEX(Table1[//],MATCH(ROW()-1,Table1[//],0))</f>
        <v>84</v>
      </c>
      <c r="B85" s="18" t="str">
        <f>INDEX(Table1[NAMA],MATCH(Table3[[#This Row],[//]],Table1[//],0))</f>
        <v>Stampad JK no 2</v>
      </c>
      <c r="C85" s="17">
        <f>INDEX(Table1[TT],MATCH(Table3[[#This Row],[//]],Table1[//],0))</f>
        <v>1</v>
      </c>
      <c r="D85" s="17" t="str">
        <f>INDEX(Table1[KET],MATCH(Table3[[#This Row],[//]],Table1[//],0))</f>
        <v>144 pc</v>
      </c>
    </row>
    <row r="86" spans="1:4" x14ac:dyDescent="0.25">
      <c r="A86" s="17">
        <f>INDEX(Table1[//],MATCH(ROW()-1,Table1[//],0))</f>
        <v>85</v>
      </c>
      <c r="B86" s="18" t="str">
        <f>INDEX(Table1[NAMA],MATCH(Table3[[#This Row],[//]],Table1[//],0))</f>
        <v>Stip JK Pen MER-01</v>
      </c>
      <c r="C86" s="17">
        <f>INDEX(Table1[TT],MATCH(Table3[[#This Row],[//]],Table1[//],0))</f>
        <v>7</v>
      </c>
      <c r="D86" s="17" t="str">
        <f>INDEX(Table1[KET],MATCH(Table3[[#This Row],[//]],Table1[//],0))</f>
        <v>144 ls</v>
      </c>
    </row>
    <row r="87" spans="1:4" x14ac:dyDescent="0.25">
      <c r="A87" s="17">
        <f>INDEX(Table1[//],MATCH(ROW()-1,Table1[//],0))</f>
        <v>86</v>
      </c>
      <c r="B87" s="18" t="str">
        <f>INDEX(Table1[NAMA],MATCH(Table3[[#This Row],[//]],Table1[//],0))</f>
        <v>Stip Kenko 20 ht</v>
      </c>
      <c r="C87" s="17">
        <f>INDEX(Table1[TT],MATCH(Table3[[#This Row],[//]],Table1[//],0))</f>
        <v>5</v>
      </c>
      <c r="D87" s="17" t="str">
        <f>INDEX(Table1[KET],MATCH(Table3[[#This Row],[//]],Table1[//],0))</f>
        <v>50 pk</v>
      </c>
    </row>
    <row r="88" spans="1:4" x14ac:dyDescent="0.25">
      <c r="A88" s="17">
        <f>INDEX(Table1[//],MATCH(ROW()-1,Table1[//],0))</f>
        <v>87</v>
      </c>
      <c r="B88" s="18" t="str">
        <f>INDEX(Table1[NAMA],MATCH(Table3[[#This Row],[//]],Table1[//],0))</f>
        <v>Stip Kenko ER 36 Batik</v>
      </c>
      <c r="C88" s="17">
        <f>INDEX(Table1[TT],MATCH(Table3[[#This Row],[//]],Table1[//],0))</f>
        <v>1</v>
      </c>
      <c r="D88" s="17" t="str">
        <f>INDEX(Table1[KET],MATCH(Table3[[#This Row],[//]],Table1[//],0))</f>
        <v>40 box</v>
      </c>
    </row>
    <row r="89" spans="1:4" x14ac:dyDescent="0.25">
      <c r="A89" s="17">
        <f>INDEX(Table1[//],MATCH(ROW()-1,Table1[//],0))</f>
        <v>88</v>
      </c>
      <c r="B89" s="18" t="str">
        <f>INDEX(Table1[NAMA],MATCH(Table3[[#This Row],[//]],Table1[//],0))</f>
        <v>Tas 3234 paradise JK</v>
      </c>
      <c r="C89" s="17">
        <f>INDEX(Table1[TT],MATCH(Table3[[#This Row],[//]],Table1[//],0))</f>
        <v>1</v>
      </c>
      <c r="D89" s="17" t="str">
        <f>INDEX(Table1[KET],MATCH(Table3[[#This Row],[//]],Table1[//],0))</f>
        <v>100 pc</v>
      </c>
    </row>
    <row r="90" spans="1:4" x14ac:dyDescent="0.25">
      <c r="A90" s="17">
        <f>INDEX(Table1[//],MATCH(ROW()-1,Table1[//],0))</f>
        <v>89</v>
      </c>
      <c r="B90" s="18" t="str">
        <f>INDEX(Table1[NAMA],MATCH(Table3[[#This Row],[//]],Table1[//],0))</f>
        <v>Tas Kenko FSB 2930</v>
      </c>
      <c r="C90" s="17">
        <f>INDEX(Table1[TT],MATCH(Table3[[#This Row],[//]],Table1[//],0))</f>
        <v>1</v>
      </c>
      <c r="D90" s="17" t="str">
        <f>INDEX(Table1[KET],MATCH(Table3[[#This Row],[//]],Table1[//],0))</f>
        <v>100 pc</v>
      </c>
    </row>
    <row r="91" spans="1:4" x14ac:dyDescent="0.25">
      <c r="A91" s="17">
        <f>INDEX(Table1[//],MATCH(ROW()-1,Table1[//],0))</f>
        <v>90</v>
      </c>
      <c r="B91" s="18" t="str">
        <f>INDEX(Table1[NAMA],MATCH(Table3[[#This Row],[//]],Table1[//],0))</f>
        <v>Tipe-ex Kenko 107</v>
      </c>
      <c r="C91" s="17">
        <f>INDEX(Table1[TT],MATCH(Table3[[#This Row],[//]],Table1[//],0))</f>
        <v>6</v>
      </c>
      <c r="D91" s="17" t="str">
        <f>INDEX(Table1[KET],MATCH(Table3[[#This Row],[//]],Table1[//],0))</f>
        <v>36 ls</v>
      </c>
    </row>
    <row r="92" spans="1:4" x14ac:dyDescent="0.25">
      <c r="A92" s="17">
        <f>INDEX(Table1[//],MATCH(ROW()-1,Table1[//],0))</f>
        <v>91</v>
      </c>
      <c r="B92" s="18" t="str">
        <f>INDEX(Table1[NAMA],MATCH(Table3[[#This Row],[//]],Table1[//],0))</f>
        <v>Tipe-ex Kenko 306</v>
      </c>
      <c r="C92" s="17">
        <f>INDEX(Table1[TT],MATCH(Table3[[#This Row],[//]],Table1[//],0))</f>
        <v>6</v>
      </c>
      <c r="D92" s="17" t="str">
        <f>INDEX(Table1[KET],MATCH(Table3[[#This Row],[//]],Table1[//],0))</f>
        <v>48 ls</v>
      </c>
    </row>
    <row r="93" spans="1:4" x14ac:dyDescent="0.25">
      <c r="A93" s="17">
        <f>INDEX(Table1[//],MATCH(ROW()-1,Table1[//],0))</f>
        <v>92</v>
      </c>
      <c r="B93" s="18" t="str">
        <f>INDEX(Table1[NAMA],MATCH(Table3[[#This Row],[//]],Table1[//],0))</f>
        <v>Tipe-ex Kenko 823m</v>
      </c>
      <c r="C93" s="17">
        <f>INDEX(Table1[TT],MATCH(Table3[[#This Row],[//]],Table1[//],0))</f>
        <v>3</v>
      </c>
      <c r="D93" s="17" t="str">
        <f>INDEX(Table1[KET],MATCH(Table3[[#This Row],[//]],Table1[//],0))</f>
        <v>36 ls</v>
      </c>
    </row>
    <row r="94" spans="1:4" x14ac:dyDescent="0.25">
      <c r="A94" s="17">
        <f>INDEX(Table1[//],MATCH(ROW()-1,Table1[//],0))</f>
        <v>93</v>
      </c>
      <c r="B94" s="18" t="str">
        <f>INDEX(Table1[NAMA],MATCH(Table3[[#This Row],[//]],Table1[//],0))</f>
        <v>Tipe-ex Kenko 902 P</v>
      </c>
      <c r="C94" s="17">
        <f>INDEX(Table1[TT],MATCH(Table3[[#This Row],[//]],Table1[//],0))</f>
        <v>7</v>
      </c>
      <c r="D94" s="17" t="str">
        <f>INDEX(Table1[KET],MATCH(Table3[[#This Row],[//]],Table1[//],0))</f>
        <v>48 ls</v>
      </c>
    </row>
    <row r="95" spans="1:4" x14ac:dyDescent="0.25">
      <c r="A95" s="17">
        <f>INDEX(Table1[//],MATCH(ROW()-1,Table1[//],0))</f>
        <v>94</v>
      </c>
      <c r="B95" s="18" t="str">
        <f>INDEX(Table1[NAMA],MATCH(Table3[[#This Row],[//]],Table1[//],0))</f>
        <v>Tipe-ex Kenko KE-01</v>
      </c>
      <c r="C95" s="17">
        <f>INDEX(Table1[TT],MATCH(Table3[[#This Row],[//]],Table1[//],0))</f>
        <v>15</v>
      </c>
      <c r="D95" s="17" t="str">
        <f>INDEX(Table1[KET],MATCH(Table3[[#This Row],[//]],Table1[//],0))</f>
        <v>36 ls</v>
      </c>
    </row>
    <row r="96" spans="1:4" x14ac:dyDescent="0.25">
      <c r="A96" s="18"/>
      <c r="D96" s="18"/>
    </row>
    <row r="97" spans="1:4" x14ac:dyDescent="0.25">
      <c r="A97" s="18"/>
      <c r="D97" s="18"/>
    </row>
    <row r="98" spans="1:4" x14ac:dyDescent="0.25">
      <c r="A98" s="18"/>
      <c r="D98" s="18"/>
    </row>
    <row r="99" spans="1:4" x14ac:dyDescent="0.25">
      <c r="A99" s="18"/>
      <c r="D99" s="18"/>
    </row>
    <row r="100" spans="1:4" x14ac:dyDescent="0.25">
      <c r="A100" s="18"/>
      <c r="D100" s="18"/>
    </row>
    <row r="101" spans="1:4" x14ac:dyDescent="0.25">
      <c r="A101" s="18"/>
      <c r="D101" s="18"/>
    </row>
    <row r="102" spans="1:4" x14ac:dyDescent="0.25">
      <c r="A102" s="18"/>
      <c r="D102" s="18"/>
    </row>
    <row r="103" spans="1:4" x14ac:dyDescent="0.25">
      <c r="A103" s="18"/>
      <c r="D103" s="18"/>
    </row>
    <row r="104" spans="1:4" x14ac:dyDescent="0.25">
      <c r="A104" s="18"/>
      <c r="D104" s="18"/>
    </row>
    <row r="105" spans="1:4" x14ac:dyDescent="0.25">
      <c r="A105" s="18"/>
      <c r="D105" s="18"/>
    </row>
    <row r="106" spans="1:4" x14ac:dyDescent="0.25">
      <c r="A106" s="18"/>
      <c r="D106" s="18"/>
    </row>
    <row r="107" spans="1:4" x14ac:dyDescent="0.25">
      <c r="A107" s="18"/>
      <c r="D107" s="18"/>
    </row>
    <row r="108" spans="1:4" x14ac:dyDescent="0.25">
      <c r="A108" s="18"/>
      <c r="D108" s="18"/>
    </row>
    <row r="109" spans="1:4" x14ac:dyDescent="0.25">
      <c r="A109" s="18"/>
      <c r="D109" s="18"/>
    </row>
    <row r="110" spans="1:4" x14ac:dyDescent="0.25">
      <c r="A110" s="18"/>
      <c r="D110" s="18"/>
    </row>
    <row r="111" spans="1:4" x14ac:dyDescent="0.25">
      <c r="A111" s="18"/>
      <c r="D111" s="18"/>
    </row>
    <row r="112" spans="1:4" x14ac:dyDescent="0.25">
      <c r="A112" s="18"/>
      <c r="D112" s="18"/>
    </row>
    <row r="113" spans="1:4" x14ac:dyDescent="0.25">
      <c r="A113" s="18"/>
      <c r="D113" s="18"/>
    </row>
    <row r="114" spans="1:4" x14ac:dyDescent="0.25">
      <c r="A114" s="18"/>
      <c r="D114" s="18"/>
    </row>
    <row r="115" spans="1:4" x14ac:dyDescent="0.25">
      <c r="A115" s="18"/>
      <c r="D115" s="18"/>
    </row>
    <row r="116" spans="1:4" x14ac:dyDescent="0.25">
      <c r="A116" s="18"/>
      <c r="D116" s="18"/>
    </row>
    <row r="117" spans="1:4" x14ac:dyDescent="0.25">
      <c r="A117" s="18"/>
      <c r="D117" s="18"/>
    </row>
    <row r="118" spans="1:4" x14ac:dyDescent="0.25">
      <c r="A118" s="18"/>
      <c r="D118" s="18"/>
    </row>
    <row r="119" spans="1:4" x14ac:dyDescent="0.25">
      <c r="A119" s="18"/>
      <c r="D119" s="18"/>
    </row>
    <row r="120" spans="1:4" x14ac:dyDescent="0.25">
      <c r="A120" s="18"/>
      <c r="D120" s="18"/>
    </row>
    <row r="121" spans="1:4" x14ac:dyDescent="0.25">
      <c r="A121" s="18"/>
      <c r="D121" s="18"/>
    </row>
    <row r="122" spans="1:4" x14ac:dyDescent="0.25">
      <c r="A122" s="18"/>
      <c r="D122" s="18"/>
    </row>
    <row r="123" spans="1:4" x14ac:dyDescent="0.25">
      <c r="A123" s="18"/>
      <c r="D123" s="18"/>
    </row>
    <row r="124" spans="1:4" x14ac:dyDescent="0.25">
      <c r="A124" s="18"/>
      <c r="D124" s="18"/>
    </row>
    <row r="125" spans="1:4" x14ac:dyDescent="0.25">
      <c r="A125" s="18"/>
      <c r="D125" s="18"/>
    </row>
    <row r="126" spans="1:4" x14ac:dyDescent="0.25">
      <c r="A126" s="18"/>
      <c r="D126" s="18"/>
    </row>
    <row r="127" spans="1:4" x14ac:dyDescent="0.25">
      <c r="A127" s="18"/>
      <c r="D127" s="18"/>
    </row>
    <row r="128" spans="1:4" x14ac:dyDescent="0.25">
      <c r="A128" s="18"/>
      <c r="D128" s="18"/>
    </row>
    <row r="129" spans="1:4" x14ac:dyDescent="0.25">
      <c r="A129" s="18"/>
      <c r="D129" s="18"/>
    </row>
    <row r="130" spans="1:4" x14ac:dyDescent="0.25">
      <c r="A130" s="18"/>
      <c r="D130" s="18"/>
    </row>
    <row r="131" spans="1:4" x14ac:dyDescent="0.25">
      <c r="A131" s="18"/>
      <c r="D131" s="18"/>
    </row>
    <row r="132" spans="1:4" x14ac:dyDescent="0.25">
      <c r="A132" s="18"/>
      <c r="D132" s="18"/>
    </row>
    <row r="133" spans="1:4" x14ac:dyDescent="0.25">
      <c r="A133" s="18"/>
      <c r="D133" s="18"/>
    </row>
    <row r="134" spans="1:4" x14ac:dyDescent="0.25">
      <c r="A134" s="18"/>
      <c r="D134" s="18"/>
    </row>
    <row r="135" spans="1:4" x14ac:dyDescent="0.25">
      <c r="A135" s="18"/>
      <c r="D135" s="18"/>
    </row>
    <row r="136" spans="1:4" x14ac:dyDescent="0.25">
      <c r="A136" s="18"/>
      <c r="D136" s="18"/>
    </row>
    <row r="137" spans="1:4" x14ac:dyDescent="0.25">
      <c r="A137" s="18"/>
      <c r="D137" s="18"/>
    </row>
    <row r="138" spans="1:4" x14ac:dyDescent="0.25">
      <c r="A138" s="18"/>
      <c r="D138" s="18"/>
    </row>
    <row r="139" spans="1:4" x14ac:dyDescent="0.25">
      <c r="A139" s="18"/>
      <c r="D139" s="18"/>
    </row>
    <row r="140" spans="1:4" x14ac:dyDescent="0.25">
      <c r="A140" s="18"/>
      <c r="D140" s="18"/>
    </row>
    <row r="141" spans="1:4" x14ac:dyDescent="0.25">
      <c r="A141" s="18"/>
      <c r="D141" s="18"/>
    </row>
    <row r="142" spans="1:4" x14ac:dyDescent="0.25">
      <c r="A142" s="18"/>
      <c r="D142" s="18"/>
    </row>
    <row r="143" spans="1:4" x14ac:dyDescent="0.25">
      <c r="A143" s="18"/>
      <c r="D143" s="18"/>
    </row>
    <row r="144" spans="1:4" x14ac:dyDescent="0.25">
      <c r="A144" s="18"/>
      <c r="D144" s="18"/>
    </row>
    <row r="145" spans="1:4" x14ac:dyDescent="0.25">
      <c r="A145" s="18"/>
      <c r="D145" s="18"/>
    </row>
    <row r="146" spans="1:4" x14ac:dyDescent="0.25">
      <c r="A146" s="18"/>
      <c r="D146" s="18"/>
    </row>
    <row r="147" spans="1:4" x14ac:dyDescent="0.25">
      <c r="A147" s="18"/>
      <c r="D147" s="18"/>
    </row>
    <row r="148" spans="1:4" x14ac:dyDescent="0.25">
      <c r="A148" s="18"/>
      <c r="D148" s="18"/>
    </row>
    <row r="149" spans="1:4" x14ac:dyDescent="0.25">
      <c r="A149" s="18"/>
      <c r="D149" s="18"/>
    </row>
    <row r="150" spans="1:4" x14ac:dyDescent="0.25">
      <c r="A150" s="18"/>
      <c r="D150" s="18"/>
    </row>
    <row r="151" spans="1:4" x14ac:dyDescent="0.25">
      <c r="A151" s="18"/>
      <c r="D151" s="18"/>
    </row>
    <row r="152" spans="1:4" x14ac:dyDescent="0.25">
      <c r="A152" s="18"/>
      <c r="D152" s="18"/>
    </row>
    <row r="153" spans="1:4" x14ac:dyDescent="0.25">
      <c r="A153" s="18"/>
      <c r="D153" s="18"/>
    </row>
    <row r="154" spans="1:4" x14ac:dyDescent="0.25">
      <c r="A154" s="18"/>
      <c r="D154" s="18"/>
    </row>
    <row r="155" spans="1:4" x14ac:dyDescent="0.25">
      <c r="A155" s="18"/>
      <c r="D155" s="18"/>
    </row>
    <row r="156" spans="1:4" x14ac:dyDescent="0.25">
      <c r="A156" s="18"/>
      <c r="D156" s="18"/>
    </row>
    <row r="157" spans="1:4" x14ac:dyDescent="0.25">
      <c r="A157" s="18"/>
      <c r="D157" s="18"/>
    </row>
    <row r="158" spans="1:4" x14ac:dyDescent="0.25">
      <c r="A158" s="18"/>
      <c r="D158" s="18"/>
    </row>
    <row r="159" spans="1:4" x14ac:dyDescent="0.25">
      <c r="A159" s="18"/>
      <c r="D159" s="18"/>
    </row>
    <row r="160" spans="1:4" x14ac:dyDescent="0.25">
      <c r="A160" s="18"/>
      <c r="D160" s="18"/>
    </row>
    <row r="161" spans="1:4" x14ac:dyDescent="0.25">
      <c r="A161" s="18"/>
      <c r="D161" s="18"/>
    </row>
    <row r="162" spans="1:4" x14ac:dyDescent="0.25">
      <c r="A162" s="18"/>
      <c r="D162" s="18"/>
    </row>
    <row r="163" spans="1:4" x14ac:dyDescent="0.25">
      <c r="A163" s="18"/>
      <c r="D163" s="18"/>
    </row>
    <row r="164" spans="1:4" x14ac:dyDescent="0.25">
      <c r="A164" s="18"/>
      <c r="D164" s="18"/>
    </row>
    <row r="165" spans="1:4" x14ac:dyDescent="0.25">
      <c r="A165" s="18"/>
      <c r="D165" s="18"/>
    </row>
    <row r="166" spans="1:4" x14ac:dyDescent="0.25">
      <c r="A166" s="18"/>
      <c r="D166" s="18"/>
    </row>
    <row r="167" spans="1:4" x14ac:dyDescent="0.25">
      <c r="A167" s="18"/>
      <c r="D167" s="18"/>
    </row>
    <row r="168" spans="1:4" x14ac:dyDescent="0.25">
      <c r="A168" s="18"/>
      <c r="D168" s="18"/>
    </row>
    <row r="169" spans="1:4" x14ac:dyDescent="0.25">
      <c r="A169" s="18"/>
      <c r="D169" s="18"/>
    </row>
    <row r="170" spans="1:4" x14ac:dyDescent="0.25">
      <c r="A170" s="18"/>
      <c r="D170" s="18"/>
    </row>
    <row r="171" spans="1:4" x14ac:dyDescent="0.25">
      <c r="A171" s="18"/>
      <c r="D171" s="18"/>
    </row>
    <row r="172" spans="1:4" x14ac:dyDescent="0.25">
      <c r="A172" s="18"/>
      <c r="D172" s="18"/>
    </row>
    <row r="173" spans="1:4" x14ac:dyDescent="0.25">
      <c r="A173" s="18"/>
      <c r="D173" s="18"/>
    </row>
    <row r="174" spans="1:4" x14ac:dyDescent="0.25">
      <c r="A174" s="18"/>
      <c r="D174" s="18"/>
    </row>
    <row r="175" spans="1:4" x14ac:dyDescent="0.25">
      <c r="A175" s="18"/>
      <c r="D175" s="18"/>
    </row>
    <row r="176" spans="1:4" x14ac:dyDescent="0.25">
      <c r="A176" s="18"/>
      <c r="D176" s="18"/>
    </row>
    <row r="177" spans="1:4" x14ac:dyDescent="0.25">
      <c r="A177" s="18"/>
      <c r="D177" s="18"/>
    </row>
    <row r="178" spans="1:4" x14ac:dyDescent="0.25">
      <c r="A178" s="18"/>
      <c r="D178" s="18"/>
    </row>
    <row r="179" spans="1:4" x14ac:dyDescent="0.25">
      <c r="A179" s="18"/>
      <c r="D179" s="18"/>
    </row>
    <row r="180" spans="1:4" x14ac:dyDescent="0.25">
      <c r="A180" s="18"/>
      <c r="D180" s="18"/>
    </row>
    <row r="181" spans="1:4" x14ac:dyDescent="0.25">
      <c r="A181" s="18"/>
      <c r="D181" s="18"/>
    </row>
    <row r="182" spans="1:4" x14ac:dyDescent="0.25">
      <c r="A182" s="18"/>
      <c r="D182" s="18"/>
    </row>
    <row r="183" spans="1:4" x14ac:dyDescent="0.25">
      <c r="A183" s="18"/>
      <c r="D183" s="18"/>
    </row>
    <row r="184" spans="1:4" x14ac:dyDescent="0.25">
      <c r="A184" s="18"/>
      <c r="D184" s="18"/>
    </row>
    <row r="185" spans="1:4" x14ac:dyDescent="0.25">
      <c r="A185" s="18"/>
      <c r="D185" s="18"/>
    </row>
    <row r="186" spans="1:4" x14ac:dyDescent="0.25">
      <c r="A186" s="18"/>
      <c r="D186" s="18"/>
    </row>
    <row r="187" spans="1:4" x14ac:dyDescent="0.25">
      <c r="A187" s="18"/>
      <c r="D187" s="18"/>
    </row>
    <row r="188" spans="1:4" x14ac:dyDescent="0.25">
      <c r="A188" s="18"/>
      <c r="D188" s="18"/>
    </row>
    <row r="189" spans="1:4" x14ac:dyDescent="0.25">
      <c r="A189" s="18"/>
      <c r="D189" s="18"/>
    </row>
    <row r="190" spans="1:4" x14ac:dyDescent="0.25">
      <c r="A190" s="18"/>
      <c r="D190" s="18"/>
    </row>
    <row r="191" spans="1:4" x14ac:dyDescent="0.25">
      <c r="A191" s="18"/>
      <c r="D191" s="18"/>
    </row>
    <row r="192" spans="1:4" x14ac:dyDescent="0.25">
      <c r="A192" s="18"/>
      <c r="D192" s="18"/>
    </row>
    <row r="193" spans="1:4" x14ac:dyDescent="0.25">
      <c r="A193" s="18"/>
      <c r="D193" s="18"/>
    </row>
    <row r="194" spans="1:4" x14ac:dyDescent="0.25">
      <c r="A194" s="18"/>
      <c r="D194" s="18"/>
    </row>
    <row r="195" spans="1:4" x14ac:dyDescent="0.25">
      <c r="A195" s="18"/>
      <c r="D195" s="18"/>
    </row>
    <row r="196" spans="1:4" x14ac:dyDescent="0.25">
      <c r="A196" s="18"/>
      <c r="D196" s="18"/>
    </row>
    <row r="197" spans="1:4" x14ac:dyDescent="0.25">
      <c r="A197" s="18"/>
      <c r="D197" s="18"/>
    </row>
    <row r="198" spans="1:4" x14ac:dyDescent="0.25">
      <c r="A198" s="18"/>
      <c r="D198" s="18"/>
    </row>
    <row r="199" spans="1:4" x14ac:dyDescent="0.25">
      <c r="A199" s="18"/>
      <c r="D199" s="18"/>
    </row>
    <row r="200" spans="1:4" x14ac:dyDescent="0.25">
      <c r="A200" s="18"/>
      <c r="D200" s="18"/>
    </row>
    <row r="201" spans="1:4" x14ac:dyDescent="0.25">
      <c r="A201" s="18"/>
      <c r="D201" s="18"/>
    </row>
    <row r="202" spans="1:4" x14ac:dyDescent="0.25">
      <c r="A202" s="18"/>
      <c r="D202" s="18"/>
    </row>
    <row r="203" spans="1:4" x14ac:dyDescent="0.25">
      <c r="A203" s="18"/>
      <c r="D203" s="18"/>
    </row>
    <row r="204" spans="1:4" x14ac:dyDescent="0.25">
      <c r="A204" s="18"/>
      <c r="D204" s="18"/>
    </row>
    <row r="205" spans="1:4" x14ac:dyDescent="0.25">
      <c r="A205" s="18"/>
      <c r="D205" s="18"/>
    </row>
    <row r="206" spans="1:4" x14ac:dyDescent="0.25">
      <c r="A206" s="18"/>
      <c r="D206" s="18"/>
    </row>
    <row r="207" spans="1:4" x14ac:dyDescent="0.25">
      <c r="A207" s="18"/>
      <c r="D207" s="18"/>
    </row>
    <row r="208" spans="1:4" x14ac:dyDescent="0.25">
      <c r="A208" s="18"/>
      <c r="D208" s="18"/>
    </row>
    <row r="209" spans="1:4" x14ac:dyDescent="0.25">
      <c r="A209" s="18"/>
      <c r="D209" s="18"/>
    </row>
    <row r="210" spans="1:4" x14ac:dyDescent="0.25">
      <c r="A210" s="18"/>
      <c r="D210" s="18"/>
    </row>
    <row r="211" spans="1:4" x14ac:dyDescent="0.25">
      <c r="A211" s="18"/>
      <c r="D211" s="18"/>
    </row>
    <row r="212" spans="1:4" x14ac:dyDescent="0.25">
      <c r="A212" s="18"/>
      <c r="D212" s="18"/>
    </row>
    <row r="213" spans="1:4" x14ac:dyDescent="0.25">
      <c r="A213" s="18"/>
      <c r="D213" s="18"/>
    </row>
    <row r="214" spans="1:4" x14ac:dyDescent="0.25">
      <c r="A214" s="18"/>
      <c r="D214" s="18"/>
    </row>
    <row r="215" spans="1:4" x14ac:dyDescent="0.25">
      <c r="A215" s="18"/>
      <c r="D215" s="18"/>
    </row>
    <row r="216" spans="1:4" x14ac:dyDescent="0.25">
      <c r="A216" s="18"/>
      <c r="D216" s="18"/>
    </row>
    <row r="217" spans="1:4" x14ac:dyDescent="0.25">
      <c r="A217" s="18"/>
      <c r="D217" s="18"/>
    </row>
    <row r="218" spans="1:4" x14ac:dyDescent="0.25">
      <c r="A218" s="18"/>
      <c r="D218" s="18"/>
    </row>
    <row r="219" spans="1:4" x14ac:dyDescent="0.25">
      <c r="A219" s="18"/>
      <c r="D219" s="18"/>
    </row>
    <row r="220" spans="1:4" x14ac:dyDescent="0.25">
      <c r="A220" s="18"/>
      <c r="D220" s="18"/>
    </row>
    <row r="221" spans="1:4" x14ac:dyDescent="0.25">
      <c r="A221" s="18"/>
      <c r="D221" s="18"/>
    </row>
    <row r="222" spans="1:4" x14ac:dyDescent="0.25">
      <c r="A222" s="18"/>
      <c r="D222" s="18"/>
    </row>
    <row r="223" spans="1:4" x14ac:dyDescent="0.25">
      <c r="A223" s="18"/>
      <c r="D223" s="18"/>
    </row>
    <row r="224" spans="1:4" x14ac:dyDescent="0.25">
      <c r="A224" s="18"/>
      <c r="D224" s="18"/>
    </row>
    <row r="225" spans="1:4" x14ac:dyDescent="0.25">
      <c r="A225" s="18"/>
      <c r="D225" s="18"/>
    </row>
    <row r="226" spans="1:4" x14ac:dyDescent="0.25">
      <c r="A226" s="18"/>
      <c r="D226" s="18"/>
    </row>
    <row r="227" spans="1:4" x14ac:dyDescent="0.25">
      <c r="A227" s="18"/>
      <c r="D227" s="18"/>
    </row>
    <row r="228" spans="1:4" x14ac:dyDescent="0.25">
      <c r="A228" s="18"/>
      <c r="D228" s="18"/>
    </row>
    <row r="229" spans="1:4" x14ac:dyDescent="0.25">
      <c r="A229" s="18"/>
      <c r="D229" s="18"/>
    </row>
    <row r="230" spans="1:4" x14ac:dyDescent="0.25">
      <c r="A230" s="18"/>
      <c r="D230" s="18"/>
    </row>
    <row r="231" spans="1:4" x14ac:dyDescent="0.25">
      <c r="A231" s="18"/>
      <c r="D231" s="18"/>
    </row>
    <row r="232" spans="1:4" x14ac:dyDescent="0.25">
      <c r="A232" s="18"/>
      <c r="D232" s="18"/>
    </row>
    <row r="233" spans="1:4" x14ac:dyDescent="0.25">
      <c r="A233" s="18"/>
      <c r="D233" s="18"/>
    </row>
    <row r="234" spans="1:4" x14ac:dyDescent="0.25">
      <c r="A234" s="18"/>
      <c r="D234" s="18"/>
    </row>
    <row r="235" spans="1:4" x14ac:dyDescent="0.25">
      <c r="A235" s="18"/>
      <c r="D235" s="18"/>
    </row>
    <row r="236" spans="1:4" x14ac:dyDescent="0.25">
      <c r="A236" s="18"/>
      <c r="D236" s="18"/>
    </row>
    <row r="237" spans="1:4" x14ac:dyDescent="0.25">
      <c r="A237" s="18"/>
      <c r="D237" s="18"/>
    </row>
    <row r="238" spans="1:4" x14ac:dyDescent="0.25">
      <c r="A238" s="18"/>
      <c r="D238" s="18"/>
    </row>
    <row r="239" spans="1:4" x14ac:dyDescent="0.25">
      <c r="A239" s="18"/>
      <c r="D239" s="18"/>
    </row>
    <row r="240" spans="1:4" x14ac:dyDescent="0.25">
      <c r="A240" s="18"/>
      <c r="D240" s="18"/>
    </row>
    <row r="241" spans="1:4" x14ac:dyDescent="0.25">
      <c r="A241" s="18"/>
      <c r="D241" s="18"/>
    </row>
    <row r="242" spans="1:4" x14ac:dyDescent="0.25">
      <c r="A242" s="18"/>
      <c r="D242" s="18"/>
    </row>
    <row r="243" spans="1:4" x14ac:dyDescent="0.25">
      <c r="A243" s="18"/>
      <c r="D243" s="18"/>
    </row>
    <row r="244" spans="1:4" x14ac:dyDescent="0.25">
      <c r="A244" s="18"/>
      <c r="D244" s="18"/>
    </row>
    <row r="245" spans="1:4" x14ac:dyDescent="0.25">
      <c r="A245" s="18"/>
      <c r="D245" s="18"/>
    </row>
    <row r="246" spans="1:4" x14ac:dyDescent="0.25">
      <c r="A246" s="18"/>
      <c r="D246" s="18"/>
    </row>
    <row r="247" spans="1:4" x14ac:dyDescent="0.25">
      <c r="A247" s="18"/>
      <c r="D247" s="18"/>
    </row>
    <row r="248" spans="1:4" x14ac:dyDescent="0.25">
      <c r="A248" s="18"/>
      <c r="D248" s="18"/>
    </row>
    <row r="249" spans="1:4" x14ac:dyDescent="0.25">
      <c r="A249" s="18"/>
      <c r="D249" s="18"/>
    </row>
    <row r="250" spans="1:4" x14ac:dyDescent="0.25">
      <c r="A250" s="18"/>
      <c r="D250" s="18"/>
    </row>
    <row r="251" spans="1:4" x14ac:dyDescent="0.25">
      <c r="A251" s="18"/>
      <c r="D251" s="18"/>
    </row>
    <row r="252" spans="1:4" x14ac:dyDescent="0.25">
      <c r="A252" s="18"/>
      <c r="D252" s="18"/>
    </row>
    <row r="253" spans="1:4" x14ac:dyDescent="0.25">
      <c r="A253" s="18"/>
      <c r="D253" s="18"/>
    </row>
    <row r="254" spans="1:4" x14ac:dyDescent="0.25">
      <c r="A254" s="18"/>
      <c r="D254" s="18"/>
    </row>
    <row r="255" spans="1:4" x14ac:dyDescent="0.25">
      <c r="A255" s="18"/>
      <c r="D255" s="18"/>
    </row>
    <row r="256" spans="1:4" x14ac:dyDescent="0.25">
      <c r="A256" s="18"/>
      <c r="D256" s="18"/>
    </row>
    <row r="257" spans="1:4" x14ac:dyDescent="0.25">
      <c r="A257" s="18"/>
      <c r="D257" s="18"/>
    </row>
    <row r="258" spans="1:4" x14ac:dyDescent="0.25">
      <c r="A258" s="18"/>
      <c r="D258" s="18"/>
    </row>
    <row r="259" spans="1:4" x14ac:dyDescent="0.25">
      <c r="A259" s="18"/>
      <c r="D259" s="18"/>
    </row>
    <row r="260" spans="1:4" x14ac:dyDescent="0.25">
      <c r="A260" s="18"/>
      <c r="D260" s="18"/>
    </row>
    <row r="261" spans="1:4" x14ac:dyDescent="0.25">
      <c r="A261" s="18"/>
      <c r="D261" s="18"/>
    </row>
    <row r="262" spans="1:4" x14ac:dyDescent="0.25">
      <c r="A262" s="18"/>
      <c r="D262" s="18"/>
    </row>
    <row r="263" spans="1:4" x14ac:dyDescent="0.25">
      <c r="A263" s="18"/>
      <c r="D263" s="18"/>
    </row>
    <row r="264" spans="1:4" x14ac:dyDescent="0.25">
      <c r="A264" s="18"/>
      <c r="D264" s="18"/>
    </row>
    <row r="265" spans="1:4" x14ac:dyDescent="0.25">
      <c r="A265" s="18"/>
      <c r="D265" s="18"/>
    </row>
    <row r="266" spans="1:4" x14ac:dyDescent="0.25">
      <c r="A266" s="18"/>
      <c r="D266" s="18"/>
    </row>
    <row r="267" spans="1:4" x14ac:dyDescent="0.25">
      <c r="A267" s="18"/>
      <c r="D267" s="18"/>
    </row>
    <row r="268" spans="1:4" x14ac:dyDescent="0.25">
      <c r="A268" s="18"/>
      <c r="D268" s="18"/>
    </row>
    <row r="269" spans="1:4" x14ac:dyDescent="0.25">
      <c r="A269" s="18"/>
      <c r="D269" s="18"/>
    </row>
    <row r="270" spans="1:4" x14ac:dyDescent="0.25">
      <c r="A270" s="18"/>
      <c r="D270" s="18"/>
    </row>
    <row r="271" spans="1:4" x14ac:dyDescent="0.25">
      <c r="A271" s="18"/>
      <c r="D271" s="18"/>
    </row>
    <row r="272" spans="1:4" x14ac:dyDescent="0.25">
      <c r="A272" s="18"/>
      <c r="D272" s="18"/>
    </row>
    <row r="273" spans="1:4" x14ac:dyDescent="0.25">
      <c r="A273" s="18"/>
      <c r="D273" s="18"/>
    </row>
    <row r="274" spans="1:4" x14ac:dyDescent="0.25">
      <c r="A274" s="18"/>
      <c r="D274" s="18"/>
    </row>
    <row r="275" spans="1:4" x14ac:dyDescent="0.25">
      <c r="A275" s="18"/>
      <c r="D275" s="18"/>
    </row>
    <row r="276" spans="1:4" x14ac:dyDescent="0.25">
      <c r="A276" s="18"/>
      <c r="D276" s="18"/>
    </row>
    <row r="277" spans="1:4" x14ac:dyDescent="0.25">
      <c r="A277" s="18"/>
      <c r="D277" s="18"/>
    </row>
    <row r="278" spans="1:4" x14ac:dyDescent="0.25">
      <c r="A278" s="18"/>
      <c r="D278" s="18"/>
    </row>
    <row r="279" spans="1:4" x14ac:dyDescent="0.25">
      <c r="A279" s="18"/>
      <c r="D279" s="18"/>
    </row>
    <row r="280" spans="1:4" x14ac:dyDescent="0.25">
      <c r="A280" s="18"/>
      <c r="D280" s="18"/>
    </row>
    <row r="281" spans="1:4" x14ac:dyDescent="0.25">
      <c r="A281" s="18"/>
      <c r="D281" s="18"/>
    </row>
    <row r="282" spans="1:4" x14ac:dyDescent="0.25">
      <c r="A282" s="18"/>
      <c r="D282" s="18"/>
    </row>
    <row r="283" spans="1:4" x14ac:dyDescent="0.25">
      <c r="A283" s="18"/>
      <c r="D283" s="18"/>
    </row>
    <row r="284" spans="1:4" x14ac:dyDescent="0.25">
      <c r="A284" s="18"/>
      <c r="D284" s="18"/>
    </row>
    <row r="285" spans="1:4" x14ac:dyDescent="0.25">
      <c r="A285" s="18"/>
      <c r="D285" s="18"/>
    </row>
    <row r="286" spans="1:4" x14ac:dyDescent="0.25">
      <c r="A286" s="18"/>
      <c r="D286" s="18"/>
    </row>
    <row r="287" spans="1:4" x14ac:dyDescent="0.25">
      <c r="A287" s="18"/>
      <c r="D287" s="18"/>
    </row>
    <row r="288" spans="1:4" x14ac:dyDescent="0.25">
      <c r="A288" s="18"/>
      <c r="D288" s="18"/>
    </row>
    <row r="289" spans="1:4" x14ac:dyDescent="0.25">
      <c r="A289" s="18"/>
      <c r="D289" s="18"/>
    </row>
    <row r="290" spans="1:4" x14ac:dyDescent="0.25">
      <c r="A290" s="18"/>
      <c r="D290" s="18"/>
    </row>
    <row r="291" spans="1:4" x14ac:dyDescent="0.25">
      <c r="A291" s="18"/>
      <c r="D291" s="18"/>
    </row>
    <row r="292" spans="1:4" x14ac:dyDescent="0.25">
      <c r="A292" s="18"/>
      <c r="D292" s="18"/>
    </row>
    <row r="293" spans="1:4" x14ac:dyDescent="0.25">
      <c r="A293" s="18"/>
      <c r="D293" s="18"/>
    </row>
    <row r="294" spans="1:4" x14ac:dyDescent="0.25">
      <c r="A294" s="18"/>
      <c r="D294" s="18"/>
    </row>
    <row r="295" spans="1:4" x14ac:dyDescent="0.25">
      <c r="A295" s="18"/>
      <c r="D295" s="18"/>
    </row>
    <row r="296" spans="1:4" x14ac:dyDescent="0.25">
      <c r="A296" s="18"/>
      <c r="D296" s="18"/>
    </row>
    <row r="297" spans="1:4" x14ac:dyDescent="0.25">
      <c r="A297" s="18"/>
      <c r="D297" s="18"/>
    </row>
    <row r="298" spans="1:4" x14ac:dyDescent="0.25">
      <c r="A298" s="18"/>
      <c r="D298" s="18"/>
    </row>
    <row r="299" spans="1:4" x14ac:dyDescent="0.25">
      <c r="A299" s="18"/>
      <c r="D299" s="18"/>
    </row>
    <row r="300" spans="1:4" x14ac:dyDescent="0.25">
      <c r="A300" s="18"/>
      <c r="D300" s="18"/>
    </row>
    <row r="301" spans="1:4" x14ac:dyDescent="0.25">
      <c r="A301" s="18"/>
      <c r="D301" s="18"/>
    </row>
    <row r="302" spans="1:4" x14ac:dyDescent="0.25">
      <c r="A302" s="18"/>
      <c r="D302" s="18"/>
    </row>
    <row r="303" spans="1:4" x14ac:dyDescent="0.25">
      <c r="A303" s="18"/>
      <c r="D303" s="18"/>
    </row>
    <row r="304" spans="1:4" x14ac:dyDescent="0.25">
      <c r="A304" s="18"/>
      <c r="D304" s="18"/>
    </row>
    <row r="305" spans="1:4" x14ac:dyDescent="0.25">
      <c r="A305" s="18"/>
      <c r="D305" s="18"/>
    </row>
    <row r="306" spans="1:4" x14ac:dyDescent="0.25">
      <c r="A306" s="18"/>
      <c r="D306" s="18"/>
    </row>
    <row r="307" spans="1:4" x14ac:dyDescent="0.25">
      <c r="A307" s="18"/>
      <c r="D307" s="18"/>
    </row>
    <row r="308" spans="1:4" x14ac:dyDescent="0.25">
      <c r="A308" s="18"/>
      <c r="D308" s="18"/>
    </row>
    <row r="309" spans="1:4" x14ac:dyDescent="0.25">
      <c r="A309" s="18"/>
      <c r="D309" s="18"/>
    </row>
    <row r="310" spans="1:4" x14ac:dyDescent="0.25">
      <c r="A310" s="18"/>
      <c r="D310" s="18"/>
    </row>
    <row r="311" spans="1:4" x14ac:dyDescent="0.25">
      <c r="A311" s="18"/>
      <c r="D311" s="18"/>
    </row>
    <row r="312" spans="1:4" x14ac:dyDescent="0.25">
      <c r="A312" s="18"/>
      <c r="D312" s="18"/>
    </row>
    <row r="313" spans="1:4" x14ac:dyDescent="0.25">
      <c r="A313" s="18"/>
      <c r="D313" s="18"/>
    </row>
    <row r="314" spans="1:4" x14ac:dyDescent="0.25">
      <c r="A314" s="18"/>
      <c r="D314" s="18"/>
    </row>
    <row r="315" spans="1:4" x14ac:dyDescent="0.25">
      <c r="A315" s="18"/>
      <c r="D315" s="18"/>
    </row>
    <row r="316" spans="1:4" x14ac:dyDescent="0.25">
      <c r="A316" s="18"/>
      <c r="D316" s="18"/>
    </row>
    <row r="317" spans="1:4" x14ac:dyDescent="0.25">
      <c r="A317" s="18"/>
      <c r="D317" s="18"/>
    </row>
    <row r="318" spans="1:4" x14ac:dyDescent="0.25">
      <c r="A318" s="18"/>
      <c r="D318" s="18"/>
    </row>
    <row r="319" spans="1:4" x14ac:dyDescent="0.25">
      <c r="A319" s="18"/>
      <c r="D319" s="18"/>
    </row>
    <row r="320" spans="1:4" x14ac:dyDescent="0.25">
      <c r="A320" s="18"/>
      <c r="D320" s="18"/>
    </row>
    <row r="321" spans="1:4" x14ac:dyDescent="0.25">
      <c r="A321" s="18"/>
      <c r="D321" s="18"/>
    </row>
    <row r="322" spans="1:4" x14ac:dyDescent="0.25">
      <c r="A322" s="18"/>
      <c r="D322" s="18"/>
    </row>
    <row r="323" spans="1:4" x14ac:dyDescent="0.25">
      <c r="A323" s="18"/>
      <c r="D323" s="18"/>
    </row>
    <row r="324" spans="1:4" x14ac:dyDescent="0.25">
      <c r="A324" s="18"/>
      <c r="D324" s="18"/>
    </row>
    <row r="325" spans="1:4" x14ac:dyDescent="0.25">
      <c r="A325" s="18"/>
      <c r="D325" s="18"/>
    </row>
    <row r="326" spans="1:4" x14ac:dyDescent="0.25">
      <c r="A326" s="18"/>
      <c r="D326" s="18"/>
    </row>
    <row r="327" spans="1:4" x14ac:dyDescent="0.25">
      <c r="A327" s="18"/>
      <c r="D327" s="18"/>
    </row>
    <row r="328" spans="1:4" x14ac:dyDescent="0.25">
      <c r="A328" s="18"/>
      <c r="D328" s="18"/>
    </row>
    <row r="329" spans="1:4" x14ac:dyDescent="0.25">
      <c r="A329" s="18"/>
      <c r="D329" s="18"/>
    </row>
    <row r="330" spans="1:4" x14ac:dyDescent="0.25">
      <c r="A330" s="18"/>
      <c r="D330" s="18"/>
    </row>
    <row r="331" spans="1:4" x14ac:dyDescent="0.25">
      <c r="A331" s="18"/>
      <c r="D331" s="18"/>
    </row>
    <row r="332" spans="1:4" x14ac:dyDescent="0.25">
      <c r="A332" s="18"/>
      <c r="D332" s="18"/>
    </row>
    <row r="333" spans="1:4" x14ac:dyDescent="0.25">
      <c r="A333" s="18"/>
      <c r="D333" s="18"/>
    </row>
    <row r="334" spans="1:4" x14ac:dyDescent="0.25">
      <c r="A334" s="18"/>
      <c r="D334" s="18"/>
    </row>
    <row r="335" spans="1:4" x14ac:dyDescent="0.25">
      <c r="A335" s="18"/>
      <c r="D335" s="18"/>
    </row>
    <row r="336" spans="1:4" x14ac:dyDescent="0.25">
      <c r="A336" s="18"/>
      <c r="D336" s="18"/>
    </row>
    <row r="337" spans="1:4" x14ac:dyDescent="0.25">
      <c r="A337" s="18"/>
      <c r="D337" s="18"/>
    </row>
    <row r="338" spans="1:4" x14ac:dyDescent="0.25">
      <c r="A338" s="18"/>
      <c r="D338" s="18"/>
    </row>
    <row r="339" spans="1:4" x14ac:dyDescent="0.25">
      <c r="A339" s="18"/>
      <c r="D339" s="18"/>
    </row>
    <row r="340" spans="1:4" x14ac:dyDescent="0.25">
      <c r="A340" s="18"/>
      <c r="D340" s="18"/>
    </row>
    <row r="341" spans="1:4" x14ac:dyDescent="0.25">
      <c r="A341" s="18"/>
      <c r="D341" s="18"/>
    </row>
    <row r="342" spans="1:4" x14ac:dyDescent="0.25">
      <c r="A342" s="18"/>
      <c r="D342" s="18"/>
    </row>
    <row r="343" spans="1:4" x14ac:dyDescent="0.25">
      <c r="A343" s="18"/>
      <c r="D343" s="18"/>
    </row>
    <row r="344" spans="1:4" x14ac:dyDescent="0.25">
      <c r="A344" s="18"/>
      <c r="D344" s="18"/>
    </row>
    <row r="345" spans="1:4" x14ac:dyDescent="0.25">
      <c r="A345" s="18"/>
      <c r="D345" s="18"/>
    </row>
    <row r="346" spans="1:4" x14ac:dyDescent="0.25">
      <c r="A346" s="18"/>
      <c r="D346" s="18"/>
    </row>
    <row r="347" spans="1:4" x14ac:dyDescent="0.25">
      <c r="A347" s="18"/>
      <c r="D347" s="18"/>
    </row>
    <row r="348" spans="1:4" x14ac:dyDescent="0.25">
      <c r="A348" s="18"/>
      <c r="D348" s="18"/>
    </row>
    <row r="349" spans="1:4" x14ac:dyDescent="0.25">
      <c r="A349" s="18"/>
      <c r="D349" s="18"/>
    </row>
    <row r="350" spans="1:4" x14ac:dyDescent="0.25">
      <c r="A350" s="18"/>
      <c r="D350" s="18"/>
    </row>
    <row r="351" spans="1:4" x14ac:dyDescent="0.25">
      <c r="A351" s="18"/>
      <c r="D351" s="18"/>
    </row>
    <row r="352" spans="1:4" x14ac:dyDescent="0.25">
      <c r="A352" s="18"/>
      <c r="D352" s="18"/>
    </row>
    <row r="353" spans="1:4" x14ac:dyDescent="0.25">
      <c r="A353" s="18"/>
      <c r="D353" s="18"/>
    </row>
    <row r="354" spans="1:4" x14ac:dyDescent="0.25">
      <c r="A354" s="18"/>
      <c r="D354" s="18"/>
    </row>
    <row r="355" spans="1:4" x14ac:dyDescent="0.25">
      <c r="A355" s="18"/>
      <c r="D355" s="18"/>
    </row>
    <row r="356" spans="1:4" x14ac:dyDescent="0.25">
      <c r="A356" s="18"/>
      <c r="D356" s="18"/>
    </row>
    <row r="357" spans="1:4" x14ac:dyDescent="0.25">
      <c r="A357" s="18"/>
      <c r="D357" s="18"/>
    </row>
    <row r="358" spans="1:4" x14ac:dyDescent="0.25">
      <c r="A358" s="18"/>
      <c r="D358" s="18"/>
    </row>
    <row r="359" spans="1:4" x14ac:dyDescent="0.25">
      <c r="A359" s="18"/>
      <c r="D359" s="18"/>
    </row>
    <row r="360" spans="1:4" x14ac:dyDescent="0.25">
      <c r="A360" s="18"/>
      <c r="D360" s="18"/>
    </row>
    <row r="361" spans="1:4" x14ac:dyDescent="0.25">
      <c r="A361" s="18"/>
      <c r="D361" s="18"/>
    </row>
    <row r="362" spans="1:4" x14ac:dyDescent="0.25">
      <c r="A362" s="18"/>
      <c r="D362" s="18"/>
    </row>
    <row r="363" spans="1:4" x14ac:dyDescent="0.25">
      <c r="A363" s="18"/>
      <c r="D363" s="18"/>
    </row>
    <row r="364" spans="1:4" x14ac:dyDescent="0.25">
      <c r="A364" s="18"/>
      <c r="D364" s="18"/>
    </row>
    <row r="365" spans="1:4" x14ac:dyDescent="0.25">
      <c r="A365" s="18"/>
      <c r="D365" s="18"/>
    </row>
    <row r="366" spans="1:4" x14ac:dyDescent="0.25">
      <c r="A366" s="18"/>
      <c r="D366" s="18"/>
    </row>
    <row r="367" spans="1:4" x14ac:dyDescent="0.25">
      <c r="A367" s="18"/>
      <c r="D367" s="18"/>
    </row>
    <row r="368" spans="1:4" x14ac:dyDescent="0.25">
      <c r="A368" s="18"/>
      <c r="D368" s="18"/>
    </row>
    <row r="369" spans="1:4" x14ac:dyDescent="0.25">
      <c r="A369" s="18"/>
      <c r="D369" s="18"/>
    </row>
    <row r="370" spans="1:4" x14ac:dyDescent="0.25">
      <c r="A370" s="18"/>
      <c r="D370" s="18"/>
    </row>
    <row r="371" spans="1:4" x14ac:dyDescent="0.25">
      <c r="A371" s="18"/>
      <c r="D371" s="18"/>
    </row>
    <row r="372" spans="1:4" x14ac:dyDescent="0.25">
      <c r="A372" s="18"/>
      <c r="D372" s="18"/>
    </row>
    <row r="373" spans="1:4" x14ac:dyDescent="0.25">
      <c r="A373" s="18"/>
      <c r="D373" s="18"/>
    </row>
    <row r="374" spans="1:4" x14ac:dyDescent="0.25">
      <c r="A374" s="18"/>
      <c r="D374" s="18"/>
    </row>
    <row r="375" spans="1:4" x14ac:dyDescent="0.25">
      <c r="A375" s="18"/>
      <c r="D375" s="18"/>
    </row>
    <row r="376" spans="1:4" x14ac:dyDescent="0.25">
      <c r="A376" s="18"/>
      <c r="D376" s="18"/>
    </row>
    <row r="377" spans="1:4" x14ac:dyDescent="0.25">
      <c r="A377" s="18"/>
      <c r="D377" s="18"/>
    </row>
    <row r="378" spans="1:4" x14ac:dyDescent="0.25">
      <c r="A378" s="18"/>
      <c r="D378" s="18"/>
    </row>
    <row r="379" spans="1:4" x14ac:dyDescent="0.25">
      <c r="A379" s="18"/>
      <c r="D379" s="18"/>
    </row>
    <row r="380" spans="1:4" x14ac:dyDescent="0.25">
      <c r="A380" s="18"/>
      <c r="D380" s="18"/>
    </row>
    <row r="381" spans="1:4" x14ac:dyDescent="0.25">
      <c r="A381" s="18"/>
      <c r="D381" s="18"/>
    </row>
    <row r="382" spans="1:4" x14ac:dyDescent="0.25">
      <c r="A382" s="18"/>
      <c r="D382" s="18"/>
    </row>
    <row r="383" spans="1:4" x14ac:dyDescent="0.25">
      <c r="A383" s="18"/>
      <c r="D383" s="18"/>
    </row>
    <row r="384" spans="1:4" x14ac:dyDescent="0.25">
      <c r="A384" s="18"/>
      <c r="D384" s="18"/>
    </row>
    <row r="385" spans="1:4" x14ac:dyDescent="0.25">
      <c r="A385" s="18"/>
      <c r="D385" s="18"/>
    </row>
    <row r="386" spans="1:4" x14ac:dyDescent="0.25">
      <c r="A386" s="18"/>
      <c r="D386" s="18"/>
    </row>
    <row r="387" spans="1:4" x14ac:dyDescent="0.25">
      <c r="A387" s="18"/>
      <c r="D387" s="18"/>
    </row>
    <row r="388" spans="1:4" x14ac:dyDescent="0.25">
      <c r="A388" s="18"/>
      <c r="D388" s="18"/>
    </row>
    <row r="389" spans="1:4" x14ac:dyDescent="0.25">
      <c r="A389" s="18"/>
      <c r="D389" s="18"/>
    </row>
    <row r="390" spans="1:4" x14ac:dyDescent="0.25">
      <c r="A390" s="18"/>
      <c r="D390" s="18"/>
    </row>
    <row r="391" spans="1:4" x14ac:dyDescent="0.25">
      <c r="A391" s="18"/>
      <c r="D391" s="18"/>
    </row>
    <row r="392" spans="1:4" x14ac:dyDescent="0.25">
      <c r="A392" s="18"/>
      <c r="D392" s="18"/>
    </row>
    <row r="393" spans="1:4" x14ac:dyDescent="0.25">
      <c r="A393" s="18"/>
      <c r="D393" s="18"/>
    </row>
    <row r="394" spans="1:4" x14ac:dyDescent="0.25">
      <c r="A394" s="18"/>
      <c r="D394" s="18"/>
    </row>
    <row r="395" spans="1:4" x14ac:dyDescent="0.25">
      <c r="A395" s="18"/>
      <c r="D395" s="18"/>
    </row>
    <row r="396" spans="1:4" x14ac:dyDescent="0.25">
      <c r="A396" s="18"/>
      <c r="D396" s="18"/>
    </row>
    <row r="397" spans="1:4" x14ac:dyDescent="0.25">
      <c r="A397" s="18"/>
      <c r="D397" s="18"/>
    </row>
    <row r="398" spans="1:4" x14ac:dyDescent="0.25">
      <c r="A398" s="18"/>
      <c r="D398" s="18"/>
    </row>
    <row r="399" spans="1:4" x14ac:dyDescent="0.25">
      <c r="A399" s="18"/>
      <c r="D399" s="18"/>
    </row>
    <row r="400" spans="1:4" x14ac:dyDescent="0.25">
      <c r="A400" s="18"/>
      <c r="D400" s="18"/>
    </row>
    <row r="401" spans="1:4" x14ac:dyDescent="0.25">
      <c r="A401" s="18"/>
      <c r="D401" s="18"/>
    </row>
    <row r="402" spans="1:4" x14ac:dyDescent="0.25">
      <c r="A402" s="18"/>
      <c r="D402" s="18"/>
    </row>
    <row r="403" spans="1:4" x14ac:dyDescent="0.25">
      <c r="A403" s="18"/>
      <c r="D403" s="18"/>
    </row>
    <row r="404" spans="1:4" x14ac:dyDescent="0.25">
      <c r="A404" s="18"/>
      <c r="D404" s="18"/>
    </row>
    <row r="405" spans="1:4" x14ac:dyDescent="0.25">
      <c r="A405" s="18"/>
      <c r="D405" s="18"/>
    </row>
    <row r="406" spans="1:4" x14ac:dyDescent="0.25">
      <c r="A406" s="18"/>
      <c r="D406" s="18"/>
    </row>
    <row r="407" spans="1:4" x14ac:dyDescent="0.25">
      <c r="A407" s="18"/>
      <c r="D407" s="18"/>
    </row>
    <row r="408" spans="1:4" x14ac:dyDescent="0.25">
      <c r="A408" s="18"/>
      <c r="D408" s="18"/>
    </row>
    <row r="409" spans="1:4" x14ac:dyDescent="0.25">
      <c r="A409" s="18"/>
      <c r="D409" s="18"/>
    </row>
    <row r="410" spans="1:4" x14ac:dyDescent="0.25">
      <c r="A410" s="18"/>
      <c r="D410" s="18"/>
    </row>
    <row r="411" spans="1:4" x14ac:dyDescent="0.25">
      <c r="A411" s="18"/>
      <c r="D411" s="18"/>
    </row>
    <row r="412" spans="1:4" x14ac:dyDescent="0.25">
      <c r="A412" s="18"/>
      <c r="D412" s="18"/>
    </row>
    <row r="413" spans="1:4" x14ac:dyDescent="0.25">
      <c r="A413" s="18"/>
      <c r="D413" s="18"/>
    </row>
    <row r="414" spans="1:4" x14ac:dyDescent="0.25">
      <c r="A414" s="18"/>
      <c r="D414" s="18"/>
    </row>
    <row r="415" spans="1:4" x14ac:dyDescent="0.25">
      <c r="A415" s="18"/>
      <c r="D415" s="18"/>
    </row>
    <row r="416" spans="1:4" x14ac:dyDescent="0.25">
      <c r="A416" s="18"/>
      <c r="D416" s="18"/>
    </row>
    <row r="417" spans="1:4" x14ac:dyDescent="0.25">
      <c r="A417" s="18"/>
      <c r="D417" s="18"/>
    </row>
    <row r="418" spans="1:4" x14ac:dyDescent="0.25">
      <c r="A418" s="18"/>
      <c r="D418" s="18"/>
    </row>
    <row r="419" spans="1:4" x14ac:dyDescent="0.25">
      <c r="A419" s="18"/>
      <c r="D419" s="18"/>
    </row>
    <row r="420" spans="1:4" x14ac:dyDescent="0.25">
      <c r="A420" s="18"/>
      <c r="D420" s="18"/>
    </row>
    <row r="421" spans="1:4" x14ac:dyDescent="0.25">
      <c r="A421" s="18"/>
      <c r="D421" s="18"/>
    </row>
    <row r="422" spans="1:4" x14ac:dyDescent="0.25">
      <c r="A422" s="18"/>
      <c r="D422" s="18"/>
    </row>
    <row r="423" spans="1:4" x14ac:dyDescent="0.25">
      <c r="A423" s="18"/>
      <c r="D423" s="18"/>
    </row>
    <row r="424" spans="1:4" x14ac:dyDescent="0.25">
      <c r="A424" s="18"/>
      <c r="D424" s="18"/>
    </row>
    <row r="425" spans="1:4" x14ac:dyDescent="0.25">
      <c r="A425" s="18"/>
      <c r="D425" s="18"/>
    </row>
    <row r="426" spans="1:4" x14ac:dyDescent="0.25">
      <c r="A426" s="18"/>
      <c r="D426" s="18"/>
    </row>
    <row r="427" spans="1:4" x14ac:dyDescent="0.25">
      <c r="A427" s="18"/>
      <c r="D427" s="18"/>
    </row>
    <row r="428" spans="1:4" x14ac:dyDescent="0.25">
      <c r="A428" s="18"/>
      <c r="D428" s="18"/>
    </row>
    <row r="429" spans="1:4" x14ac:dyDescent="0.25">
      <c r="A429" s="18"/>
      <c r="D429" s="18"/>
    </row>
    <row r="430" spans="1:4" x14ac:dyDescent="0.25">
      <c r="A430" s="18"/>
      <c r="D430" s="18"/>
    </row>
    <row r="431" spans="1:4" x14ac:dyDescent="0.25">
      <c r="A431" s="18"/>
      <c r="D431" s="18"/>
    </row>
    <row r="432" spans="1:4" x14ac:dyDescent="0.25">
      <c r="A432" s="18"/>
      <c r="D432" s="18"/>
    </row>
    <row r="433" spans="1:4" x14ac:dyDescent="0.25">
      <c r="A433" s="18"/>
      <c r="D433" s="18"/>
    </row>
    <row r="434" spans="1:4" x14ac:dyDescent="0.25">
      <c r="A434" s="18"/>
      <c r="D434" s="18"/>
    </row>
    <row r="435" spans="1:4" x14ac:dyDescent="0.25">
      <c r="A435" s="18"/>
      <c r="D435" s="18"/>
    </row>
    <row r="436" spans="1:4" x14ac:dyDescent="0.25">
      <c r="A436" s="18"/>
      <c r="D436" s="18"/>
    </row>
    <row r="437" spans="1:4" x14ac:dyDescent="0.25">
      <c r="A437" s="18"/>
      <c r="D437" s="18"/>
    </row>
    <row r="438" spans="1:4" x14ac:dyDescent="0.25">
      <c r="A438" s="18"/>
      <c r="D438" s="18"/>
    </row>
    <row r="439" spans="1:4" x14ac:dyDescent="0.25">
      <c r="A439" s="18"/>
      <c r="D439" s="18"/>
    </row>
    <row r="440" spans="1:4" x14ac:dyDescent="0.25">
      <c r="A440" s="18"/>
      <c r="D440" s="18"/>
    </row>
    <row r="441" spans="1:4" x14ac:dyDescent="0.25">
      <c r="A441" s="18"/>
      <c r="D441" s="18"/>
    </row>
    <row r="442" spans="1:4" x14ac:dyDescent="0.25">
      <c r="A442" s="18"/>
      <c r="D442" s="18"/>
    </row>
    <row r="443" spans="1:4" x14ac:dyDescent="0.25">
      <c r="A443" s="18"/>
      <c r="D443" s="18"/>
    </row>
    <row r="444" spans="1:4" x14ac:dyDescent="0.25">
      <c r="A444" s="18"/>
      <c r="D444" s="18"/>
    </row>
    <row r="445" spans="1:4" x14ac:dyDescent="0.25">
      <c r="A445" s="18"/>
      <c r="D445" s="18"/>
    </row>
    <row r="446" spans="1:4" x14ac:dyDescent="0.25">
      <c r="A446" s="18"/>
      <c r="D446" s="18"/>
    </row>
    <row r="447" spans="1:4" x14ac:dyDescent="0.25">
      <c r="A447" s="18"/>
      <c r="D447" s="18"/>
    </row>
    <row r="448" spans="1:4" x14ac:dyDescent="0.25">
      <c r="A448" s="18"/>
      <c r="D448" s="18"/>
    </row>
    <row r="449" spans="1:4" x14ac:dyDescent="0.25">
      <c r="A449" s="18"/>
      <c r="D449" s="18"/>
    </row>
    <row r="450" spans="1:4" x14ac:dyDescent="0.25">
      <c r="A450" s="18"/>
      <c r="D450" s="18"/>
    </row>
    <row r="451" spans="1:4" x14ac:dyDescent="0.25">
      <c r="A451" s="18"/>
      <c r="D451" s="18"/>
    </row>
    <row r="452" spans="1:4" x14ac:dyDescent="0.25">
      <c r="A452" s="18"/>
      <c r="D452" s="18"/>
    </row>
    <row r="453" spans="1:4" x14ac:dyDescent="0.25">
      <c r="A453" s="18"/>
      <c r="D453" s="18"/>
    </row>
    <row r="454" spans="1:4" x14ac:dyDescent="0.25">
      <c r="A454" s="18"/>
      <c r="D454" s="18"/>
    </row>
    <row r="455" spans="1:4" x14ac:dyDescent="0.25">
      <c r="A455" s="18"/>
      <c r="D455" s="18"/>
    </row>
    <row r="456" spans="1:4" x14ac:dyDescent="0.25">
      <c r="A456" s="18"/>
      <c r="D456" s="18"/>
    </row>
    <row r="457" spans="1:4" x14ac:dyDescent="0.25">
      <c r="A457" s="18"/>
      <c r="D457" s="18"/>
    </row>
    <row r="458" spans="1:4" x14ac:dyDescent="0.25">
      <c r="A458" s="18"/>
      <c r="D458" s="18"/>
    </row>
    <row r="459" spans="1:4" x14ac:dyDescent="0.25">
      <c r="A459" s="18"/>
      <c r="D459" s="18"/>
    </row>
    <row r="460" spans="1:4" x14ac:dyDescent="0.25">
      <c r="A460" s="18"/>
      <c r="D460" s="18"/>
    </row>
    <row r="461" spans="1:4" x14ac:dyDescent="0.25">
      <c r="A461" s="18"/>
      <c r="D461" s="18"/>
    </row>
    <row r="462" spans="1:4" x14ac:dyDescent="0.25">
      <c r="A462" s="18"/>
      <c r="D462" s="18"/>
    </row>
    <row r="463" spans="1:4" x14ac:dyDescent="0.25">
      <c r="A463" s="18"/>
      <c r="D463" s="18"/>
    </row>
    <row r="464" spans="1:4" x14ac:dyDescent="0.25">
      <c r="A464" s="18"/>
      <c r="D464" s="18"/>
    </row>
    <row r="465" spans="1:4" x14ac:dyDescent="0.25">
      <c r="A465" s="18"/>
      <c r="D465" s="18"/>
    </row>
    <row r="466" spans="1:4" x14ac:dyDescent="0.25">
      <c r="A466" s="18"/>
      <c r="D466" s="18"/>
    </row>
    <row r="467" spans="1:4" x14ac:dyDescent="0.25">
      <c r="A467" s="18"/>
      <c r="D467" s="18"/>
    </row>
    <row r="468" spans="1:4" x14ac:dyDescent="0.25">
      <c r="A468" s="18"/>
      <c r="D468" s="18"/>
    </row>
    <row r="469" spans="1:4" x14ac:dyDescent="0.25">
      <c r="A469" s="18"/>
      <c r="D469" s="18"/>
    </row>
    <row r="470" spans="1:4" x14ac:dyDescent="0.25">
      <c r="A470" s="18"/>
      <c r="D470" s="18"/>
    </row>
    <row r="471" spans="1:4" x14ac:dyDescent="0.25">
      <c r="A471" s="18"/>
      <c r="D471" s="18"/>
    </row>
    <row r="472" spans="1:4" x14ac:dyDescent="0.25">
      <c r="A472" s="18"/>
      <c r="D472" s="18"/>
    </row>
    <row r="473" spans="1:4" x14ac:dyDescent="0.25">
      <c r="A473" s="18"/>
      <c r="D473" s="18"/>
    </row>
    <row r="474" spans="1:4" x14ac:dyDescent="0.25">
      <c r="A474" s="18"/>
      <c r="D474" s="18"/>
    </row>
    <row r="475" spans="1:4" x14ac:dyDescent="0.25">
      <c r="A475" s="18"/>
      <c r="D475" s="18"/>
    </row>
    <row r="476" spans="1:4" x14ac:dyDescent="0.25">
      <c r="A476" s="18"/>
      <c r="D476" s="18"/>
    </row>
    <row r="477" spans="1:4" x14ac:dyDescent="0.25">
      <c r="A477" s="18"/>
      <c r="D477" s="18"/>
    </row>
    <row r="478" spans="1:4" x14ac:dyDescent="0.25">
      <c r="A478" s="18"/>
      <c r="D478" s="18"/>
    </row>
    <row r="479" spans="1:4" x14ac:dyDescent="0.25">
      <c r="A479" s="18"/>
      <c r="D479" s="18"/>
    </row>
    <row r="480" spans="1:4" x14ac:dyDescent="0.25">
      <c r="A480" s="18"/>
      <c r="D480" s="18"/>
    </row>
    <row r="481" spans="1:4" x14ac:dyDescent="0.25">
      <c r="A481" s="18"/>
      <c r="D481" s="18"/>
    </row>
    <row r="482" spans="1:4" x14ac:dyDescent="0.25">
      <c r="A482" s="18"/>
      <c r="D482" s="18"/>
    </row>
    <row r="483" spans="1:4" x14ac:dyDescent="0.25">
      <c r="A483" s="18"/>
      <c r="D483" s="18"/>
    </row>
    <row r="484" spans="1:4" x14ac:dyDescent="0.25">
      <c r="A484" s="18"/>
      <c r="D484" s="18"/>
    </row>
    <row r="485" spans="1:4" x14ac:dyDescent="0.25">
      <c r="A485" s="18"/>
      <c r="D485" s="18"/>
    </row>
    <row r="486" spans="1:4" x14ac:dyDescent="0.25">
      <c r="A486" s="18"/>
      <c r="D486" s="18"/>
    </row>
    <row r="487" spans="1:4" x14ac:dyDescent="0.25">
      <c r="A487" s="18"/>
      <c r="D487" s="18"/>
    </row>
    <row r="488" spans="1:4" x14ac:dyDescent="0.25">
      <c r="A488" s="18"/>
      <c r="D488" s="18"/>
    </row>
    <row r="489" spans="1:4" x14ac:dyDescent="0.25">
      <c r="A489" s="18"/>
      <c r="D489" s="18"/>
    </row>
    <row r="490" spans="1:4" x14ac:dyDescent="0.25">
      <c r="A490" s="18"/>
      <c r="D490" s="18"/>
    </row>
    <row r="491" spans="1:4" x14ac:dyDescent="0.25">
      <c r="A491" s="18"/>
      <c r="D491" s="18"/>
    </row>
    <row r="492" spans="1:4" x14ac:dyDescent="0.25">
      <c r="A492" s="18"/>
      <c r="D492" s="18"/>
    </row>
    <row r="493" spans="1:4" x14ac:dyDescent="0.25">
      <c r="A493" s="18"/>
      <c r="D493" s="18"/>
    </row>
    <row r="494" spans="1:4" x14ac:dyDescent="0.25">
      <c r="A494" s="18"/>
      <c r="D494" s="18"/>
    </row>
    <row r="495" spans="1:4" x14ac:dyDescent="0.25">
      <c r="A495" s="18"/>
      <c r="D495" s="18"/>
    </row>
    <row r="496" spans="1:4" x14ac:dyDescent="0.25">
      <c r="A496" s="18"/>
      <c r="D496" s="18"/>
    </row>
    <row r="497" spans="1:4" x14ac:dyDescent="0.25">
      <c r="A497" s="18"/>
      <c r="D497" s="18"/>
    </row>
    <row r="498" spans="1:4" x14ac:dyDescent="0.25">
      <c r="A498" s="18"/>
      <c r="D498" s="18"/>
    </row>
    <row r="499" spans="1:4" x14ac:dyDescent="0.25">
      <c r="A499" s="18"/>
      <c r="D499" s="18"/>
    </row>
    <row r="500" spans="1:4" x14ac:dyDescent="0.25">
      <c r="A500" s="18"/>
      <c r="D500" s="18"/>
    </row>
    <row r="501" spans="1:4" x14ac:dyDescent="0.25">
      <c r="A501" s="18"/>
      <c r="D501" s="18"/>
    </row>
    <row r="502" spans="1:4" x14ac:dyDescent="0.25">
      <c r="A502" s="18"/>
      <c r="D502" s="18"/>
    </row>
    <row r="503" spans="1:4" x14ac:dyDescent="0.25">
      <c r="A503" s="18"/>
      <c r="D503" s="18"/>
    </row>
    <row r="504" spans="1:4" x14ac:dyDescent="0.25">
      <c r="A504" s="18"/>
      <c r="D504" s="18"/>
    </row>
    <row r="505" spans="1:4" x14ac:dyDescent="0.25">
      <c r="A505" s="18"/>
      <c r="D505" s="18"/>
    </row>
    <row r="506" spans="1:4" x14ac:dyDescent="0.25">
      <c r="A506" s="18"/>
      <c r="D506" s="18"/>
    </row>
    <row r="507" spans="1:4" x14ac:dyDescent="0.25">
      <c r="A507" s="18"/>
      <c r="D507" s="18"/>
    </row>
    <row r="508" spans="1:4" x14ac:dyDescent="0.25">
      <c r="A508" s="18"/>
      <c r="D508" s="18"/>
    </row>
    <row r="509" spans="1:4" x14ac:dyDescent="0.25">
      <c r="A509" s="18"/>
      <c r="D509" s="18"/>
    </row>
    <row r="510" spans="1:4" x14ac:dyDescent="0.25">
      <c r="A510" s="18"/>
      <c r="D510" s="18"/>
    </row>
    <row r="511" spans="1:4" x14ac:dyDescent="0.25">
      <c r="A511" s="18"/>
      <c r="D511" s="18"/>
    </row>
    <row r="512" spans="1:4" x14ac:dyDescent="0.25">
      <c r="A512" s="18"/>
      <c r="D512" s="18"/>
    </row>
    <row r="513" spans="1:4" x14ac:dyDescent="0.25">
      <c r="A513" s="18"/>
      <c r="D513" s="18"/>
    </row>
    <row r="514" spans="1:4" x14ac:dyDescent="0.25">
      <c r="A514" s="18"/>
      <c r="D514" s="18"/>
    </row>
    <row r="515" spans="1:4" x14ac:dyDescent="0.25">
      <c r="A515" s="18"/>
      <c r="D515" s="18"/>
    </row>
    <row r="516" spans="1:4" x14ac:dyDescent="0.25">
      <c r="A516" s="18"/>
      <c r="D516" s="18"/>
    </row>
    <row r="517" spans="1:4" x14ac:dyDescent="0.25">
      <c r="A517" s="18"/>
      <c r="D517" s="18"/>
    </row>
    <row r="518" spans="1:4" x14ac:dyDescent="0.25">
      <c r="A518" s="18"/>
      <c r="D518" s="18"/>
    </row>
    <row r="519" spans="1:4" x14ac:dyDescent="0.25">
      <c r="A519" s="18"/>
      <c r="D519" s="18"/>
    </row>
    <row r="520" spans="1:4" x14ac:dyDescent="0.25">
      <c r="A520" s="18"/>
      <c r="D520" s="18"/>
    </row>
    <row r="521" spans="1:4" x14ac:dyDescent="0.25">
      <c r="A521" s="18"/>
      <c r="D521" s="18"/>
    </row>
    <row r="522" spans="1:4" x14ac:dyDescent="0.25">
      <c r="A522" s="18"/>
      <c r="D522" s="18"/>
    </row>
    <row r="523" spans="1:4" x14ac:dyDescent="0.25">
      <c r="A523" s="18"/>
      <c r="D523" s="18"/>
    </row>
    <row r="524" spans="1:4" x14ac:dyDescent="0.25">
      <c r="A524" s="18"/>
      <c r="D524" s="18"/>
    </row>
    <row r="525" spans="1:4" x14ac:dyDescent="0.25">
      <c r="A525" s="18"/>
      <c r="D525" s="18"/>
    </row>
    <row r="526" spans="1:4" x14ac:dyDescent="0.25">
      <c r="A526" s="18"/>
      <c r="D526" s="18"/>
    </row>
    <row r="527" spans="1:4" x14ac:dyDescent="0.25">
      <c r="A527" s="18"/>
      <c r="D527" s="18"/>
    </row>
    <row r="528" spans="1:4" x14ac:dyDescent="0.25">
      <c r="A528" s="18"/>
      <c r="D528" s="18"/>
    </row>
    <row r="529" spans="1:4" x14ac:dyDescent="0.25">
      <c r="A529" s="18"/>
      <c r="D529" s="18"/>
    </row>
    <row r="530" spans="1:4" x14ac:dyDescent="0.25">
      <c r="A530" s="18"/>
      <c r="D530" s="18"/>
    </row>
    <row r="531" spans="1:4" x14ac:dyDescent="0.25">
      <c r="A531" s="18"/>
      <c r="D531" s="18"/>
    </row>
    <row r="532" spans="1:4" x14ac:dyDescent="0.25">
      <c r="A532" s="18"/>
      <c r="D532" s="18"/>
    </row>
    <row r="533" spans="1:4" x14ac:dyDescent="0.25">
      <c r="A533" s="18"/>
      <c r="D533" s="18"/>
    </row>
    <row r="534" spans="1:4" x14ac:dyDescent="0.25">
      <c r="A534" s="18"/>
      <c r="D534" s="18"/>
    </row>
    <row r="535" spans="1:4" x14ac:dyDescent="0.25">
      <c r="A535" s="18"/>
      <c r="D535" s="18"/>
    </row>
    <row r="536" spans="1:4" x14ac:dyDescent="0.25">
      <c r="A536" s="18"/>
      <c r="D536" s="18"/>
    </row>
    <row r="537" spans="1:4" x14ac:dyDescent="0.25">
      <c r="A537" s="18"/>
      <c r="D537" s="18"/>
    </row>
    <row r="538" spans="1:4" x14ac:dyDescent="0.25">
      <c r="A538" s="18"/>
      <c r="D538" s="18"/>
    </row>
    <row r="539" spans="1:4" x14ac:dyDescent="0.25">
      <c r="A539" s="18"/>
      <c r="D539" s="18"/>
    </row>
    <row r="540" spans="1:4" x14ac:dyDescent="0.25">
      <c r="A540" s="18"/>
      <c r="D540" s="18"/>
    </row>
    <row r="541" spans="1:4" x14ac:dyDescent="0.25">
      <c r="A541" s="18"/>
      <c r="D541" s="18"/>
    </row>
    <row r="542" spans="1:4" x14ac:dyDescent="0.25">
      <c r="A542" s="18"/>
      <c r="D542" s="18"/>
    </row>
    <row r="543" spans="1:4" x14ac:dyDescent="0.25">
      <c r="A543" s="18"/>
      <c r="D543" s="18"/>
    </row>
    <row r="544" spans="1:4" x14ac:dyDescent="0.25">
      <c r="A544" s="18"/>
      <c r="D544" s="18"/>
    </row>
    <row r="545" spans="1:4" x14ac:dyDescent="0.25">
      <c r="A545" s="18"/>
      <c r="D545" s="18"/>
    </row>
    <row r="546" spans="1:4" x14ac:dyDescent="0.25">
      <c r="A546" s="18"/>
      <c r="D546" s="18"/>
    </row>
    <row r="547" spans="1:4" x14ac:dyDescent="0.25">
      <c r="A547" s="18"/>
      <c r="D547" s="18"/>
    </row>
    <row r="548" spans="1:4" x14ac:dyDescent="0.25">
      <c r="A548" s="18"/>
      <c r="D548" s="18"/>
    </row>
    <row r="549" spans="1:4" x14ac:dyDescent="0.25">
      <c r="A549" s="18"/>
      <c r="D549" s="18"/>
    </row>
    <row r="550" spans="1:4" x14ac:dyDescent="0.25">
      <c r="A550" s="18"/>
      <c r="D550" s="18"/>
    </row>
    <row r="551" spans="1:4" x14ac:dyDescent="0.25">
      <c r="A551" s="18"/>
      <c r="D551" s="18"/>
    </row>
    <row r="552" spans="1:4" x14ac:dyDescent="0.25">
      <c r="A552" s="18"/>
      <c r="D552" s="18"/>
    </row>
    <row r="553" spans="1:4" x14ac:dyDescent="0.25">
      <c r="A553" s="18"/>
      <c r="D553" s="18"/>
    </row>
    <row r="554" spans="1:4" x14ac:dyDescent="0.25">
      <c r="A554" s="18"/>
      <c r="D554" s="18"/>
    </row>
    <row r="555" spans="1:4" x14ac:dyDescent="0.25">
      <c r="A555" s="18"/>
      <c r="D555" s="18"/>
    </row>
    <row r="556" spans="1:4" x14ac:dyDescent="0.25">
      <c r="A556" s="18"/>
      <c r="D556" s="18"/>
    </row>
    <row r="557" spans="1:4" x14ac:dyDescent="0.25">
      <c r="A557" s="18"/>
      <c r="D557" s="18"/>
    </row>
    <row r="558" spans="1:4" x14ac:dyDescent="0.25">
      <c r="A558" s="18"/>
      <c r="D558" s="18"/>
    </row>
    <row r="559" spans="1:4" x14ac:dyDescent="0.25">
      <c r="A559" s="18"/>
      <c r="D559" s="18"/>
    </row>
    <row r="560" spans="1:4" x14ac:dyDescent="0.25">
      <c r="A560" s="18"/>
      <c r="D560" s="18"/>
    </row>
    <row r="561" spans="1:4" x14ac:dyDescent="0.25">
      <c r="A561" s="18"/>
      <c r="D561" s="18"/>
    </row>
    <row r="562" spans="1:4" x14ac:dyDescent="0.25">
      <c r="A562" s="18"/>
      <c r="D562" s="18"/>
    </row>
    <row r="563" spans="1:4" x14ac:dyDescent="0.25">
      <c r="A563" s="18"/>
      <c r="D563" s="18"/>
    </row>
    <row r="564" spans="1:4" x14ac:dyDescent="0.25">
      <c r="A564" s="18"/>
      <c r="D564" s="18"/>
    </row>
    <row r="565" spans="1:4" x14ac:dyDescent="0.25">
      <c r="A565" s="18"/>
      <c r="D565" s="18"/>
    </row>
    <row r="566" spans="1:4" x14ac:dyDescent="0.25">
      <c r="A566" s="18"/>
      <c r="D566" s="18"/>
    </row>
    <row r="567" spans="1:4" x14ac:dyDescent="0.25">
      <c r="A567" s="18"/>
      <c r="D567" s="18"/>
    </row>
    <row r="568" spans="1:4" x14ac:dyDescent="0.25">
      <c r="A568" s="18"/>
      <c r="D568" s="18"/>
    </row>
    <row r="569" spans="1:4" x14ac:dyDescent="0.25">
      <c r="A569" s="18"/>
      <c r="D569" s="18"/>
    </row>
    <row r="570" spans="1:4" x14ac:dyDescent="0.25">
      <c r="A570" s="18"/>
      <c r="D570" s="18"/>
    </row>
    <row r="571" spans="1:4" x14ac:dyDescent="0.25">
      <c r="A571" s="18"/>
      <c r="D571" s="18"/>
    </row>
    <row r="572" spans="1:4" x14ac:dyDescent="0.25">
      <c r="A572" s="18"/>
      <c r="D572" s="18"/>
    </row>
    <row r="573" spans="1:4" x14ac:dyDescent="0.25">
      <c r="A573" s="18"/>
      <c r="D573" s="18"/>
    </row>
    <row r="574" spans="1:4" x14ac:dyDescent="0.25">
      <c r="A574" s="18"/>
      <c r="D574" s="18"/>
    </row>
    <row r="575" spans="1:4" x14ac:dyDescent="0.25">
      <c r="A575" s="18"/>
      <c r="D575" s="18"/>
    </row>
    <row r="576" spans="1:4" x14ac:dyDescent="0.25">
      <c r="A576" s="18"/>
      <c r="D576" s="18"/>
    </row>
    <row r="577" spans="1:4" x14ac:dyDescent="0.25">
      <c r="A577" s="18"/>
      <c r="D577" s="18"/>
    </row>
    <row r="578" spans="1:4" x14ac:dyDescent="0.25">
      <c r="A578" s="18"/>
      <c r="D578" s="18"/>
    </row>
    <row r="579" spans="1:4" x14ac:dyDescent="0.25">
      <c r="A579" s="18"/>
      <c r="D579" s="18"/>
    </row>
    <row r="580" spans="1:4" x14ac:dyDescent="0.25">
      <c r="A580" s="18"/>
      <c r="D580" s="18"/>
    </row>
    <row r="581" spans="1:4" x14ac:dyDescent="0.25">
      <c r="A581" s="18"/>
      <c r="D581" s="18"/>
    </row>
    <row r="582" spans="1:4" x14ac:dyDescent="0.25">
      <c r="A582" s="18"/>
      <c r="D582" s="18"/>
    </row>
    <row r="583" spans="1:4" x14ac:dyDescent="0.25">
      <c r="A583" s="18"/>
      <c r="D583" s="18"/>
    </row>
    <row r="584" spans="1:4" x14ac:dyDescent="0.25">
      <c r="A584" s="18"/>
      <c r="D584" s="18"/>
    </row>
    <row r="585" spans="1:4" x14ac:dyDescent="0.25">
      <c r="A585" s="18"/>
      <c r="D585" s="18"/>
    </row>
    <row r="586" spans="1:4" x14ac:dyDescent="0.25">
      <c r="A586" s="18"/>
      <c r="D586" s="18"/>
    </row>
    <row r="587" spans="1:4" x14ac:dyDescent="0.25">
      <c r="A587" s="18"/>
      <c r="D587" s="18"/>
    </row>
    <row r="588" spans="1:4" x14ac:dyDescent="0.25">
      <c r="A588" s="18"/>
      <c r="D588" s="18"/>
    </row>
    <row r="589" spans="1:4" x14ac:dyDescent="0.25">
      <c r="A589" s="18"/>
      <c r="D589" s="18"/>
    </row>
    <row r="590" spans="1:4" x14ac:dyDescent="0.25">
      <c r="A590" s="18"/>
      <c r="D590" s="18"/>
    </row>
    <row r="591" spans="1:4" x14ac:dyDescent="0.25">
      <c r="A591" s="18"/>
      <c r="D591" s="18"/>
    </row>
    <row r="592" spans="1:4" x14ac:dyDescent="0.25">
      <c r="A592" s="18"/>
      <c r="D592" s="18"/>
    </row>
    <row r="593" spans="1:4" x14ac:dyDescent="0.25">
      <c r="A593" s="18"/>
      <c r="D593" s="18"/>
    </row>
    <row r="594" spans="1:4" x14ac:dyDescent="0.25">
      <c r="A594" s="18"/>
      <c r="D594" s="18"/>
    </row>
    <row r="595" spans="1:4" x14ac:dyDescent="0.25">
      <c r="A595" s="18"/>
      <c r="D595" s="18"/>
    </row>
    <row r="596" spans="1:4" x14ac:dyDescent="0.25">
      <c r="A596" s="18"/>
      <c r="D596" s="18"/>
    </row>
    <row r="597" spans="1:4" x14ac:dyDescent="0.25">
      <c r="A597" s="18"/>
      <c r="D597" s="18"/>
    </row>
    <row r="598" spans="1:4" x14ac:dyDescent="0.25">
      <c r="A598" s="18"/>
      <c r="D598" s="18"/>
    </row>
    <row r="599" spans="1:4" x14ac:dyDescent="0.25">
      <c r="A599" s="18"/>
      <c r="D599" s="18"/>
    </row>
    <row r="600" spans="1:4" x14ac:dyDescent="0.25">
      <c r="A600" s="18"/>
      <c r="D600" s="18"/>
    </row>
    <row r="601" spans="1:4" x14ac:dyDescent="0.25">
      <c r="A601" s="18"/>
      <c r="D601" s="18"/>
    </row>
    <row r="602" spans="1:4" x14ac:dyDescent="0.25">
      <c r="A602" s="18"/>
      <c r="D602" s="18"/>
    </row>
    <row r="603" spans="1:4" x14ac:dyDescent="0.25">
      <c r="A603" s="18"/>
      <c r="D603" s="18"/>
    </row>
    <row r="604" spans="1:4" x14ac:dyDescent="0.25">
      <c r="A604" s="18"/>
      <c r="D604" s="18"/>
    </row>
    <row r="605" spans="1:4" x14ac:dyDescent="0.25">
      <c r="A605" s="18"/>
      <c r="D605" s="18"/>
    </row>
    <row r="606" spans="1:4" x14ac:dyDescent="0.25">
      <c r="A606" s="18"/>
      <c r="D606" s="18"/>
    </row>
    <row r="607" spans="1:4" x14ac:dyDescent="0.25">
      <c r="A607" s="18"/>
      <c r="D607" s="18"/>
    </row>
    <row r="608" spans="1:4" x14ac:dyDescent="0.25">
      <c r="A608" s="18"/>
      <c r="D608" s="18"/>
    </row>
    <row r="609" spans="1:4" x14ac:dyDescent="0.25">
      <c r="A609" s="18"/>
      <c r="D609" s="18"/>
    </row>
    <row r="610" spans="1:4" x14ac:dyDescent="0.25">
      <c r="A610" s="18"/>
      <c r="D610" s="18"/>
    </row>
    <row r="611" spans="1:4" x14ac:dyDescent="0.25">
      <c r="A611" s="18"/>
      <c r="D611" s="18"/>
    </row>
    <row r="612" spans="1:4" x14ac:dyDescent="0.25">
      <c r="A612" s="18"/>
      <c r="D612" s="18"/>
    </row>
    <row r="613" spans="1:4" x14ac:dyDescent="0.25">
      <c r="A613" s="18"/>
      <c r="D613" s="18"/>
    </row>
    <row r="614" spans="1:4" x14ac:dyDescent="0.25">
      <c r="A614" s="18"/>
      <c r="D614" s="18"/>
    </row>
    <row r="615" spans="1:4" x14ac:dyDescent="0.25">
      <c r="A615" s="18"/>
      <c r="D615" s="18"/>
    </row>
    <row r="616" spans="1:4" x14ac:dyDescent="0.25">
      <c r="A616" s="18"/>
      <c r="D616" s="18"/>
    </row>
    <row r="617" spans="1:4" x14ac:dyDescent="0.25">
      <c r="A617" s="18"/>
      <c r="D617" s="18"/>
    </row>
    <row r="618" spans="1:4" x14ac:dyDescent="0.25">
      <c r="A618" s="18"/>
      <c r="D618" s="18"/>
    </row>
    <row r="619" spans="1:4" x14ac:dyDescent="0.25">
      <c r="A619" s="18"/>
      <c r="D619" s="18"/>
    </row>
    <row r="620" spans="1:4" x14ac:dyDescent="0.25">
      <c r="A620" s="18"/>
      <c r="D620" s="18"/>
    </row>
    <row r="621" spans="1:4" x14ac:dyDescent="0.25">
      <c r="A621" s="18"/>
      <c r="D621" s="18"/>
    </row>
    <row r="622" spans="1:4" x14ac:dyDescent="0.25">
      <c r="A622" s="18"/>
      <c r="D622" s="18"/>
    </row>
    <row r="623" spans="1:4" x14ac:dyDescent="0.25">
      <c r="A623" s="18"/>
      <c r="D623" s="18"/>
    </row>
    <row r="624" spans="1:4" x14ac:dyDescent="0.25">
      <c r="A624" s="18"/>
      <c r="D624" s="18"/>
    </row>
    <row r="625" spans="1:4" x14ac:dyDescent="0.25">
      <c r="A625" s="18"/>
      <c r="D625" s="18"/>
    </row>
    <row r="626" spans="1:4" x14ac:dyDescent="0.25">
      <c r="A626" s="18"/>
      <c r="D626" s="18"/>
    </row>
    <row r="627" spans="1:4" x14ac:dyDescent="0.25">
      <c r="A627" s="18"/>
      <c r="D627" s="18"/>
    </row>
    <row r="628" spans="1:4" x14ac:dyDescent="0.25">
      <c r="A628" s="18"/>
      <c r="D628" s="18"/>
    </row>
    <row r="629" spans="1:4" x14ac:dyDescent="0.25">
      <c r="A629" s="18"/>
      <c r="D629" s="18"/>
    </row>
    <row r="630" spans="1:4" x14ac:dyDescent="0.25">
      <c r="A630" s="18"/>
      <c r="D630" s="18"/>
    </row>
    <row r="631" spans="1:4" x14ac:dyDescent="0.25">
      <c r="A631" s="18"/>
      <c r="D631" s="18"/>
    </row>
    <row r="632" spans="1:4" x14ac:dyDescent="0.25">
      <c r="A632" s="18"/>
      <c r="D632" s="18"/>
    </row>
    <row r="633" spans="1:4" x14ac:dyDescent="0.25">
      <c r="A633" s="18"/>
      <c r="D633" s="18"/>
    </row>
    <row r="634" spans="1:4" x14ac:dyDescent="0.25">
      <c r="A634" s="18"/>
      <c r="D634" s="18"/>
    </row>
    <row r="635" spans="1:4" x14ac:dyDescent="0.25">
      <c r="A635" s="18"/>
      <c r="D635" s="18"/>
    </row>
    <row r="636" spans="1:4" x14ac:dyDescent="0.25">
      <c r="A636" s="18"/>
      <c r="D636" s="18"/>
    </row>
    <row r="637" spans="1:4" x14ac:dyDescent="0.25">
      <c r="A637" s="18"/>
      <c r="D637" s="18"/>
    </row>
    <row r="638" spans="1:4" x14ac:dyDescent="0.25">
      <c r="A638" s="18"/>
      <c r="D638" s="18"/>
    </row>
    <row r="639" spans="1:4" x14ac:dyDescent="0.25">
      <c r="A639" s="18"/>
      <c r="D639" s="18"/>
    </row>
    <row r="640" spans="1:4" x14ac:dyDescent="0.25">
      <c r="A640" s="18"/>
      <c r="D640" s="18"/>
    </row>
    <row r="641" spans="1:4" x14ac:dyDescent="0.25">
      <c r="A641" s="18"/>
      <c r="D641" s="18"/>
    </row>
    <row r="642" spans="1:4" x14ac:dyDescent="0.25">
      <c r="A642" s="18"/>
      <c r="D642" s="18"/>
    </row>
    <row r="643" spans="1:4" x14ac:dyDescent="0.25">
      <c r="A643" s="18"/>
      <c r="D643" s="18"/>
    </row>
    <row r="644" spans="1:4" x14ac:dyDescent="0.25">
      <c r="A644" s="18"/>
      <c r="D644" s="18"/>
    </row>
    <row r="645" spans="1:4" x14ac:dyDescent="0.25">
      <c r="A645" s="18"/>
      <c r="D645" s="18"/>
    </row>
    <row r="646" spans="1:4" x14ac:dyDescent="0.25">
      <c r="A646" s="18"/>
      <c r="D646" s="18"/>
    </row>
    <row r="647" spans="1:4" x14ac:dyDescent="0.25">
      <c r="A647" s="18"/>
      <c r="D647" s="18"/>
    </row>
    <row r="648" spans="1:4" x14ac:dyDescent="0.25">
      <c r="A648" s="18"/>
      <c r="D648" s="18"/>
    </row>
    <row r="649" spans="1:4" x14ac:dyDescent="0.25">
      <c r="A649" s="18"/>
      <c r="D649" s="18"/>
    </row>
    <row r="650" spans="1:4" x14ac:dyDescent="0.25">
      <c r="A650" s="18"/>
      <c r="D650" s="18"/>
    </row>
    <row r="651" spans="1:4" x14ac:dyDescent="0.25">
      <c r="A651" s="18"/>
      <c r="D651" s="18"/>
    </row>
    <row r="652" spans="1:4" x14ac:dyDescent="0.25">
      <c r="A652" s="18"/>
      <c r="D652" s="18"/>
    </row>
    <row r="653" spans="1:4" x14ac:dyDescent="0.25">
      <c r="A653" s="18"/>
      <c r="D653" s="18"/>
    </row>
    <row r="654" spans="1:4" x14ac:dyDescent="0.25">
      <c r="A654" s="18"/>
      <c r="D654" s="18"/>
    </row>
    <row r="655" spans="1:4" x14ac:dyDescent="0.25">
      <c r="A655" s="18"/>
      <c r="D655" s="18"/>
    </row>
    <row r="656" spans="1:4" x14ac:dyDescent="0.25">
      <c r="A656" s="18"/>
      <c r="D656" s="18"/>
    </row>
    <row r="657" spans="1:4" x14ac:dyDescent="0.25">
      <c r="A657" s="18"/>
      <c r="D657" s="18"/>
    </row>
    <row r="658" spans="1:4" x14ac:dyDescent="0.25">
      <c r="A658" s="18"/>
      <c r="D658" s="18"/>
    </row>
    <row r="659" spans="1:4" x14ac:dyDescent="0.25">
      <c r="A659" s="18"/>
      <c r="D659" s="18"/>
    </row>
    <row r="660" spans="1:4" x14ac:dyDescent="0.25">
      <c r="A660" s="18"/>
      <c r="D660" s="18"/>
    </row>
    <row r="661" spans="1:4" x14ac:dyDescent="0.25">
      <c r="A661" s="18"/>
      <c r="D661" s="18"/>
    </row>
    <row r="662" spans="1:4" x14ac:dyDescent="0.25">
      <c r="A662" s="18"/>
      <c r="D662" s="18"/>
    </row>
    <row r="663" spans="1:4" x14ac:dyDescent="0.25">
      <c r="A663" s="18"/>
      <c r="D663" s="18"/>
    </row>
    <row r="664" spans="1:4" x14ac:dyDescent="0.25">
      <c r="A664" s="18"/>
      <c r="D664" s="18"/>
    </row>
    <row r="665" spans="1:4" x14ac:dyDescent="0.25">
      <c r="A665" s="18"/>
      <c r="D665" s="18"/>
    </row>
    <row r="666" spans="1:4" x14ac:dyDescent="0.25">
      <c r="A666" s="18"/>
      <c r="D666" s="18"/>
    </row>
    <row r="667" spans="1:4" x14ac:dyDescent="0.25">
      <c r="A667" s="18"/>
      <c r="D667" s="18"/>
    </row>
    <row r="668" spans="1:4" x14ac:dyDescent="0.25">
      <c r="A668" s="18"/>
      <c r="D668" s="18"/>
    </row>
    <row r="669" spans="1:4" x14ac:dyDescent="0.25">
      <c r="A669" s="18"/>
      <c r="D669" s="18"/>
    </row>
    <row r="670" spans="1:4" x14ac:dyDescent="0.25">
      <c r="A670" s="18"/>
      <c r="D670" s="18"/>
    </row>
    <row r="671" spans="1:4" x14ac:dyDescent="0.25">
      <c r="A671" s="18"/>
      <c r="D671" s="18"/>
    </row>
    <row r="672" spans="1:4" x14ac:dyDescent="0.25">
      <c r="A672" s="18"/>
      <c r="D672" s="18"/>
    </row>
    <row r="673" spans="1:4" x14ac:dyDescent="0.25">
      <c r="A673" s="18"/>
      <c r="D673" s="18"/>
    </row>
    <row r="674" spans="1:4" x14ac:dyDescent="0.25">
      <c r="A674" s="18"/>
      <c r="D674" s="18"/>
    </row>
    <row r="675" spans="1:4" x14ac:dyDescent="0.25">
      <c r="A675" s="18"/>
      <c r="D675" s="18"/>
    </row>
    <row r="676" spans="1:4" x14ac:dyDescent="0.25">
      <c r="A676" s="18"/>
      <c r="D676" s="18"/>
    </row>
    <row r="677" spans="1:4" x14ac:dyDescent="0.25">
      <c r="A677" s="18"/>
      <c r="D677" s="18"/>
    </row>
    <row r="678" spans="1:4" x14ac:dyDescent="0.25">
      <c r="A678" s="18"/>
      <c r="D678" s="18"/>
    </row>
    <row r="679" spans="1:4" x14ac:dyDescent="0.25">
      <c r="A679" s="18"/>
      <c r="D679" s="18"/>
    </row>
    <row r="680" spans="1:4" x14ac:dyDescent="0.25">
      <c r="A680" s="18"/>
      <c r="D680" s="18"/>
    </row>
    <row r="681" spans="1:4" x14ac:dyDescent="0.25">
      <c r="A681" s="18"/>
      <c r="D681" s="18"/>
    </row>
    <row r="682" spans="1:4" x14ac:dyDescent="0.25">
      <c r="A682" s="18"/>
      <c r="D682" s="18"/>
    </row>
    <row r="683" spans="1:4" x14ac:dyDescent="0.25">
      <c r="A683" s="18"/>
      <c r="D683" s="18"/>
    </row>
    <row r="684" spans="1:4" x14ac:dyDescent="0.25">
      <c r="A684" s="18"/>
      <c r="D684" s="18"/>
    </row>
    <row r="685" spans="1:4" x14ac:dyDescent="0.25">
      <c r="A685" s="18"/>
      <c r="D685" s="18"/>
    </row>
    <row r="686" spans="1:4" x14ac:dyDescent="0.25">
      <c r="A686" s="18"/>
      <c r="D686" s="18"/>
    </row>
    <row r="687" spans="1:4" x14ac:dyDescent="0.25">
      <c r="A687" s="18"/>
      <c r="D687" s="18"/>
    </row>
    <row r="688" spans="1:4" x14ac:dyDescent="0.25">
      <c r="A688" s="18"/>
      <c r="D688" s="18"/>
    </row>
    <row r="689" spans="1:4" x14ac:dyDescent="0.25">
      <c r="A689" s="18"/>
      <c r="D689" s="18"/>
    </row>
    <row r="690" spans="1:4" x14ac:dyDescent="0.25">
      <c r="A690" s="18"/>
      <c r="D690" s="18"/>
    </row>
    <row r="691" spans="1:4" x14ac:dyDescent="0.25">
      <c r="A691" s="18"/>
      <c r="D691" s="18"/>
    </row>
    <row r="692" spans="1:4" x14ac:dyDescent="0.25">
      <c r="A692" s="18"/>
      <c r="D692" s="18"/>
    </row>
    <row r="693" spans="1:4" x14ac:dyDescent="0.25">
      <c r="A693" s="18"/>
      <c r="D693" s="18"/>
    </row>
    <row r="694" spans="1:4" x14ac:dyDescent="0.25">
      <c r="A694" s="18"/>
      <c r="D694" s="18"/>
    </row>
    <row r="695" spans="1:4" x14ac:dyDescent="0.25">
      <c r="A695" s="18"/>
      <c r="D695" s="18"/>
    </row>
    <row r="696" spans="1:4" x14ac:dyDescent="0.25">
      <c r="A696" s="18"/>
      <c r="D696" s="18"/>
    </row>
    <row r="697" spans="1:4" x14ac:dyDescent="0.25">
      <c r="A697" s="18"/>
      <c r="D697" s="18"/>
    </row>
    <row r="698" spans="1:4" x14ac:dyDescent="0.25">
      <c r="A698" s="18"/>
      <c r="D698" s="18"/>
    </row>
    <row r="699" spans="1:4" x14ac:dyDescent="0.25">
      <c r="A699" s="18"/>
      <c r="D699" s="18"/>
    </row>
    <row r="700" spans="1:4" x14ac:dyDescent="0.25">
      <c r="A700" s="18"/>
      <c r="D700" s="18"/>
    </row>
    <row r="701" spans="1:4" x14ac:dyDescent="0.25">
      <c r="A701" s="18"/>
      <c r="D701" s="18"/>
    </row>
    <row r="702" spans="1:4" x14ac:dyDescent="0.25">
      <c r="A702" s="18"/>
      <c r="D702" s="18"/>
    </row>
    <row r="703" spans="1:4" x14ac:dyDescent="0.25">
      <c r="A703" s="18"/>
      <c r="D703" s="18"/>
    </row>
    <row r="704" spans="1:4" x14ac:dyDescent="0.25">
      <c r="A704" s="18"/>
      <c r="D704" s="18"/>
    </row>
    <row r="705" spans="1:4" x14ac:dyDescent="0.25">
      <c r="A705" s="18"/>
      <c r="D705" s="18"/>
    </row>
    <row r="706" spans="1:4" x14ac:dyDescent="0.25">
      <c r="A706" s="18"/>
      <c r="D706" s="18"/>
    </row>
    <row r="707" spans="1:4" x14ac:dyDescent="0.25">
      <c r="A707" s="18"/>
      <c r="D707" s="18"/>
    </row>
    <row r="708" spans="1:4" x14ac:dyDescent="0.25">
      <c r="A708" s="18"/>
      <c r="D708" s="18"/>
    </row>
    <row r="709" spans="1:4" x14ac:dyDescent="0.25">
      <c r="A709" s="18"/>
      <c r="D709" s="18"/>
    </row>
    <row r="710" spans="1:4" x14ac:dyDescent="0.25">
      <c r="A710" s="18"/>
      <c r="D710" s="18"/>
    </row>
    <row r="711" spans="1:4" x14ac:dyDescent="0.25">
      <c r="A711" s="18"/>
      <c r="D711" s="18"/>
    </row>
    <row r="712" spans="1:4" x14ac:dyDescent="0.25">
      <c r="A712" s="18"/>
      <c r="D712" s="18"/>
    </row>
    <row r="713" spans="1:4" x14ac:dyDescent="0.25">
      <c r="A713" s="18"/>
      <c r="D713" s="18"/>
    </row>
    <row r="714" spans="1:4" x14ac:dyDescent="0.25">
      <c r="A714" s="18"/>
      <c r="D714" s="18"/>
    </row>
    <row r="715" spans="1:4" x14ac:dyDescent="0.25">
      <c r="A715" s="18"/>
      <c r="D715" s="18"/>
    </row>
    <row r="716" spans="1:4" x14ac:dyDescent="0.25">
      <c r="A716" s="18"/>
      <c r="D716" s="18"/>
    </row>
    <row r="717" spans="1:4" x14ac:dyDescent="0.25">
      <c r="A717" s="18"/>
      <c r="D717" s="18"/>
    </row>
    <row r="718" spans="1:4" x14ac:dyDescent="0.25">
      <c r="A718" s="18"/>
      <c r="D718" s="18"/>
    </row>
    <row r="719" spans="1:4" x14ac:dyDescent="0.25">
      <c r="A719" s="18"/>
      <c r="D719" s="18"/>
    </row>
    <row r="720" spans="1:4" x14ac:dyDescent="0.25">
      <c r="A720" s="18"/>
      <c r="D720" s="18"/>
    </row>
    <row r="721" spans="1:4" x14ac:dyDescent="0.25">
      <c r="A721" s="18"/>
      <c r="D721" s="18"/>
    </row>
    <row r="722" spans="1:4" x14ac:dyDescent="0.25">
      <c r="A722" s="18"/>
      <c r="D722" s="18"/>
    </row>
    <row r="723" spans="1:4" x14ac:dyDescent="0.25">
      <c r="A723" s="18"/>
      <c r="D723" s="18"/>
    </row>
    <row r="724" spans="1:4" x14ac:dyDescent="0.25">
      <c r="A724" s="18"/>
      <c r="D724" s="18"/>
    </row>
    <row r="725" spans="1:4" x14ac:dyDescent="0.25">
      <c r="A725" s="18"/>
      <c r="D725" s="18"/>
    </row>
    <row r="726" spans="1:4" x14ac:dyDescent="0.25">
      <c r="A726" s="18"/>
      <c r="D726" s="18"/>
    </row>
    <row r="727" spans="1:4" x14ac:dyDescent="0.25">
      <c r="A727" s="18"/>
      <c r="D727" s="18"/>
    </row>
    <row r="728" spans="1:4" x14ac:dyDescent="0.25">
      <c r="A728" s="18"/>
      <c r="D728" s="18"/>
    </row>
    <row r="729" spans="1:4" x14ac:dyDescent="0.25">
      <c r="A729" s="18"/>
      <c r="D729" s="18"/>
    </row>
    <row r="730" spans="1:4" x14ac:dyDescent="0.25">
      <c r="A730" s="18"/>
      <c r="D730" s="18"/>
    </row>
    <row r="731" spans="1:4" x14ac:dyDescent="0.25">
      <c r="A731" s="18"/>
      <c r="D731" s="18"/>
    </row>
    <row r="732" spans="1:4" x14ac:dyDescent="0.25">
      <c r="A732" s="18"/>
      <c r="D732" s="18"/>
    </row>
    <row r="733" spans="1:4" x14ac:dyDescent="0.25">
      <c r="A733" s="18"/>
      <c r="D733" s="18"/>
    </row>
    <row r="734" spans="1:4" x14ac:dyDescent="0.25">
      <c r="A734" s="18"/>
      <c r="D734" s="18"/>
    </row>
    <row r="735" spans="1:4" x14ac:dyDescent="0.25">
      <c r="A735" s="18"/>
      <c r="D735" s="18"/>
    </row>
    <row r="736" spans="1:4" x14ac:dyDescent="0.25">
      <c r="A736" s="18"/>
      <c r="D736" s="18"/>
    </row>
    <row r="737" spans="1:4" x14ac:dyDescent="0.25">
      <c r="A737" s="18"/>
      <c r="D737" s="18"/>
    </row>
    <row r="738" spans="1:4" x14ac:dyDescent="0.25">
      <c r="A738" s="18"/>
      <c r="D738" s="18"/>
    </row>
    <row r="739" spans="1:4" x14ac:dyDescent="0.25">
      <c r="A739" s="18"/>
      <c r="D739" s="18"/>
    </row>
    <row r="740" spans="1:4" x14ac:dyDescent="0.25">
      <c r="A740" s="18"/>
      <c r="D740" s="18"/>
    </row>
    <row r="741" spans="1:4" x14ac:dyDescent="0.25">
      <c r="A741" s="18"/>
      <c r="D741" s="18"/>
    </row>
    <row r="742" spans="1:4" x14ac:dyDescent="0.25">
      <c r="A742" s="18"/>
      <c r="D742" s="18"/>
    </row>
    <row r="743" spans="1:4" x14ac:dyDescent="0.25">
      <c r="A743" s="18"/>
      <c r="D743" s="18"/>
    </row>
    <row r="744" spans="1:4" x14ac:dyDescent="0.25">
      <c r="A744" s="18"/>
      <c r="D744" s="18"/>
    </row>
    <row r="745" spans="1:4" x14ac:dyDescent="0.25">
      <c r="A745" s="18"/>
      <c r="D745" s="18"/>
    </row>
    <row r="746" spans="1:4" x14ac:dyDescent="0.25">
      <c r="A746" s="18"/>
      <c r="D746" s="18"/>
    </row>
    <row r="747" spans="1:4" x14ac:dyDescent="0.25">
      <c r="A747" s="18"/>
      <c r="D747" s="18"/>
    </row>
    <row r="748" spans="1:4" x14ac:dyDescent="0.25">
      <c r="A748" s="18"/>
      <c r="D748" s="18"/>
    </row>
    <row r="749" spans="1:4" x14ac:dyDescent="0.25">
      <c r="A749" s="18"/>
      <c r="D749" s="18"/>
    </row>
    <row r="750" spans="1:4" x14ac:dyDescent="0.25">
      <c r="A750" s="18"/>
      <c r="D750" s="18"/>
    </row>
    <row r="751" spans="1:4" x14ac:dyDescent="0.25">
      <c r="A751" s="18"/>
      <c r="D751" s="18"/>
    </row>
    <row r="752" spans="1:4" x14ac:dyDescent="0.25">
      <c r="A752" s="18"/>
      <c r="D752" s="18"/>
    </row>
    <row r="753" spans="1:4" x14ac:dyDescent="0.25">
      <c r="A753" s="18"/>
      <c r="D753" s="18"/>
    </row>
    <row r="754" spans="1:4" x14ac:dyDescent="0.25">
      <c r="A754" s="18"/>
      <c r="D754" s="18"/>
    </row>
    <row r="755" spans="1:4" x14ac:dyDescent="0.25">
      <c r="A755" s="18"/>
      <c r="D755" s="18"/>
    </row>
    <row r="756" spans="1:4" x14ac:dyDescent="0.25">
      <c r="A756" s="18"/>
      <c r="D756" s="18"/>
    </row>
    <row r="757" spans="1:4" x14ac:dyDescent="0.25">
      <c r="A757" s="18"/>
      <c r="D757" s="18"/>
    </row>
    <row r="758" spans="1:4" x14ac:dyDescent="0.25">
      <c r="A758" s="18"/>
      <c r="D758" s="18"/>
    </row>
    <row r="759" spans="1:4" x14ac:dyDescent="0.25">
      <c r="A759" s="18"/>
      <c r="D759" s="18"/>
    </row>
    <row r="760" spans="1:4" x14ac:dyDescent="0.25">
      <c r="A760" s="18"/>
      <c r="D760" s="18"/>
    </row>
    <row r="761" spans="1:4" x14ac:dyDescent="0.25">
      <c r="A761" s="18"/>
      <c r="D761" s="18"/>
    </row>
    <row r="762" spans="1:4" x14ac:dyDescent="0.25">
      <c r="A762" s="18"/>
      <c r="D762" s="18"/>
    </row>
    <row r="763" spans="1:4" x14ac:dyDescent="0.25">
      <c r="A763" s="18"/>
      <c r="D763" s="18"/>
    </row>
    <row r="764" spans="1:4" x14ac:dyDescent="0.25">
      <c r="A764" s="18"/>
      <c r="D764" s="18"/>
    </row>
    <row r="765" spans="1:4" x14ac:dyDescent="0.25">
      <c r="A765" s="18"/>
      <c r="D765" s="18"/>
    </row>
    <row r="766" spans="1:4" x14ac:dyDescent="0.25">
      <c r="A766" s="18"/>
      <c r="D766" s="18"/>
    </row>
    <row r="767" spans="1:4" x14ac:dyDescent="0.25">
      <c r="A767" s="18"/>
      <c r="D767" s="18"/>
    </row>
    <row r="768" spans="1:4" x14ac:dyDescent="0.25">
      <c r="A768" s="18"/>
      <c r="D768" s="18"/>
    </row>
    <row r="769" spans="1:4" x14ac:dyDescent="0.25">
      <c r="A769" s="18"/>
      <c r="D769" s="18"/>
    </row>
    <row r="770" spans="1:4" x14ac:dyDescent="0.25">
      <c r="A770" s="18"/>
      <c r="D770" s="18"/>
    </row>
    <row r="771" spans="1:4" x14ac:dyDescent="0.25">
      <c r="A771" s="18"/>
      <c r="D771" s="18"/>
    </row>
    <row r="772" spans="1:4" x14ac:dyDescent="0.25">
      <c r="A772" s="18"/>
      <c r="D772" s="18"/>
    </row>
    <row r="773" spans="1:4" x14ac:dyDescent="0.25">
      <c r="A773" s="18"/>
      <c r="D773" s="18"/>
    </row>
    <row r="774" spans="1:4" x14ac:dyDescent="0.25">
      <c r="A774" s="18"/>
      <c r="D774" s="18"/>
    </row>
    <row r="775" spans="1:4" x14ac:dyDescent="0.25">
      <c r="A775" s="18"/>
      <c r="D775" s="18"/>
    </row>
    <row r="776" spans="1:4" x14ac:dyDescent="0.25">
      <c r="A776" s="18"/>
      <c r="D776" s="18"/>
    </row>
    <row r="777" spans="1:4" x14ac:dyDescent="0.25">
      <c r="A777" s="18"/>
      <c r="D777" s="18"/>
    </row>
    <row r="778" spans="1:4" x14ac:dyDescent="0.25">
      <c r="A778" s="18"/>
      <c r="D778" s="18"/>
    </row>
    <row r="779" spans="1:4" x14ac:dyDescent="0.25">
      <c r="A779" s="18"/>
      <c r="D779" s="18"/>
    </row>
    <row r="780" spans="1:4" x14ac:dyDescent="0.25">
      <c r="A780" s="18"/>
      <c r="D780" s="18"/>
    </row>
    <row r="781" spans="1:4" x14ac:dyDescent="0.25">
      <c r="A781" s="18"/>
      <c r="D781" s="18"/>
    </row>
    <row r="782" spans="1:4" x14ac:dyDescent="0.25">
      <c r="A782" s="18"/>
      <c r="D782" s="18"/>
    </row>
    <row r="783" spans="1:4" x14ac:dyDescent="0.25">
      <c r="A783" s="18"/>
      <c r="D783" s="18"/>
    </row>
    <row r="784" spans="1:4" x14ac:dyDescent="0.25">
      <c r="A784" s="18"/>
      <c r="D784" s="18"/>
    </row>
    <row r="785" spans="1:4" x14ac:dyDescent="0.25">
      <c r="A785" s="18"/>
      <c r="D785" s="18"/>
    </row>
    <row r="786" spans="1:4" x14ac:dyDescent="0.25">
      <c r="A786" s="18"/>
      <c r="D786" s="18"/>
    </row>
    <row r="787" spans="1:4" x14ac:dyDescent="0.25">
      <c r="A787" s="18"/>
      <c r="D787" s="18"/>
    </row>
    <row r="788" spans="1:4" x14ac:dyDescent="0.25">
      <c r="A788" s="18"/>
      <c r="D788" s="18"/>
    </row>
    <row r="789" spans="1:4" x14ac:dyDescent="0.25">
      <c r="A789" s="18"/>
      <c r="D789" s="18"/>
    </row>
    <row r="790" spans="1:4" x14ac:dyDescent="0.25">
      <c r="A790" s="18"/>
      <c r="D790" s="18"/>
    </row>
    <row r="791" spans="1:4" x14ac:dyDescent="0.25">
      <c r="A791" s="18"/>
      <c r="D791" s="18"/>
    </row>
    <row r="792" spans="1:4" x14ac:dyDescent="0.25">
      <c r="A792" s="18"/>
      <c r="D792" s="18"/>
    </row>
    <row r="793" spans="1:4" x14ac:dyDescent="0.25">
      <c r="A793" s="18"/>
      <c r="D793" s="18"/>
    </row>
    <row r="794" spans="1:4" x14ac:dyDescent="0.25">
      <c r="A794" s="18"/>
      <c r="D794" s="18"/>
    </row>
    <row r="795" spans="1:4" x14ac:dyDescent="0.25">
      <c r="A795" s="18"/>
      <c r="D795" s="18"/>
    </row>
    <row r="796" spans="1:4" x14ac:dyDescent="0.25">
      <c r="A796" s="18"/>
      <c r="D796" s="18"/>
    </row>
    <row r="797" spans="1:4" x14ac:dyDescent="0.25">
      <c r="A797" s="18"/>
      <c r="D797" s="18"/>
    </row>
    <row r="798" spans="1:4" x14ac:dyDescent="0.25">
      <c r="A798" s="18"/>
      <c r="D798" s="18"/>
    </row>
    <row r="799" spans="1:4" x14ac:dyDescent="0.25">
      <c r="A799" s="18"/>
      <c r="D799" s="18"/>
    </row>
    <row r="800" spans="1:4" x14ac:dyDescent="0.25">
      <c r="A800" s="18"/>
      <c r="D800" s="18"/>
    </row>
    <row r="801" spans="1:4" x14ac:dyDescent="0.25">
      <c r="A801" s="18"/>
      <c r="D801" s="18"/>
    </row>
    <row r="802" spans="1:4" x14ac:dyDescent="0.25">
      <c r="A802" s="18"/>
      <c r="D802" s="18"/>
    </row>
    <row r="803" spans="1:4" x14ac:dyDescent="0.25">
      <c r="A803" s="18"/>
      <c r="D803" s="18"/>
    </row>
    <row r="804" spans="1:4" x14ac:dyDescent="0.25">
      <c r="A804" s="18"/>
      <c r="D804" s="18"/>
    </row>
    <row r="805" spans="1:4" x14ac:dyDescent="0.25">
      <c r="A805" s="18"/>
      <c r="D805" s="18"/>
    </row>
    <row r="806" spans="1:4" x14ac:dyDescent="0.25">
      <c r="A806" s="18"/>
      <c r="D806" s="18"/>
    </row>
    <row r="807" spans="1:4" x14ac:dyDescent="0.25">
      <c r="A807" s="18"/>
      <c r="D807" s="18"/>
    </row>
    <row r="808" spans="1:4" x14ac:dyDescent="0.25">
      <c r="A808" s="18"/>
      <c r="D808" s="18"/>
    </row>
    <row r="809" spans="1:4" x14ac:dyDescent="0.25">
      <c r="A809" s="18"/>
      <c r="D809" s="18"/>
    </row>
    <row r="810" spans="1:4" x14ac:dyDescent="0.25">
      <c r="A810" s="18"/>
      <c r="D810" s="18"/>
    </row>
    <row r="811" spans="1:4" x14ac:dyDescent="0.25">
      <c r="A811" s="18"/>
      <c r="D811" s="18"/>
    </row>
    <row r="812" spans="1:4" x14ac:dyDescent="0.25">
      <c r="A812" s="18"/>
      <c r="D812" s="18"/>
    </row>
    <row r="813" spans="1:4" x14ac:dyDescent="0.25">
      <c r="A813" s="18"/>
      <c r="D813" s="18"/>
    </row>
    <row r="814" spans="1:4" x14ac:dyDescent="0.25">
      <c r="A814" s="18"/>
      <c r="D814" s="18"/>
    </row>
    <row r="815" spans="1:4" x14ac:dyDescent="0.25">
      <c r="A815" s="18"/>
      <c r="D815" s="18"/>
    </row>
    <row r="816" spans="1:4" x14ac:dyDescent="0.25">
      <c r="A816" s="18"/>
      <c r="D816" s="18"/>
    </row>
    <row r="817" spans="1:4" x14ac:dyDescent="0.25">
      <c r="A817" s="18"/>
      <c r="D817" s="18"/>
    </row>
    <row r="818" spans="1:4" x14ac:dyDescent="0.25">
      <c r="A818" s="18"/>
      <c r="D818" s="18"/>
    </row>
    <row r="819" spans="1:4" x14ac:dyDescent="0.25">
      <c r="A819" s="18"/>
      <c r="D819" s="18"/>
    </row>
    <row r="820" spans="1:4" x14ac:dyDescent="0.25">
      <c r="A820" s="18"/>
      <c r="D820" s="18"/>
    </row>
    <row r="821" spans="1:4" x14ac:dyDescent="0.25">
      <c r="A821" s="18"/>
      <c r="D821" s="18"/>
    </row>
    <row r="822" spans="1:4" x14ac:dyDescent="0.25">
      <c r="A822" s="18"/>
      <c r="D822" s="18"/>
    </row>
    <row r="823" spans="1:4" x14ac:dyDescent="0.25">
      <c r="A823" s="18"/>
      <c r="D823" s="18"/>
    </row>
    <row r="824" spans="1:4" x14ac:dyDescent="0.25">
      <c r="A824" s="18"/>
      <c r="D824" s="18"/>
    </row>
    <row r="825" spans="1:4" x14ac:dyDescent="0.25">
      <c r="A825" s="18"/>
      <c r="D825" s="18"/>
    </row>
    <row r="826" spans="1:4" x14ac:dyDescent="0.25">
      <c r="A826" s="18"/>
      <c r="D826" s="18"/>
    </row>
    <row r="827" spans="1:4" x14ac:dyDescent="0.25">
      <c r="A827" s="18"/>
      <c r="D827" s="18"/>
    </row>
    <row r="828" spans="1:4" x14ac:dyDescent="0.25">
      <c r="A828" s="18"/>
      <c r="D828" s="18"/>
    </row>
    <row r="829" spans="1:4" x14ac:dyDescent="0.25">
      <c r="A829" s="18"/>
      <c r="D829" s="18"/>
    </row>
    <row r="830" spans="1:4" x14ac:dyDescent="0.25">
      <c r="A830" s="18"/>
      <c r="D830" s="18"/>
    </row>
    <row r="831" spans="1:4" x14ac:dyDescent="0.25">
      <c r="A831" s="18"/>
      <c r="D831" s="18"/>
    </row>
    <row r="832" spans="1:4" x14ac:dyDescent="0.25">
      <c r="A832" s="18"/>
      <c r="D832" s="18"/>
    </row>
    <row r="833" spans="1:4" x14ac:dyDescent="0.25">
      <c r="A833" s="18"/>
      <c r="D833" s="18"/>
    </row>
    <row r="834" spans="1:4" x14ac:dyDescent="0.25">
      <c r="A834" s="18"/>
      <c r="D834" s="18"/>
    </row>
    <row r="835" spans="1:4" x14ac:dyDescent="0.25">
      <c r="A835" s="18"/>
      <c r="D835" s="18"/>
    </row>
    <row r="836" spans="1:4" x14ac:dyDescent="0.25">
      <c r="A836" s="18"/>
      <c r="D836" s="18"/>
    </row>
    <row r="837" spans="1:4" x14ac:dyDescent="0.25">
      <c r="A837" s="18"/>
      <c r="D837" s="18"/>
    </row>
    <row r="838" spans="1:4" x14ac:dyDescent="0.25">
      <c r="A838" s="18"/>
      <c r="D838" s="18"/>
    </row>
    <row r="839" spans="1:4" x14ac:dyDescent="0.25">
      <c r="A839" s="18"/>
      <c r="D839" s="18"/>
    </row>
    <row r="840" spans="1:4" x14ac:dyDescent="0.25">
      <c r="A840" s="18"/>
      <c r="D840" s="18"/>
    </row>
    <row r="841" spans="1:4" x14ac:dyDescent="0.25">
      <c r="A841" s="18"/>
      <c r="D841" s="18"/>
    </row>
    <row r="842" spans="1:4" x14ac:dyDescent="0.25">
      <c r="A842" s="18"/>
      <c r="D842" s="18"/>
    </row>
    <row r="843" spans="1:4" x14ac:dyDescent="0.25">
      <c r="A843" s="18"/>
      <c r="D843" s="18"/>
    </row>
    <row r="844" spans="1:4" x14ac:dyDescent="0.25">
      <c r="A844" s="18"/>
      <c r="D844" s="18"/>
    </row>
    <row r="845" spans="1:4" x14ac:dyDescent="0.25">
      <c r="A845" s="18"/>
      <c r="D845" s="18"/>
    </row>
    <row r="846" spans="1:4" x14ac:dyDescent="0.25">
      <c r="A846" s="18"/>
      <c r="D846" s="18"/>
    </row>
    <row r="847" spans="1:4" x14ac:dyDescent="0.25">
      <c r="A847" s="18"/>
      <c r="D847" s="18"/>
    </row>
    <row r="848" spans="1:4" x14ac:dyDescent="0.25">
      <c r="A848" s="18"/>
      <c r="D848" s="18"/>
    </row>
    <row r="849" spans="1:4" x14ac:dyDescent="0.25">
      <c r="A849" s="18"/>
      <c r="D849" s="18"/>
    </row>
    <row r="850" spans="1:4" x14ac:dyDescent="0.25">
      <c r="A850" s="18"/>
      <c r="D850" s="18"/>
    </row>
    <row r="851" spans="1:4" x14ac:dyDescent="0.25">
      <c r="A851" s="18"/>
      <c r="D851" s="18"/>
    </row>
    <row r="852" spans="1:4" x14ac:dyDescent="0.25">
      <c r="A852" s="18"/>
      <c r="D852" s="18"/>
    </row>
    <row r="853" spans="1:4" x14ac:dyDescent="0.25">
      <c r="A853" s="18"/>
      <c r="D853" s="18"/>
    </row>
    <row r="854" spans="1:4" x14ac:dyDescent="0.25">
      <c r="A854" s="18"/>
      <c r="D854" s="18"/>
    </row>
    <row r="855" spans="1:4" x14ac:dyDescent="0.25">
      <c r="A855" s="18"/>
      <c r="D855" s="18"/>
    </row>
    <row r="856" spans="1:4" x14ac:dyDescent="0.25">
      <c r="A856" s="18"/>
      <c r="D856" s="18"/>
    </row>
    <row r="857" spans="1:4" x14ac:dyDescent="0.25">
      <c r="A857" s="18"/>
      <c r="D857" s="18"/>
    </row>
    <row r="858" spans="1:4" x14ac:dyDescent="0.25">
      <c r="A858" s="18"/>
      <c r="D858" s="18"/>
    </row>
    <row r="859" spans="1:4" x14ac:dyDescent="0.25">
      <c r="A859" s="18"/>
      <c r="D859" s="18"/>
    </row>
    <row r="860" spans="1:4" x14ac:dyDescent="0.25">
      <c r="A860" s="18"/>
      <c r="D860" s="18"/>
    </row>
    <row r="861" spans="1:4" x14ac:dyDescent="0.25">
      <c r="A861" s="18"/>
      <c r="D861" s="18"/>
    </row>
    <row r="862" spans="1:4" x14ac:dyDescent="0.25">
      <c r="A862" s="18"/>
      <c r="D862" s="18"/>
    </row>
    <row r="863" spans="1:4" x14ac:dyDescent="0.25">
      <c r="A863" s="18"/>
      <c r="D863" s="18"/>
    </row>
    <row r="864" spans="1:4" x14ac:dyDescent="0.25">
      <c r="A864" s="18"/>
      <c r="D864" s="18"/>
    </row>
    <row r="865" spans="1:4" x14ac:dyDescent="0.25">
      <c r="A865" s="18"/>
      <c r="D865" s="18"/>
    </row>
    <row r="866" spans="1:4" x14ac:dyDescent="0.25">
      <c r="A866" s="18"/>
      <c r="D866" s="18"/>
    </row>
    <row r="867" spans="1:4" x14ac:dyDescent="0.25">
      <c r="A867" s="18"/>
      <c r="D867" s="18"/>
    </row>
    <row r="868" spans="1:4" x14ac:dyDescent="0.25">
      <c r="A868" s="18"/>
      <c r="D868" s="18"/>
    </row>
    <row r="869" spans="1:4" x14ac:dyDescent="0.25">
      <c r="A869" s="18"/>
      <c r="D869" s="18"/>
    </row>
    <row r="870" spans="1:4" x14ac:dyDescent="0.25">
      <c r="A870" s="18"/>
      <c r="D870" s="18"/>
    </row>
    <row r="871" spans="1:4" x14ac:dyDescent="0.25">
      <c r="A871" s="18"/>
      <c r="D871" s="18"/>
    </row>
    <row r="872" spans="1:4" x14ac:dyDescent="0.25">
      <c r="A872" s="18"/>
      <c r="D872" s="18"/>
    </row>
    <row r="873" spans="1:4" x14ac:dyDescent="0.25">
      <c r="A873" s="18"/>
      <c r="D873" s="18"/>
    </row>
    <row r="874" spans="1:4" x14ac:dyDescent="0.25">
      <c r="A874" s="18"/>
      <c r="D874" s="18"/>
    </row>
    <row r="875" spans="1:4" x14ac:dyDescent="0.25">
      <c r="A875" s="18"/>
      <c r="D875" s="18"/>
    </row>
    <row r="876" spans="1:4" x14ac:dyDescent="0.25">
      <c r="A876" s="18"/>
      <c r="D876" s="18"/>
    </row>
    <row r="877" spans="1:4" x14ac:dyDescent="0.25">
      <c r="A877" s="18"/>
      <c r="D877" s="18"/>
    </row>
    <row r="878" spans="1:4" x14ac:dyDescent="0.25">
      <c r="A878" s="18"/>
      <c r="D878" s="18"/>
    </row>
    <row r="879" spans="1:4" x14ac:dyDescent="0.25">
      <c r="A879" s="18"/>
      <c r="D879" s="18"/>
    </row>
    <row r="880" spans="1:4" x14ac:dyDescent="0.25">
      <c r="A880" s="18"/>
      <c r="D880" s="18"/>
    </row>
    <row r="881" spans="1:4" x14ac:dyDescent="0.25">
      <c r="A881" s="18"/>
      <c r="D881" s="18"/>
    </row>
    <row r="882" spans="1:4" x14ac:dyDescent="0.25">
      <c r="A882" s="18"/>
      <c r="D882" s="18"/>
    </row>
    <row r="883" spans="1:4" x14ac:dyDescent="0.25">
      <c r="A883" s="18"/>
      <c r="D883" s="18"/>
    </row>
    <row r="884" spans="1:4" x14ac:dyDescent="0.25">
      <c r="A884" s="18"/>
      <c r="D884" s="18"/>
    </row>
    <row r="885" spans="1:4" x14ac:dyDescent="0.25">
      <c r="A885" s="18"/>
      <c r="D885" s="18"/>
    </row>
    <row r="886" spans="1:4" x14ac:dyDescent="0.25">
      <c r="A886" s="18"/>
      <c r="D886" s="18"/>
    </row>
    <row r="887" spans="1:4" x14ac:dyDescent="0.25">
      <c r="A887" s="18"/>
      <c r="D887" s="18"/>
    </row>
    <row r="888" spans="1:4" x14ac:dyDescent="0.25">
      <c r="A888" s="18"/>
      <c r="D888" s="18"/>
    </row>
    <row r="889" spans="1:4" x14ac:dyDescent="0.25">
      <c r="A889" s="18"/>
      <c r="D889" s="18"/>
    </row>
    <row r="890" spans="1:4" x14ac:dyDescent="0.25">
      <c r="A890" s="18"/>
      <c r="D890" s="18"/>
    </row>
    <row r="891" spans="1:4" x14ac:dyDescent="0.25">
      <c r="A891" s="18"/>
      <c r="D891" s="18"/>
    </row>
    <row r="892" spans="1:4" x14ac:dyDescent="0.25">
      <c r="A892" s="18"/>
      <c r="D892" s="18"/>
    </row>
    <row r="893" spans="1:4" x14ac:dyDescent="0.25">
      <c r="A893" s="18"/>
      <c r="D893" s="18"/>
    </row>
    <row r="894" spans="1:4" x14ac:dyDescent="0.25">
      <c r="A894" s="18"/>
      <c r="D894" s="18"/>
    </row>
    <row r="895" spans="1:4" x14ac:dyDescent="0.25">
      <c r="A895" s="18"/>
      <c r="D895" s="18"/>
    </row>
    <row r="896" spans="1:4" x14ac:dyDescent="0.25">
      <c r="A896" s="18"/>
      <c r="D896" s="18"/>
    </row>
    <row r="897" spans="1:4" x14ac:dyDescent="0.25">
      <c r="A897" s="18"/>
      <c r="D897" s="18"/>
    </row>
    <row r="898" spans="1:4" x14ac:dyDescent="0.25">
      <c r="A898" s="18"/>
      <c r="D898" s="18"/>
    </row>
    <row r="899" spans="1:4" x14ac:dyDescent="0.25">
      <c r="A899" s="18"/>
      <c r="D899" s="18"/>
    </row>
    <row r="900" spans="1:4" x14ac:dyDescent="0.25">
      <c r="A900" s="18"/>
      <c r="D900" s="18"/>
    </row>
    <row r="901" spans="1:4" x14ac:dyDescent="0.25">
      <c r="A901" s="18"/>
      <c r="D901" s="18"/>
    </row>
    <row r="902" spans="1:4" x14ac:dyDescent="0.25">
      <c r="A902" s="18"/>
      <c r="D902" s="18"/>
    </row>
    <row r="903" spans="1:4" x14ac:dyDescent="0.25">
      <c r="A903" s="18"/>
      <c r="D903" s="18"/>
    </row>
    <row r="904" spans="1:4" x14ac:dyDescent="0.25">
      <c r="A904" s="18"/>
      <c r="D904" s="18"/>
    </row>
    <row r="905" spans="1:4" x14ac:dyDescent="0.25">
      <c r="A905" s="18"/>
      <c r="D905" s="18"/>
    </row>
    <row r="906" spans="1:4" x14ac:dyDescent="0.25">
      <c r="A906" s="18"/>
      <c r="D906" s="18"/>
    </row>
    <row r="907" spans="1:4" x14ac:dyDescent="0.25">
      <c r="A907" s="18"/>
      <c r="D907" s="18"/>
    </row>
    <row r="908" spans="1:4" x14ac:dyDescent="0.25">
      <c r="A908" s="18"/>
      <c r="D908" s="18"/>
    </row>
    <row r="909" spans="1:4" x14ac:dyDescent="0.25">
      <c r="A909" s="18"/>
      <c r="D909" s="18"/>
    </row>
    <row r="910" spans="1:4" x14ac:dyDescent="0.25">
      <c r="A910" s="18"/>
      <c r="D910" s="18"/>
    </row>
    <row r="911" spans="1:4" x14ac:dyDescent="0.25">
      <c r="A911" s="18"/>
      <c r="D911" s="18"/>
    </row>
    <row r="912" spans="1:4" x14ac:dyDescent="0.25">
      <c r="A912" s="18"/>
      <c r="D912" s="18"/>
    </row>
    <row r="913" spans="1:4" x14ac:dyDescent="0.25">
      <c r="A913" s="18"/>
      <c r="D913" s="18"/>
    </row>
    <row r="914" spans="1:4" x14ac:dyDescent="0.25">
      <c r="A914" s="18"/>
      <c r="D914" s="18"/>
    </row>
    <row r="915" spans="1:4" x14ac:dyDescent="0.25">
      <c r="A915" s="18"/>
      <c r="D915" s="18"/>
    </row>
    <row r="916" spans="1:4" x14ac:dyDescent="0.25">
      <c r="A916" s="18"/>
      <c r="D916" s="18"/>
    </row>
    <row r="917" spans="1:4" x14ac:dyDescent="0.25">
      <c r="A917" s="18"/>
      <c r="D917" s="18"/>
    </row>
    <row r="918" spans="1:4" x14ac:dyDescent="0.25">
      <c r="A918" s="18"/>
      <c r="D918" s="18"/>
    </row>
    <row r="919" spans="1:4" x14ac:dyDescent="0.25">
      <c r="A919" s="18"/>
      <c r="D919" s="18"/>
    </row>
    <row r="920" spans="1:4" x14ac:dyDescent="0.25">
      <c r="A920" s="18"/>
      <c r="D920" s="18"/>
    </row>
    <row r="921" spans="1:4" x14ac:dyDescent="0.25">
      <c r="A921" s="18"/>
      <c r="D921" s="18"/>
    </row>
    <row r="922" spans="1:4" x14ac:dyDescent="0.25">
      <c r="A922" s="18"/>
      <c r="D922" s="18"/>
    </row>
    <row r="923" spans="1:4" x14ac:dyDescent="0.25">
      <c r="A923" s="18"/>
      <c r="D923" s="18"/>
    </row>
    <row r="924" spans="1:4" x14ac:dyDescent="0.25">
      <c r="A924" s="18"/>
      <c r="D924" s="18"/>
    </row>
    <row r="925" spans="1:4" x14ac:dyDescent="0.25">
      <c r="A925" s="18"/>
      <c r="D925" s="18"/>
    </row>
    <row r="926" spans="1:4" x14ac:dyDescent="0.25">
      <c r="A926" s="18"/>
      <c r="D926" s="18"/>
    </row>
    <row r="927" spans="1:4" x14ac:dyDescent="0.25">
      <c r="A927" s="18"/>
      <c r="D927" s="18"/>
    </row>
    <row r="928" spans="1:4" x14ac:dyDescent="0.25">
      <c r="A928" s="18"/>
      <c r="D928" s="18"/>
    </row>
    <row r="929" spans="1:4" x14ac:dyDescent="0.25">
      <c r="A929" s="18"/>
      <c r="D929" s="18"/>
    </row>
    <row r="930" spans="1:4" x14ac:dyDescent="0.25">
      <c r="A930" s="18"/>
      <c r="D930" s="18"/>
    </row>
    <row r="931" spans="1:4" x14ac:dyDescent="0.25">
      <c r="A931" s="18"/>
      <c r="D931" s="18"/>
    </row>
    <row r="932" spans="1:4" x14ac:dyDescent="0.25">
      <c r="A932" s="18"/>
      <c r="D932" s="18"/>
    </row>
    <row r="933" spans="1:4" x14ac:dyDescent="0.25">
      <c r="A933" s="18"/>
      <c r="D933" s="18"/>
    </row>
    <row r="934" spans="1:4" x14ac:dyDescent="0.25">
      <c r="A934" s="18"/>
      <c r="D934" s="18"/>
    </row>
    <row r="935" spans="1:4" x14ac:dyDescent="0.25">
      <c r="A935" s="18"/>
      <c r="D935" s="18"/>
    </row>
    <row r="936" spans="1:4" x14ac:dyDescent="0.25">
      <c r="A936" s="18"/>
      <c r="D936" s="18"/>
    </row>
    <row r="937" spans="1:4" x14ac:dyDescent="0.25">
      <c r="A937" s="18"/>
      <c r="D937" s="18"/>
    </row>
    <row r="938" spans="1:4" x14ac:dyDescent="0.25">
      <c r="A938" s="18"/>
      <c r="D938" s="18"/>
    </row>
    <row r="939" spans="1:4" x14ac:dyDescent="0.25">
      <c r="A939" s="18"/>
      <c r="D939" s="18"/>
    </row>
    <row r="940" spans="1:4" x14ac:dyDescent="0.25">
      <c r="A940" s="18"/>
      <c r="D940" s="18"/>
    </row>
    <row r="941" spans="1:4" x14ac:dyDescent="0.25">
      <c r="A941" s="18"/>
      <c r="D941" s="18"/>
    </row>
    <row r="942" spans="1:4" x14ac:dyDescent="0.25">
      <c r="A942" s="18"/>
      <c r="D942" s="18"/>
    </row>
    <row r="943" spans="1:4" x14ac:dyDescent="0.25">
      <c r="A943" s="18"/>
      <c r="D943" s="18"/>
    </row>
    <row r="944" spans="1:4" x14ac:dyDescent="0.25">
      <c r="A944" s="18"/>
      <c r="D944" s="18"/>
    </row>
    <row r="945" spans="1:4" x14ac:dyDescent="0.25">
      <c r="A945" s="18"/>
      <c r="D945" s="18"/>
    </row>
    <row r="946" spans="1:4" x14ac:dyDescent="0.25">
      <c r="A946" s="18"/>
      <c r="D946" s="18"/>
    </row>
    <row r="947" spans="1:4" x14ac:dyDescent="0.25">
      <c r="A947" s="18"/>
      <c r="D947" s="18"/>
    </row>
    <row r="948" spans="1:4" x14ac:dyDescent="0.25">
      <c r="A948" s="18"/>
      <c r="D948" s="18"/>
    </row>
    <row r="949" spans="1:4" x14ac:dyDescent="0.25">
      <c r="A949" s="18"/>
      <c r="D949" s="18"/>
    </row>
    <row r="950" spans="1:4" x14ac:dyDescent="0.25">
      <c r="A950" s="18"/>
      <c r="D950" s="18"/>
    </row>
    <row r="951" spans="1:4" x14ac:dyDescent="0.25">
      <c r="A951" s="18"/>
      <c r="D951" s="18"/>
    </row>
    <row r="952" spans="1:4" x14ac:dyDescent="0.25">
      <c r="A952" s="18"/>
      <c r="D952" s="18"/>
    </row>
    <row r="953" spans="1:4" x14ac:dyDescent="0.25">
      <c r="A953" s="18"/>
      <c r="D953" s="18"/>
    </row>
    <row r="954" spans="1:4" x14ac:dyDescent="0.25">
      <c r="A954" s="18"/>
      <c r="D954" s="18"/>
    </row>
    <row r="955" spans="1:4" x14ac:dyDescent="0.25">
      <c r="A955" s="18"/>
      <c r="D955" s="18"/>
    </row>
    <row r="956" spans="1:4" x14ac:dyDescent="0.25">
      <c r="A956" s="18"/>
      <c r="D956" s="18"/>
    </row>
    <row r="957" spans="1:4" x14ac:dyDescent="0.25">
      <c r="A957" s="18"/>
      <c r="D957" s="18"/>
    </row>
    <row r="958" spans="1:4" x14ac:dyDescent="0.25">
      <c r="A958" s="18"/>
      <c r="D958" s="18"/>
    </row>
    <row r="959" spans="1:4" x14ac:dyDescent="0.25">
      <c r="A959" s="18"/>
      <c r="D959" s="18"/>
    </row>
    <row r="960" spans="1:4" x14ac:dyDescent="0.25">
      <c r="A960" s="18"/>
      <c r="D960" s="18"/>
    </row>
    <row r="961" spans="1:4" x14ac:dyDescent="0.25">
      <c r="A961" s="18"/>
      <c r="D961" s="18"/>
    </row>
    <row r="962" spans="1:4" x14ac:dyDescent="0.25">
      <c r="A962" s="18"/>
      <c r="D962" s="18"/>
    </row>
    <row r="963" spans="1:4" x14ac:dyDescent="0.25">
      <c r="A963" s="18"/>
      <c r="D963" s="18"/>
    </row>
    <row r="964" spans="1:4" x14ac:dyDescent="0.25">
      <c r="A964" s="18"/>
      <c r="D964" s="18"/>
    </row>
    <row r="965" spans="1:4" x14ac:dyDescent="0.25">
      <c r="A965" s="18"/>
      <c r="D965" s="18"/>
    </row>
    <row r="966" spans="1:4" x14ac:dyDescent="0.25">
      <c r="A966" s="18"/>
      <c r="D966" s="18"/>
    </row>
    <row r="967" spans="1:4" x14ac:dyDescent="0.25">
      <c r="A967" s="18"/>
      <c r="D967" s="18"/>
    </row>
    <row r="968" spans="1:4" x14ac:dyDescent="0.25">
      <c r="A968" s="18"/>
      <c r="D968" s="18"/>
    </row>
    <row r="969" spans="1:4" x14ac:dyDescent="0.25">
      <c r="A969" s="18"/>
      <c r="D969" s="18"/>
    </row>
    <row r="970" spans="1:4" x14ac:dyDescent="0.25">
      <c r="A970" s="18"/>
      <c r="D970" s="18"/>
    </row>
    <row r="971" spans="1:4" x14ac:dyDescent="0.25">
      <c r="A971" s="18"/>
      <c r="D971" s="18"/>
    </row>
    <row r="972" spans="1:4" x14ac:dyDescent="0.25">
      <c r="A972" s="18"/>
      <c r="D972" s="18"/>
    </row>
    <row r="973" spans="1:4" x14ac:dyDescent="0.25">
      <c r="A973" s="18"/>
      <c r="D973" s="18"/>
    </row>
    <row r="974" spans="1:4" x14ac:dyDescent="0.25">
      <c r="A974" s="18"/>
      <c r="D974" s="18"/>
    </row>
    <row r="975" spans="1:4" x14ac:dyDescent="0.25">
      <c r="A975" s="18"/>
      <c r="D975" s="18"/>
    </row>
    <row r="976" spans="1:4" x14ac:dyDescent="0.25">
      <c r="A976" s="18"/>
      <c r="D976" s="18"/>
    </row>
    <row r="977" spans="1:4" x14ac:dyDescent="0.25">
      <c r="A977" s="18"/>
      <c r="D977" s="18"/>
    </row>
    <row r="978" spans="1:4" x14ac:dyDescent="0.25">
      <c r="A978" s="18"/>
      <c r="D978" s="18"/>
    </row>
    <row r="979" spans="1:4" x14ac:dyDescent="0.25">
      <c r="A979" s="18"/>
      <c r="D979" s="18"/>
    </row>
    <row r="980" spans="1:4" x14ac:dyDescent="0.25">
      <c r="A980" s="18"/>
      <c r="D980" s="18"/>
    </row>
    <row r="981" spans="1:4" x14ac:dyDescent="0.25">
      <c r="A981" s="18"/>
      <c r="D981" s="18"/>
    </row>
    <row r="982" spans="1:4" x14ac:dyDescent="0.25">
      <c r="A982" s="18"/>
      <c r="D982" s="18"/>
    </row>
    <row r="983" spans="1:4" x14ac:dyDescent="0.25">
      <c r="A983" s="18"/>
      <c r="D983" s="18"/>
    </row>
    <row r="984" spans="1:4" x14ac:dyDescent="0.25">
      <c r="A984" s="18"/>
      <c r="D984" s="18"/>
    </row>
    <row r="985" spans="1:4" x14ac:dyDescent="0.25">
      <c r="A985" s="18"/>
      <c r="D985" s="18"/>
    </row>
    <row r="986" spans="1:4" x14ac:dyDescent="0.25">
      <c r="A986" s="18"/>
      <c r="D986" s="18"/>
    </row>
    <row r="987" spans="1:4" x14ac:dyDescent="0.25">
      <c r="A987" s="18"/>
      <c r="D987" s="18"/>
    </row>
    <row r="988" spans="1:4" x14ac:dyDescent="0.25">
      <c r="A988" s="18"/>
      <c r="D988" s="18"/>
    </row>
    <row r="989" spans="1:4" x14ac:dyDescent="0.25">
      <c r="A989" s="18"/>
      <c r="D989" s="18"/>
    </row>
    <row r="990" spans="1:4" x14ac:dyDescent="0.25">
      <c r="A990" s="18"/>
      <c r="D990" s="18"/>
    </row>
    <row r="991" spans="1:4" x14ac:dyDescent="0.25">
      <c r="A991" s="18"/>
      <c r="D991" s="18"/>
    </row>
    <row r="992" spans="1:4" x14ac:dyDescent="0.25">
      <c r="A992" s="18"/>
      <c r="D992" s="18"/>
    </row>
    <row r="993" spans="1:4" x14ac:dyDescent="0.25">
      <c r="A993" s="18"/>
      <c r="D993" s="18"/>
    </row>
    <row r="994" spans="1:4" x14ac:dyDescent="0.25">
      <c r="A994" s="18"/>
      <c r="D994" s="18"/>
    </row>
    <row r="995" spans="1:4" x14ac:dyDescent="0.25">
      <c r="A995" s="18"/>
      <c r="D995" s="18"/>
    </row>
    <row r="996" spans="1:4" x14ac:dyDescent="0.25">
      <c r="A996" s="18"/>
      <c r="D996" s="18"/>
    </row>
    <row r="997" spans="1:4" x14ac:dyDescent="0.25">
      <c r="A997" s="18"/>
      <c r="D997" s="18"/>
    </row>
    <row r="998" spans="1:4" x14ac:dyDescent="0.25">
      <c r="A998" s="18"/>
      <c r="D998" s="18"/>
    </row>
    <row r="999" spans="1:4" x14ac:dyDescent="0.25">
      <c r="A999" s="18"/>
      <c r="D999" s="18"/>
    </row>
    <row r="1000" spans="1:4" x14ac:dyDescent="0.25">
      <c r="A1000" s="18"/>
      <c r="D1000" s="18"/>
    </row>
    <row r="1001" spans="1:4" x14ac:dyDescent="0.25">
      <c r="A1001" s="18"/>
      <c r="D1001" s="18"/>
    </row>
    <row r="1002" spans="1:4" x14ac:dyDescent="0.25">
      <c r="A1002" s="18"/>
      <c r="D1002" s="18"/>
    </row>
    <row r="1003" spans="1:4" x14ac:dyDescent="0.25">
      <c r="A1003" s="18"/>
      <c r="D1003" s="18"/>
    </row>
    <row r="1004" spans="1:4" x14ac:dyDescent="0.25">
      <c r="A1004" s="18"/>
      <c r="D1004" s="18"/>
    </row>
    <row r="1005" spans="1:4" x14ac:dyDescent="0.25">
      <c r="A1005" s="18"/>
      <c r="D1005" s="18"/>
    </row>
    <row r="1006" spans="1:4" x14ac:dyDescent="0.25">
      <c r="A1006" s="18"/>
      <c r="D1006" s="18"/>
    </row>
    <row r="1007" spans="1:4" x14ac:dyDescent="0.25">
      <c r="A1007" s="18"/>
      <c r="D1007" s="18"/>
    </row>
    <row r="1008" spans="1:4" x14ac:dyDescent="0.25">
      <c r="A1008" s="18"/>
      <c r="D1008" s="18"/>
    </row>
    <row r="1009" spans="1:4" x14ac:dyDescent="0.25">
      <c r="A1009" s="18"/>
      <c r="D1009" s="18"/>
    </row>
    <row r="1010" spans="1:4" x14ac:dyDescent="0.25">
      <c r="A1010" s="18"/>
      <c r="D1010" s="18"/>
    </row>
    <row r="1011" spans="1:4" x14ac:dyDescent="0.25">
      <c r="A1011" s="18"/>
      <c r="D1011" s="18"/>
    </row>
    <row r="1012" spans="1:4" x14ac:dyDescent="0.25">
      <c r="A1012" s="18"/>
      <c r="D1012" s="18"/>
    </row>
    <row r="1013" spans="1:4" x14ac:dyDescent="0.25">
      <c r="A1013" s="18"/>
      <c r="D1013" s="18"/>
    </row>
    <row r="1014" spans="1:4" x14ac:dyDescent="0.25">
      <c r="A1014" s="18"/>
      <c r="D1014" s="18"/>
    </row>
    <row r="1015" spans="1:4" x14ac:dyDescent="0.25">
      <c r="A1015" s="18"/>
      <c r="D1015" s="18"/>
    </row>
    <row r="1016" spans="1:4" x14ac:dyDescent="0.25">
      <c r="A1016" s="18"/>
      <c r="D1016" s="18"/>
    </row>
    <row r="1017" spans="1:4" x14ac:dyDescent="0.25">
      <c r="A1017" s="18"/>
      <c r="D1017" s="18"/>
    </row>
    <row r="1018" spans="1:4" x14ac:dyDescent="0.25">
      <c r="A1018" s="18"/>
      <c r="D1018" s="18"/>
    </row>
    <row r="1019" spans="1:4" x14ac:dyDescent="0.25">
      <c r="A1019" s="18"/>
      <c r="D1019" s="18"/>
    </row>
    <row r="1020" spans="1:4" x14ac:dyDescent="0.25">
      <c r="A1020" s="18"/>
      <c r="D1020" s="18"/>
    </row>
    <row r="1021" spans="1:4" x14ac:dyDescent="0.25">
      <c r="A1021" s="18"/>
      <c r="D1021" s="18"/>
    </row>
    <row r="1022" spans="1:4" x14ac:dyDescent="0.25">
      <c r="A1022" s="18"/>
      <c r="D1022" s="18"/>
    </row>
    <row r="1023" spans="1:4" x14ac:dyDescent="0.25">
      <c r="A1023" s="18"/>
      <c r="D1023" s="18"/>
    </row>
    <row r="1024" spans="1:4" x14ac:dyDescent="0.25">
      <c r="A1024" s="18"/>
      <c r="D1024" s="18"/>
    </row>
    <row r="1025" spans="1:4" x14ac:dyDescent="0.25">
      <c r="A1025" s="18"/>
      <c r="D1025" s="18"/>
    </row>
    <row r="1026" spans="1:4" x14ac:dyDescent="0.25">
      <c r="A1026" s="18"/>
      <c r="D1026" s="18"/>
    </row>
    <row r="1027" spans="1:4" x14ac:dyDescent="0.25">
      <c r="A1027" s="18"/>
      <c r="D1027" s="18"/>
    </row>
    <row r="1028" spans="1:4" x14ac:dyDescent="0.25">
      <c r="A1028" s="18"/>
      <c r="D1028" s="18"/>
    </row>
    <row r="1029" spans="1:4" x14ac:dyDescent="0.25">
      <c r="A1029" s="18"/>
      <c r="D1029" s="18"/>
    </row>
    <row r="1030" spans="1:4" x14ac:dyDescent="0.25">
      <c r="A1030" s="18"/>
      <c r="D1030" s="18"/>
    </row>
    <row r="1031" spans="1:4" x14ac:dyDescent="0.25">
      <c r="A1031" s="18"/>
      <c r="D1031" s="18"/>
    </row>
    <row r="1032" spans="1:4" x14ac:dyDescent="0.25">
      <c r="A1032" s="18"/>
      <c r="D1032" s="18"/>
    </row>
    <row r="1033" spans="1:4" x14ac:dyDescent="0.25">
      <c r="A1033" s="18"/>
      <c r="D1033" s="18"/>
    </row>
    <row r="1034" spans="1:4" x14ac:dyDescent="0.25">
      <c r="A1034" s="18"/>
      <c r="D1034" s="18"/>
    </row>
    <row r="1035" spans="1:4" x14ac:dyDescent="0.25">
      <c r="A1035" s="18"/>
      <c r="D1035" s="18"/>
    </row>
    <row r="1036" spans="1:4" x14ac:dyDescent="0.25">
      <c r="A1036" s="18"/>
      <c r="D1036" s="18"/>
    </row>
    <row r="1037" spans="1:4" x14ac:dyDescent="0.25">
      <c r="A1037" s="18"/>
      <c r="D1037" s="18"/>
    </row>
    <row r="1038" spans="1:4" x14ac:dyDescent="0.25">
      <c r="A1038" s="18"/>
      <c r="D1038" s="18"/>
    </row>
    <row r="1039" spans="1:4" x14ac:dyDescent="0.25">
      <c r="A1039" s="18"/>
      <c r="D1039" s="18"/>
    </row>
    <row r="1040" spans="1:4" x14ac:dyDescent="0.25">
      <c r="A1040" s="18"/>
      <c r="D1040" s="18"/>
    </row>
    <row r="1041" spans="1:4" x14ac:dyDescent="0.25">
      <c r="A1041" s="18"/>
      <c r="D1041" s="18"/>
    </row>
    <row r="1042" spans="1:4" x14ac:dyDescent="0.25">
      <c r="A1042" s="18"/>
      <c r="D1042" s="18"/>
    </row>
    <row r="1043" spans="1:4" x14ac:dyDescent="0.25">
      <c r="A1043" s="18"/>
      <c r="D1043" s="18"/>
    </row>
    <row r="1044" spans="1:4" x14ac:dyDescent="0.25">
      <c r="A1044" s="18"/>
      <c r="D1044" s="18"/>
    </row>
    <row r="1045" spans="1:4" x14ac:dyDescent="0.25">
      <c r="A1045" s="18"/>
      <c r="D1045" s="18"/>
    </row>
    <row r="1046" spans="1:4" x14ac:dyDescent="0.25">
      <c r="A1046" s="18"/>
      <c r="D1046" s="18"/>
    </row>
    <row r="1047" spans="1:4" x14ac:dyDescent="0.25">
      <c r="A1047" s="18"/>
      <c r="D1047" s="18"/>
    </row>
    <row r="1048" spans="1:4" x14ac:dyDescent="0.25">
      <c r="A1048" s="18"/>
      <c r="D1048" s="18"/>
    </row>
    <row r="1049" spans="1:4" x14ac:dyDescent="0.25">
      <c r="A1049" s="18"/>
      <c r="D1049" s="18"/>
    </row>
    <row r="1050" spans="1:4" x14ac:dyDescent="0.25">
      <c r="A1050" s="18"/>
      <c r="D1050" s="18"/>
    </row>
    <row r="1051" spans="1:4" x14ac:dyDescent="0.25">
      <c r="A1051" s="18"/>
      <c r="D1051" s="18"/>
    </row>
    <row r="1052" spans="1:4" x14ac:dyDescent="0.25">
      <c r="A1052" s="18"/>
      <c r="D1052" s="18"/>
    </row>
    <row r="1053" spans="1:4" x14ac:dyDescent="0.25">
      <c r="A1053" s="18"/>
      <c r="D1053" s="18"/>
    </row>
    <row r="1054" spans="1:4" x14ac:dyDescent="0.25">
      <c r="A1054" s="18"/>
      <c r="D1054" s="18"/>
    </row>
    <row r="1055" spans="1:4" x14ac:dyDescent="0.25">
      <c r="A1055" s="18"/>
      <c r="D1055" s="18"/>
    </row>
    <row r="1056" spans="1:4" x14ac:dyDescent="0.25">
      <c r="A1056" s="18"/>
      <c r="D1056" s="18"/>
    </row>
    <row r="1057" spans="1:4" x14ac:dyDescent="0.25">
      <c r="A1057" s="18"/>
      <c r="D1057" s="18"/>
    </row>
    <row r="1058" spans="1:4" x14ac:dyDescent="0.25">
      <c r="A1058" s="18"/>
      <c r="D1058" s="18"/>
    </row>
    <row r="1059" spans="1:4" x14ac:dyDescent="0.25">
      <c r="A1059" s="18"/>
      <c r="D1059" s="18"/>
    </row>
    <row r="1060" spans="1:4" x14ac:dyDescent="0.25">
      <c r="A1060" s="18"/>
      <c r="D1060" s="18"/>
    </row>
    <row r="1061" spans="1:4" x14ac:dyDescent="0.25">
      <c r="A1061" s="18"/>
      <c r="D1061" s="18"/>
    </row>
    <row r="1062" spans="1:4" x14ac:dyDescent="0.25">
      <c r="A1062" s="18"/>
      <c r="D1062" s="18"/>
    </row>
    <row r="1063" spans="1:4" x14ac:dyDescent="0.25">
      <c r="A1063" s="18"/>
      <c r="D1063" s="18"/>
    </row>
    <row r="1064" spans="1:4" x14ac:dyDescent="0.25">
      <c r="A1064" s="18"/>
      <c r="D1064" s="18"/>
    </row>
    <row r="1065" spans="1:4" x14ac:dyDescent="0.25">
      <c r="A1065" s="18"/>
      <c r="D1065" s="18"/>
    </row>
    <row r="1066" spans="1:4" x14ac:dyDescent="0.25">
      <c r="A1066" s="18"/>
      <c r="D1066" s="18"/>
    </row>
    <row r="1067" spans="1:4" x14ac:dyDescent="0.25">
      <c r="A1067" s="18"/>
      <c r="D1067" s="18"/>
    </row>
    <row r="1068" spans="1:4" x14ac:dyDescent="0.25">
      <c r="A1068" s="18"/>
      <c r="D1068" s="18"/>
    </row>
    <row r="1069" spans="1:4" x14ac:dyDescent="0.25">
      <c r="A1069" s="18"/>
      <c r="D1069" s="18"/>
    </row>
    <row r="1070" spans="1:4" x14ac:dyDescent="0.25">
      <c r="A1070" s="18"/>
      <c r="D1070" s="18"/>
    </row>
    <row r="1071" spans="1:4" x14ac:dyDescent="0.25">
      <c r="A1071" s="18"/>
      <c r="D1071" s="18"/>
    </row>
    <row r="1072" spans="1:4" x14ac:dyDescent="0.25">
      <c r="A1072" s="18"/>
      <c r="D1072" s="18"/>
    </row>
    <row r="1073" spans="1:4" x14ac:dyDescent="0.25">
      <c r="A1073" s="18"/>
      <c r="D1073" s="18"/>
    </row>
    <row r="1074" spans="1:4" x14ac:dyDescent="0.25">
      <c r="A1074" s="18"/>
      <c r="D1074" s="18"/>
    </row>
    <row r="1075" spans="1:4" x14ac:dyDescent="0.25">
      <c r="A1075" s="18"/>
      <c r="D1075" s="18"/>
    </row>
    <row r="1076" spans="1:4" x14ac:dyDescent="0.25">
      <c r="A1076" s="18"/>
      <c r="D1076" s="18"/>
    </row>
    <row r="1077" spans="1:4" x14ac:dyDescent="0.25">
      <c r="A1077" s="18"/>
      <c r="D1077" s="18"/>
    </row>
    <row r="1078" spans="1:4" x14ac:dyDescent="0.25">
      <c r="A1078" s="18"/>
      <c r="D1078" s="18"/>
    </row>
    <row r="1079" spans="1:4" x14ac:dyDescent="0.25">
      <c r="A1079" s="18"/>
      <c r="D1079" s="18"/>
    </row>
    <row r="1080" spans="1:4" x14ac:dyDescent="0.25">
      <c r="A1080" s="18"/>
      <c r="D1080" s="18"/>
    </row>
    <row r="1081" spans="1:4" x14ac:dyDescent="0.25">
      <c r="A1081" s="18"/>
      <c r="D1081" s="18"/>
    </row>
    <row r="1082" spans="1:4" x14ac:dyDescent="0.25">
      <c r="A1082" s="18"/>
      <c r="D1082" s="18"/>
    </row>
    <row r="1083" spans="1:4" x14ac:dyDescent="0.25">
      <c r="A1083" s="18"/>
      <c r="D1083" s="18"/>
    </row>
    <row r="1084" spans="1:4" x14ac:dyDescent="0.25">
      <c r="A1084" s="18"/>
      <c r="D1084" s="18"/>
    </row>
    <row r="1085" spans="1:4" x14ac:dyDescent="0.25">
      <c r="A1085" s="18"/>
      <c r="D1085" s="18"/>
    </row>
    <row r="1086" spans="1:4" x14ac:dyDescent="0.25">
      <c r="A1086" s="18"/>
      <c r="D1086" s="18"/>
    </row>
    <row r="1087" spans="1:4" x14ac:dyDescent="0.25">
      <c r="A1087" s="18"/>
      <c r="D1087" s="18"/>
    </row>
    <row r="1088" spans="1:4" x14ac:dyDescent="0.25">
      <c r="A1088" s="18"/>
      <c r="D1088" s="18"/>
    </row>
    <row r="1089" spans="1:4" x14ac:dyDescent="0.25">
      <c r="A1089" s="18"/>
      <c r="D1089" s="18"/>
    </row>
    <row r="1090" spans="1:4" x14ac:dyDescent="0.25">
      <c r="A1090" s="18"/>
      <c r="D1090" s="18"/>
    </row>
    <row r="1091" spans="1:4" x14ac:dyDescent="0.25">
      <c r="A1091" s="18"/>
      <c r="D1091" s="18"/>
    </row>
    <row r="1092" spans="1:4" x14ac:dyDescent="0.25">
      <c r="A1092" s="18"/>
      <c r="D1092" s="18"/>
    </row>
    <row r="1093" spans="1:4" x14ac:dyDescent="0.25">
      <c r="A1093" s="18"/>
      <c r="D1093" s="18"/>
    </row>
    <row r="1094" spans="1:4" x14ac:dyDescent="0.25">
      <c r="A1094" s="18"/>
      <c r="D1094" s="18"/>
    </row>
    <row r="1095" spans="1:4" x14ac:dyDescent="0.25">
      <c r="A1095" s="18"/>
      <c r="D1095" s="18"/>
    </row>
    <row r="1096" spans="1:4" x14ac:dyDescent="0.25">
      <c r="A1096" s="18"/>
      <c r="D1096" s="18"/>
    </row>
    <row r="1097" spans="1:4" x14ac:dyDescent="0.25">
      <c r="A1097" s="18"/>
      <c r="D1097" s="18"/>
    </row>
    <row r="1098" spans="1:4" x14ac:dyDescent="0.25">
      <c r="A1098" s="18"/>
      <c r="D1098" s="18"/>
    </row>
    <row r="1099" spans="1:4" x14ac:dyDescent="0.25">
      <c r="A1099" s="18"/>
      <c r="D1099" s="18"/>
    </row>
    <row r="1100" spans="1:4" x14ac:dyDescent="0.25">
      <c r="A1100" s="18"/>
      <c r="D1100" s="18"/>
    </row>
    <row r="1101" spans="1:4" x14ac:dyDescent="0.25">
      <c r="A1101" s="18"/>
      <c r="D1101" s="18"/>
    </row>
    <row r="1102" spans="1:4" x14ac:dyDescent="0.25">
      <c r="A1102" s="18"/>
      <c r="D1102" s="18"/>
    </row>
    <row r="1103" spans="1:4" x14ac:dyDescent="0.25">
      <c r="A1103" s="18"/>
      <c r="D1103" s="18"/>
    </row>
    <row r="1104" spans="1:4" x14ac:dyDescent="0.25">
      <c r="A1104" s="18"/>
      <c r="D1104" s="18"/>
    </row>
    <row r="1105" spans="1:4" x14ac:dyDescent="0.25">
      <c r="A1105" s="18"/>
      <c r="D1105" s="18"/>
    </row>
    <row r="1106" spans="1:4" x14ac:dyDescent="0.25">
      <c r="A1106" s="18"/>
      <c r="D1106" s="18"/>
    </row>
    <row r="1107" spans="1:4" x14ac:dyDescent="0.25">
      <c r="A1107" s="18"/>
      <c r="D1107" s="18"/>
    </row>
    <row r="1108" spans="1:4" x14ac:dyDescent="0.25">
      <c r="A1108" s="18"/>
      <c r="D1108" s="18"/>
    </row>
    <row r="1109" spans="1:4" x14ac:dyDescent="0.25">
      <c r="A1109" s="18"/>
      <c r="D1109" s="18"/>
    </row>
    <row r="1110" spans="1:4" x14ac:dyDescent="0.25">
      <c r="A1110" s="18"/>
      <c r="D1110" s="18"/>
    </row>
    <row r="1111" spans="1:4" x14ac:dyDescent="0.25">
      <c r="A1111" s="18"/>
      <c r="D1111" s="18"/>
    </row>
    <row r="1112" spans="1:4" x14ac:dyDescent="0.25">
      <c r="A1112" s="18"/>
      <c r="D1112" s="18"/>
    </row>
    <row r="1113" spans="1:4" x14ac:dyDescent="0.25">
      <c r="A1113" s="18"/>
      <c r="D1113" s="18"/>
    </row>
    <row r="1114" spans="1:4" x14ac:dyDescent="0.25">
      <c r="A1114" s="18"/>
      <c r="D1114" s="18"/>
    </row>
    <row r="1115" spans="1:4" x14ac:dyDescent="0.25">
      <c r="A1115" s="18"/>
      <c r="D1115" s="18"/>
    </row>
    <row r="1116" spans="1:4" x14ac:dyDescent="0.25">
      <c r="A1116" s="18"/>
      <c r="D1116" s="18"/>
    </row>
    <row r="1117" spans="1:4" x14ac:dyDescent="0.25">
      <c r="A1117" s="18"/>
      <c r="D1117" s="18"/>
    </row>
    <row r="1118" spans="1:4" x14ac:dyDescent="0.25">
      <c r="A1118" s="18"/>
      <c r="D1118" s="18"/>
    </row>
    <row r="1119" spans="1:4" x14ac:dyDescent="0.25">
      <c r="A1119" s="18"/>
      <c r="D1119" s="18"/>
    </row>
    <row r="1120" spans="1:4" x14ac:dyDescent="0.25">
      <c r="A1120" s="18"/>
      <c r="D1120" s="18"/>
    </row>
    <row r="1121" spans="1:4" x14ac:dyDescent="0.25">
      <c r="A1121" s="18"/>
      <c r="D1121" s="18"/>
    </row>
    <row r="1122" spans="1:4" x14ac:dyDescent="0.25">
      <c r="A1122" s="18"/>
      <c r="D1122" s="18"/>
    </row>
    <row r="1123" spans="1:4" x14ac:dyDescent="0.25">
      <c r="A1123" s="18"/>
      <c r="D1123" s="18"/>
    </row>
    <row r="1124" spans="1:4" x14ac:dyDescent="0.25">
      <c r="A1124" s="18"/>
      <c r="D1124" s="18"/>
    </row>
    <row r="1125" spans="1:4" x14ac:dyDescent="0.25">
      <c r="A1125" s="18"/>
      <c r="D1125" s="18"/>
    </row>
    <row r="1126" spans="1:4" x14ac:dyDescent="0.25">
      <c r="A1126" s="18"/>
      <c r="D1126" s="18"/>
    </row>
    <row r="1127" spans="1:4" x14ac:dyDescent="0.25">
      <c r="A1127" s="18"/>
      <c r="D1127" s="18"/>
    </row>
    <row r="1128" spans="1:4" x14ac:dyDescent="0.25">
      <c r="A1128" s="18"/>
      <c r="D1128" s="18"/>
    </row>
    <row r="1129" spans="1:4" x14ac:dyDescent="0.25">
      <c r="A1129" s="18"/>
      <c r="D1129" s="18"/>
    </row>
    <row r="1130" spans="1:4" x14ac:dyDescent="0.25">
      <c r="A1130" s="18"/>
      <c r="D1130" s="18"/>
    </row>
    <row r="1131" spans="1:4" x14ac:dyDescent="0.25">
      <c r="A1131" s="18"/>
      <c r="D1131" s="18"/>
    </row>
    <row r="1132" spans="1:4" x14ac:dyDescent="0.25">
      <c r="A1132" s="18"/>
      <c r="D1132" s="18"/>
    </row>
    <row r="1133" spans="1:4" x14ac:dyDescent="0.25">
      <c r="A1133" s="18"/>
      <c r="D1133" s="18"/>
    </row>
    <row r="1134" spans="1:4" x14ac:dyDescent="0.25">
      <c r="A1134" s="18"/>
      <c r="D1134" s="18"/>
    </row>
    <row r="1135" spans="1:4" x14ac:dyDescent="0.25">
      <c r="A1135" s="18"/>
      <c r="D1135" s="18"/>
    </row>
    <row r="1136" spans="1:4" x14ac:dyDescent="0.25">
      <c r="A1136" s="18"/>
      <c r="D1136" s="18"/>
    </row>
    <row r="1137" spans="1:4" x14ac:dyDescent="0.25">
      <c r="A1137" s="18"/>
      <c r="D1137" s="18"/>
    </row>
    <row r="1138" spans="1:4" x14ac:dyDescent="0.25">
      <c r="A1138" s="18"/>
      <c r="D1138" s="18"/>
    </row>
    <row r="1139" spans="1:4" x14ac:dyDescent="0.25">
      <c r="A1139" s="18"/>
      <c r="D1139" s="18"/>
    </row>
    <row r="1140" spans="1:4" x14ac:dyDescent="0.25">
      <c r="A1140" s="18"/>
      <c r="D1140" s="18"/>
    </row>
    <row r="1141" spans="1:4" x14ac:dyDescent="0.25">
      <c r="A1141" s="18"/>
      <c r="D1141" s="18"/>
    </row>
    <row r="1142" spans="1:4" x14ac:dyDescent="0.25">
      <c r="A1142" s="18"/>
      <c r="D1142" s="18"/>
    </row>
    <row r="1143" spans="1:4" x14ac:dyDescent="0.25">
      <c r="A1143" s="18"/>
      <c r="D1143" s="18"/>
    </row>
    <row r="1144" spans="1:4" x14ac:dyDescent="0.25">
      <c r="A1144" s="18"/>
      <c r="D1144" s="18"/>
    </row>
    <row r="1145" spans="1:4" x14ac:dyDescent="0.25">
      <c r="A1145" s="18"/>
      <c r="D1145" s="18"/>
    </row>
    <row r="1146" spans="1:4" x14ac:dyDescent="0.25">
      <c r="A1146" s="18"/>
      <c r="D1146" s="18"/>
    </row>
    <row r="1147" spans="1:4" x14ac:dyDescent="0.25">
      <c r="A1147" s="18"/>
      <c r="D1147" s="18"/>
    </row>
    <row r="1148" spans="1:4" x14ac:dyDescent="0.25">
      <c r="A1148" s="18"/>
      <c r="D1148" s="18"/>
    </row>
    <row r="1149" spans="1:4" x14ac:dyDescent="0.25">
      <c r="A1149" s="18"/>
      <c r="D1149" s="18"/>
    </row>
    <row r="1150" spans="1:4" x14ac:dyDescent="0.25">
      <c r="A1150" s="18"/>
      <c r="D1150" s="18"/>
    </row>
    <row r="1151" spans="1:4" x14ac:dyDescent="0.25">
      <c r="A1151" s="18"/>
      <c r="D1151" s="18"/>
    </row>
    <row r="1152" spans="1:4" x14ac:dyDescent="0.25">
      <c r="A1152" s="18"/>
      <c r="D1152" s="18"/>
    </row>
    <row r="1153" spans="1:4" x14ac:dyDescent="0.25">
      <c r="A1153" s="18"/>
      <c r="D1153" s="18"/>
    </row>
    <row r="1154" spans="1:4" x14ac:dyDescent="0.25">
      <c r="A1154" s="18"/>
      <c r="D1154" s="18"/>
    </row>
    <row r="1155" spans="1:4" x14ac:dyDescent="0.25">
      <c r="A1155" s="18"/>
      <c r="D1155" s="18"/>
    </row>
    <row r="1156" spans="1:4" x14ac:dyDescent="0.25">
      <c r="A1156" s="18"/>
      <c r="D1156" s="18"/>
    </row>
    <row r="1157" spans="1:4" x14ac:dyDescent="0.25">
      <c r="A1157" s="18"/>
      <c r="D1157" s="18"/>
    </row>
    <row r="1158" spans="1:4" x14ac:dyDescent="0.25">
      <c r="A1158" s="18"/>
      <c r="D1158" s="18"/>
    </row>
    <row r="1159" spans="1:4" x14ac:dyDescent="0.25">
      <c r="A1159" s="18"/>
      <c r="D1159" s="18"/>
    </row>
    <row r="1160" spans="1:4" x14ac:dyDescent="0.25">
      <c r="A1160" s="18"/>
      <c r="D1160" s="18"/>
    </row>
    <row r="1161" spans="1:4" x14ac:dyDescent="0.25">
      <c r="A1161" s="18"/>
      <c r="D1161" s="18"/>
    </row>
    <row r="1162" spans="1:4" x14ac:dyDescent="0.25">
      <c r="A1162" s="18"/>
      <c r="D1162" s="18"/>
    </row>
    <row r="1163" spans="1:4" x14ac:dyDescent="0.25">
      <c r="A1163" s="18"/>
      <c r="D1163" s="18"/>
    </row>
    <row r="1164" spans="1:4" x14ac:dyDescent="0.25">
      <c r="A1164" s="18"/>
      <c r="D1164" s="18"/>
    </row>
    <row r="1165" spans="1:4" x14ac:dyDescent="0.25">
      <c r="A1165" s="18"/>
      <c r="D1165" s="18"/>
    </row>
    <row r="1166" spans="1:4" x14ac:dyDescent="0.25">
      <c r="A1166" s="18"/>
      <c r="D1166" s="18"/>
    </row>
    <row r="1167" spans="1:4" x14ac:dyDescent="0.25">
      <c r="A1167" s="18"/>
      <c r="D1167" s="18"/>
    </row>
    <row r="1168" spans="1:4" x14ac:dyDescent="0.25">
      <c r="A1168" s="18"/>
      <c r="D1168" s="18"/>
    </row>
    <row r="1169" spans="1:4" x14ac:dyDescent="0.25">
      <c r="A1169" s="18"/>
      <c r="D1169" s="18"/>
    </row>
    <row r="1170" spans="1:4" x14ac:dyDescent="0.25">
      <c r="A1170" s="18"/>
      <c r="D1170" s="18"/>
    </row>
    <row r="1171" spans="1:4" x14ac:dyDescent="0.25">
      <c r="A1171" s="18"/>
      <c r="D1171" s="18"/>
    </row>
    <row r="1172" spans="1:4" x14ac:dyDescent="0.25">
      <c r="A1172" s="18"/>
      <c r="D1172" s="18"/>
    </row>
    <row r="1173" spans="1:4" x14ac:dyDescent="0.25">
      <c r="A1173" s="18"/>
      <c r="D1173" s="18"/>
    </row>
    <row r="1174" spans="1:4" x14ac:dyDescent="0.25">
      <c r="A1174" s="18"/>
      <c r="D1174" s="18"/>
    </row>
    <row r="1175" spans="1:4" x14ac:dyDescent="0.25">
      <c r="A1175" s="18"/>
      <c r="D1175" s="18"/>
    </row>
    <row r="1176" spans="1:4" x14ac:dyDescent="0.25">
      <c r="A1176" s="18"/>
      <c r="D1176" s="18"/>
    </row>
    <row r="1177" spans="1:4" x14ac:dyDescent="0.25">
      <c r="A1177" s="18"/>
      <c r="D1177" s="18"/>
    </row>
    <row r="1178" spans="1:4" x14ac:dyDescent="0.25">
      <c r="A1178" s="18"/>
      <c r="D1178" s="18"/>
    </row>
    <row r="1179" spans="1:4" x14ac:dyDescent="0.25">
      <c r="A1179" s="18"/>
      <c r="D1179" s="18"/>
    </row>
    <row r="1180" spans="1:4" x14ac:dyDescent="0.25">
      <c r="A1180" s="18"/>
      <c r="D1180" s="18"/>
    </row>
    <row r="1181" spans="1:4" x14ac:dyDescent="0.25">
      <c r="A1181" s="18"/>
      <c r="D1181" s="18"/>
    </row>
    <row r="1182" spans="1:4" x14ac:dyDescent="0.25">
      <c r="A1182" s="18"/>
      <c r="D1182" s="18"/>
    </row>
    <row r="1183" spans="1:4" x14ac:dyDescent="0.25">
      <c r="A1183" s="18"/>
      <c r="D1183" s="18"/>
    </row>
    <row r="1184" spans="1:4" x14ac:dyDescent="0.25">
      <c r="A1184" s="18"/>
      <c r="D1184" s="18"/>
    </row>
    <row r="1185" spans="1:4" x14ac:dyDescent="0.25">
      <c r="A1185" s="18"/>
      <c r="D1185" s="18"/>
    </row>
    <row r="1186" spans="1:4" x14ac:dyDescent="0.25">
      <c r="A1186" s="18"/>
      <c r="D1186" s="18"/>
    </row>
    <row r="1187" spans="1:4" x14ac:dyDescent="0.25">
      <c r="A1187" s="18"/>
      <c r="D1187" s="18"/>
    </row>
    <row r="1188" spans="1:4" x14ac:dyDescent="0.25">
      <c r="A1188" s="18"/>
      <c r="D1188" s="18"/>
    </row>
    <row r="1189" spans="1:4" x14ac:dyDescent="0.25">
      <c r="A1189" s="18"/>
      <c r="D1189" s="18"/>
    </row>
    <row r="1190" spans="1:4" x14ac:dyDescent="0.25">
      <c r="A1190" s="18"/>
      <c r="D1190" s="18"/>
    </row>
    <row r="1191" spans="1:4" x14ac:dyDescent="0.25">
      <c r="A1191" s="18"/>
      <c r="D1191" s="18"/>
    </row>
    <row r="1192" spans="1:4" x14ac:dyDescent="0.25">
      <c r="A1192" s="18"/>
      <c r="D1192" s="18"/>
    </row>
    <row r="1193" spans="1:4" x14ac:dyDescent="0.25">
      <c r="A1193" s="18"/>
      <c r="D1193" s="18"/>
    </row>
    <row r="1194" spans="1:4" x14ac:dyDescent="0.25">
      <c r="A1194" s="18"/>
      <c r="D1194" s="18"/>
    </row>
    <row r="1195" spans="1:4" x14ac:dyDescent="0.25">
      <c r="A1195" s="18"/>
      <c r="D1195" s="18"/>
    </row>
    <row r="1196" spans="1:4" x14ac:dyDescent="0.25">
      <c r="A1196" s="18"/>
      <c r="D1196" s="18"/>
    </row>
    <row r="1197" spans="1:4" x14ac:dyDescent="0.25">
      <c r="A1197" s="18"/>
      <c r="D1197" s="18"/>
    </row>
    <row r="1198" spans="1:4" x14ac:dyDescent="0.25">
      <c r="A1198" s="18"/>
      <c r="D1198" s="18"/>
    </row>
    <row r="1199" spans="1:4" x14ac:dyDescent="0.25">
      <c r="A1199" s="18"/>
      <c r="D1199" s="18"/>
    </row>
    <row r="1200" spans="1:4" x14ac:dyDescent="0.25">
      <c r="A1200" s="18"/>
      <c r="D1200" s="18"/>
    </row>
    <row r="1201" spans="1:4" x14ac:dyDescent="0.25">
      <c r="A1201" s="18"/>
      <c r="D1201" s="18"/>
    </row>
    <row r="1202" spans="1:4" x14ac:dyDescent="0.25">
      <c r="A1202" s="18"/>
      <c r="D1202" s="18"/>
    </row>
    <row r="1203" spans="1:4" x14ac:dyDescent="0.25">
      <c r="A1203" s="18"/>
      <c r="D1203" s="18"/>
    </row>
    <row r="1204" spans="1:4" x14ac:dyDescent="0.25">
      <c r="A1204" s="18"/>
      <c r="D1204" s="18"/>
    </row>
    <row r="1205" spans="1:4" x14ac:dyDescent="0.25">
      <c r="A1205" s="18"/>
      <c r="D1205" s="18"/>
    </row>
    <row r="1206" spans="1:4" x14ac:dyDescent="0.25">
      <c r="A1206" s="18"/>
      <c r="D1206" s="18"/>
    </row>
    <row r="1207" spans="1:4" x14ac:dyDescent="0.25">
      <c r="A1207" s="18"/>
      <c r="D1207" s="18"/>
    </row>
    <row r="1208" spans="1:4" x14ac:dyDescent="0.25">
      <c r="A1208" s="18"/>
      <c r="D1208" s="18"/>
    </row>
    <row r="1209" spans="1:4" x14ac:dyDescent="0.25">
      <c r="A1209" s="18"/>
      <c r="D1209" s="18"/>
    </row>
    <row r="1210" spans="1:4" x14ac:dyDescent="0.25">
      <c r="A1210" s="18"/>
      <c r="D1210" s="18"/>
    </row>
    <row r="1211" spans="1:4" x14ac:dyDescent="0.25">
      <c r="A1211" s="18"/>
      <c r="D1211" s="18"/>
    </row>
    <row r="1212" spans="1:4" x14ac:dyDescent="0.25">
      <c r="A1212" s="18"/>
      <c r="D1212" s="18"/>
    </row>
    <row r="1213" spans="1:4" x14ac:dyDescent="0.25">
      <c r="A1213" s="18"/>
      <c r="D1213" s="18"/>
    </row>
    <row r="1214" spans="1:4" x14ac:dyDescent="0.25">
      <c r="A1214" s="18"/>
      <c r="D1214" s="18"/>
    </row>
    <row r="1215" spans="1:4" x14ac:dyDescent="0.25">
      <c r="A1215" s="18"/>
      <c r="D1215" s="18"/>
    </row>
    <row r="1216" spans="1:4" x14ac:dyDescent="0.25">
      <c r="A1216" s="18"/>
      <c r="D1216" s="18"/>
    </row>
    <row r="1217" spans="1:4" x14ac:dyDescent="0.25">
      <c r="A1217" s="18"/>
      <c r="D1217" s="18"/>
    </row>
    <row r="1218" spans="1:4" x14ac:dyDescent="0.25">
      <c r="A1218" s="18"/>
      <c r="D1218" s="18"/>
    </row>
    <row r="1219" spans="1:4" x14ac:dyDescent="0.25">
      <c r="A1219" s="18"/>
      <c r="D1219" s="18"/>
    </row>
    <row r="1220" spans="1:4" x14ac:dyDescent="0.25">
      <c r="A1220" s="18"/>
      <c r="D1220" s="18"/>
    </row>
    <row r="1221" spans="1:4" x14ac:dyDescent="0.25">
      <c r="A1221" s="18"/>
      <c r="D1221" s="18"/>
    </row>
    <row r="1222" spans="1:4" x14ac:dyDescent="0.25">
      <c r="A1222" s="18"/>
      <c r="D1222" s="18"/>
    </row>
    <row r="1223" spans="1:4" x14ac:dyDescent="0.25">
      <c r="A1223" s="18"/>
      <c r="D1223" s="18"/>
    </row>
    <row r="1224" spans="1:4" x14ac:dyDescent="0.25">
      <c r="A1224" s="18"/>
      <c r="D1224" s="18"/>
    </row>
    <row r="1225" spans="1:4" x14ac:dyDescent="0.25">
      <c r="A1225" s="18"/>
      <c r="D1225" s="18"/>
    </row>
    <row r="1226" spans="1:4" x14ac:dyDescent="0.25">
      <c r="A1226" s="18"/>
      <c r="D1226" s="18"/>
    </row>
    <row r="1227" spans="1:4" x14ac:dyDescent="0.25">
      <c r="A1227" s="18"/>
      <c r="D1227" s="18"/>
    </row>
    <row r="1228" spans="1:4" x14ac:dyDescent="0.25">
      <c r="A1228" s="18"/>
      <c r="D1228" s="18"/>
    </row>
    <row r="1229" spans="1:4" x14ac:dyDescent="0.25">
      <c r="A1229" s="18"/>
      <c r="D1229" s="18"/>
    </row>
    <row r="1230" spans="1:4" x14ac:dyDescent="0.25">
      <c r="A1230" s="18"/>
      <c r="D1230" s="18"/>
    </row>
    <row r="1231" spans="1:4" x14ac:dyDescent="0.25">
      <c r="A1231" s="18"/>
      <c r="D1231" s="18"/>
    </row>
    <row r="1232" spans="1:4" x14ac:dyDescent="0.25">
      <c r="A1232" s="18"/>
      <c r="D1232" s="18"/>
    </row>
    <row r="1233" spans="1:4" x14ac:dyDescent="0.25">
      <c r="A1233" s="18"/>
      <c r="D1233" s="18"/>
    </row>
    <row r="1234" spans="1:4" x14ac:dyDescent="0.25">
      <c r="A1234" s="18"/>
      <c r="D1234" s="18"/>
    </row>
    <row r="1235" spans="1:4" x14ac:dyDescent="0.25">
      <c r="A1235" s="18"/>
      <c r="D1235" s="18"/>
    </row>
    <row r="1236" spans="1:4" x14ac:dyDescent="0.25">
      <c r="A1236" s="18"/>
      <c r="D1236" s="18"/>
    </row>
    <row r="1237" spans="1:4" x14ac:dyDescent="0.25">
      <c r="A1237" s="18"/>
      <c r="D1237" s="18"/>
    </row>
    <row r="1238" spans="1:4" x14ac:dyDescent="0.25">
      <c r="A1238" s="18"/>
      <c r="D1238" s="18"/>
    </row>
    <row r="1239" spans="1:4" x14ac:dyDescent="0.25">
      <c r="A1239" s="18"/>
      <c r="D1239" s="18"/>
    </row>
    <row r="1240" spans="1:4" x14ac:dyDescent="0.25">
      <c r="A1240" s="18"/>
      <c r="D1240" s="18"/>
    </row>
    <row r="1241" spans="1:4" x14ac:dyDescent="0.25">
      <c r="A1241" s="18"/>
      <c r="D1241" s="18"/>
    </row>
    <row r="1242" spans="1:4" x14ac:dyDescent="0.25">
      <c r="A1242" s="18"/>
      <c r="D1242" s="18"/>
    </row>
    <row r="1243" spans="1:4" x14ac:dyDescent="0.25">
      <c r="A1243" s="18"/>
      <c r="D1243" s="18"/>
    </row>
    <row r="1244" spans="1:4" x14ac:dyDescent="0.25">
      <c r="A1244" s="18"/>
      <c r="D1244" s="18"/>
    </row>
    <row r="1245" spans="1:4" x14ac:dyDescent="0.25">
      <c r="A1245" s="18"/>
      <c r="D1245" s="18"/>
    </row>
    <row r="1246" spans="1:4" x14ac:dyDescent="0.25">
      <c r="A1246" s="18"/>
      <c r="D1246" s="18"/>
    </row>
    <row r="1247" spans="1:4" x14ac:dyDescent="0.25">
      <c r="A1247" s="18"/>
      <c r="D1247" s="18"/>
    </row>
    <row r="1248" spans="1:4" x14ac:dyDescent="0.25">
      <c r="A1248" s="18"/>
      <c r="D1248" s="18"/>
    </row>
    <row r="1249" spans="1:4" x14ac:dyDescent="0.25">
      <c r="A1249" s="18"/>
      <c r="D1249" s="18"/>
    </row>
    <row r="1250" spans="1:4" x14ac:dyDescent="0.25">
      <c r="A1250" s="18"/>
      <c r="D1250" s="18"/>
    </row>
    <row r="1251" spans="1:4" x14ac:dyDescent="0.25">
      <c r="A1251" s="18"/>
      <c r="D1251" s="18"/>
    </row>
    <row r="1252" spans="1:4" x14ac:dyDescent="0.25">
      <c r="A1252" s="18"/>
      <c r="D1252" s="18"/>
    </row>
    <row r="1253" spans="1:4" x14ac:dyDescent="0.25">
      <c r="A1253" s="18"/>
      <c r="D1253" s="18"/>
    </row>
    <row r="1254" spans="1:4" x14ac:dyDescent="0.25">
      <c r="A1254" s="18"/>
      <c r="D1254" s="18"/>
    </row>
    <row r="1255" spans="1:4" x14ac:dyDescent="0.25">
      <c r="A1255" s="18"/>
      <c r="D1255" s="18"/>
    </row>
    <row r="1256" spans="1:4" x14ac:dyDescent="0.25">
      <c r="A1256" s="18"/>
      <c r="D1256" s="18"/>
    </row>
    <row r="1257" spans="1:4" x14ac:dyDescent="0.25">
      <c r="A1257" s="18"/>
      <c r="D1257" s="18"/>
    </row>
    <row r="1258" spans="1:4" x14ac:dyDescent="0.25">
      <c r="A1258" s="18"/>
      <c r="D1258" s="18"/>
    </row>
    <row r="1259" spans="1:4" x14ac:dyDescent="0.25">
      <c r="A1259" s="18"/>
      <c r="D1259" s="18"/>
    </row>
    <row r="1260" spans="1:4" x14ac:dyDescent="0.25">
      <c r="A1260" s="18"/>
      <c r="D1260" s="18"/>
    </row>
    <row r="1261" spans="1:4" x14ac:dyDescent="0.25">
      <c r="A1261" s="18"/>
      <c r="D1261" s="18"/>
    </row>
    <row r="1262" spans="1:4" x14ac:dyDescent="0.25">
      <c r="A1262" s="18"/>
      <c r="D1262" s="18"/>
    </row>
    <row r="1263" spans="1:4" x14ac:dyDescent="0.25">
      <c r="A1263" s="18"/>
      <c r="D1263" s="18"/>
    </row>
    <row r="1264" spans="1:4" x14ac:dyDescent="0.25">
      <c r="A1264" s="18"/>
      <c r="D1264" s="18"/>
    </row>
    <row r="1265" spans="1:4" x14ac:dyDescent="0.25">
      <c r="A1265" s="18"/>
      <c r="D1265" s="18"/>
    </row>
    <row r="1266" spans="1:4" x14ac:dyDescent="0.25">
      <c r="A1266" s="18"/>
      <c r="D1266" s="18"/>
    </row>
    <row r="1267" spans="1:4" x14ac:dyDescent="0.25">
      <c r="A1267" s="18"/>
      <c r="D1267" s="18"/>
    </row>
    <row r="1268" spans="1:4" x14ac:dyDescent="0.25">
      <c r="A1268" s="18"/>
      <c r="D1268" s="18"/>
    </row>
    <row r="1269" spans="1:4" x14ac:dyDescent="0.25">
      <c r="A1269" s="18"/>
      <c r="D1269" s="18"/>
    </row>
    <row r="1270" spans="1:4" x14ac:dyDescent="0.25">
      <c r="A1270" s="18"/>
      <c r="D1270" s="18"/>
    </row>
    <row r="1271" spans="1:4" x14ac:dyDescent="0.25">
      <c r="A1271" s="18"/>
      <c r="D1271" s="18"/>
    </row>
    <row r="1272" spans="1:4" x14ac:dyDescent="0.25">
      <c r="A1272" s="18"/>
      <c r="D1272" s="18"/>
    </row>
    <row r="1273" spans="1:4" x14ac:dyDescent="0.25">
      <c r="A1273" s="18"/>
      <c r="D1273" s="18"/>
    </row>
    <row r="1274" spans="1:4" x14ac:dyDescent="0.25">
      <c r="A1274" s="18"/>
      <c r="D1274" s="18"/>
    </row>
    <row r="1275" spans="1:4" x14ac:dyDescent="0.25">
      <c r="A1275" s="18"/>
      <c r="D1275" s="18"/>
    </row>
    <row r="1276" spans="1:4" x14ac:dyDescent="0.25">
      <c r="A1276" s="18"/>
      <c r="D1276" s="18"/>
    </row>
    <row r="1277" spans="1:4" x14ac:dyDescent="0.25">
      <c r="A1277" s="18"/>
      <c r="D1277" s="18"/>
    </row>
    <row r="1278" spans="1:4" x14ac:dyDescent="0.25">
      <c r="A1278" s="18"/>
      <c r="D1278" s="18"/>
    </row>
    <row r="1279" spans="1:4" x14ac:dyDescent="0.25">
      <c r="A1279" s="18"/>
      <c r="D1279" s="18"/>
    </row>
    <row r="1280" spans="1:4" x14ac:dyDescent="0.25">
      <c r="A1280" s="18"/>
      <c r="D1280" s="18"/>
    </row>
    <row r="1281" spans="1:4" x14ac:dyDescent="0.25">
      <c r="A1281" s="18"/>
      <c r="D1281" s="18"/>
    </row>
    <row r="1282" spans="1:4" x14ac:dyDescent="0.25">
      <c r="A1282" s="18"/>
      <c r="D1282" s="18"/>
    </row>
    <row r="1283" spans="1:4" x14ac:dyDescent="0.25">
      <c r="A1283" s="18"/>
      <c r="D1283" s="18"/>
    </row>
    <row r="1284" spans="1:4" x14ac:dyDescent="0.25">
      <c r="A1284" s="18"/>
      <c r="D1284" s="18"/>
    </row>
    <row r="1285" spans="1:4" x14ac:dyDescent="0.25">
      <c r="A1285" s="18"/>
      <c r="D1285" s="18"/>
    </row>
    <row r="1286" spans="1:4" x14ac:dyDescent="0.25">
      <c r="A1286" s="18"/>
      <c r="D1286" s="18"/>
    </row>
    <row r="1287" spans="1:4" x14ac:dyDescent="0.25">
      <c r="A1287" s="18"/>
      <c r="D1287" s="18"/>
    </row>
    <row r="1288" spans="1:4" x14ac:dyDescent="0.25">
      <c r="A1288" s="18"/>
      <c r="D1288" s="18"/>
    </row>
    <row r="1289" spans="1:4" x14ac:dyDescent="0.25">
      <c r="A1289" s="18"/>
      <c r="D1289" s="18"/>
    </row>
    <row r="1290" spans="1:4" x14ac:dyDescent="0.25">
      <c r="A1290" s="18"/>
      <c r="D1290" s="18"/>
    </row>
    <row r="1291" spans="1:4" x14ac:dyDescent="0.25">
      <c r="A1291" s="18"/>
      <c r="D1291" s="18"/>
    </row>
    <row r="1292" spans="1:4" x14ac:dyDescent="0.25">
      <c r="A1292" s="18"/>
      <c r="D1292" s="18"/>
    </row>
    <row r="1293" spans="1:4" x14ac:dyDescent="0.25">
      <c r="A1293" s="18"/>
      <c r="D1293" s="18"/>
    </row>
    <row r="1294" spans="1:4" x14ac:dyDescent="0.25">
      <c r="A1294" s="18"/>
      <c r="D1294" s="18"/>
    </row>
    <row r="1295" spans="1:4" x14ac:dyDescent="0.25">
      <c r="A1295" s="18"/>
      <c r="D1295" s="18"/>
    </row>
    <row r="1296" spans="1:4" x14ac:dyDescent="0.25">
      <c r="A1296" s="18"/>
      <c r="D1296" s="18"/>
    </row>
    <row r="1297" spans="1:4" x14ac:dyDescent="0.25">
      <c r="A1297" s="18"/>
      <c r="D1297" s="18"/>
    </row>
    <row r="1298" spans="1:4" x14ac:dyDescent="0.25">
      <c r="A1298" s="18"/>
      <c r="D1298" s="18"/>
    </row>
    <row r="1299" spans="1:4" x14ac:dyDescent="0.25">
      <c r="A1299" s="18"/>
      <c r="D1299" s="18"/>
    </row>
    <row r="1300" spans="1:4" x14ac:dyDescent="0.25">
      <c r="A1300" s="18"/>
      <c r="D1300" s="18"/>
    </row>
    <row r="1301" spans="1:4" x14ac:dyDescent="0.25">
      <c r="A1301" s="18"/>
      <c r="D1301" s="18"/>
    </row>
    <row r="1302" spans="1:4" x14ac:dyDescent="0.25">
      <c r="A1302" s="18"/>
      <c r="D1302" s="18"/>
    </row>
    <row r="1303" spans="1:4" x14ac:dyDescent="0.25">
      <c r="A1303" s="18"/>
      <c r="D1303" s="18"/>
    </row>
    <row r="1304" spans="1:4" x14ac:dyDescent="0.25">
      <c r="A1304" s="18"/>
      <c r="D1304" s="18"/>
    </row>
    <row r="1305" spans="1:4" x14ac:dyDescent="0.25">
      <c r="A1305" s="18"/>
      <c r="D1305" s="18"/>
    </row>
    <row r="1306" spans="1:4" x14ac:dyDescent="0.25">
      <c r="A1306" s="18"/>
      <c r="D1306" s="18"/>
    </row>
    <row r="1307" spans="1:4" x14ac:dyDescent="0.25">
      <c r="A1307" s="18"/>
      <c r="D1307" s="18"/>
    </row>
    <row r="1308" spans="1:4" x14ac:dyDescent="0.25">
      <c r="A1308" s="18"/>
      <c r="D1308" s="18"/>
    </row>
    <row r="1309" spans="1:4" x14ac:dyDescent="0.25">
      <c r="A1309" s="18"/>
      <c r="D1309" s="18"/>
    </row>
    <row r="1310" spans="1:4" x14ac:dyDescent="0.25">
      <c r="A1310" s="18"/>
      <c r="D1310" s="18"/>
    </row>
    <row r="1311" spans="1:4" x14ac:dyDescent="0.25">
      <c r="A1311" s="18"/>
      <c r="D1311" s="18"/>
    </row>
    <row r="1312" spans="1:4" x14ac:dyDescent="0.25">
      <c r="A1312" s="18"/>
      <c r="D1312" s="18"/>
    </row>
    <row r="1313" spans="1:4" x14ac:dyDescent="0.25">
      <c r="A1313" s="18"/>
      <c r="D1313" s="18"/>
    </row>
    <row r="1314" spans="1:4" x14ac:dyDescent="0.25">
      <c r="A1314" s="18"/>
      <c r="D1314" s="18"/>
    </row>
    <row r="1315" spans="1:4" x14ac:dyDescent="0.25">
      <c r="A1315" s="18"/>
      <c r="D1315" s="18"/>
    </row>
    <row r="1316" spans="1:4" x14ac:dyDescent="0.25">
      <c r="A1316" s="18"/>
      <c r="D1316" s="18"/>
    </row>
    <row r="1317" spans="1:4" x14ac:dyDescent="0.25">
      <c r="A1317" s="18"/>
      <c r="D1317" s="18"/>
    </row>
    <row r="1318" spans="1:4" x14ac:dyDescent="0.25">
      <c r="A1318" s="18"/>
      <c r="D1318" s="18"/>
    </row>
    <row r="1319" spans="1:4" x14ac:dyDescent="0.25">
      <c r="A1319" s="18"/>
      <c r="D1319" s="18"/>
    </row>
    <row r="1320" spans="1:4" x14ac:dyDescent="0.25">
      <c r="A1320" s="18"/>
      <c r="D1320" s="18"/>
    </row>
    <row r="1321" spans="1:4" x14ac:dyDescent="0.25">
      <c r="A1321" s="18"/>
      <c r="D1321" s="18"/>
    </row>
    <row r="1322" spans="1:4" x14ac:dyDescent="0.25">
      <c r="A1322" s="18"/>
      <c r="D1322" s="18"/>
    </row>
    <row r="1323" spans="1:4" x14ac:dyDescent="0.25">
      <c r="A1323" s="18"/>
      <c r="D1323" s="18"/>
    </row>
    <row r="1324" spans="1:4" x14ac:dyDescent="0.25">
      <c r="A1324" s="18"/>
      <c r="D1324" s="18"/>
    </row>
    <row r="1325" spans="1:4" x14ac:dyDescent="0.25">
      <c r="A1325" s="18"/>
      <c r="D1325" s="18"/>
    </row>
    <row r="1326" spans="1:4" x14ac:dyDescent="0.25">
      <c r="A1326" s="18"/>
      <c r="D1326" s="18"/>
    </row>
    <row r="1327" spans="1:4" x14ac:dyDescent="0.25">
      <c r="A1327" s="18"/>
      <c r="D1327" s="18"/>
    </row>
    <row r="1328" spans="1:4" x14ac:dyDescent="0.25">
      <c r="A1328" s="18"/>
      <c r="D1328" s="18"/>
    </row>
    <row r="1329" spans="1:4" x14ac:dyDescent="0.25">
      <c r="A1329" s="18"/>
      <c r="D1329" s="18"/>
    </row>
    <row r="1330" spans="1:4" x14ac:dyDescent="0.25">
      <c r="A1330" s="18"/>
      <c r="D1330" s="18"/>
    </row>
    <row r="1331" spans="1:4" x14ac:dyDescent="0.25">
      <c r="A1331" s="18"/>
      <c r="D1331" s="18"/>
    </row>
    <row r="1332" spans="1:4" x14ac:dyDescent="0.25">
      <c r="A1332" s="18"/>
      <c r="D1332" s="18"/>
    </row>
    <row r="1333" spans="1:4" x14ac:dyDescent="0.25">
      <c r="A1333" s="18"/>
      <c r="D1333" s="18"/>
    </row>
    <row r="1334" spans="1:4" x14ac:dyDescent="0.25">
      <c r="A1334" s="18"/>
      <c r="D1334" s="18"/>
    </row>
    <row r="1335" spans="1:4" x14ac:dyDescent="0.25">
      <c r="A1335" s="18"/>
      <c r="D1335" s="18"/>
    </row>
    <row r="1336" spans="1:4" x14ac:dyDescent="0.25">
      <c r="A1336" s="18"/>
      <c r="D1336" s="18"/>
    </row>
    <row r="1337" spans="1:4" x14ac:dyDescent="0.25">
      <c r="A1337" s="18"/>
      <c r="D1337" s="18"/>
    </row>
    <row r="1338" spans="1:4" x14ac:dyDescent="0.25">
      <c r="A1338" s="18"/>
      <c r="D1338" s="18"/>
    </row>
    <row r="1339" spans="1:4" x14ac:dyDescent="0.25">
      <c r="A1339" s="18"/>
      <c r="D1339" s="18"/>
    </row>
    <row r="1340" spans="1:4" x14ac:dyDescent="0.25">
      <c r="A1340" s="18"/>
      <c r="D1340" s="18"/>
    </row>
    <row r="1341" spans="1:4" x14ac:dyDescent="0.25">
      <c r="A1341" s="18"/>
      <c r="D1341" s="18"/>
    </row>
    <row r="1342" spans="1:4" x14ac:dyDescent="0.25">
      <c r="A1342" s="18"/>
      <c r="D1342" s="18"/>
    </row>
    <row r="1343" spans="1:4" x14ac:dyDescent="0.25">
      <c r="A1343" s="18"/>
      <c r="D1343" s="18"/>
    </row>
    <row r="1344" spans="1:4" x14ac:dyDescent="0.25">
      <c r="A1344" s="18"/>
      <c r="D1344" s="18"/>
    </row>
    <row r="1345" spans="1:4" x14ac:dyDescent="0.25">
      <c r="A1345" s="18"/>
      <c r="D1345" s="18"/>
    </row>
    <row r="1346" spans="1:4" x14ac:dyDescent="0.25">
      <c r="A1346" s="18"/>
      <c r="D1346" s="18"/>
    </row>
    <row r="1347" spans="1:4" x14ac:dyDescent="0.25">
      <c r="A1347" s="18"/>
      <c r="D1347" s="18"/>
    </row>
    <row r="1348" spans="1:4" x14ac:dyDescent="0.25">
      <c r="A1348" s="18"/>
      <c r="D1348" s="18"/>
    </row>
    <row r="1349" spans="1:4" x14ac:dyDescent="0.25">
      <c r="A1349" s="18"/>
      <c r="D1349" s="18"/>
    </row>
    <row r="1350" spans="1:4" x14ac:dyDescent="0.25">
      <c r="A1350" s="18"/>
      <c r="D1350" s="18"/>
    </row>
    <row r="1351" spans="1:4" x14ac:dyDescent="0.25">
      <c r="A1351" s="18"/>
      <c r="D1351" s="18"/>
    </row>
    <row r="1352" spans="1:4" x14ac:dyDescent="0.25">
      <c r="A1352" s="18"/>
      <c r="D1352" s="18"/>
    </row>
    <row r="1353" spans="1:4" x14ac:dyDescent="0.25">
      <c r="A1353" s="18"/>
      <c r="D1353" s="18"/>
    </row>
    <row r="1354" spans="1:4" x14ac:dyDescent="0.25">
      <c r="A1354" s="18"/>
      <c r="D1354" s="18"/>
    </row>
    <row r="1355" spans="1:4" x14ac:dyDescent="0.25">
      <c r="A1355" s="18"/>
      <c r="D1355" s="18"/>
    </row>
    <row r="1356" spans="1:4" x14ac:dyDescent="0.25">
      <c r="A1356" s="18"/>
      <c r="D1356" s="18"/>
    </row>
    <row r="1357" spans="1:4" x14ac:dyDescent="0.25">
      <c r="A1357" s="18"/>
      <c r="D1357" s="18"/>
    </row>
    <row r="1358" spans="1:4" x14ac:dyDescent="0.25">
      <c r="A1358" s="18"/>
      <c r="D1358" s="18"/>
    </row>
    <row r="1359" spans="1:4" x14ac:dyDescent="0.25">
      <c r="A1359" s="18"/>
      <c r="D1359" s="18"/>
    </row>
    <row r="1360" spans="1:4" x14ac:dyDescent="0.25">
      <c r="A1360" s="18"/>
      <c r="D1360" s="18"/>
    </row>
    <row r="1361" spans="1:4" x14ac:dyDescent="0.25">
      <c r="A1361" s="18"/>
      <c r="D1361" s="18"/>
    </row>
    <row r="1362" spans="1:4" x14ac:dyDescent="0.25">
      <c r="A1362" s="18"/>
      <c r="D1362" s="18"/>
    </row>
    <row r="1363" spans="1:4" x14ac:dyDescent="0.25">
      <c r="A1363" s="18"/>
      <c r="D1363" s="18"/>
    </row>
    <row r="1364" spans="1:4" x14ac:dyDescent="0.25">
      <c r="A1364" s="18"/>
      <c r="D1364" s="18"/>
    </row>
    <row r="1365" spans="1:4" x14ac:dyDescent="0.25">
      <c r="A1365" s="18"/>
      <c r="D1365" s="18"/>
    </row>
    <row r="1366" spans="1:4" x14ac:dyDescent="0.25">
      <c r="A1366" s="18"/>
      <c r="D1366" s="18"/>
    </row>
    <row r="1367" spans="1:4" x14ac:dyDescent="0.25">
      <c r="A1367" s="18"/>
      <c r="D1367" s="18"/>
    </row>
    <row r="1368" spans="1:4" x14ac:dyDescent="0.25">
      <c r="A1368" s="18"/>
      <c r="D1368" s="18"/>
    </row>
    <row r="1369" spans="1:4" x14ac:dyDescent="0.25">
      <c r="A1369" s="18"/>
      <c r="D1369" s="18"/>
    </row>
    <row r="1370" spans="1:4" x14ac:dyDescent="0.25">
      <c r="A1370" s="18"/>
      <c r="D1370" s="18"/>
    </row>
    <row r="1371" spans="1:4" x14ac:dyDescent="0.25">
      <c r="A1371" s="18"/>
      <c r="D1371" s="18"/>
    </row>
    <row r="1372" spans="1:4" x14ac:dyDescent="0.25">
      <c r="A1372" s="18"/>
      <c r="D1372" s="18"/>
    </row>
    <row r="1373" spans="1:4" x14ac:dyDescent="0.25">
      <c r="A1373" s="18"/>
      <c r="D1373" s="18"/>
    </row>
    <row r="1374" spans="1:4" x14ac:dyDescent="0.25">
      <c r="A1374" s="18"/>
      <c r="D1374" s="18"/>
    </row>
    <row r="1375" spans="1:4" x14ac:dyDescent="0.25">
      <c r="A1375" s="18"/>
      <c r="D1375" s="18"/>
    </row>
    <row r="1376" spans="1:4" x14ac:dyDescent="0.25">
      <c r="A1376" s="18"/>
      <c r="D1376" s="18"/>
    </row>
    <row r="1377" spans="1:4" x14ac:dyDescent="0.25">
      <c r="A1377" s="18"/>
      <c r="D1377" s="18"/>
    </row>
    <row r="1378" spans="1:4" x14ac:dyDescent="0.25">
      <c r="A1378" s="18"/>
      <c r="D1378" s="18"/>
    </row>
    <row r="1379" spans="1:4" x14ac:dyDescent="0.25">
      <c r="A1379" s="18"/>
      <c r="D1379" s="18"/>
    </row>
    <row r="1380" spans="1:4" x14ac:dyDescent="0.25">
      <c r="A1380" s="18"/>
      <c r="D1380" s="18"/>
    </row>
    <row r="1381" spans="1:4" x14ac:dyDescent="0.25">
      <c r="A1381" s="18"/>
      <c r="D1381" s="18"/>
    </row>
    <row r="1382" spans="1:4" x14ac:dyDescent="0.25">
      <c r="A1382" s="18"/>
      <c r="D1382" s="18"/>
    </row>
    <row r="1383" spans="1:4" x14ac:dyDescent="0.25">
      <c r="A1383" s="18"/>
      <c r="D1383" s="18"/>
    </row>
    <row r="1384" spans="1:4" x14ac:dyDescent="0.25">
      <c r="A1384" s="18"/>
      <c r="D1384" s="18"/>
    </row>
    <row r="1385" spans="1:4" x14ac:dyDescent="0.25">
      <c r="A1385" s="18"/>
      <c r="D1385" s="18"/>
    </row>
    <row r="1386" spans="1:4" x14ac:dyDescent="0.25">
      <c r="A1386" s="18"/>
      <c r="D1386" s="18"/>
    </row>
    <row r="1387" spans="1:4" x14ac:dyDescent="0.25">
      <c r="A1387" s="18"/>
      <c r="D1387" s="18"/>
    </row>
    <row r="1388" spans="1:4" x14ac:dyDescent="0.25">
      <c r="A1388" s="18"/>
      <c r="D1388" s="18"/>
    </row>
    <row r="1389" spans="1:4" x14ac:dyDescent="0.25">
      <c r="A1389" s="18"/>
      <c r="D1389" s="18"/>
    </row>
    <row r="1390" spans="1:4" x14ac:dyDescent="0.25">
      <c r="A1390" s="18"/>
      <c r="D1390" s="18"/>
    </row>
    <row r="1391" spans="1:4" x14ac:dyDescent="0.25">
      <c r="A1391" s="18"/>
      <c r="D1391" s="18"/>
    </row>
    <row r="1392" spans="1:4" x14ac:dyDescent="0.25">
      <c r="A1392" s="18"/>
      <c r="D1392" s="18"/>
    </row>
    <row r="1393" spans="1:4" x14ac:dyDescent="0.25">
      <c r="A1393" s="18"/>
      <c r="D1393" s="18"/>
    </row>
    <row r="1394" spans="1:4" x14ac:dyDescent="0.25">
      <c r="A1394" s="18"/>
      <c r="D1394" s="18"/>
    </row>
    <row r="1395" spans="1:4" x14ac:dyDescent="0.25">
      <c r="A1395" s="18"/>
      <c r="D1395" s="18"/>
    </row>
    <row r="1396" spans="1:4" x14ac:dyDescent="0.25">
      <c r="A1396" s="18"/>
      <c r="D1396" s="18"/>
    </row>
    <row r="1397" spans="1:4" x14ac:dyDescent="0.25">
      <c r="A1397" s="18"/>
      <c r="D1397" s="18"/>
    </row>
    <row r="1398" spans="1:4" x14ac:dyDescent="0.25">
      <c r="A1398" s="18"/>
      <c r="D1398" s="18"/>
    </row>
    <row r="1399" spans="1:4" x14ac:dyDescent="0.25">
      <c r="A1399" s="18"/>
      <c r="D1399" s="18"/>
    </row>
    <row r="1400" spans="1:4" x14ac:dyDescent="0.25">
      <c r="A1400" s="18"/>
      <c r="D1400" s="18"/>
    </row>
    <row r="1401" spans="1:4" x14ac:dyDescent="0.25">
      <c r="A1401" s="18"/>
      <c r="D1401" s="18"/>
    </row>
    <row r="1402" spans="1:4" x14ac:dyDescent="0.25">
      <c r="A1402" s="18"/>
      <c r="D1402" s="18"/>
    </row>
    <row r="1403" spans="1:4" x14ac:dyDescent="0.25">
      <c r="A1403" s="18"/>
      <c r="D1403" s="18"/>
    </row>
    <row r="1404" spans="1:4" x14ac:dyDescent="0.25">
      <c r="A1404" s="18"/>
      <c r="D1404" s="18"/>
    </row>
    <row r="1405" spans="1:4" x14ac:dyDescent="0.25">
      <c r="A1405" s="18"/>
      <c r="D1405" s="18"/>
    </row>
    <row r="1406" spans="1:4" x14ac:dyDescent="0.25">
      <c r="A1406" s="18"/>
      <c r="D1406" s="18"/>
    </row>
    <row r="1407" spans="1:4" x14ac:dyDescent="0.25">
      <c r="A1407" s="18"/>
      <c r="D1407" s="18"/>
    </row>
    <row r="1408" spans="1:4" x14ac:dyDescent="0.25">
      <c r="A1408" s="18"/>
      <c r="D1408" s="18"/>
    </row>
    <row r="1409" spans="1:4" x14ac:dyDescent="0.25">
      <c r="A1409" s="18"/>
      <c r="D1409" s="18"/>
    </row>
    <row r="1410" spans="1:4" x14ac:dyDescent="0.25">
      <c r="A1410" s="18"/>
      <c r="D1410" s="18"/>
    </row>
    <row r="1411" spans="1:4" x14ac:dyDescent="0.25">
      <c r="A1411" s="18"/>
      <c r="D1411" s="18"/>
    </row>
    <row r="1412" spans="1:4" x14ac:dyDescent="0.25">
      <c r="A1412" s="18"/>
      <c r="D1412" s="18"/>
    </row>
    <row r="1413" spans="1:4" x14ac:dyDescent="0.25">
      <c r="A1413" s="18"/>
      <c r="D1413" s="18"/>
    </row>
    <row r="1414" spans="1:4" x14ac:dyDescent="0.25">
      <c r="A1414" s="18"/>
      <c r="D1414" s="18"/>
    </row>
    <row r="1415" spans="1:4" x14ac:dyDescent="0.25">
      <c r="A1415" s="18"/>
      <c r="D1415" s="18"/>
    </row>
    <row r="1416" spans="1:4" x14ac:dyDescent="0.25">
      <c r="A1416" s="18"/>
      <c r="D1416" s="18"/>
    </row>
    <row r="1417" spans="1:4" x14ac:dyDescent="0.25">
      <c r="A1417" s="18"/>
      <c r="D1417" s="18"/>
    </row>
    <row r="1418" spans="1:4" x14ac:dyDescent="0.25">
      <c r="A1418" s="18"/>
      <c r="D1418" s="18"/>
    </row>
    <row r="1419" spans="1:4" x14ac:dyDescent="0.25">
      <c r="A1419" s="18"/>
      <c r="D1419" s="18"/>
    </row>
    <row r="1420" spans="1:4" x14ac:dyDescent="0.25">
      <c r="A1420" s="18"/>
      <c r="D1420" s="18"/>
    </row>
    <row r="1421" spans="1:4" x14ac:dyDescent="0.25">
      <c r="A1421" s="18"/>
      <c r="D1421" s="18"/>
    </row>
    <row r="1422" spans="1:4" x14ac:dyDescent="0.25">
      <c r="A1422" s="18"/>
      <c r="D1422" s="18"/>
    </row>
    <row r="1423" spans="1:4" x14ac:dyDescent="0.25">
      <c r="A1423" s="18"/>
      <c r="D1423" s="18"/>
    </row>
    <row r="1424" spans="1:4" x14ac:dyDescent="0.25">
      <c r="A1424" s="18"/>
      <c r="D1424" s="18"/>
    </row>
    <row r="1425" spans="1:4" x14ac:dyDescent="0.25">
      <c r="A1425" s="18"/>
      <c r="D1425" s="18"/>
    </row>
    <row r="1426" spans="1:4" x14ac:dyDescent="0.25">
      <c r="A1426" s="18"/>
      <c r="D1426" s="18"/>
    </row>
    <row r="1427" spans="1:4" x14ac:dyDescent="0.25">
      <c r="A1427" s="18"/>
      <c r="D1427" s="18"/>
    </row>
    <row r="1428" spans="1:4" x14ac:dyDescent="0.25">
      <c r="A1428" s="18"/>
      <c r="D1428" s="18"/>
    </row>
    <row r="1429" spans="1:4" x14ac:dyDescent="0.25">
      <c r="A1429" s="18"/>
      <c r="D1429" s="18"/>
    </row>
    <row r="1430" spans="1:4" x14ac:dyDescent="0.25">
      <c r="A1430" s="18"/>
      <c r="D1430" s="18"/>
    </row>
    <row r="1431" spans="1:4" x14ac:dyDescent="0.25">
      <c r="A1431" s="18"/>
      <c r="D1431" s="18"/>
    </row>
    <row r="1432" spans="1:4" x14ac:dyDescent="0.25">
      <c r="A1432" s="18"/>
      <c r="D1432" s="18"/>
    </row>
    <row r="1433" spans="1:4" x14ac:dyDescent="0.25">
      <c r="A1433" s="18"/>
      <c r="D1433" s="18"/>
    </row>
    <row r="1434" spans="1:4" x14ac:dyDescent="0.25">
      <c r="A1434" s="18"/>
      <c r="D1434" s="18"/>
    </row>
    <row r="1435" spans="1:4" x14ac:dyDescent="0.25">
      <c r="A1435" s="18"/>
      <c r="D1435" s="18"/>
    </row>
    <row r="1436" spans="1:4" x14ac:dyDescent="0.25">
      <c r="A1436" s="18"/>
      <c r="D1436" s="18"/>
    </row>
    <row r="1437" spans="1:4" x14ac:dyDescent="0.25">
      <c r="A1437" s="18"/>
      <c r="D1437" s="18"/>
    </row>
    <row r="1438" spans="1:4" x14ac:dyDescent="0.25">
      <c r="A1438" s="18"/>
      <c r="D1438" s="18"/>
    </row>
    <row r="1439" spans="1:4" x14ac:dyDescent="0.25">
      <c r="A1439" s="18"/>
      <c r="D1439" s="18"/>
    </row>
    <row r="1440" spans="1:4" x14ac:dyDescent="0.25">
      <c r="A1440" s="18"/>
      <c r="D1440" s="18"/>
    </row>
    <row r="1441" spans="1:4" x14ac:dyDescent="0.25">
      <c r="A1441" s="18"/>
      <c r="D1441" s="18"/>
    </row>
    <row r="1442" spans="1:4" x14ac:dyDescent="0.25">
      <c r="A1442" s="18"/>
      <c r="D1442" s="18"/>
    </row>
    <row r="1443" spans="1:4" x14ac:dyDescent="0.25">
      <c r="A1443" s="18"/>
      <c r="D1443" s="18"/>
    </row>
    <row r="1444" spans="1:4" x14ac:dyDescent="0.25">
      <c r="A1444" s="18"/>
      <c r="D1444" s="18"/>
    </row>
    <row r="1445" spans="1:4" x14ac:dyDescent="0.25">
      <c r="A1445" s="18"/>
      <c r="D1445" s="18"/>
    </row>
    <row r="1446" spans="1:4" x14ac:dyDescent="0.25">
      <c r="A1446" s="18"/>
      <c r="D1446" s="18"/>
    </row>
    <row r="1447" spans="1:4" x14ac:dyDescent="0.25">
      <c r="A1447" s="18"/>
      <c r="D1447" s="18"/>
    </row>
    <row r="1448" spans="1:4" x14ac:dyDescent="0.25">
      <c r="A1448" s="18"/>
      <c r="D1448" s="18"/>
    </row>
    <row r="1449" spans="1:4" x14ac:dyDescent="0.25">
      <c r="A1449" s="18"/>
      <c r="D1449" s="18"/>
    </row>
    <row r="1450" spans="1:4" x14ac:dyDescent="0.25">
      <c r="A1450" s="18"/>
      <c r="D1450" s="18"/>
    </row>
    <row r="1451" spans="1:4" x14ac:dyDescent="0.25">
      <c r="A1451" s="18"/>
      <c r="D1451" s="18"/>
    </row>
    <row r="1452" spans="1:4" x14ac:dyDescent="0.25">
      <c r="A1452" s="18"/>
      <c r="D1452" s="18"/>
    </row>
    <row r="1453" spans="1:4" x14ac:dyDescent="0.25">
      <c r="A1453" s="18"/>
      <c r="D1453" s="18"/>
    </row>
    <row r="1454" spans="1:4" x14ac:dyDescent="0.25">
      <c r="A1454" s="18"/>
      <c r="D1454" s="18"/>
    </row>
    <row r="1455" spans="1:4" x14ac:dyDescent="0.25">
      <c r="A1455" s="18"/>
      <c r="D1455" s="18"/>
    </row>
    <row r="1456" spans="1:4" x14ac:dyDescent="0.25">
      <c r="A1456" s="18"/>
      <c r="D1456" s="18"/>
    </row>
    <row r="1457" spans="1:4" x14ac:dyDescent="0.25">
      <c r="A1457" s="18"/>
      <c r="D1457" s="18"/>
    </row>
    <row r="1458" spans="1:4" x14ac:dyDescent="0.25">
      <c r="A1458" s="18"/>
      <c r="D1458" s="18"/>
    </row>
    <row r="1459" spans="1:4" x14ac:dyDescent="0.25">
      <c r="A1459" s="18"/>
      <c r="D1459" s="18"/>
    </row>
    <row r="1460" spans="1:4" x14ac:dyDescent="0.25">
      <c r="A1460" s="18"/>
      <c r="D1460" s="18"/>
    </row>
    <row r="1461" spans="1:4" x14ac:dyDescent="0.25">
      <c r="A1461" s="18"/>
      <c r="D1461" s="18"/>
    </row>
    <row r="1462" spans="1:4" x14ac:dyDescent="0.25">
      <c r="A1462" s="18"/>
      <c r="D1462" s="18"/>
    </row>
    <row r="1463" spans="1:4" x14ac:dyDescent="0.25">
      <c r="A1463" s="18"/>
      <c r="D1463" s="18"/>
    </row>
    <row r="1464" spans="1:4" x14ac:dyDescent="0.25">
      <c r="A1464" s="18"/>
      <c r="D1464" s="18"/>
    </row>
    <row r="1465" spans="1:4" x14ac:dyDescent="0.25">
      <c r="A1465" s="18"/>
      <c r="D1465" s="18"/>
    </row>
    <row r="1466" spans="1:4" x14ac:dyDescent="0.25">
      <c r="A1466" s="18"/>
      <c r="D1466" s="18"/>
    </row>
    <row r="1467" spans="1:4" x14ac:dyDescent="0.25">
      <c r="A1467" s="18"/>
      <c r="D1467" s="18"/>
    </row>
    <row r="1468" spans="1:4" x14ac:dyDescent="0.25">
      <c r="A1468" s="18"/>
      <c r="D1468" s="18"/>
    </row>
    <row r="1469" spans="1:4" x14ac:dyDescent="0.25">
      <c r="A1469" s="18"/>
      <c r="D1469" s="18"/>
    </row>
    <row r="1470" spans="1:4" x14ac:dyDescent="0.25">
      <c r="A1470" s="18"/>
      <c r="D1470" s="18"/>
    </row>
    <row r="1471" spans="1:4" x14ac:dyDescent="0.25">
      <c r="A1471" s="18"/>
      <c r="D1471" s="18"/>
    </row>
    <row r="1472" spans="1:4" x14ac:dyDescent="0.25">
      <c r="A1472" s="18"/>
      <c r="D1472" s="18"/>
    </row>
    <row r="1473" spans="1:4" x14ac:dyDescent="0.25">
      <c r="A1473" s="18"/>
      <c r="D1473" s="18"/>
    </row>
    <row r="1474" spans="1:4" x14ac:dyDescent="0.25">
      <c r="A1474" s="18"/>
      <c r="D1474" s="18"/>
    </row>
    <row r="1475" spans="1:4" x14ac:dyDescent="0.25">
      <c r="A1475" s="18"/>
      <c r="D1475" s="18"/>
    </row>
    <row r="1476" spans="1:4" x14ac:dyDescent="0.25">
      <c r="A1476" s="18"/>
      <c r="D1476" s="18"/>
    </row>
    <row r="1477" spans="1:4" x14ac:dyDescent="0.25">
      <c r="A1477" s="18"/>
      <c r="D1477" s="18"/>
    </row>
    <row r="1478" spans="1:4" x14ac:dyDescent="0.25">
      <c r="A1478" s="18"/>
      <c r="D1478" s="18"/>
    </row>
    <row r="1479" spans="1:4" x14ac:dyDescent="0.25">
      <c r="A1479" s="18"/>
      <c r="D1479" s="18"/>
    </row>
    <row r="1480" spans="1:4" x14ac:dyDescent="0.25">
      <c r="A1480" s="18"/>
      <c r="D1480" s="18"/>
    </row>
    <row r="1481" spans="1:4" x14ac:dyDescent="0.25">
      <c r="A1481" s="18"/>
      <c r="D1481" s="18"/>
    </row>
    <row r="1482" spans="1:4" x14ac:dyDescent="0.25">
      <c r="A1482" s="18"/>
      <c r="D1482" s="18"/>
    </row>
    <row r="1483" spans="1:4" x14ac:dyDescent="0.25">
      <c r="A1483" s="18"/>
      <c r="D1483" s="18"/>
    </row>
    <row r="1484" spans="1:4" x14ac:dyDescent="0.25">
      <c r="A1484" s="18"/>
      <c r="D1484" s="18"/>
    </row>
    <row r="1485" spans="1:4" x14ac:dyDescent="0.25">
      <c r="A1485" s="18"/>
      <c r="D1485" s="18"/>
    </row>
    <row r="1486" spans="1:4" x14ac:dyDescent="0.25">
      <c r="A1486" s="18"/>
      <c r="D1486" s="18"/>
    </row>
    <row r="1487" spans="1:4" x14ac:dyDescent="0.25">
      <c r="A1487" s="18"/>
      <c r="D1487" s="18"/>
    </row>
    <row r="1488" spans="1:4" x14ac:dyDescent="0.25">
      <c r="A1488" s="18"/>
      <c r="D1488" s="18"/>
    </row>
    <row r="1489" spans="1:4" x14ac:dyDescent="0.25">
      <c r="A1489" s="18"/>
      <c r="D1489" s="18"/>
    </row>
    <row r="1490" spans="1:4" x14ac:dyDescent="0.25">
      <c r="A1490" s="18"/>
      <c r="D1490" s="18"/>
    </row>
    <row r="1491" spans="1:4" x14ac:dyDescent="0.25">
      <c r="A1491" s="18"/>
      <c r="D1491" s="18"/>
    </row>
    <row r="1492" spans="1:4" x14ac:dyDescent="0.25">
      <c r="A1492" s="18"/>
      <c r="D1492" s="18"/>
    </row>
    <row r="1493" spans="1:4" x14ac:dyDescent="0.25">
      <c r="A1493" s="18"/>
      <c r="D1493" s="18"/>
    </row>
    <row r="1494" spans="1:4" x14ac:dyDescent="0.25">
      <c r="A1494" s="18"/>
      <c r="D1494" s="18"/>
    </row>
    <row r="1495" spans="1:4" x14ac:dyDescent="0.25">
      <c r="A1495" s="18"/>
      <c r="D1495" s="18"/>
    </row>
    <row r="1496" spans="1:4" x14ac:dyDescent="0.25">
      <c r="A1496" s="18"/>
      <c r="D1496" s="18"/>
    </row>
    <row r="1497" spans="1:4" x14ac:dyDescent="0.25">
      <c r="A1497" s="18"/>
      <c r="D1497" s="18"/>
    </row>
    <row r="1498" spans="1:4" x14ac:dyDescent="0.25">
      <c r="A1498" s="18"/>
      <c r="D1498" s="18"/>
    </row>
    <row r="1499" spans="1:4" x14ac:dyDescent="0.25">
      <c r="A1499" s="18"/>
      <c r="D1499" s="18"/>
    </row>
    <row r="1500" spans="1:4" x14ac:dyDescent="0.25">
      <c r="A1500" s="18"/>
      <c r="D1500" s="18"/>
    </row>
    <row r="1501" spans="1:4" x14ac:dyDescent="0.25">
      <c r="A1501" s="18"/>
      <c r="D1501" s="18"/>
    </row>
    <row r="1502" spans="1:4" x14ac:dyDescent="0.25">
      <c r="A1502" s="18"/>
      <c r="D1502" s="18"/>
    </row>
    <row r="1503" spans="1:4" x14ac:dyDescent="0.25">
      <c r="A1503" s="18"/>
      <c r="D1503" s="18"/>
    </row>
    <row r="1504" spans="1:4" x14ac:dyDescent="0.25">
      <c r="A1504" s="18"/>
      <c r="D1504" s="18"/>
    </row>
    <row r="1505" spans="1:4" x14ac:dyDescent="0.25">
      <c r="A1505" s="18"/>
      <c r="D1505" s="18"/>
    </row>
    <row r="1506" spans="1:4" x14ac:dyDescent="0.25">
      <c r="A1506" s="18"/>
      <c r="D1506" s="18"/>
    </row>
    <row r="1507" spans="1:4" x14ac:dyDescent="0.25">
      <c r="A1507" s="18"/>
      <c r="D1507" s="18"/>
    </row>
    <row r="1508" spans="1:4" x14ac:dyDescent="0.25">
      <c r="A1508" s="18"/>
      <c r="D1508" s="18"/>
    </row>
    <row r="1509" spans="1:4" x14ac:dyDescent="0.25">
      <c r="A1509" s="18"/>
      <c r="D1509" s="18"/>
    </row>
    <row r="1510" spans="1:4" x14ac:dyDescent="0.25">
      <c r="A1510" s="18"/>
      <c r="D1510" s="18"/>
    </row>
    <row r="1511" spans="1:4" x14ac:dyDescent="0.25">
      <c r="A1511" s="18"/>
      <c r="D1511" s="18"/>
    </row>
    <row r="1512" spans="1:4" x14ac:dyDescent="0.25">
      <c r="A1512" s="18"/>
      <c r="D1512" s="18"/>
    </row>
    <row r="1513" spans="1:4" x14ac:dyDescent="0.25">
      <c r="A1513" s="18"/>
      <c r="D1513" s="18"/>
    </row>
    <row r="1514" spans="1:4" x14ac:dyDescent="0.25">
      <c r="A1514" s="18"/>
      <c r="D1514" s="18"/>
    </row>
    <row r="1515" spans="1:4" x14ac:dyDescent="0.25">
      <c r="A1515" s="18"/>
      <c r="D1515" s="18"/>
    </row>
    <row r="1516" spans="1:4" x14ac:dyDescent="0.25">
      <c r="A1516" s="18"/>
      <c r="D1516" s="18"/>
    </row>
    <row r="1517" spans="1:4" x14ac:dyDescent="0.25">
      <c r="A1517" s="18"/>
      <c r="D1517" s="18"/>
    </row>
    <row r="1518" spans="1:4" x14ac:dyDescent="0.25">
      <c r="A1518" s="18"/>
      <c r="D1518" s="18"/>
    </row>
    <row r="1519" spans="1:4" x14ac:dyDescent="0.25">
      <c r="A1519" s="18"/>
      <c r="D1519" s="18"/>
    </row>
    <row r="1520" spans="1:4" x14ac:dyDescent="0.25">
      <c r="A1520" s="18"/>
      <c r="D1520" s="18"/>
    </row>
    <row r="1521" spans="1:4" x14ac:dyDescent="0.25">
      <c r="A1521" s="18"/>
      <c r="D1521" s="18"/>
    </row>
    <row r="1522" spans="1:4" x14ac:dyDescent="0.25">
      <c r="A1522" s="18"/>
      <c r="D1522" s="18"/>
    </row>
    <row r="1523" spans="1:4" x14ac:dyDescent="0.25">
      <c r="A1523" s="18"/>
      <c r="D1523" s="18"/>
    </row>
    <row r="1524" spans="1:4" x14ac:dyDescent="0.25">
      <c r="A1524" s="18"/>
      <c r="D1524" s="18"/>
    </row>
    <row r="1525" spans="1:4" x14ac:dyDescent="0.25">
      <c r="A1525" s="18"/>
      <c r="D1525" s="18"/>
    </row>
    <row r="1526" spans="1:4" x14ac:dyDescent="0.25">
      <c r="A1526" s="18"/>
      <c r="D1526" s="18"/>
    </row>
    <row r="1527" spans="1:4" x14ac:dyDescent="0.25">
      <c r="A1527" s="18"/>
      <c r="D1527" s="18"/>
    </row>
    <row r="1528" spans="1:4" x14ac:dyDescent="0.25">
      <c r="A1528" s="18"/>
      <c r="D1528" s="18"/>
    </row>
    <row r="1529" spans="1:4" x14ac:dyDescent="0.25">
      <c r="A1529" s="18"/>
      <c r="D1529" s="18"/>
    </row>
    <row r="1530" spans="1:4" x14ac:dyDescent="0.25">
      <c r="A1530" s="18"/>
      <c r="D1530" s="18"/>
    </row>
    <row r="1531" spans="1:4" x14ac:dyDescent="0.25">
      <c r="A1531" s="18"/>
      <c r="D1531" s="18"/>
    </row>
    <row r="1532" spans="1:4" x14ac:dyDescent="0.25">
      <c r="A1532" s="18"/>
      <c r="D1532" s="18"/>
    </row>
    <row r="1533" spans="1:4" x14ac:dyDescent="0.25">
      <c r="A1533" s="18"/>
      <c r="D1533" s="18"/>
    </row>
    <row r="1534" spans="1:4" x14ac:dyDescent="0.25">
      <c r="A1534" s="18"/>
      <c r="D1534" s="18"/>
    </row>
    <row r="1535" spans="1:4" x14ac:dyDescent="0.25">
      <c r="A1535" s="18"/>
      <c r="D1535" s="18"/>
    </row>
    <row r="1536" spans="1:4" x14ac:dyDescent="0.25">
      <c r="A1536" s="18"/>
      <c r="D1536" s="18"/>
    </row>
    <row r="1537" spans="1:4" x14ac:dyDescent="0.25">
      <c r="A1537" s="18"/>
      <c r="D1537" s="18"/>
    </row>
    <row r="1538" spans="1:4" x14ac:dyDescent="0.25">
      <c r="A1538" s="18"/>
      <c r="D1538" s="18"/>
    </row>
    <row r="1539" spans="1:4" x14ac:dyDescent="0.25">
      <c r="A1539" s="18"/>
      <c r="D1539" s="18"/>
    </row>
    <row r="1540" spans="1:4" x14ac:dyDescent="0.25">
      <c r="A1540" s="18"/>
      <c r="D1540" s="18"/>
    </row>
    <row r="1541" spans="1:4" x14ac:dyDescent="0.25">
      <c r="A1541" s="18"/>
      <c r="D1541" s="18"/>
    </row>
    <row r="1542" spans="1:4" x14ac:dyDescent="0.25">
      <c r="A1542" s="18"/>
      <c r="D1542" s="18"/>
    </row>
    <row r="1543" spans="1:4" x14ac:dyDescent="0.25">
      <c r="A1543" s="18"/>
      <c r="D1543" s="18"/>
    </row>
    <row r="1544" spans="1:4" x14ac:dyDescent="0.25">
      <c r="A1544" s="18"/>
      <c r="D1544" s="18"/>
    </row>
    <row r="1545" spans="1:4" x14ac:dyDescent="0.25">
      <c r="A1545" s="18"/>
      <c r="D1545" s="18"/>
    </row>
    <row r="1546" spans="1:4" x14ac:dyDescent="0.25">
      <c r="A1546" s="18"/>
      <c r="D1546" s="18"/>
    </row>
    <row r="1547" spans="1:4" x14ac:dyDescent="0.25">
      <c r="A1547" s="18"/>
      <c r="D1547" s="18"/>
    </row>
    <row r="1548" spans="1:4" x14ac:dyDescent="0.25">
      <c r="A1548" s="18"/>
      <c r="D1548" s="18"/>
    </row>
    <row r="1549" spans="1:4" x14ac:dyDescent="0.25">
      <c r="A1549" s="18"/>
      <c r="D1549" s="18"/>
    </row>
    <row r="1550" spans="1:4" x14ac:dyDescent="0.25">
      <c r="A1550" s="18"/>
      <c r="D1550" s="18"/>
    </row>
    <row r="1551" spans="1:4" x14ac:dyDescent="0.25">
      <c r="A1551" s="18"/>
      <c r="D1551" s="18"/>
    </row>
    <row r="1552" spans="1:4" x14ac:dyDescent="0.25">
      <c r="A1552" s="18"/>
      <c r="D1552" s="18"/>
    </row>
    <row r="1553" spans="1:4" x14ac:dyDescent="0.25">
      <c r="A1553" s="18"/>
      <c r="D1553" s="18"/>
    </row>
    <row r="1554" spans="1:4" x14ac:dyDescent="0.25">
      <c r="A1554" s="18"/>
      <c r="D1554" s="18"/>
    </row>
    <row r="1555" spans="1:4" x14ac:dyDescent="0.25">
      <c r="A1555" s="18"/>
      <c r="D1555" s="18"/>
    </row>
    <row r="1556" spans="1:4" x14ac:dyDescent="0.25">
      <c r="A1556" s="18"/>
      <c r="D1556" s="18"/>
    </row>
    <row r="1557" spans="1:4" x14ac:dyDescent="0.25">
      <c r="A1557" s="18"/>
      <c r="D1557" s="18"/>
    </row>
    <row r="1558" spans="1:4" x14ac:dyDescent="0.25">
      <c r="A1558" s="18"/>
      <c r="D1558" s="18"/>
    </row>
    <row r="1559" spans="1:4" x14ac:dyDescent="0.25">
      <c r="A1559" s="18"/>
      <c r="D1559" s="18"/>
    </row>
    <row r="1560" spans="1:4" x14ac:dyDescent="0.25">
      <c r="A1560" s="18"/>
      <c r="D1560" s="18"/>
    </row>
    <row r="1561" spans="1:4" x14ac:dyDescent="0.25">
      <c r="A1561" s="18"/>
      <c r="D1561" s="18"/>
    </row>
    <row r="1562" spans="1:4" x14ac:dyDescent="0.25">
      <c r="A1562" s="18"/>
      <c r="D1562" s="18"/>
    </row>
    <row r="1563" spans="1:4" x14ac:dyDescent="0.25">
      <c r="A1563" s="18"/>
      <c r="D1563" s="18"/>
    </row>
    <row r="1564" spans="1:4" x14ac:dyDescent="0.25">
      <c r="A1564" s="18"/>
      <c r="D1564" s="18"/>
    </row>
    <row r="1565" spans="1:4" x14ac:dyDescent="0.25">
      <c r="A1565" s="18"/>
      <c r="D1565" s="18"/>
    </row>
    <row r="1566" spans="1:4" x14ac:dyDescent="0.25">
      <c r="A1566" s="18"/>
      <c r="D1566" s="18"/>
    </row>
    <row r="1567" spans="1:4" x14ac:dyDescent="0.25">
      <c r="A1567" s="18"/>
      <c r="D1567" s="18"/>
    </row>
    <row r="1568" spans="1:4" x14ac:dyDescent="0.25">
      <c r="A1568" s="18"/>
      <c r="D1568" s="18"/>
    </row>
    <row r="1569" spans="1:4" x14ac:dyDescent="0.25">
      <c r="A1569" s="18"/>
      <c r="D1569" s="18"/>
    </row>
    <row r="1570" spans="1:4" x14ac:dyDescent="0.25">
      <c r="A1570" s="18"/>
      <c r="D1570" s="18"/>
    </row>
    <row r="1571" spans="1:4" x14ac:dyDescent="0.25">
      <c r="A1571" s="18"/>
      <c r="D1571" s="18"/>
    </row>
    <row r="1572" spans="1:4" x14ac:dyDescent="0.25">
      <c r="A1572" s="18"/>
      <c r="D1572" s="18"/>
    </row>
    <row r="1573" spans="1:4" x14ac:dyDescent="0.25">
      <c r="A1573" s="18"/>
      <c r="D1573" s="18"/>
    </row>
    <row r="1574" spans="1:4" x14ac:dyDescent="0.25">
      <c r="A1574" s="18"/>
      <c r="D1574" s="18"/>
    </row>
    <row r="1575" spans="1:4" x14ac:dyDescent="0.25">
      <c r="A1575" s="18"/>
      <c r="D1575" s="18"/>
    </row>
    <row r="1576" spans="1:4" x14ac:dyDescent="0.25">
      <c r="A1576" s="18"/>
      <c r="D1576" s="18"/>
    </row>
    <row r="1577" spans="1:4" x14ac:dyDescent="0.25">
      <c r="A1577" s="18"/>
      <c r="D1577" s="18"/>
    </row>
    <row r="1578" spans="1:4" x14ac:dyDescent="0.25">
      <c r="A1578" s="18"/>
      <c r="D1578" s="18"/>
    </row>
    <row r="1579" spans="1:4" x14ac:dyDescent="0.25">
      <c r="A1579" s="18"/>
      <c r="D1579" s="18"/>
    </row>
    <row r="1580" spans="1:4" x14ac:dyDescent="0.25">
      <c r="A1580" s="18"/>
      <c r="D1580" s="18"/>
    </row>
    <row r="1581" spans="1:4" x14ac:dyDescent="0.25">
      <c r="A1581" s="18"/>
      <c r="D1581" s="18"/>
    </row>
    <row r="1582" spans="1:4" x14ac:dyDescent="0.25">
      <c r="A1582" s="18"/>
      <c r="D1582" s="18"/>
    </row>
    <row r="1583" spans="1:4" x14ac:dyDescent="0.25">
      <c r="A1583" s="18"/>
      <c r="D1583" s="18"/>
    </row>
    <row r="1584" spans="1:4" x14ac:dyDescent="0.25">
      <c r="A1584" s="18"/>
      <c r="D1584" s="18"/>
    </row>
    <row r="1585" spans="1:4" x14ac:dyDescent="0.25">
      <c r="A1585" s="18"/>
      <c r="D1585" s="18"/>
    </row>
    <row r="1586" spans="1:4" x14ac:dyDescent="0.25">
      <c r="A1586" s="18"/>
      <c r="D1586" s="18"/>
    </row>
    <row r="1587" spans="1:4" x14ac:dyDescent="0.25">
      <c r="A1587" s="18"/>
      <c r="D1587" s="18"/>
    </row>
    <row r="1588" spans="1:4" x14ac:dyDescent="0.25">
      <c r="A1588" s="18"/>
      <c r="D1588" s="18"/>
    </row>
    <row r="1589" spans="1:4" x14ac:dyDescent="0.25">
      <c r="A1589" s="18"/>
      <c r="D1589" s="18"/>
    </row>
    <row r="1590" spans="1:4" x14ac:dyDescent="0.25">
      <c r="A1590" s="18"/>
      <c r="D1590" s="18"/>
    </row>
    <row r="1591" spans="1:4" x14ac:dyDescent="0.25">
      <c r="A1591" s="18"/>
      <c r="D1591" s="18"/>
    </row>
    <row r="1592" spans="1:4" x14ac:dyDescent="0.25">
      <c r="A1592" s="18"/>
      <c r="D1592" s="18"/>
    </row>
    <row r="1593" spans="1:4" x14ac:dyDescent="0.25">
      <c r="A1593" s="18"/>
      <c r="D1593" s="18"/>
    </row>
    <row r="1594" spans="1:4" x14ac:dyDescent="0.25">
      <c r="A1594" s="18"/>
      <c r="D1594" s="18"/>
    </row>
    <row r="1595" spans="1:4" x14ac:dyDescent="0.25">
      <c r="A1595" s="18"/>
      <c r="D1595" s="18"/>
    </row>
    <row r="1596" spans="1:4" x14ac:dyDescent="0.25">
      <c r="A1596" s="18"/>
      <c r="D1596" s="18"/>
    </row>
    <row r="1597" spans="1:4" x14ac:dyDescent="0.25">
      <c r="A1597" s="18"/>
      <c r="D1597" s="18"/>
    </row>
    <row r="1598" spans="1:4" x14ac:dyDescent="0.25">
      <c r="A1598" s="18"/>
      <c r="D1598" s="18"/>
    </row>
    <row r="1599" spans="1:4" x14ac:dyDescent="0.25">
      <c r="A1599" s="18"/>
      <c r="D1599" s="18"/>
    </row>
    <row r="1600" spans="1:4" x14ac:dyDescent="0.25">
      <c r="A1600" s="18"/>
      <c r="D1600" s="18"/>
    </row>
    <row r="1601" spans="1:4" x14ac:dyDescent="0.25">
      <c r="A1601" s="18"/>
      <c r="D1601" s="18"/>
    </row>
    <row r="1602" spans="1:4" x14ac:dyDescent="0.25">
      <c r="A1602" s="18"/>
      <c r="D1602" s="18"/>
    </row>
    <row r="1603" spans="1:4" x14ac:dyDescent="0.25">
      <c r="A1603" s="18"/>
      <c r="D1603" s="18"/>
    </row>
    <row r="1604" spans="1:4" x14ac:dyDescent="0.25">
      <c r="A1604" s="18"/>
      <c r="D1604" s="18"/>
    </row>
    <row r="1605" spans="1:4" x14ac:dyDescent="0.25">
      <c r="A1605" s="18"/>
      <c r="D1605" s="18"/>
    </row>
    <row r="1606" spans="1:4" x14ac:dyDescent="0.25">
      <c r="A1606" s="18"/>
      <c r="D1606" s="18"/>
    </row>
    <row r="1607" spans="1:4" x14ac:dyDescent="0.25">
      <c r="A1607" s="18"/>
      <c r="D1607" s="18"/>
    </row>
    <row r="1608" spans="1:4" x14ac:dyDescent="0.25">
      <c r="A1608" s="18"/>
      <c r="D1608" s="18"/>
    </row>
    <row r="1609" spans="1:4" x14ac:dyDescent="0.25">
      <c r="A1609" s="18"/>
      <c r="D1609" s="18"/>
    </row>
    <row r="1610" spans="1:4" x14ac:dyDescent="0.25">
      <c r="A1610" s="18"/>
      <c r="D1610" s="18"/>
    </row>
    <row r="1611" spans="1:4" x14ac:dyDescent="0.25">
      <c r="A1611" s="18"/>
      <c r="D1611" s="18"/>
    </row>
    <row r="1612" spans="1:4" x14ac:dyDescent="0.25">
      <c r="A1612" s="18"/>
      <c r="D1612" s="18"/>
    </row>
    <row r="1613" spans="1:4" x14ac:dyDescent="0.25">
      <c r="A1613" s="18"/>
      <c r="D1613" s="18"/>
    </row>
    <row r="1614" spans="1:4" x14ac:dyDescent="0.25">
      <c r="A1614" s="18"/>
      <c r="D1614" s="18"/>
    </row>
    <row r="1615" spans="1:4" x14ac:dyDescent="0.25">
      <c r="A1615" s="18"/>
      <c r="D1615" s="18"/>
    </row>
    <row r="1616" spans="1:4" x14ac:dyDescent="0.25">
      <c r="A1616" s="18"/>
      <c r="D1616" s="18"/>
    </row>
    <row r="1617" spans="1:4" x14ac:dyDescent="0.25">
      <c r="A1617" s="18"/>
      <c r="D1617" s="18"/>
    </row>
    <row r="1618" spans="1:4" x14ac:dyDescent="0.25">
      <c r="A1618" s="18"/>
      <c r="D1618" s="18"/>
    </row>
    <row r="1619" spans="1:4" x14ac:dyDescent="0.25">
      <c r="A1619" s="18"/>
      <c r="D1619" s="18"/>
    </row>
    <row r="1620" spans="1:4" x14ac:dyDescent="0.25">
      <c r="A1620" s="18"/>
      <c r="D1620" s="18"/>
    </row>
    <row r="1621" spans="1:4" x14ac:dyDescent="0.25">
      <c r="A1621" s="18"/>
      <c r="D1621" s="18"/>
    </row>
    <row r="1622" spans="1:4" x14ac:dyDescent="0.25">
      <c r="A1622" s="18"/>
      <c r="D1622" s="18"/>
    </row>
    <row r="1623" spans="1:4" x14ac:dyDescent="0.25">
      <c r="A1623" s="18"/>
      <c r="D1623" s="18"/>
    </row>
    <row r="1624" spans="1:4" x14ac:dyDescent="0.25">
      <c r="A1624" s="18"/>
      <c r="D1624" s="18"/>
    </row>
    <row r="1625" spans="1:4" x14ac:dyDescent="0.25">
      <c r="A1625" s="18"/>
      <c r="D1625" s="18"/>
    </row>
    <row r="1626" spans="1:4" x14ac:dyDescent="0.25">
      <c r="A1626" s="18"/>
      <c r="D1626" s="18"/>
    </row>
    <row r="1627" spans="1:4" x14ac:dyDescent="0.25">
      <c r="A1627" s="18"/>
      <c r="D1627" s="18"/>
    </row>
    <row r="1628" spans="1:4" x14ac:dyDescent="0.25">
      <c r="A1628" s="18"/>
      <c r="D1628" s="18"/>
    </row>
    <row r="1629" spans="1:4" x14ac:dyDescent="0.25">
      <c r="A1629" s="18"/>
      <c r="D1629" s="18"/>
    </row>
    <row r="1630" spans="1:4" x14ac:dyDescent="0.25">
      <c r="A1630" s="18"/>
      <c r="D1630" s="18"/>
    </row>
    <row r="1631" spans="1:4" x14ac:dyDescent="0.25">
      <c r="A1631" s="18"/>
      <c r="D1631" s="18"/>
    </row>
    <row r="1632" spans="1:4" x14ac:dyDescent="0.25">
      <c r="A1632" s="18"/>
      <c r="D1632" s="18"/>
    </row>
    <row r="1633" spans="1:4" x14ac:dyDescent="0.25">
      <c r="A1633" s="18"/>
      <c r="D1633" s="18"/>
    </row>
    <row r="1634" spans="1:4" x14ac:dyDescent="0.25">
      <c r="A1634" s="18"/>
      <c r="D1634" s="18"/>
    </row>
    <row r="1635" spans="1:4" x14ac:dyDescent="0.25">
      <c r="A1635" s="18"/>
      <c r="D1635" s="18"/>
    </row>
    <row r="1636" spans="1:4" x14ac:dyDescent="0.25">
      <c r="A1636" s="18"/>
      <c r="D1636" s="18"/>
    </row>
    <row r="1637" spans="1:4" x14ac:dyDescent="0.25">
      <c r="A1637" s="18"/>
      <c r="D1637" s="18"/>
    </row>
    <row r="1638" spans="1:4" x14ac:dyDescent="0.25">
      <c r="A1638" s="18"/>
      <c r="D1638" s="18"/>
    </row>
    <row r="1639" spans="1:4" x14ac:dyDescent="0.25">
      <c r="A1639" s="18"/>
      <c r="D1639" s="18"/>
    </row>
    <row r="1640" spans="1:4" x14ac:dyDescent="0.25">
      <c r="A1640" s="18"/>
      <c r="D1640" s="18"/>
    </row>
    <row r="1641" spans="1:4" x14ac:dyDescent="0.25">
      <c r="A1641" s="18"/>
      <c r="D1641" s="18"/>
    </row>
    <row r="1642" spans="1:4" x14ac:dyDescent="0.25">
      <c r="A1642" s="18"/>
      <c r="D1642" s="18"/>
    </row>
    <row r="1643" spans="1:4" x14ac:dyDescent="0.25">
      <c r="A1643" s="18"/>
      <c r="D1643" s="18"/>
    </row>
    <row r="1644" spans="1:4" x14ac:dyDescent="0.25">
      <c r="A1644" s="18"/>
      <c r="D1644" s="18"/>
    </row>
    <row r="1645" spans="1:4" x14ac:dyDescent="0.25">
      <c r="A1645" s="18"/>
      <c r="D1645" s="18"/>
    </row>
    <row r="1646" spans="1:4" x14ac:dyDescent="0.25">
      <c r="A1646" s="18"/>
      <c r="D1646" s="18"/>
    </row>
    <row r="1647" spans="1:4" x14ac:dyDescent="0.25">
      <c r="A1647" s="18"/>
      <c r="D1647" s="18"/>
    </row>
    <row r="1648" spans="1:4" x14ac:dyDescent="0.25">
      <c r="A1648" s="18"/>
      <c r="D1648" s="18"/>
    </row>
    <row r="1649" spans="1:4" x14ac:dyDescent="0.25">
      <c r="A1649" s="18"/>
      <c r="D1649" s="18"/>
    </row>
    <row r="1650" spans="1:4" x14ac:dyDescent="0.25">
      <c r="A1650" s="18"/>
      <c r="D1650" s="18"/>
    </row>
    <row r="1651" spans="1:4" x14ac:dyDescent="0.25">
      <c r="A1651" s="18"/>
      <c r="D1651" s="18"/>
    </row>
    <row r="1652" spans="1:4" x14ac:dyDescent="0.25">
      <c r="A1652" s="18"/>
      <c r="D1652" s="18"/>
    </row>
    <row r="1653" spans="1:4" x14ac:dyDescent="0.25">
      <c r="A1653" s="18"/>
      <c r="D1653" s="18"/>
    </row>
    <row r="1654" spans="1:4" x14ac:dyDescent="0.25">
      <c r="A1654" s="18"/>
      <c r="D1654" s="18"/>
    </row>
    <row r="1655" spans="1:4" x14ac:dyDescent="0.25">
      <c r="A1655" s="18"/>
      <c r="D1655" s="18"/>
    </row>
    <row r="1656" spans="1:4" x14ac:dyDescent="0.25">
      <c r="A1656" s="18"/>
      <c r="D1656" s="18"/>
    </row>
    <row r="1657" spans="1:4" x14ac:dyDescent="0.25">
      <c r="A1657" s="18"/>
      <c r="D1657" s="18"/>
    </row>
    <row r="1658" spans="1:4" x14ac:dyDescent="0.25">
      <c r="A1658" s="18"/>
      <c r="D1658" s="18"/>
    </row>
    <row r="1659" spans="1:4" x14ac:dyDescent="0.25">
      <c r="A1659" s="18"/>
      <c r="D1659" s="18"/>
    </row>
    <row r="1660" spans="1:4" x14ac:dyDescent="0.25">
      <c r="A1660" s="18"/>
      <c r="D1660" s="18"/>
    </row>
    <row r="1661" spans="1:4" x14ac:dyDescent="0.25">
      <c r="A1661" s="18"/>
      <c r="D1661" s="18"/>
    </row>
    <row r="1662" spans="1:4" x14ac:dyDescent="0.25">
      <c r="A1662" s="18"/>
      <c r="D1662" s="18"/>
    </row>
    <row r="1663" spans="1:4" x14ac:dyDescent="0.25">
      <c r="A1663" s="18"/>
      <c r="D1663" s="18"/>
    </row>
    <row r="1664" spans="1:4" x14ac:dyDescent="0.25">
      <c r="A1664" s="18"/>
      <c r="D1664" s="18"/>
    </row>
    <row r="1665" spans="1:4" x14ac:dyDescent="0.25">
      <c r="A1665" s="18"/>
      <c r="D1665" s="18"/>
    </row>
    <row r="1666" spans="1:4" x14ac:dyDescent="0.25">
      <c r="A1666" s="18"/>
      <c r="D1666" s="18"/>
    </row>
    <row r="1667" spans="1:4" x14ac:dyDescent="0.25">
      <c r="A1667" s="18"/>
      <c r="D1667" s="18"/>
    </row>
    <row r="1668" spans="1:4" x14ac:dyDescent="0.25">
      <c r="A1668" s="18"/>
      <c r="D1668" s="18"/>
    </row>
    <row r="1669" spans="1:4" x14ac:dyDescent="0.25">
      <c r="A1669" s="18"/>
      <c r="D1669" s="18"/>
    </row>
    <row r="1670" spans="1:4" x14ac:dyDescent="0.25">
      <c r="A1670" s="18"/>
      <c r="D1670" s="18"/>
    </row>
    <row r="1671" spans="1:4" x14ac:dyDescent="0.25">
      <c r="A1671" s="18"/>
      <c r="D1671" s="18"/>
    </row>
    <row r="1672" spans="1:4" x14ac:dyDescent="0.25">
      <c r="A1672" s="18"/>
      <c r="D1672" s="18"/>
    </row>
    <row r="1673" spans="1:4" x14ac:dyDescent="0.25">
      <c r="A1673" s="18"/>
      <c r="D1673" s="18"/>
    </row>
    <row r="1674" spans="1:4" x14ac:dyDescent="0.25">
      <c r="A1674" s="18"/>
      <c r="D1674" s="18"/>
    </row>
    <row r="1675" spans="1:4" x14ac:dyDescent="0.25">
      <c r="A1675" s="18"/>
      <c r="D1675" s="18"/>
    </row>
    <row r="1676" spans="1:4" x14ac:dyDescent="0.25">
      <c r="A1676" s="18"/>
      <c r="D1676" s="18"/>
    </row>
    <row r="1677" spans="1:4" x14ac:dyDescent="0.25">
      <c r="A1677" s="18"/>
      <c r="D1677" s="18"/>
    </row>
    <row r="1678" spans="1:4" x14ac:dyDescent="0.25">
      <c r="A1678" s="18"/>
      <c r="D1678" s="18"/>
    </row>
    <row r="1679" spans="1:4" x14ac:dyDescent="0.25">
      <c r="A1679" s="18"/>
      <c r="D1679" s="18"/>
    </row>
    <row r="1680" spans="1:4" x14ac:dyDescent="0.25">
      <c r="A1680" s="18"/>
      <c r="D1680" s="18"/>
    </row>
    <row r="1681" spans="1:4" x14ac:dyDescent="0.25">
      <c r="A1681" s="18"/>
      <c r="D1681" s="18"/>
    </row>
    <row r="1682" spans="1:4" x14ac:dyDescent="0.25">
      <c r="A1682" s="18"/>
      <c r="D1682" s="18"/>
    </row>
    <row r="1683" spans="1:4" x14ac:dyDescent="0.25">
      <c r="A1683" s="18"/>
      <c r="D1683" s="18"/>
    </row>
    <row r="1684" spans="1:4" x14ac:dyDescent="0.25">
      <c r="A1684" s="18"/>
      <c r="D1684" s="18"/>
    </row>
    <row r="1685" spans="1:4" x14ac:dyDescent="0.25">
      <c r="A1685" s="18"/>
      <c r="D1685" s="18"/>
    </row>
    <row r="1686" spans="1:4" x14ac:dyDescent="0.25">
      <c r="A1686" s="18"/>
      <c r="D1686" s="18"/>
    </row>
    <row r="1687" spans="1:4" x14ac:dyDescent="0.25">
      <c r="A1687" s="18"/>
      <c r="D1687" s="18"/>
    </row>
    <row r="1688" spans="1:4" x14ac:dyDescent="0.25">
      <c r="A1688" s="18"/>
      <c r="D1688" s="18"/>
    </row>
    <row r="1689" spans="1:4" x14ac:dyDescent="0.25">
      <c r="A1689" s="18"/>
      <c r="D1689" s="18"/>
    </row>
    <row r="1690" spans="1:4" x14ac:dyDescent="0.25">
      <c r="A1690" s="18"/>
      <c r="D1690" s="18"/>
    </row>
    <row r="1691" spans="1:4" x14ac:dyDescent="0.25">
      <c r="A1691" s="18"/>
      <c r="D1691" s="18"/>
    </row>
    <row r="1692" spans="1:4" x14ac:dyDescent="0.25">
      <c r="A1692" s="18"/>
      <c r="D1692" s="18"/>
    </row>
    <row r="1693" spans="1:4" x14ac:dyDescent="0.25">
      <c r="A1693" s="18"/>
      <c r="D1693" s="18"/>
    </row>
    <row r="1694" spans="1:4" x14ac:dyDescent="0.25">
      <c r="A1694" s="18"/>
      <c r="D1694" s="18"/>
    </row>
    <row r="1695" spans="1:4" x14ac:dyDescent="0.25">
      <c r="A1695" s="18"/>
      <c r="D1695" s="18"/>
    </row>
    <row r="1696" spans="1:4" x14ac:dyDescent="0.25">
      <c r="A1696" s="18"/>
      <c r="D1696" s="18"/>
    </row>
    <row r="1697" spans="1:4" x14ac:dyDescent="0.25">
      <c r="A1697" s="18"/>
      <c r="D1697" s="18"/>
    </row>
    <row r="1698" spans="1:4" x14ac:dyDescent="0.25">
      <c r="A1698" s="18"/>
      <c r="D1698" s="18"/>
    </row>
    <row r="1699" spans="1:4" x14ac:dyDescent="0.25">
      <c r="A1699" s="18"/>
      <c r="D1699" s="18"/>
    </row>
    <row r="1700" spans="1:4" x14ac:dyDescent="0.25">
      <c r="A1700" s="18"/>
      <c r="D1700" s="18"/>
    </row>
    <row r="1701" spans="1:4" x14ac:dyDescent="0.25">
      <c r="A1701" s="18"/>
      <c r="D1701" s="18"/>
    </row>
    <row r="1702" spans="1:4" x14ac:dyDescent="0.25">
      <c r="A1702" s="18"/>
      <c r="D1702" s="18"/>
    </row>
    <row r="1703" spans="1:4" x14ac:dyDescent="0.25">
      <c r="A1703" s="18"/>
      <c r="D1703" s="18"/>
    </row>
    <row r="1704" spans="1:4" x14ac:dyDescent="0.25">
      <c r="A1704" s="18"/>
      <c r="D1704" s="18"/>
    </row>
    <row r="1705" spans="1:4" x14ac:dyDescent="0.25">
      <c r="A1705" s="18"/>
      <c r="D1705" s="18"/>
    </row>
    <row r="1706" spans="1:4" x14ac:dyDescent="0.25">
      <c r="A1706" s="18"/>
      <c r="D1706" s="18"/>
    </row>
    <row r="1707" spans="1:4" x14ac:dyDescent="0.25">
      <c r="A1707" s="18"/>
      <c r="D1707" s="18"/>
    </row>
    <row r="1708" spans="1:4" x14ac:dyDescent="0.25">
      <c r="A1708" s="18"/>
      <c r="D1708" s="18"/>
    </row>
    <row r="1709" spans="1:4" x14ac:dyDescent="0.25">
      <c r="A1709" s="18"/>
      <c r="D1709" s="18"/>
    </row>
    <row r="1710" spans="1:4" x14ac:dyDescent="0.25">
      <c r="A1710" s="18"/>
      <c r="D1710" s="18"/>
    </row>
    <row r="1711" spans="1:4" x14ac:dyDescent="0.25">
      <c r="A1711" s="18"/>
      <c r="D1711" s="18"/>
    </row>
    <row r="1712" spans="1:4" x14ac:dyDescent="0.25">
      <c r="A1712" s="18"/>
      <c r="D1712" s="18"/>
    </row>
    <row r="1713" spans="1:4" x14ac:dyDescent="0.25">
      <c r="A1713" s="18"/>
      <c r="D1713" s="18"/>
    </row>
    <row r="1714" spans="1:4" x14ac:dyDescent="0.25">
      <c r="A1714" s="18"/>
      <c r="D1714" s="18"/>
    </row>
    <row r="1715" spans="1:4" x14ac:dyDescent="0.25">
      <c r="A1715" s="18"/>
      <c r="D1715" s="18"/>
    </row>
    <row r="1716" spans="1:4" x14ac:dyDescent="0.25">
      <c r="A1716" s="18"/>
      <c r="D1716" s="18"/>
    </row>
    <row r="1717" spans="1:4" x14ac:dyDescent="0.25">
      <c r="A1717" s="18"/>
      <c r="D1717" s="18"/>
    </row>
    <row r="1718" spans="1:4" x14ac:dyDescent="0.25">
      <c r="A1718" s="18"/>
      <c r="D1718" s="18"/>
    </row>
    <row r="1719" spans="1:4" x14ac:dyDescent="0.25">
      <c r="A1719" s="18"/>
      <c r="D1719" s="18"/>
    </row>
    <row r="1720" spans="1:4" x14ac:dyDescent="0.25">
      <c r="A1720" s="18"/>
      <c r="D1720" s="18"/>
    </row>
    <row r="1721" spans="1:4" x14ac:dyDescent="0.25">
      <c r="A1721" s="18"/>
      <c r="D1721" s="18"/>
    </row>
    <row r="1722" spans="1:4" x14ac:dyDescent="0.25">
      <c r="A1722" s="18"/>
      <c r="D1722" s="18"/>
    </row>
    <row r="1723" spans="1:4" x14ac:dyDescent="0.25">
      <c r="A1723" s="18"/>
      <c r="D1723" s="18"/>
    </row>
    <row r="1724" spans="1:4" x14ac:dyDescent="0.25">
      <c r="A1724" s="18"/>
      <c r="D1724" s="18"/>
    </row>
    <row r="1725" spans="1:4" x14ac:dyDescent="0.25">
      <c r="A1725" s="18"/>
      <c r="D1725" s="18"/>
    </row>
    <row r="1726" spans="1:4" x14ac:dyDescent="0.25">
      <c r="A1726" s="18"/>
      <c r="D1726" s="18"/>
    </row>
    <row r="1727" spans="1:4" x14ac:dyDescent="0.25">
      <c r="A1727" s="18"/>
      <c r="D1727" s="18"/>
    </row>
    <row r="1728" spans="1:4" x14ac:dyDescent="0.25">
      <c r="A1728" s="18"/>
      <c r="D1728" s="18"/>
    </row>
    <row r="1729" spans="1:4" x14ac:dyDescent="0.25">
      <c r="A1729" s="18"/>
      <c r="D1729" s="18"/>
    </row>
    <row r="1730" spans="1:4" x14ac:dyDescent="0.25">
      <c r="A1730" s="18"/>
      <c r="D1730" s="18"/>
    </row>
    <row r="1731" spans="1:4" x14ac:dyDescent="0.25">
      <c r="A1731" s="18"/>
      <c r="D1731" s="18"/>
    </row>
    <row r="1732" spans="1:4" x14ac:dyDescent="0.25">
      <c r="A1732" s="18"/>
      <c r="D1732" s="18"/>
    </row>
    <row r="1733" spans="1:4" x14ac:dyDescent="0.25">
      <c r="A1733" s="18"/>
      <c r="D1733" s="18"/>
    </row>
    <row r="1734" spans="1:4" x14ac:dyDescent="0.25">
      <c r="A1734" s="18"/>
      <c r="D1734" s="18"/>
    </row>
    <row r="1735" spans="1:4" x14ac:dyDescent="0.25">
      <c r="A1735" s="18"/>
      <c r="D1735" s="18"/>
    </row>
    <row r="1736" spans="1:4" x14ac:dyDescent="0.25">
      <c r="A1736" s="18"/>
      <c r="D1736" s="18"/>
    </row>
    <row r="1737" spans="1:4" x14ac:dyDescent="0.25">
      <c r="A1737" s="18"/>
      <c r="D1737" s="18"/>
    </row>
    <row r="1738" spans="1:4" x14ac:dyDescent="0.25">
      <c r="A1738" s="18"/>
      <c r="D1738" s="18"/>
    </row>
    <row r="1739" spans="1:4" x14ac:dyDescent="0.25">
      <c r="A1739" s="18"/>
      <c r="D1739" s="18"/>
    </row>
    <row r="1740" spans="1:4" x14ac:dyDescent="0.25">
      <c r="A1740" s="18"/>
      <c r="D1740" s="18"/>
    </row>
    <row r="1741" spans="1:4" x14ac:dyDescent="0.25">
      <c r="A1741" s="18"/>
      <c r="D1741" s="18"/>
    </row>
    <row r="1742" spans="1:4" x14ac:dyDescent="0.25">
      <c r="A1742" s="18"/>
      <c r="D1742" s="18"/>
    </row>
    <row r="1743" spans="1:4" x14ac:dyDescent="0.25">
      <c r="A1743" s="18"/>
      <c r="D1743" s="18"/>
    </row>
    <row r="1744" spans="1:4" x14ac:dyDescent="0.25">
      <c r="A1744" s="18"/>
      <c r="D1744" s="18"/>
    </row>
    <row r="1745" spans="1:4" x14ac:dyDescent="0.25">
      <c r="A1745" s="18"/>
      <c r="D1745" s="18"/>
    </row>
    <row r="1746" spans="1:4" x14ac:dyDescent="0.25">
      <c r="A1746" s="18"/>
      <c r="D1746" s="18"/>
    </row>
    <row r="1747" spans="1:4" x14ac:dyDescent="0.25">
      <c r="A1747" s="18"/>
      <c r="D1747" s="18"/>
    </row>
    <row r="1748" spans="1:4" x14ac:dyDescent="0.25">
      <c r="A1748" s="18"/>
      <c r="D1748" s="18"/>
    </row>
    <row r="1749" spans="1:4" x14ac:dyDescent="0.25">
      <c r="A1749" s="18"/>
      <c r="D1749" s="18"/>
    </row>
    <row r="1750" spans="1:4" x14ac:dyDescent="0.25">
      <c r="A1750" s="18"/>
      <c r="D1750" s="18"/>
    </row>
    <row r="1751" spans="1:4" x14ac:dyDescent="0.25">
      <c r="A1751" s="18"/>
      <c r="D1751" s="18"/>
    </row>
    <row r="1752" spans="1:4" x14ac:dyDescent="0.25">
      <c r="A1752" s="18"/>
      <c r="D1752" s="18"/>
    </row>
    <row r="1753" spans="1:4" x14ac:dyDescent="0.25">
      <c r="A1753" s="18"/>
      <c r="D1753" s="18"/>
    </row>
    <row r="1754" spans="1:4" x14ac:dyDescent="0.25">
      <c r="A1754" s="18"/>
      <c r="D1754" s="18"/>
    </row>
    <row r="1755" spans="1:4" x14ac:dyDescent="0.25">
      <c r="A1755" s="18"/>
      <c r="D1755" s="18"/>
    </row>
    <row r="1756" spans="1:4" x14ac:dyDescent="0.25">
      <c r="A1756" s="18"/>
      <c r="D1756" s="18"/>
    </row>
    <row r="1757" spans="1:4" x14ac:dyDescent="0.25">
      <c r="A1757" s="18"/>
      <c r="D1757" s="18"/>
    </row>
    <row r="1758" spans="1:4" x14ac:dyDescent="0.25">
      <c r="A1758" s="18"/>
      <c r="D1758" s="18"/>
    </row>
    <row r="1759" spans="1:4" x14ac:dyDescent="0.25">
      <c r="A1759" s="18"/>
      <c r="D1759" s="18"/>
    </row>
    <row r="1760" spans="1:4" x14ac:dyDescent="0.25">
      <c r="A1760" s="18"/>
      <c r="D1760" s="18"/>
    </row>
    <row r="1761" spans="1:4" x14ac:dyDescent="0.25">
      <c r="A1761" s="18"/>
      <c r="D1761" s="18"/>
    </row>
    <row r="1762" spans="1:4" x14ac:dyDescent="0.25">
      <c r="A1762" s="18"/>
      <c r="D1762" s="18"/>
    </row>
    <row r="1763" spans="1:4" x14ac:dyDescent="0.25">
      <c r="A1763" s="18"/>
      <c r="D1763" s="18"/>
    </row>
    <row r="1764" spans="1:4" x14ac:dyDescent="0.25">
      <c r="A1764" s="18"/>
      <c r="D1764" s="18"/>
    </row>
    <row r="1765" spans="1:4" x14ac:dyDescent="0.25">
      <c r="A1765" s="18"/>
      <c r="D1765" s="18"/>
    </row>
    <row r="1766" spans="1:4" x14ac:dyDescent="0.25">
      <c r="A1766" s="18"/>
      <c r="D1766" s="18"/>
    </row>
    <row r="1767" spans="1:4" x14ac:dyDescent="0.25">
      <c r="A1767" s="18"/>
      <c r="D1767" s="18"/>
    </row>
    <row r="1768" spans="1:4" x14ac:dyDescent="0.25">
      <c r="A1768" s="18"/>
      <c r="D1768" s="18"/>
    </row>
    <row r="1769" spans="1:4" x14ac:dyDescent="0.25">
      <c r="A1769" s="18"/>
      <c r="D1769" s="18"/>
    </row>
    <row r="1770" spans="1:4" x14ac:dyDescent="0.25">
      <c r="A1770" s="18"/>
      <c r="D1770" s="18"/>
    </row>
    <row r="1771" spans="1:4" x14ac:dyDescent="0.25">
      <c r="A1771" s="18"/>
      <c r="D1771" s="18"/>
    </row>
    <row r="1772" spans="1:4" x14ac:dyDescent="0.25">
      <c r="A1772" s="18"/>
      <c r="D1772" s="18"/>
    </row>
    <row r="1773" spans="1:4" x14ac:dyDescent="0.25">
      <c r="A1773" s="18"/>
      <c r="D1773" s="18"/>
    </row>
    <row r="1774" spans="1:4" x14ac:dyDescent="0.25">
      <c r="A1774" s="18"/>
      <c r="D1774" s="18"/>
    </row>
    <row r="1775" spans="1:4" x14ac:dyDescent="0.25">
      <c r="A1775" s="18"/>
      <c r="D1775" s="18"/>
    </row>
    <row r="1776" spans="1:4" x14ac:dyDescent="0.25">
      <c r="A1776" s="18"/>
      <c r="D1776" s="18"/>
    </row>
    <row r="1777" spans="1:4" x14ac:dyDescent="0.25">
      <c r="A1777" s="18"/>
      <c r="D1777" s="18"/>
    </row>
    <row r="1778" spans="1:4" x14ac:dyDescent="0.25">
      <c r="A1778" s="18"/>
      <c r="D1778" s="18"/>
    </row>
    <row r="1779" spans="1:4" x14ac:dyDescent="0.25">
      <c r="A1779" s="18"/>
      <c r="D1779" s="18"/>
    </row>
    <row r="1780" spans="1:4" x14ac:dyDescent="0.25">
      <c r="A1780" s="18"/>
      <c r="D1780" s="18"/>
    </row>
    <row r="1781" spans="1:4" x14ac:dyDescent="0.25">
      <c r="A1781" s="18"/>
      <c r="D1781" s="18"/>
    </row>
    <row r="1782" spans="1:4" x14ac:dyDescent="0.25">
      <c r="A1782" s="18"/>
      <c r="D1782" s="18"/>
    </row>
    <row r="1783" spans="1:4" x14ac:dyDescent="0.25">
      <c r="A1783" s="18"/>
      <c r="D1783" s="18"/>
    </row>
    <row r="1784" spans="1:4" x14ac:dyDescent="0.25">
      <c r="A1784" s="18"/>
      <c r="D1784" s="18"/>
    </row>
    <row r="1785" spans="1:4" x14ac:dyDescent="0.25">
      <c r="A1785" s="18"/>
      <c r="D1785" s="18"/>
    </row>
    <row r="1786" spans="1:4" x14ac:dyDescent="0.25">
      <c r="A1786" s="18"/>
      <c r="D1786" s="18"/>
    </row>
    <row r="1787" spans="1:4" x14ac:dyDescent="0.25">
      <c r="A1787" s="18"/>
      <c r="D1787" s="18"/>
    </row>
    <row r="1788" spans="1:4" x14ac:dyDescent="0.25">
      <c r="A1788" s="18"/>
      <c r="D1788" s="18"/>
    </row>
    <row r="1789" spans="1:4" x14ac:dyDescent="0.25">
      <c r="A1789" s="18"/>
      <c r="D1789" s="18"/>
    </row>
    <row r="1790" spans="1:4" x14ac:dyDescent="0.25">
      <c r="A1790" s="18"/>
      <c r="D1790" s="18"/>
    </row>
    <row r="1791" spans="1:4" x14ac:dyDescent="0.25">
      <c r="A1791" s="18"/>
      <c r="D1791" s="18"/>
    </row>
    <row r="1792" spans="1:4" x14ac:dyDescent="0.25">
      <c r="A1792" s="18"/>
      <c r="D1792" s="18"/>
    </row>
    <row r="1793" spans="1:4" x14ac:dyDescent="0.25">
      <c r="A1793" s="18"/>
      <c r="D1793" s="18"/>
    </row>
    <row r="1794" spans="1:4" x14ac:dyDescent="0.25">
      <c r="A1794" s="18"/>
      <c r="D1794" s="18"/>
    </row>
    <row r="1795" spans="1:4" x14ac:dyDescent="0.25">
      <c r="A1795" s="18"/>
      <c r="D1795" s="18"/>
    </row>
    <row r="1796" spans="1:4" x14ac:dyDescent="0.25">
      <c r="A1796" s="18"/>
      <c r="D1796" s="18"/>
    </row>
    <row r="1797" spans="1:4" x14ac:dyDescent="0.25">
      <c r="A1797" s="18"/>
      <c r="D1797" s="18"/>
    </row>
    <row r="1798" spans="1:4" x14ac:dyDescent="0.25">
      <c r="A1798" s="18"/>
      <c r="D1798" s="18"/>
    </row>
    <row r="1799" spans="1:4" x14ac:dyDescent="0.25">
      <c r="A1799" s="18"/>
      <c r="D1799" s="18"/>
    </row>
    <row r="1800" spans="1:4" x14ac:dyDescent="0.25">
      <c r="A1800" s="18"/>
      <c r="D1800" s="18"/>
    </row>
    <row r="1801" spans="1:4" x14ac:dyDescent="0.25">
      <c r="A1801" s="18"/>
      <c r="D1801" s="18"/>
    </row>
    <row r="1802" spans="1:4" x14ac:dyDescent="0.25">
      <c r="A1802" s="18"/>
      <c r="D1802" s="18"/>
    </row>
    <row r="1803" spans="1:4" x14ac:dyDescent="0.25">
      <c r="A1803" s="18"/>
      <c r="D1803" s="18"/>
    </row>
    <row r="1804" spans="1:4" x14ac:dyDescent="0.25">
      <c r="A1804" s="18"/>
      <c r="D1804" s="18"/>
    </row>
    <row r="1805" spans="1:4" x14ac:dyDescent="0.25">
      <c r="A1805" s="18"/>
      <c r="D1805" s="18"/>
    </row>
    <row r="1806" spans="1:4" x14ac:dyDescent="0.25">
      <c r="A1806" s="18"/>
      <c r="D1806" s="18"/>
    </row>
    <row r="1807" spans="1:4" x14ac:dyDescent="0.25">
      <c r="A1807" s="18"/>
      <c r="D1807" s="18"/>
    </row>
    <row r="1808" spans="1:4" x14ac:dyDescent="0.25">
      <c r="A1808" s="18"/>
      <c r="D1808" s="18"/>
    </row>
    <row r="1809" spans="1:4" x14ac:dyDescent="0.25">
      <c r="A1809" s="18"/>
      <c r="D1809" s="18"/>
    </row>
    <row r="1810" spans="1:4" x14ac:dyDescent="0.25">
      <c r="A1810" s="18"/>
      <c r="D1810" s="18"/>
    </row>
    <row r="1811" spans="1:4" x14ac:dyDescent="0.25">
      <c r="A1811" s="18"/>
      <c r="D1811" s="18"/>
    </row>
    <row r="1812" spans="1:4" x14ac:dyDescent="0.25">
      <c r="A1812" s="18"/>
      <c r="D1812" s="18"/>
    </row>
    <row r="1813" spans="1:4" x14ac:dyDescent="0.25">
      <c r="A1813" s="18"/>
      <c r="D1813" s="18"/>
    </row>
    <row r="1814" spans="1:4" x14ac:dyDescent="0.25">
      <c r="A1814" s="18"/>
      <c r="D1814" s="18"/>
    </row>
    <row r="1815" spans="1:4" x14ac:dyDescent="0.25">
      <c r="A1815" s="18"/>
      <c r="D1815" s="18"/>
    </row>
    <row r="1816" spans="1:4" x14ac:dyDescent="0.25">
      <c r="A1816" s="18"/>
      <c r="D1816" s="18"/>
    </row>
    <row r="1817" spans="1:4" x14ac:dyDescent="0.25">
      <c r="A1817" s="18"/>
      <c r="D1817" s="18"/>
    </row>
    <row r="1818" spans="1:4" x14ac:dyDescent="0.25">
      <c r="A1818" s="18"/>
      <c r="D1818" s="18"/>
    </row>
    <row r="1819" spans="1:4" x14ac:dyDescent="0.25">
      <c r="A1819" s="18"/>
      <c r="D1819" s="18"/>
    </row>
    <row r="1820" spans="1:4" x14ac:dyDescent="0.25">
      <c r="A1820" s="18"/>
      <c r="D1820" s="18"/>
    </row>
    <row r="1821" spans="1:4" x14ac:dyDescent="0.25">
      <c r="A1821" s="18"/>
      <c r="D1821" s="18"/>
    </row>
    <row r="1822" spans="1:4" x14ac:dyDescent="0.25">
      <c r="A1822" s="18"/>
      <c r="D1822" s="18"/>
    </row>
    <row r="1823" spans="1:4" x14ac:dyDescent="0.25">
      <c r="A1823" s="18"/>
      <c r="D1823" s="18"/>
    </row>
    <row r="1824" spans="1:4" x14ac:dyDescent="0.25">
      <c r="A1824" s="18"/>
      <c r="D1824" s="18"/>
    </row>
    <row r="1825" spans="1:4" x14ac:dyDescent="0.25">
      <c r="A1825" s="18"/>
      <c r="D1825" s="18"/>
    </row>
    <row r="1826" spans="1:4" x14ac:dyDescent="0.25">
      <c r="A1826" s="18"/>
      <c r="D1826" s="18"/>
    </row>
    <row r="1827" spans="1:4" x14ac:dyDescent="0.25">
      <c r="A1827" s="18"/>
      <c r="D1827" s="18"/>
    </row>
    <row r="1828" spans="1:4" x14ac:dyDescent="0.25">
      <c r="A1828" s="18"/>
      <c r="D1828" s="18"/>
    </row>
    <row r="1829" spans="1:4" x14ac:dyDescent="0.25">
      <c r="A1829" s="18"/>
      <c r="D1829" s="18"/>
    </row>
    <row r="1830" spans="1:4" x14ac:dyDescent="0.25">
      <c r="A1830" s="18"/>
      <c r="D1830" s="18"/>
    </row>
    <row r="1831" spans="1:4" x14ac:dyDescent="0.25">
      <c r="A1831" s="18"/>
      <c r="D1831" s="18"/>
    </row>
    <row r="1832" spans="1:4" x14ac:dyDescent="0.25">
      <c r="A1832" s="18"/>
      <c r="D1832" s="18"/>
    </row>
    <row r="1833" spans="1:4" x14ac:dyDescent="0.25">
      <c r="A1833" s="18"/>
      <c r="D1833" s="18"/>
    </row>
    <row r="1834" spans="1:4" x14ac:dyDescent="0.25">
      <c r="A1834" s="18"/>
      <c r="D1834" s="18"/>
    </row>
    <row r="1835" spans="1:4" x14ac:dyDescent="0.25">
      <c r="A1835" s="18"/>
      <c r="D1835" s="18"/>
    </row>
    <row r="1836" spans="1:4" x14ac:dyDescent="0.25">
      <c r="A1836" s="18"/>
      <c r="D1836" s="18"/>
    </row>
    <row r="1837" spans="1:4" x14ac:dyDescent="0.25">
      <c r="A1837" s="18"/>
      <c r="D1837" s="18"/>
    </row>
    <row r="1838" spans="1:4" x14ac:dyDescent="0.25">
      <c r="A1838" s="18"/>
      <c r="D1838" s="18"/>
    </row>
    <row r="1839" spans="1:4" x14ac:dyDescent="0.25">
      <c r="A1839" s="18"/>
      <c r="D1839" s="18"/>
    </row>
    <row r="1840" spans="1:4" x14ac:dyDescent="0.25">
      <c r="A1840" s="18"/>
      <c r="D1840" s="18"/>
    </row>
    <row r="1841" spans="1:4" x14ac:dyDescent="0.25">
      <c r="A1841" s="18"/>
      <c r="D1841" s="18"/>
    </row>
    <row r="1842" spans="1:4" x14ac:dyDescent="0.25">
      <c r="A1842" s="18"/>
      <c r="D1842" s="18"/>
    </row>
    <row r="1843" spans="1:4" x14ac:dyDescent="0.25">
      <c r="A1843" s="18"/>
      <c r="D1843" s="18"/>
    </row>
    <row r="1844" spans="1:4" x14ac:dyDescent="0.25">
      <c r="A1844" s="18"/>
      <c r="D1844" s="18"/>
    </row>
    <row r="1845" spans="1:4" x14ac:dyDescent="0.25">
      <c r="A1845" s="18"/>
      <c r="D1845" s="18"/>
    </row>
    <row r="1846" spans="1:4" x14ac:dyDescent="0.25">
      <c r="A1846" s="18"/>
      <c r="D1846" s="18"/>
    </row>
    <row r="1847" spans="1:4" x14ac:dyDescent="0.25">
      <c r="A1847" s="18"/>
      <c r="D1847" s="18"/>
    </row>
    <row r="1848" spans="1:4" x14ac:dyDescent="0.25">
      <c r="A1848" s="18"/>
      <c r="D1848" s="18"/>
    </row>
    <row r="1849" spans="1:4" x14ac:dyDescent="0.25">
      <c r="A1849" s="18"/>
      <c r="D1849" s="18"/>
    </row>
    <row r="1850" spans="1:4" x14ac:dyDescent="0.25">
      <c r="A1850" s="18"/>
      <c r="D1850" s="18"/>
    </row>
    <row r="1851" spans="1:4" x14ac:dyDescent="0.25">
      <c r="A1851" s="18"/>
      <c r="D1851" s="18"/>
    </row>
    <row r="1852" spans="1:4" x14ac:dyDescent="0.25">
      <c r="A1852" s="18"/>
      <c r="D1852" s="18"/>
    </row>
    <row r="1853" spans="1:4" x14ac:dyDescent="0.25">
      <c r="A1853" s="18"/>
      <c r="D1853" s="18"/>
    </row>
    <row r="1854" spans="1:4" x14ac:dyDescent="0.25">
      <c r="A1854" s="18"/>
      <c r="D1854" s="18"/>
    </row>
    <row r="1855" spans="1:4" x14ac:dyDescent="0.25">
      <c r="A1855" s="18"/>
      <c r="D1855" s="18"/>
    </row>
    <row r="1856" spans="1:4" x14ac:dyDescent="0.25">
      <c r="A1856" s="18"/>
      <c r="D1856" s="18"/>
    </row>
    <row r="1857" spans="1:4" x14ac:dyDescent="0.25">
      <c r="A1857" s="18"/>
      <c r="D1857" s="18"/>
    </row>
    <row r="1858" spans="1:4" x14ac:dyDescent="0.25">
      <c r="A1858" s="18"/>
      <c r="D1858" s="18"/>
    </row>
    <row r="1859" spans="1:4" x14ac:dyDescent="0.25">
      <c r="A1859" s="18"/>
      <c r="D1859" s="18"/>
    </row>
    <row r="1860" spans="1:4" x14ac:dyDescent="0.25">
      <c r="A1860" s="18"/>
      <c r="D1860" s="18"/>
    </row>
    <row r="1861" spans="1:4" x14ac:dyDescent="0.25">
      <c r="A1861" s="18"/>
      <c r="D1861" s="18"/>
    </row>
    <row r="1862" spans="1:4" x14ac:dyDescent="0.25">
      <c r="A1862" s="18"/>
      <c r="D1862" s="18"/>
    </row>
    <row r="1863" spans="1:4" x14ac:dyDescent="0.25">
      <c r="A1863" s="18"/>
      <c r="D1863" s="18"/>
    </row>
    <row r="1864" spans="1:4" x14ac:dyDescent="0.25">
      <c r="A1864" s="18"/>
      <c r="D1864" s="18"/>
    </row>
    <row r="1865" spans="1:4" x14ac:dyDescent="0.25">
      <c r="A1865" s="18"/>
      <c r="D1865" s="18"/>
    </row>
    <row r="1866" spans="1:4" x14ac:dyDescent="0.25">
      <c r="A1866" s="18"/>
      <c r="D1866" s="18"/>
    </row>
    <row r="1867" spans="1:4" x14ac:dyDescent="0.25">
      <c r="A1867" s="18"/>
      <c r="D1867" s="18"/>
    </row>
    <row r="1868" spans="1:4" x14ac:dyDescent="0.25">
      <c r="A1868" s="18"/>
      <c r="D1868" s="18"/>
    </row>
    <row r="1869" spans="1:4" x14ac:dyDescent="0.25">
      <c r="A1869" s="18"/>
      <c r="D1869" s="18"/>
    </row>
    <row r="1870" spans="1:4" x14ac:dyDescent="0.25">
      <c r="A1870" s="18"/>
      <c r="D1870" s="18"/>
    </row>
    <row r="1871" spans="1:4" x14ac:dyDescent="0.25">
      <c r="A1871" s="18"/>
      <c r="D1871" s="18"/>
    </row>
    <row r="1872" spans="1:4" x14ac:dyDescent="0.25">
      <c r="A1872" s="18"/>
      <c r="D1872" s="18"/>
    </row>
    <row r="1873" spans="1:4" x14ac:dyDescent="0.25">
      <c r="A1873" s="18"/>
      <c r="D1873" s="18"/>
    </row>
    <row r="1874" spans="1:4" x14ac:dyDescent="0.25">
      <c r="A1874" s="18"/>
      <c r="D1874" s="18"/>
    </row>
    <row r="1875" spans="1:4" x14ac:dyDescent="0.25">
      <c r="A1875" s="18"/>
      <c r="D1875" s="18"/>
    </row>
    <row r="1876" spans="1:4" x14ac:dyDescent="0.25">
      <c r="A1876" s="18"/>
      <c r="D1876" s="18"/>
    </row>
    <row r="1877" spans="1:4" x14ac:dyDescent="0.25">
      <c r="A1877" s="18"/>
      <c r="D1877" s="18"/>
    </row>
    <row r="1878" spans="1:4" x14ac:dyDescent="0.25">
      <c r="A1878" s="18"/>
      <c r="D1878" s="18"/>
    </row>
    <row r="1879" spans="1:4" x14ac:dyDescent="0.25">
      <c r="A1879" s="18"/>
      <c r="D1879" s="18"/>
    </row>
    <row r="1880" spans="1:4" x14ac:dyDescent="0.25">
      <c r="A1880" s="18"/>
      <c r="D1880" s="18"/>
    </row>
    <row r="1881" spans="1:4" x14ac:dyDescent="0.25">
      <c r="A1881" s="18"/>
      <c r="D1881" s="18"/>
    </row>
    <row r="1882" spans="1:4" x14ac:dyDescent="0.25">
      <c r="A1882" s="18"/>
      <c r="D1882" s="18"/>
    </row>
    <row r="1883" spans="1:4" x14ac:dyDescent="0.25">
      <c r="A1883" s="18"/>
      <c r="D1883" s="18"/>
    </row>
    <row r="1884" spans="1:4" x14ac:dyDescent="0.25">
      <c r="A1884" s="18"/>
      <c r="D1884" s="18"/>
    </row>
    <row r="1885" spans="1:4" x14ac:dyDescent="0.25">
      <c r="A1885" s="18"/>
      <c r="D1885" s="18"/>
    </row>
    <row r="1886" spans="1:4" x14ac:dyDescent="0.25">
      <c r="A1886" s="18"/>
      <c r="D1886" s="18"/>
    </row>
    <row r="1887" spans="1:4" x14ac:dyDescent="0.25">
      <c r="A1887" s="18"/>
      <c r="D1887" s="18"/>
    </row>
    <row r="1888" spans="1:4" x14ac:dyDescent="0.25">
      <c r="A1888" s="18"/>
      <c r="D1888" s="18"/>
    </row>
    <row r="1889" spans="1:4" x14ac:dyDescent="0.25">
      <c r="A1889" s="18"/>
      <c r="D1889" s="18"/>
    </row>
    <row r="1890" spans="1:4" x14ac:dyDescent="0.25">
      <c r="A1890" s="18"/>
      <c r="D1890" s="18"/>
    </row>
    <row r="1891" spans="1:4" x14ac:dyDescent="0.25">
      <c r="A1891" s="18"/>
      <c r="D1891" s="18"/>
    </row>
    <row r="1892" spans="1:4" x14ac:dyDescent="0.25">
      <c r="A1892" s="18"/>
      <c r="D1892" s="18"/>
    </row>
    <row r="1893" spans="1:4" x14ac:dyDescent="0.25">
      <c r="A1893" s="18"/>
      <c r="D1893" s="18"/>
    </row>
    <row r="1894" spans="1:4" x14ac:dyDescent="0.25">
      <c r="A1894" s="18"/>
      <c r="D1894" s="18"/>
    </row>
    <row r="1895" spans="1:4" x14ac:dyDescent="0.25">
      <c r="A1895" s="18"/>
      <c r="D1895" s="18"/>
    </row>
    <row r="1896" spans="1:4" x14ac:dyDescent="0.25">
      <c r="A1896" s="18"/>
      <c r="D1896" s="18"/>
    </row>
    <row r="1897" spans="1:4" x14ac:dyDescent="0.25">
      <c r="A1897" s="18"/>
      <c r="D1897" s="18"/>
    </row>
    <row r="1898" spans="1:4" x14ac:dyDescent="0.25">
      <c r="A1898" s="18"/>
      <c r="D1898" s="18"/>
    </row>
    <row r="1899" spans="1:4" x14ac:dyDescent="0.25">
      <c r="A1899" s="18"/>
      <c r="D1899" s="18"/>
    </row>
    <row r="1900" spans="1:4" x14ac:dyDescent="0.25">
      <c r="A1900" s="18"/>
      <c r="D1900" s="18"/>
    </row>
    <row r="1901" spans="1:4" x14ac:dyDescent="0.25">
      <c r="A1901" s="18"/>
      <c r="D1901" s="18"/>
    </row>
    <row r="1902" spans="1:4" x14ac:dyDescent="0.25">
      <c r="A1902" s="18"/>
      <c r="D1902" s="18"/>
    </row>
    <row r="1903" spans="1:4" x14ac:dyDescent="0.25">
      <c r="A1903" s="18"/>
      <c r="D1903" s="18"/>
    </row>
    <row r="1904" spans="1:4" x14ac:dyDescent="0.25">
      <c r="A1904" s="18"/>
      <c r="D1904" s="18"/>
    </row>
    <row r="1905" spans="1:4" x14ac:dyDescent="0.25">
      <c r="A1905" s="18"/>
      <c r="D1905" s="18"/>
    </row>
    <row r="1906" spans="1:4" x14ac:dyDescent="0.25">
      <c r="A1906" s="18"/>
      <c r="D1906" s="18"/>
    </row>
    <row r="1907" spans="1:4" x14ac:dyDescent="0.25">
      <c r="A1907" s="18"/>
      <c r="D1907" s="18"/>
    </row>
    <row r="1908" spans="1:4" x14ac:dyDescent="0.25">
      <c r="A1908" s="18"/>
      <c r="D1908" s="18"/>
    </row>
    <row r="1909" spans="1:4" x14ac:dyDescent="0.25">
      <c r="A1909" s="18"/>
      <c r="D1909" s="18"/>
    </row>
    <row r="1910" spans="1:4" x14ac:dyDescent="0.25">
      <c r="A1910" s="18"/>
      <c r="D1910" s="18"/>
    </row>
    <row r="1911" spans="1:4" x14ac:dyDescent="0.25">
      <c r="A1911" s="18"/>
      <c r="D1911" s="18"/>
    </row>
    <row r="1912" spans="1:4" x14ac:dyDescent="0.25">
      <c r="A1912" s="18"/>
      <c r="D1912" s="18"/>
    </row>
    <row r="1913" spans="1:4" x14ac:dyDescent="0.25">
      <c r="A1913" s="18"/>
      <c r="D1913" s="18"/>
    </row>
    <row r="1914" spans="1:4" x14ac:dyDescent="0.25">
      <c r="A1914" s="18"/>
      <c r="D1914" s="18"/>
    </row>
    <row r="1915" spans="1:4" x14ac:dyDescent="0.25">
      <c r="A1915" s="18"/>
      <c r="D1915" s="18"/>
    </row>
    <row r="1916" spans="1:4" x14ac:dyDescent="0.25">
      <c r="A1916" s="18"/>
      <c r="D1916" s="18"/>
    </row>
    <row r="1917" spans="1:4" x14ac:dyDescent="0.25">
      <c r="A1917" s="18"/>
      <c r="D1917" s="18"/>
    </row>
    <row r="1918" spans="1:4" x14ac:dyDescent="0.25">
      <c r="A1918" s="18"/>
      <c r="D1918" s="18"/>
    </row>
    <row r="1919" spans="1:4" x14ac:dyDescent="0.25">
      <c r="A1919" s="18"/>
      <c r="D1919" s="18"/>
    </row>
    <row r="1920" spans="1:4" x14ac:dyDescent="0.25">
      <c r="A1920" s="18"/>
      <c r="D1920" s="18"/>
    </row>
    <row r="1921" spans="1:4" x14ac:dyDescent="0.25">
      <c r="A1921" s="18"/>
      <c r="D1921" s="18"/>
    </row>
    <row r="1922" spans="1:4" x14ac:dyDescent="0.25">
      <c r="A1922" s="18"/>
      <c r="D1922" s="18"/>
    </row>
    <row r="1923" spans="1:4" x14ac:dyDescent="0.25">
      <c r="A1923" s="18"/>
      <c r="D1923" s="18"/>
    </row>
    <row r="1924" spans="1:4" x14ac:dyDescent="0.25">
      <c r="A1924" s="18"/>
      <c r="D1924" s="18"/>
    </row>
    <row r="1925" spans="1:4" x14ac:dyDescent="0.25">
      <c r="A1925" s="18"/>
      <c r="D1925" s="18"/>
    </row>
    <row r="1926" spans="1:4" x14ac:dyDescent="0.25">
      <c r="A1926" s="18"/>
      <c r="D1926" s="18"/>
    </row>
    <row r="1927" spans="1:4" x14ac:dyDescent="0.25">
      <c r="A1927" s="18"/>
      <c r="D1927" s="18"/>
    </row>
    <row r="1928" spans="1:4" x14ac:dyDescent="0.25">
      <c r="A1928" s="18"/>
      <c r="D1928" s="18"/>
    </row>
    <row r="1929" spans="1:4" x14ac:dyDescent="0.25">
      <c r="A1929" s="18"/>
      <c r="D1929" s="18"/>
    </row>
    <row r="1930" spans="1:4" x14ac:dyDescent="0.25">
      <c r="A1930" s="18"/>
      <c r="D1930" s="18"/>
    </row>
    <row r="1931" spans="1:4" x14ac:dyDescent="0.25">
      <c r="A1931" s="18"/>
      <c r="D1931" s="18"/>
    </row>
    <row r="1932" spans="1:4" x14ac:dyDescent="0.25">
      <c r="A1932" s="18"/>
      <c r="D1932" s="18"/>
    </row>
    <row r="1933" spans="1:4" x14ac:dyDescent="0.25">
      <c r="A1933" s="18"/>
      <c r="D1933" s="18"/>
    </row>
    <row r="1934" spans="1:4" x14ac:dyDescent="0.25">
      <c r="A1934" s="18"/>
      <c r="D1934" s="18"/>
    </row>
    <row r="1935" spans="1:4" x14ac:dyDescent="0.25">
      <c r="A1935" s="18"/>
      <c r="D1935" s="18"/>
    </row>
    <row r="1936" spans="1:4" x14ac:dyDescent="0.25">
      <c r="A1936" s="18"/>
      <c r="D1936" s="18"/>
    </row>
    <row r="1937" spans="1:4" x14ac:dyDescent="0.25">
      <c r="A1937" s="18"/>
      <c r="D1937" s="18"/>
    </row>
    <row r="1938" spans="1:4" x14ac:dyDescent="0.25">
      <c r="A1938" s="18"/>
      <c r="D1938" s="18"/>
    </row>
    <row r="1939" spans="1:4" x14ac:dyDescent="0.25">
      <c r="A1939" s="18"/>
      <c r="D1939" s="18"/>
    </row>
    <row r="1940" spans="1:4" x14ac:dyDescent="0.25">
      <c r="A1940" s="18"/>
      <c r="D1940" s="18"/>
    </row>
    <row r="1941" spans="1:4" x14ac:dyDescent="0.25">
      <c r="A1941" s="18"/>
      <c r="D1941" s="18"/>
    </row>
    <row r="1942" spans="1:4" x14ac:dyDescent="0.25">
      <c r="A1942" s="18"/>
      <c r="D1942" s="18"/>
    </row>
    <row r="1943" spans="1:4" x14ac:dyDescent="0.25">
      <c r="A1943" s="18"/>
      <c r="D1943" s="18"/>
    </row>
    <row r="1944" spans="1:4" x14ac:dyDescent="0.25">
      <c r="A1944" s="18"/>
      <c r="D1944" s="18"/>
    </row>
    <row r="1945" spans="1:4" x14ac:dyDescent="0.25">
      <c r="A1945" s="18"/>
      <c r="D1945" s="18"/>
    </row>
    <row r="1946" spans="1:4" x14ac:dyDescent="0.25">
      <c r="A1946" s="18"/>
      <c r="D1946" s="18"/>
    </row>
    <row r="1947" spans="1:4" x14ac:dyDescent="0.25">
      <c r="A1947" s="18"/>
      <c r="D1947" s="18"/>
    </row>
    <row r="1948" spans="1:4" x14ac:dyDescent="0.25">
      <c r="A1948" s="18"/>
      <c r="D1948" s="18"/>
    </row>
    <row r="1949" spans="1:4" x14ac:dyDescent="0.25">
      <c r="A1949" s="18"/>
      <c r="D1949" s="18"/>
    </row>
    <row r="1950" spans="1:4" x14ac:dyDescent="0.25">
      <c r="A1950" s="18"/>
      <c r="D1950" s="18"/>
    </row>
    <row r="1951" spans="1:4" x14ac:dyDescent="0.25">
      <c r="A1951" s="18"/>
      <c r="D1951" s="18"/>
    </row>
    <row r="1952" spans="1:4" x14ac:dyDescent="0.25">
      <c r="A1952" s="18"/>
      <c r="D1952" s="18"/>
    </row>
    <row r="1953" spans="1:4" x14ac:dyDescent="0.25">
      <c r="A1953" s="18"/>
      <c r="D1953" s="18"/>
    </row>
    <row r="1954" spans="1:4" x14ac:dyDescent="0.25">
      <c r="A1954" s="18"/>
      <c r="D1954" s="18"/>
    </row>
    <row r="1955" spans="1:4" x14ac:dyDescent="0.25">
      <c r="A1955" s="18"/>
      <c r="D1955" s="18"/>
    </row>
    <row r="1956" spans="1:4" x14ac:dyDescent="0.25">
      <c r="A1956" s="18"/>
      <c r="D1956" s="18"/>
    </row>
    <row r="1957" spans="1:4" x14ac:dyDescent="0.25">
      <c r="A1957" s="18"/>
      <c r="D1957" s="18"/>
    </row>
    <row r="1958" spans="1:4" x14ac:dyDescent="0.25">
      <c r="A1958" s="18"/>
      <c r="D1958" s="18"/>
    </row>
    <row r="1959" spans="1:4" x14ac:dyDescent="0.25">
      <c r="A1959" s="18"/>
      <c r="D1959" s="18"/>
    </row>
    <row r="1960" spans="1:4" x14ac:dyDescent="0.25">
      <c r="A1960" s="18"/>
      <c r="D1960" s="18"/>
    </row>
    <row r="1961" spans="1:4" x14ac:dyDescent="0.25">
      <c r="A1961" s="18"/>
      <c r="D1961" s="18"/>
    </row>
    <row r="1962" spans="1:4" x14ac:dyDescent="0.25">
      <c r="A1962" s="18"/>
      <c r="D1962" s="18"/>
    </row>
    <row r="1963" spans="1:4" x14ac:dyDescent="0.25">
      <c r="A1963" s="18"/>
      <c r="D1963" s="18"/>
    </row>
    <row r="1964" spans="1:4" x14ac:dyDescent="0.25">
      <c r="A1964" s="18"/>
      <c r="D1964" s="18"/>
    </row>
    <row r="1965" spans="1:4" x14ac:dyDescent="0.25">
      <c r="A1965" s="18"/>
      <c r="D1965" s="18"/>
    </row>
    <row r="1966" spans="1:4" x14ac:dyDescent="0.25">
      <c r="A1966" s="18"/>
      <c r="D1966" s="18"/>
    </row>
    <row r="1967" spans="1:4" x14ac:dyDescent="0.25">
      <c r="A1967" s="18"/>
      <c r="D1967" s="18"/>
    </row>
    <row r="1968" spans="1:4" x14ac:dyDescent="0.25">
      <c r="A1968" s="18"/>
      <c r="D1968" s="18"/>
    </row>
    <row r="1969" spans="1:4" x14ac:dyDescent="0.25">
      <c r="A1969" s="18"/>
      <c r="D1969" s="18"/>
    </row>
    <row r="1970" spans="1:4" x14ac:dyDescent="0.25">
      <c r="A1970" s="18"/>
      <c r="D1970" s="18"/>
    </row>
    <row r="1971" spans="1:4" x14ac:dyDescent="0.25">
      <c r="A1971" s="18"/>
      <c r="D1971" s="18"/>
    </row>
    <row r="1972" spans="1:4" x14ac:dyDescent="0.25">
      <c r="A1972" s="18"/>
      <c r="D1972" s="18"/>
    </row>
    <row r="1973" spans="1:4" x14ac:dyDescent="0.25">
      <c r="A1973" s="18"/>
      <c r="D1973" s="18"/>
    </row>
    <row r="1974" spans="1:4" x14ac:dyDescent="0.25">
      <c r="A1974" s="18"/>
      <c r="D1974" s="18"/>
    </row>
    <row r="1975" spans="1:4" x14ac:dyDescent="0.25">
      <c r="A1975" s="18"/>
      <c r="D1975" s="18"/>
    </row>
    <row r="1976" spans="1:4" x14ac:dyDescent="0.25">
      <c r="A1976" s="18"/>
      <c r="D1976" s="18"/>
    </row>
    <row r="1977" spans="1:4" x14ac:dyDescent="0.25">
      <c r="A1977" s="18"/>
      <c r="D1977" s="18"/>
    </row>
    <row r="1978" spans="1:4" x14ac:dyDescent="0.25">
      <c r="A1978" s="18"/>
      <c r="D1978" s="18"/>
    </row>
    <row r="1979" spans="1:4" x14ac:dyDescent="0.25">
      <c r="A1979" s="18"/>
      <c r="D1979" s="18"/>
    </row>
    <row r="1980" spans="1:4" x14ac:dyDescent="0.25">
      <c r="A1980" s="18"/>
      <c r="D1980" s="18"/>
    </row>
    <row r="1981" spans="1:4" x14ac:dyDescent="0.25">
      <c r="A1981" s="18"/>
      <c r="D1981" s="18"/>
    </row>
    <row r="1982" spans="1:4" x14ac:dyDescent="0.25">
      <c r="A1982" s="18"/>
      <c r="D1982" s="18"/>
    </row>
    <row r="1983" spans="1:4" x14ac:dyDescent="0.25">
      <c r="A1983" s="18"/>
      <c r="D1983" s="18"/>
    </row>
    <row r="1984" spans="1:4" x14ac:dyDescent="0.25">
      <c r="A1984" s="18"/>
      <c r="D1984" s="18"/>
    </row>
    <row r="1985" spans="1:4" x14ac:dyDescent="0.25">
      <c r="A1985" s="18"/>
      <c r="D1985" s="18"/>
    </row>
    <row r="1986" spans="1:4" x14ac:dyDescent="0.25">
      <c r="A1986" s="18"/>
      <c r="D1986" s="18"/>
    </row>
    <row r="1987" spans="1:4" x14ac:dyDescent="0.25">
      <c r="A1987" s="18"/>
      <c r="D1987" s="18"/>
    </row>
    <row r="1988" spans="1:4" x14ac:dyDescent="0.25">
      <c r="A1988" s="18"/>
      <c r="D1988" s="18"/>
    </row>
    <row r="1989" spans="1:4" x14ac:dyDescent="0.25">
      <c r="A1989" s="18"/>
      <c r="D1989" s="18"/>
    </row>
    <row r="1990" spans="1:4" x14ac:dyDescent="0.25">
      <c r="A1990" s="18"/>
      <c r="D1990" s="18"/>
    </row>
    <row r="1991" spans="1:4" x14ac:dyDescent="0.25">
      <c r="A1991" s="18"/>
      <c r="D1991" s="18"/>
    </row>
    <row r="1992" spans="1:4" x14ac:dyDescent="0.25">
      <c r="A1992" s="18"/>
      <c r="D1992" s="18"/>
    </row>
    <row r="1993" spans="1:4" x14ac:dyDescent="0.25">
      <c r="A1993" s="18"/>
      <c r="D1993" s="18"/>
    </row>
    <row r="1994" spans="1:4" x14ac:dyDescent="0.25">
      <c r="A1994" s="18"/>
      <c r="D1994" s="18"/>
    </row>
    <row r="1995" spans="1:4" x14ac:dyDescent="0.25">
      <c r="A1995" s="18"/>
      <c r="D1995" s="18"/>
    </row>
    <row r="1996" spans="1:4" x14ac:dyDescent="0.25">
      <c r="A1996" s="18"/>
      <c r="D1996" s="18"/>
    </row>
    <row r="1997" spans="1:4" x14ac:dyDescent="0.25">
      <c r="A1997" s="18"/>
      <c r="D1997" s="18"/>
    </row>
    <row r="1998" spans="1:4" x14ac:dyDescent="0.25">
      <c r="A1998" s="18"/>
      <c r="D1998" s="18"/>
    </row>
    <row r="1999" spans="1:4" x14ac:dyDescent="0.25">
      <c r="A1999" s="18"/>
      <c r="D1999" s="18"/>
    </row>
    <row r="2000" spans="1:4" x14ac:dyDescent="0.25">
      <c r="A2000" s="18"/>
      <c r="D2000" s="18"/>
    </row>
    <row r="2001" spans="1:4" x14ac:dyDescent="0.25">
      <c r="A2001" s="18"/>
      <c r="D2001" s="18"/>
    </row>
    <row r="2002" spans="1:4" x14ac:dyDescent="0.25">
      <c r="A2002" s="18"/>
      <c r="D2002" s="18"/>
    </row>
    <row r="2003" spans="1:4" x14ac:dyDescent="0.25">
      <c r="A2003" s="18"/>
      <c r="D2003" s="18"/>
    </row>
    <row r="2004" spans="1:4" x14ac:dyDescent="0.25">
      <c r="A2004" s="18"/>
      <c r="D2004" s="18"/>
    </row>
    <row r="2005" spans="1:4" x14ac:dyDescent="0.25">
      <c r="A2005" s="18"/>
      <c r="D2005" s="18"/>
    </row>
    <row r="2006" spans="1:4" x14ac:dyDescent="0.25">
      <c r="A2006" s="18"/>
      <c r="D2006" s="18"/>
    </row>
    <row r="2007" spans="1:4" x14ac:dyDescent="0.25">
      <c r="A2007" s="18"/>
      <c r="D2007" s="18"/>
    </row>
    <row r="2008" spans="1:4" x14ac:dyDescent="0.25">
      <c r="A2008" s="18"/>
      <c r="D2008" s="18"/>
    </row>
    <row r="2009" spans="1:4" x14ac:dyDescent="0.25">
      <c r="A2009" s="18"/>
      <c r="D2009" s="18"/>
    </row>
    <row r="2010" spans="1:4" x14ac:dyDescent="0.25">
      <c r="A2010" s="18"/>
      <c r="D2010" s="18"/>
    </row>
    <row r="2011" spans="1:4" x14ac:dyDescent="0.25">
      <c r="A2011" s="18"/>
      <c r="D2011" s="18"/>
    </row>
    <row r="2012" spans="1:4" x14ac:dyDescent="0.25">
      <c r="A2012" s="18"/>
      <c r="D2012" s="18"/>
    </row>
    <row r="2013" spans="1:4" x14ac:dyDescent="0.25">
      <c r="A2013" s="18"/>
      <c r="D2013" s="18"/>
    </row>
    <row r="2014" spans="1:4" x14ac:dyDescent="0.25">
      <c r="A2014" s="18"/>
      <c r="D2014" s="18"/>
    </row>
    <row r="2015" spans="1:4" x14ac:dyDescent="0.25">
      <c r="A2015" s="18"/>
      <c r="D2015" s="18"/>
    </row>
    <row r="2016" spans="1:4" x14ac:dyDescent="0.25">
      <c r="A2016" s="18"/>
      <c r="D2016" s="18"/>
    </row>
    <row r="2017" spans="1:4" x14ac:dyDescent="0.25">
      <c r="A2017" s="18"/>
      <c r="D2017" s="18"/>
    </row>
    <row r="2018" spans="1:4" x14ac:dyDescent="0.25">
      <c r="A2018" s="18"/>
      <c r="D2018" s="18"/>
    </row>
    <row r="2019" spans="1:4" x14ac:dyDescent="0.25">
      <c r="A2019" s="18"/>
      <c r="D2019" s="18"/>
    </row>
    <row r="2020" spans="1:4" x14ac:dyDescent="0.25">
      <c r="A2020" s="18"/>
      <c r="D2020" s="18"/>
    </row>
    <row r="2021" spans="1:4" x14ac:dyDescent="0.25">
      <c r="A2021" s="18"/>
      <c r="D2021" s="18"/>
    </row>
    <row r="2022" spans="1:4" x14ac:dyDescent="0.25">
      <c r="A2022" s="18"/>
      <c r="D2022" s="18"/>
    </row>
    <row r="2023" spans="1:4" x14ac:dyDescent="0.25">
      <c r="A2023" s="18"/>
      <c r="D2023" s="18"/>
    </row>
    <row r="2024" spans="1:4" x14ac:dyDescent="0.25">
      <c r="A2024" s="18"/>
      <c r="D2024" s="18"/>
    </row>
    <row r="2025" spans="1:4" x14ac:dyDescent="0.25">
      <c r="A2025" s="18"/>
      <c r="D2025" s="18"/>
    </row>
    <row r="2026" spans="1:4" x14ac:dyDescent="0.25">
      <c r="A2026" s="18"/>
      <c r="D2026" s="18"/>
    </row>
    <row r="2027" spans="1:4" x14ac:dyDescent="0.25">
      <c r="A2027" s="18"/>
      <c r="D2027" s="18"/>
    </row>
    <row r="2028" spans="1:4" x14ac:dyDescent="0.25">
      <c r="A2028" s="18"/>
      <c r="D2028" s="18"/>
    </row>
    <row r="2029" spans="1:4" x14ac:dyDescent="0.25">
      <c r="A2029" s="18"/>
      <c r="D2029" s="18"/>
    </row>
    <row r="2030" spans="1:4" x14ac:dyDescent="0.25">
      <c r="A2030" s="18"/>
      <c r="D2030" s="18"/>
    </row>
    <row r="2031" spans="1:4" x14ac:dyDescent="0.25">
      <c r="A2031" s="18"/>
      <c r="D2031" s="18"/>
    </row>
    <row r="2032" spans="1:4" x14ac:dyDescent="0.25">
      <c r="A2032" s="18"/>
      <c r="D2032" s="18"/>
    </row>
    <row r="2033" spans="1:4" x14ac:dyDescent="0.25">
      <c r="A2033" s="18"/>
      <c r="D2033" s="18"/>
    </row>
    <row r="2034" spans="1:4" x14ac:dyDescent="0.25">
      <c r="A2034" s="18"/>
      <c r="D2034" s="18"/>
    </row>
    <row r="2035" spans="1:4" x14ac:dyDescent="0.25">
      <c r="A2035" s="18"/>
      <c r="D2035" s="18"/>
    </row>
    <row r="2036" spans="1:4" x14ac:dyDescent="0.25">
      <c r="A2036" s="18"/>
      <c r="D2036" s="18"/>
    </row>
    <row r="2037" spans="1:4" x14ac:dyDescent="0.25">
      <c r="A2037" s="18"/>
      <c r="D2037" s="18"/>
    </row>
    <row r="2038" spans="1:4" x14ac:dyDescent="0.25">
      <c r="A2038" s="18"/>
      <c r="D2038" s="18"/>
    </row>
    <row r="2039" spans="1:4" x14ac:dyDescent="0.25">
      <c r="A2039" s="18"/>
      <c r="D2039" s="18"/>
    </row>
    <row r="2040" spans="1:4" x14ac:dyDescent="0.25">
      <c r="A2040" s="18"/>
      <c r="D2040" s="18"/>
    </row>
    <row r="2041" spans="1:4" x14ac:dyDescent="0.25">
      <c r="A2041" s="18"/>
      <c r="D2041" s="18"/>
    </row>
    <row r="2042" spans="1:4" x14ac:dyDescent="0.25">
      <c r="A2042" s="18"/>
      <c r="D2042" s="18"/>
    </row>
    <row r="2043" spans="1:4" x14ac:dyDescent="0.25">
      <c r="A2043" s="18"/>
      <c r="D2043" s="18"/>
    </row>
    <row r="2044" spans="1:4" x14ac:dyDescent="0.25">
      <c r="A2044" s="18"/>
      <c r="D2044" s="18"/>
    </row>
    <row r="2045" spans="1:4" x14ac:dyDescent="0.25">
      <c r="A2045" s="18"/>
      <c r="D2045" s="18"/>
    </row>
    <row r="2046" spans="1:4" x14ac:dyDescent="0.25">
      <c r="A2046" s="18"/>
      <c r="D2046" s="18"/>
    </row>
    <row r="2047" spans="1:4" x14ac:dyDescent="0.25">
      <c r="A2047" s="18"/>
      <c r="D2047" s="18"/>
    </row>
    <row r="2048" spans="1:4" x14ac:dyDescent="0.25">
      <c r="A2048" s="18"/>
      <c r="D2048" s="18"/>
    </row>
    <row r="2049" spans="1:4" x14ac:dyDescent="0.25">
      <c r="A2049" s="18"/>
      <c r="D2049" s="18"/>
    </row>
    <row r="2050" spans="1:4" x14ac:dyDescent="0.25">
      <c r="A2050" s="18"/>
      <c r="D2050" s="18"/>
    </row>
    <row r="2051" spans="1:4" x14ac:dyDescent="0.25">
      <c r="A2051" s="18"/>
      <c r="D2051" s="18"/>
    </row>
    <row r="2052" spans="1:4" x14ac:dyDescent="0.25">
      <c r="A2052" s="18"/>
      <c r="D2052" s="18"/>
    </row>
    <row r="2053" spans="1:4" x14ac:dyDescent="0.25">
      <c r="A2053" s="18"/>
      <c r="D2053" s="18"/>
    </row>
    <row r="2054" spans="1:4" x14ac:dyDescent="0.25">
      <c r="A2054" s="18"/>
      <c r="D2054" s="18"/>
    </row>
    <row r="2055" spans="1:4" x14ac:dyDescent="0.25">
      <c r="A2055" s="18"/>
      <c r="D2055" s="18"/>
    </row>
    <row r="2056" spans="1:4" x14ac:dyDescent="0.25">
      <c r="A2056" s="18"/>
      <c r="D2056" s="18"/>
    </row>
    <row r="2057" spans="1:4" x14ac:dyDescent="0.25">
      <c r="A2057" s="18"/>
      <c r="D2057" s="18"/>
    </row>
    <row r="2058" spans="1:4" x14ac:dyDescent="0.25">
      <c r="A2058" s="18"/>
      <c r="D2058" s="18"/>
    </row>
    <row r="2059" spans="1:4" x14ac:dyDescent="0.25">
      <c r="A2059" s="18"/>
      <c r="D2059" s="18"/>
    </row>
    <row r="2060" spans="1:4" x14ac:dyDescent="0.25">
      <c r="A2060" s="18"/>
      <c r="D2060" s="18"/>
    </row>
    <row r="2061" spans="1:4" x14ac:dyDescent="0.25">
      <c r="A2061" s="18"/>
      <c r="D2061" s="18"/>
    </row>
    <row r="2062" spans="1:4" x14ac:dyDescent="0.25">
      <c r="A2062" s="18"/>
      <c r="D2062" s="18"/>
    </row>
    <row r="2063" spans="1:4" x14ac:dyDescent="0.25">
      <c r="A2063" s="18"/>
      <c r="D2063" s="18"/>
    </row>
    <row r="2064" spans="1:4" x14ac:dyDescent="0.25">
      <c r="A2064" s="18"/>
      <c r="D2064" s="18"/>
    </row>
    <row r="2065" spans="1:4" x14ac:dyDescent="0.25">
      <c r="A2065" s="18"/>
      <c r="D2065" s="18"/>
    </row>
    <row r="2066" spans="1:4" x14ac:dyDescent="0.25">
      <c r="A2066" s="18"/>
      <c r="D2066" s="18"/>
    </row>
    <row r="2067" spans="1:4" x14ac:dyDescent="0.25">
      <c r="A2067" s="18"/>
      <c r="D2067" s="18"/>
    </row>
    <row r="2068" spans="1:4" x14ac:dyDescent="0.25">
      <c r="A2068" s="18"/>
      <c r="D2068" s="18"/>
    </row>
    <row r="2069" spans="1:4" x14ac:dyDescent="0.25">
      <c r="A2069" s="18"/>
      <c r="D2069" s="18"/>
    </row>
    <row r="2070" spans="1:4" x14ac:dyDescent="0.25">
      <c r="A2070" s="18"/>
      <c r="D2070" s="18"/>
    </row>
    <row r="2071" spans="1:4" x14ac:dyDescent="0.25">
      <c r="A2071" s="18"/>
      <c r="D2071" s="18"/>
    </row>
    <row r="2072" spans="1:4" x14ac:dyDescent="0.25">
      <c r="A2072" s="18"/>
      <c r="D2072" s="18"/>
    </row>
    <row r="2073" spans="1:4" x14ac:dyDescent="0.25">
      <c r="A2073" s="18"/>
      <c r="D2073" s="18"/>
    </row>
    <row r="2074" spans="1:4" x14ac:dyDescent="0.25">
      <c r="A2074" s="18"/>
      <c r="D2074" s="18"/>
    </row>
    <row r="2075" spans="1:4" x14ac:dyDescent="0.25">
      <c r="A2075" s="18"/>
      <c r="D2075" s="18"/>
    </row>
    <row r="2076" spans="1:4" x14ac:dyDescent="0.25">
      <c r="A2076" s="18"/>
      <c r="D2076" s="18"/>
    </row>
    <row r="2077" spans="1:4" x14ac:dyDescent="0.25">
      <c r="A2077" s="18"/>
      <c r="D2077" s="18"/>
    </row>
    <row r="2078" spans="1:4" x14ac:dyDescent="0.25">
      <c r="A2078" s="18"/>
      <c r="D2078" s="18"/>
    </row>
    <row r="2079" spans="1:4" x14ac:dyDescent="0.25">
      <c r="A2079" s="18"/>
      <c r="D2079" s="18"/>
    </row>
    <row r="2080" spans="1:4" x14ac:dyDescent="0.25">
      <c r="A2080" s="18"/>
      <c r="D2080" s="18"/>
    </row>
    <row r="2081" spans="1:4" x14ac:dyDescent="0.25">
      <c r="A2081" s="18"/>
      <c r="D2081" s="18"/>
    </row>
    <row r="2082" spans="1:4" x14ac:dyDescent="0.25">
      <c r="A2082" s="18"/>
      <c r="D2082" s="18"/>
    </row>
    <row r="2083" spans="1:4" x14ac:dyDescent="0.25">
      <c r="A2083" s="18"/>
      <c r="D2083" s="18"/>
    </row>
    <row r="2084" spans="1:4" x14ac:dyDescent="0.25">
      <c r="A2084" s="18"/>
      <c r="D2084" s="18"/>
    </row>
    <row r="2085" spans="1:4" x14ac:dyDescent="0.25">
      <c r="A2085" s="18"/>
      <c r="D2085" s="18"/>
    </row>
    <row r="2086" spans="1:4" x14ac:dyDescent="0.25">
      <c r="A2086" s="18"/>
      <c r="D2086" s="18"/>
    </row>
    <row r="2087" spans="1:4" x14ac:dyDescent="0.25">
      <c r="A2087" s="18"/>
      <c r="D2087" s="18"/>
    </row>
    <row r="2088" spans="1:4" x14ac:dyDescent="0.25">
      <c r="A2088" s="18"/>
      <c r="D2088" s="18"/>
    </row>
    <row r="2089" spans="1:4" x14ac:dyDescent="0.25">
      <c r="A2089" s="18"/>
      <c r="D2089" s="18"/>
    </row>
    <row r="2090" spans="1:4" x14ac:dyDescent="0.25">
      <c r="A2090" s="18"/>
      <c r="D2090" s="18"/>
    </row>
    <row r="2091" spans="1:4" x14ac:dyDescent="0.25">
      <c r="A2091" s="18"/>
      <c r="D2091" s="18"/>
    </row>
    <row r="2092" spans="1:4" x14ac:dyDescent="0.25">
      <c r="A2092" s="18"/>
      <c r="D2092" s="18"/>
    </row>
    <row r="2093" spans="1:4" x14ac:dyDescent="0.25">
      <c r="A2093" s="18"/>
      <c r="D2093" s="18"/>
    </row>
    <row r="2094" spans="1:4" x14ac:dyDescent="0.25">
      <c r="A2094" s="18"/>
      <c r="D2094" s="18"/>
    </row>
    <row r="2095" spans="1:4" x14ac:dyDescent="0.25">
      <c r="A2095" s="18"/>
      <c r="D2095" s="18"/>
    </row>
    <row r="2096" spans="1:4" x14ac:dyDescent="0.25">
      <c r="A2096" s="18"/>
      <c r="D2096" s="18"/>
    </row>
    <row r="2097" spans="1:4" x14ac:dyDescent="0.25">
      <c r="A2097" s="18"/>
      <c r="D2097" s="18"/>
    </row>
    <row r="2098" spans="1:4" x14ac:dyDescent="0.25">
      <c r="A2098" s="18"/>
      <c r="D2098" s="18"/>
    </row>
    <row r="2099" spans="1:4" x14ac:dyDescent="0.25">
      <c r="A2099" s="18"/>
      <c r="D2099" s="18"/>
    </row>
    <row r="2100" spans="1:4" x14ac:dyDescent="0.25">
      <c r="A2100" s="18"/>
      <c r="D2100" s="18"/>
    </row>
    <row r="2101" spans="1:4" x14ac:dyDescent="0.25">
      <c r="A2101" s="18"/>
      <c r="D2101" s="18"/>
    </row>
    <row r="2102" spans="1:4" x14ac:dyDescent="0.25">
      <c r="A2102" s="18"/>
      <c r="D2102" s="18"/>
    </row>
    <row r="2103" spans="1:4" x14ac:dyDescent="0.25">
      <c r="A2103" s="18"/>
      <c r="D2103" s="18"/>
    </row>
    <row r="2104" spans="1:4" x14ac:dyDescent="0.25">
      <c r="A2104" s="18"/>
      <c r="D2104" s="18"/>
    </row>
    <row r="2105" spans="1:4" x14ac:dyDescent="0.25">
      <c r="A2105" s="18"/>
      <c r="D2105" s="18"/>
    </row>
    <row r="2106" spans="1:4" x14ac:dyDescent="0.25">
      <c r="A2106" s="18"/>
      <c r="D2106" s="18"/>
    </row>
    <row r="2107" spans="1:4" x14ac:dyDescent="0.25">
      <c r="A2107" s="18"/>
      <c r="D2107" s="18"/>
    </row>
    <row r="2108" spans="1:4" x14ac:dyDescent="0.25">
      <c r="A2108" s="18"/>
      <c r="D2108" s="18"/>
    </row>
    <row r="2109" spans="1:4" x14ac:dyDescent="0.25">
      <c r="A2109" s="18"/>
      <c r="D2109" s="18"/>
    </row>
    <row r="2110" spans="1:4" x14ac:dyDescent="0.25">
      <c r="A2110" s="18"/>
      <c r="D2110" s="18"/>
    </row>
    <row r="2111" spans="1:4" x14ac:dyDescent="0.25">
      <c r="A2111" s="18"/>
      <c r="D2111" s="18"/>
    </row>
    <row r="2112" spans="1:4" x14ac:dyDescent="0.25">
      <c r="A2112" s="18"/>
      <c r="D2112" s="18"/>
    </row>
    <row r="2113" spans="1:4" x14ac:dyDescent="0.25">
      <c r="A2113" s="18"/>
      <c r="D2113" s="18"/>
    </row>
    <row r="2114" spans="1:4" x14ac:dyDescent="0.25">
      <c r="A2114" s="18"/>
      <c r="D2114" s="18"/>
    </row>
    <row r="2115" spans="1:4" x14ac:dyDescent="0.25">
      <c r="A2115" s="18"/>
      <c r="D2115" s="18"/>
    </row>
    <row r="2116" spans="1:4" x14ac:dyDescent="0.25">
      <c r="A2116" s="18"/>
      <c r="D2116" s="18"/>
    </row>
    <row r="2117" spans="1:4" x14ac:dyDescent="0.25">
      <c r="A2117" s="18"/>
      <c r="D2117" s="18"/>
    </row>
    <row r="2118" spans="1:4" x14ac:dyDescent="0.25">
      <c r="A2118" s="18"/>
      <c r="D2118" s="18"/>
    </row>
    <row r="2119" spans="1:4" x14ac:dyDescent="0.25">
      <c r="A2119" s="18"/>
      <c r="D2119" s="18"/>
    </row>
    <row r="2120" spans="1:4" x14ac:dyDescent="0.25">
      <c r="A2120" s="18"/>
      <c r="D2120" s="18"/>
    </row>
    <row r="2121" spans="1:4" x14ac:dyDescent="0.25">
      <c r="A2121" s="18"/>
      <c r="D2121" s="18"/>
    </row>
    <row r="2122" spans="1:4" x14ac:dyDescent="0.25">
      <c r="A2122" s="18"/>
      <c r="D2122" s="18"/>
    </row>
    <row r="2123" spans="1:4" x14ac:dyDescent="0.25">
      <c r="A2123" s="18"/>
      <c r="D2123" s="18"/>
    </row>
    <row r="2124" spans="1:4" x14ac:dyDescent="0.25">
      <c r="A2124" s="18"/>
      <c r="D2124" s="18"/>
    </row>
    <row r="2125" spans="1:4" x14ac:dyDescent="0.25">
      <c r="A2125" s="18"/>
      <c r="D2125" s="18"/>
    </row>
    <row r="2126" spans="1:4" x14ac:dyDescent="0.25">
      <c r="A2126" s="18"/>
      <c r="D2126" s="18"/>
    </row>
    <row r="2127" spans="1:4" x14ac:dyDescent="0.25">
      <c r="A2127" s="18"/>
      <c r="D2127" s="18"/>
    </row>
    <row r="2128" spans="1:4" x14ac:dyDescent="0.25">
      <c r="A2128" s="18"/>
      <c r="D2128" s="18"/>
    </row>
    <row r="2129" spans="1:4" x14ac:dyDescent="0.25">
      <c r="A2129" s="18"/>
      <c r="D2129" s="18"/>
    </row>
    <row r="2130" spans="1:4" x14ac:dyDescent="0.25">
      <c r="A2130" s="18"/>
      <c r="D2130" s="18"/>
    </row>
    <row r="2131" spans="1:4" x14ac:dyDescent="0.25">
      <c r="A2131" s="18"/>
      <c r="D2131" s="18"/>
    </row>
    <row r="2132" spans="1:4" x14ac:dyDescent="0.25">
      <c r="A2132" s="18"/>
      <c r="D2132" s="18"/>
    </row>
    <row r="2133" spans="1:4" x14ac:dyDescent="0.25">
      <c r="A2133" s="18"/>
      <c r="D2133" s="18"/>
    </row>
    <row r="2134" spans="1:4" x14ac:dyDescent="0.25">
      <c r="A2134" s="18"/>
      <c r="D2134" s="18"/>
    </row>
    <row r="2135" spans="1:4" x14ac:dyDescent="0.25">
      <c r="A2135" s="18"/>
      <c r="D2135" s="18"/>
    </row>
    <row r="2136" spans="1:4" x14ac:dyDescent="0.25">
      <c r="A2136" s="18"/>
      <c r="D2136" s="18"/>
    </row>
    <row r="2137" spans="1:4" x14ac:dyDescent="0.25">
      <c r="A2137" s="18"/>
      <c r="D2137" s="18"/>
    </row>
    <row r="2138" spans="1:4" x14ac:dyDescent="0.25">
      <c r="A2138" s="18"/>
      <c r="D2138" s="18"/>
    </row>
    <row r="2139" spans="1:4" x14ac:dyDescent="0.25">
      <c r="A2139" s="18"/>
      <c r="D2139" s="18"/>
    </row>
    <row r="2140" spans="1:4" x14ac:dyDescent="0.25">
      <c r="A2140" s="18"/>
      <c r="D2140" s="18"/>
    </row>
    <row r="2141" spans="1:4" x14ac:dyDescent="0.25">
      <c r="A2141" s="18"/>
      <c r="D2141" s="18"/>
    </row>
    <row r="2142" spans="1:4" x14ac:dyDescent="0.25">
      <c r="A2142" s="18"/>
      <c r="D2142" s="18"/>
    </row>
    <row r="2143" spans="1:4" x14ac:dyDescent="0.25">
      <c r="A2143" s="18"/>
      <c r="D2143" s="18"/>
    </row>
    <row r="2144" spans="1:4" x14ac:dyDescent="0.25">
      <c r="A2144" s="18"/>
      <c r="D2144" s="18"/>
    </row>
    <row r="2145" spans="1:4" x14ac:dyDescent="0.25">
      <c r="A2145" s="18"/>
      <c r="D2145" s="18"/>
    </row>
    <row r="2146" spans="1:4" x14ac:dyDescent="0.25">
      <c r="A2146" s="18"/>
      <c r="D2146" s="18"/>
    </row>
    <row r="2147" spans="1:4" x14ac:dyDescent="0.25">
      <c r="A2147" s="18"/>
      <c r="D2147" s="18"/>
    </row>
    <row r="2148" spans="1:4" x14ac:dyDescent="0.25">
      <c r="A2148" s="18"/>
      <c r="D2148" s="18"/>
    </row>
    <row r="2149" spans="1:4" x14ac:dyDescent="0.25">
      <c r="A2149" s="18"/>
      <c r="D2149" s="18"/>
    </row>
    <row r="2150" spans="1:4" x14ac:dyDescent="0.25">
      <c r="A2150" s="18"/>
      <c r="D2150" s="18"/>
    </row>
    <row r="2151" spans="1:4" x14ac:dyDescent="0.25">
      <c r="A2151" s="18"/>
      <c r="D2151" s="18"/>
    </row>
    <row r="2152" spans="1:4" x14ac:dyDescent="0.25">
      <c r="A2152" s="18"/>
      <c r="D2152" s="18"/>
    </row>
    <row r="2153" spans="1:4" x14ac:dyDescent="0.25">
      <c r="A2153" s="18"/>
      <c r="D2153" s="18"/>
    </row>
    <row r="2154" spans="1:4" x14ac:dyDescent="0.25">
      <c r="A2154" s="18"/>
      <c r="D2154" s="18"/>
    </row>
    <row r="2155" spans="1:4" x14ac:dyDescent="0.25">
      <c r="A2155" s="18"/>
      <c r="D2155" s="18"/>
    </row>
    <row r="2156" spans="1:4" x14ac:dyDescent="0.25">
      <c r="A2156" s="18"/>
      <c r="D2156" s="18"/>
    </row>
    <row r="2157" spans="1:4" x14ac:dyDescent="0.25">
      <c r="A2157" s="18"/>
      <c r="D2157" s="18"/>
    </row>
    <row r="2158" spans="1:4" x14ac:dyDescent="0.25">
      <c r="A2158" s="18"/>
      <c r="D2158" s="18"/>
    </row>
    <row r="2159" spans="1:4" x14ac:dyDescent="0.25">
      <c r="A2159" s="18"/>
      <c r="D2159" s="18"/>
    </row>
    <row r="2160" spans="1:4" x14ac:dyDescent="0.25">
      <c r="A2160" s="18"/>
      <c r="D2160" s="18"/>
    </row>
    <row r="2161" spans="1:4" x14ac:dyDescent="0.25">
      <c r="A2161" s="18"/>
      <c r="D2161" s="18"/>
    </row>
    <row r="2162" spans="1:4" x14ac:dyDescent="0.25">
      <c r="A2162" s="18"/>
      <c r="D2162" s="18"/>
    </row>
    <row r="2163" spans="1:4" x14ac:dyDescent="0.25">
      <c r="A2163" s="18"/>
      <c r="D2163" s="18"/>
    </row>
    <row r="2164" spans="1:4" x14ac:dyDescent="0.25">
      <c r="A2164" s="18"/>
      <c r="D2164" s="18"/>
    </row>
    <row r="2165" spans="1:4" x14ac:dyDescent="0.25">
      <c r="A2165" s="18"/>
      <c r="D2165" s="18"/>
    </row>
    <row r="2166" spans="1:4" x14ac:dyDescent="0.25">
      <c r="A2166" s="18"/>
      <c r="D2166" s="18"/>
    </row>
    <row r="2167" spans="1:4" x14ac:dyDescent="0.25">
      <c r="A2167" s="18"/>
      <c r="D2167" s="18"/>
    </row>
    <row r="2168" spans="1:4" x14ac:dyDescent="0.25">
      <c r="A2168" s="18"/>
      <c r="D2168" s="18"/>
    </row>
    <row r="2169" spans="1:4" x14ac:dyDescent="0.25">
      <c r="A2169" s="18"/>
      <c r="D2169" s="18"/>
    </row>
    <row r="2170" spans="1:4" x14ac:dyDescent="0.25">
      <c r="A2170" s="18"/>
      <c r="D2170" s="18"/>
    </row>
    <row r="2171" spans="1:4" x14ac:dyDescent="0.25">
      <c r="A2171" s="18"/>
      <c r="D2171" s="18"/>
    </row>
    <row r="2172" spans="1:4" x14ac:dyDescent="0.25">
      <c r="A2172" s="18"/>
      <c r="D2172" s="18"/>
    </row>
    <row r="2173" spans="1:4" x14ac:dyDescent="0.25">
      <c r="A2173" s="18"/>
      <c r="D2173" s="18"/>
    </row>
    <row r="2174" spans="1:4" x14ac:dyDescent="0.25">
      <c r="A2174" s="18"/>
      <c r="D2174" s="18"/>
    </row>
    <row r="2175" spans="1:4" x14ac:dyDescent="0.25">
      <c r="A2175" s="18"/>
      <c r="D2175" s="18"/>
    </row>
    <row r="2176" spans="1:4" x14ac:dyDescent="0.25">
      <c r="A2176" s="18"/>
      <c r="D2176" s="18"/>
    </row>
    <row r="2177" spans="1:4" x14ac:dyDescent="0.25">
      <c r="A2177" s="18"/>
      <c r="D2177" s="18"/>
    </row>
    <row r="2178" spans="1:4" x14ac:dyDescent="0.25">
      <c r="A2178" s="18"/>
      <c r="D2178" s="18"/>
    </row>
    <row r="2179" spans="1:4" x14ac:dyDescent="0.25">
      <c r="A2179" s="18"/>
      <c r="D2179" s="18"/>
    </row>
    <row r="2180" spans="1:4" x14ac:dyDescent="0.25">
      <c r="A2180" s="18"/>
      <c r="D2180" s="18"/>
    </row>
    <row r="2181" spans="1:4" x14ac:dyDescent="0.25">
      <c r="A2181" s="18"/>
      <c r="D2181" s="18"/>
    </row>
    <row r="2182" spans="1:4" x14ac:dyDescent="0.25">
      <c r="A2182" s="18"/>
      <c r="D2182" s="18"/>
    </row>
    <row r="2183" spans="1:4" x14ac:dyDescent="0.25">
      <c r="A2183" s="18"/>
      <c r="D2183" s="18"/>
    </row>
    <row r="2184" spans="1:4" x14ac:dyDescent="0.25">
      <c r="A2184" s="18"/>
      <c r="D2184" s="18"/>
    </row>
    <row r="2185" spans="1:4" x14ac:dyDescent="0.25">
      <c r="A2185" s="18"/>
      <c r="D2185" s="18"/>
    </row>
    <row r="2186" spans="1:4" x14ac:dyDescent="0.25">
      <c r="A2186" s="18"/>
      <c r="D2186" s="18"/>
    </row>
    <row r="2187" spans="1:4" x14ac:dyDescent="0.25">
      <c r="A2187" s="18"/>
      <c r="D2187" s="18"/>
    </row>
    <row r="2188" spans="1:4" x14ac:dyDescent="0.25">
      <c r="A2188" s="18"/>
      <c r="D2188" s="18"/>
    </row>
    <row r="2189" spans="1:4" x14ac:dyDescent="0.25">
      <c r="A2189" s="18"/>
      <c r="D2189" s="18"/>
    </row>
    <row r="2190" spans="1:4" x14ac:dyDescent="0.25">
      <c r="A2190" s="18"/>
      <c r="D2190" s="18"/>
    </row>
    <row r="2191" spans="1:4" x14ac:dyDescent="0.25">
      <c r="A2191" s="18"/>
      <c r="D2191" s="18"/>
    </row>
    <row r="2192" spans="1:4" x14ac:dyDescent="0.25">
      <c r="A2192" s="18"/>
      <c r="D2192" s="18"/>
    </row>
    <row r="2193" spans="1:4" x14ac:dyDescent="0.25">
      <c r="A2193" s="18"/>
      <c r="D2193" s="18"/>
    </row>
    <row r="2194" spans="1:4" x14ac:dyDescent="0.25">
      <c r="A2194" s="18"/>
      <c r="D2194" s="18"/>
    </row>
    <row r="2195" spans="1:4" x14ac:dyDescent="0.25">
      <c r="A2195" s="18"/>
      <c r="D2195" s="18"/>
    </row>
    <row r="2196" spans="1:4" x14ac:dyDescent="0.25">
      <c r="A2196" s="18"/>
      <c r="D2196" s="18"/>
    </row>
    <row r="2197" spans="1:4" x14ac:dyDescent="0.25">
      <c r="A2197" s="18"/>
      <c r="D2197" s="18"/>
    </row>
    <row r="2198" spans="1:4" x14ac:dyDescent="0.25">
      <c r="A2198" s="18"/>
      <c r="D2198" s="18"/>
    </row>
    <row r="2199" spans="1:4" x14ac:dyDescent="0.25">
      <c r="A2199" s="18"/>
      <c r="D2199" s="18"/>
    </row>
    <row r="2200" spans="1:4" x14ac:dyDescent="0.25">
      <c r="A2200" s="18"/>
      <c r="D2200" s="18"/>
    </row>
    <row r="2201" spans="1:4" x14ac:dyDescent="0.25">
      <c r="A2201" s="18"/>
      <c r="D2201" s="18"/>
    </row>
    <row r="2202" spans="1:4" x14ac:dyDescent="0.25">
      <c r="A2202" s="18"/>
      <c r="D2202" s="18"/>
    </row>
    <row r="2203" spans="1:4" x14ac:dyDescent="0.25">
      <c r="A2203" s="18"/>
      <c r="D2203" s="18"/>
    </row>
    <row r="2204" spans="1:4" x14ac:dyDescent="0.25">
      <c r="A2204" s="18"/>
      <c r="D2204" s="18"/>
    </row>
    <row r="2205" spans="1:4" x14ac:dyDescent="0.25">
      <c r="A2205" s="18"/>
      <c r="D2205" s="18"/>
    </row>
    <row r="2206" spans="1:4" x14ac:dyDescent="0.25">
      <c r="A2206" s="18"/>
      <c r="D2206" s="18"/>
    </row>
    <row r="2207" spans="1:4" x14ac:dyDescent="0.25">
      <c r="A2207" s="18"/>
      <c r="D2207" s="18"/>
    </row>
    <row r="2208" spans="1:4" x14ac:dyDescent="0.25">
      <c r="A2208" s="18"/>
      <c r="D2208" s="18"/>
    </row>
    <row r="2209" spans="1:4" x14ac:dyDescent="0.25">
      <c r="A2209" s="18"/>
      <c r="D2209" s="18"/>
    </row>
    <row r="2210" spans="1:4" x14ac:dyDescent="0.25">
      <c r="A2210" s="18"/>
      <c r="D2210" s="18"/>
    </row>
    <row r="2211" spans="1:4" x14ac:dyDescent="0.25">
      <c r="A2211" s="18"/>
      <c r="D2211" s="18"/>
    </row>
    <row r="2212" spans="1:4" x14ac:dyDescent="0.25">
      <c r="A2212" s="18"/>
      <c r="D2212" s="18"/>
    </row>
    <row r="2213" spans="1:4" x14ac:dyDescent="0.25">
      <c r="A2213" s="18"/>
      <c r="D2213" s="18"/>
    </row>
    <row r="2214" spans="1:4" x14ac:dyDescent="0.25">
      <c r="A2214" s="18"/>
      <c r="D2214" s="18"/>
    </row>
    <row r="2215" spans="1:4" x14ac:dyDescent="0.25">
      <c r="A2215" s="18"/>
      <c r="D2215" s="18"/>
    </row>
    <row r="2216" spans="1:4" x14ac:dyDescent="0.25">
      <c r="A2216" s="18"/>
      <c r="D2216" s="18"/>
    </row>
    <row r="2217" spans="1:4" x14ac:dyDescent="0.25">
      <c r="A2217" s="18"/>
      <c r="D2217" s="18"/>
    </row>
    <row r="2218" spans="1:4" x14ac:dyDescent="0.25">
      <c r="A2218" s="18"/>
      <c r="D2218" s="18"/>
    </row>
    <row r="2219" spans="1:4" x14ac:dyDescent="0.25">
      <c r="A2219" s="18"/>
      <c r="D2219" s="18"/>
    </row>
    <row r="2220" spans="1:4" x14ac:dyDescent="0.25">
      <c r="A2220" s="18"/>
      <c r="D2220" s="18"/>
    </row>
    <row r="2221" spans="1:4" x14ac:dyDescent="0.25">
      <c r="A2221" s="18"/>
      <c r="D2221" s="18"/>
    </row>
    <row r="2222" spans="1:4" x14ac:dyDescent="0.25">
      <c r="A2222" s="18"/>
      <c r="D2222" s="18"/>
    </row>
    <row r="2223" spans="1:4" x14ac:dyDescent="0.25">
      <c r="A2223" s="18"/>
      <c r="D2223" s="18"/>
    </row>
    <row r="2224" spans="1:4" x14ac:dyDescent="0.25">
      <c r="A2224" s="18"/>
      <c r="D2224" s="18"/>
    </row>
    <row r="2225" spans="1:4" x14ac:dyDescent="0.25">
      <c r="A2225" s="18"/>
      <c r="D2225" s="18"/>
    </row>
    <row r="2226" spans="1:4" x14ac:dyDescent="0.25">
      <c r="A2226" s="18"/>
      <c r="D2226" s="18"/>
    </row>
    <row r="2227" spans="1:4" x14ac:dyDescent="0.25">
      <c r="A2227" s="18"/>
      <c r="D2227" s="18"/>
    </row>
    <row r="2228" spans="1:4" x14ac:dyDescent="0.25">
      <c r="A2228" s="18"/>
      <c r="D2228" s="18"/>
    </row>
    <row r="2229" spans="1:4" x14ac:dyDescent="0.25">
      <c r="A2229" s="18"/>
      <c r="D2229" s="18"/>
    </row>
    <row r="2230" spans="1:4" x14ac:dyDescent="0.25">
      <c r="A2230" s="18"/>
      <c r="D2230" s="18"/>
    </row>
    <row r="2231" spans="1:4" x14ac:dyDescent="0.25">
      <c r="A2231" s="18"/>
      <c r="D2231" s="18"/>
    </row>
    <row r="2232" spans="1:4" x14ac:dyDescent="0.25">
      <c r="A2232" s="18"/>
      <c r="D2232" s="18"/>
    </row>
    <row r="2233" spans="1:4" x14ac:dyDescent="0.25">
      <c r="A2233" s="18"/>
      <c r="D2233" s="18"/>
    </row>
    <row r="2234" spans="1:4" x14ac:dyDescent="0.25">
      <c r="A2234" s="18"/>
      <c r="D2234" s="18"/>
    </row>
    <row r="2235" spans="1:4" x14ac:dyDescent="0.25">
      <c r="A2235" s="18"/>
      <c r="D2235" s="18"/>
    </row>
    <row r="2236" spans="1:4" x14ac:dyDescent="0.25">
      <c r="A2236" s="18"/>
      <c r="D2236" s="18"/>
    </row>
    <row r="2237" spans="1:4" x14ac:dyDescent="0.25">
      <c r="A2237" s="18"/>
      <c r="D2237" s="18"/>
    </row>
    <row r="2238" spans="1:4" x14ac:dyDescent="0.25">
      <c r="A2238" s="18"/>
      <c r="D2238" s="18"/>
    </row>
    <row r="2239" spans="1:4" x14ac:dyDescent="0.25">
      <c r="A2239" s="18"/>
      <c r="D2239" s="18"/>
    </row>
    <row r="2240" spans="1:4" x14ac:dyDescent="0.25">
      <c r="A2240" s="18"/>
      <c r="D2240" s="18"/>
    </row>
    <row r="2241" spans="1:4" x14ac:dyDescent="0.25">
      <c r="A2241" s="18"/>
      <c r="D2241" s="18"/>
    </row>
    <row r="2242" spans="1:4" x14ac:dyDescent="0.25">
      <c r="A2242" s="18"/>
      <c r="D2242" s="18"/>
    </row>
    <row r="2243" spans="1:4" x14ac:dyDescent="0.25">
      <c r="A2243" s="18"/>
      <c r="D2243" s="18"/>
    </row>
    <row r="2244" spans="1:4" x14ac:dyDescent="0.25">
      <c r="A2244" s="18"/>
      <c r="D2244" s="18"/>
    </row>
    <row r="2245" spans="1:4" x14ac:dyDescent="0.25">
      <c r="A2245" s="18"/>
      <c r="D2245" s="18"/>
    </row>
    <row r="2246" spans="1:4" x14ac:dyDescent="0.25">
      <c r="A2246" s="18"/>
      <c r="D2246" s="18"/>
    </row>
    <row r="2247" spans="1:4" x14ac:dyDescent="0.25">
      <c r="A2247" s="18"/>
      <c r="D2247" s="18"/>
    </row>
    <row r="2248" spans="1:4" x14ac:dyDescent="0.25">
      <c r="A2248" s="18"/>
      <c r="D2248" s="18"/>
    </row>
    <row r="2249" spans="1:4" x14ac:dyDescent="0.25">
      <c r="A2249" s="18"/>
      <c r="D2249" s="18"/>
    </row>
    <row r="2250" spans="1:4" x14ac:dyDescent="0.25">
      <c r="A2250" s="18"/>
      <c r="D2250" s="18"/>
    </row>
    <row r="2251" spans="1:4" x14ac:dyDescent="0.25">
      <c r="A2251" s="18"/>
      <c r="D2251" s="18"/>
    </row>
    <row r="2252" spans="1:4" x14ac:dyDescent="0.25">
      <c r="A2252" s="18"/>
      <c r="D2252" s="18"/>
    </row>
    <row r="2253" spans="1:4" x14ac:dyDescent="0.25">
      <c r="A2253" s="18"/>
      <c r="D2253" s="18"/>
    </row>
    <row r="2254" spans="1:4" x14ac:dyDescent="0.25">
      <c r="A2254" s="18"/>
      <c r="D2254" s="18"/>
    </row>
    <row r="2255" spans="1:4" x14ac:dyDescent="0.25">
      <c r="A2255" s="18"/>
      <c r="D2255" s="18"/>
    </row>
    <row r="2256" spans="1:4" x14ac:dyDescent="0.25">
      <c r="A2256" s="18"/>
      <c r="D2256" s="18"/>
    </row>
    <row r="2257" spans="1:4" x14ac:dyDescent="0.25">
      <c r="A2257" s="18"/>
      <c r="D2257" s="18"/>
    </row>
    <row r="2258" spans="1:4" x14ac:dyDescent="0.25">
      <c r="A2258" s="18"/>
      <c r="D2258" s="18"/>
    </row>
    <row r="2259" spans="1:4" x14ac:dyDescent="0.25">
      <c r="A2259" s="18"/>
      <c r="D2259" s="18"/>
    </row>
    <row r="2260" spans="1:4" x14ac:dyDescent="0.25">
      <c r="A2260" s="18"/>
      <c r="D2260" s="18"/>
    </row>
    <row r="2261" spans="1:4" x14ac:dyDescent="0.25">
      <c r="A2261" s="18"/>
      <c r="D2261" s="18"/>
    </row>
    <row r="2262" spans="1:4" x14ac:dyDescent="0.25">
      <c r="A2262" s="18"/>
      <c r="D2262" s="18"/>
    </row>
    <row r="2263" spans="1:4" x14ac:dyDescent="0.25">
      <c r="A2263" s="18"/>
      <c r="D2263" s="18"/>
    </row>
    <row r="2264" spans="1:4" x14ac:dyDescent="0.25">
      <c r="A2264" s="18"/>
      <c r="D2264" s="18"/>
    </row>
    <row r="2265" spans="1:4" x14ac:dyDescent="0.25">
      <c r="A2265" s="18"/>
      <c r="D2265" s="18"/>
    </row>
    <row r="2266" spans="1:4" x14ac:dyDescent="0.25">
      <c r="A2266" s="18"/>
      <c r="D2266" s="18"/>
    </row>
    <row r="2267" spans="1:4" x14ac:dyDescent="0.25">
      <c r="A2267" s="18"/>
      <c r="D2267" s="18"/>
    </row>
    <row r="2268" spans="1:4" x14ac:dyDescent="0.25">
      <c r="A2268" s="18"/>
      <c r="D2268" s="18"/>
    </row>
    <row r="2269" spans="1:4" x14ac:dyDescent="0.25">
      <c r="A2269" s="18"/>
      <c r="D2269" s="18"/>
    </row>
    <row r="2270" spans="1:4" x14ac:dyDescent="0.25">
      <c r="A2270" s="18"/>
      <c r="D2270" s="18"/>
    </row>
    <row r="2271" spans="1:4" x14ac:dyDescent="0.25">
      <c r="A2271" s="18"/>
      <c r="D2271" s="18"/>
    </row>
    <row r="2272" spans="1:4" x14ac:dyDescent="0.25">
      <c r="A2272" s="18"/>
      <c r="D2272" s="18"/>
    </row>
    <row r="2273" spans="1:4" x14ac:dyDescent="0.25">
      <c r="A2273" s="18"/>
      <c r="D2273" s="18"/>
    </row>
    <row r="2274" spans="1:4" x14ac:dyDescent="0.25">
      <c r="A2274" s="18"/>
      <c r="D2274" s="18"/>
    </row>
    <row r="2275" spans="1:4" x14ac:dyDescent="0.25">
      <c r="A2275" s="18"/>
      <c r="D2275" s="18"/>
    </row>
    <row r="2276" spans="1:4" x14ac:dyDescent="0.25">
      <c r="A2276" s="18"/>
      <c r="D2276" s="18"/>
    </row>
    <row r="2277" spans="1:4" x14ac:dyDescent="0.25">
      <c r="A2277" s="18"/>
      <c r="D2277" s="18"/>
    </row>
    <row r="2278" spans="1:4" x14ac:dyDescent="0.25">
      <c r="A2278" s="18"/>
      <c r="D2278" s="18"/>
    </row>
    <row r="2279" spans="1:4" x14ac:dyDescent="0.25">
      <c r="A2279" s="18"/>
      <c r="D2279" s="18"/>
    </row>
    <row r="2280" spans="1:4" x14ac:dyDescent="0.25">
      <c r="A2280" s="18"/>
      <c r="D2280" s="18"/>
    </row>
    <row r="2281" spans="1:4" x14ac:dyDescent="0.25">
      <c r="A2281" s="18"/>
      <c r="D2281" s="18"/>
    </row>
    <row r="2282" spans="1:4" x14ac:dyDescent="0.25">
      <c r="A2282" s="18"/>
      <c r="D2282" s="18"/>
    </row>
    <row r="2283" spans="1:4" x14ac:dyDescent="0.25">
      <c r="A2283" s="18"/>
      <c r="D2283" s="18"/>
    </row>
    <row r="2284" spans="1:4" x14ac:dyDescent="0.25">
      <c r="A2284" s="18"/>
      <c r="D2284" s="18"/>
    </row>
    <row r="2285" spans="1:4" x14ac:dyDescent="0.25">
      <c r="A2285" s="18"/>
      <c r="D2285" s="18"/>
    </row>
    <row r="2286" spans="1:4" x14ac:dyDescent="0.25">
      <c r="A2286" s="18"/>
      <c r="D2286" s="18"/>
    </row>
    <row r="2287" spans="1:4" x14ac:dyDescent="0.25">
      <c r="A2287" s="18"/>
      <c r="D2287" s="18"/>
    </row>
    <row r="2288" spans="1:4" x14ac:dyDescent="0.25">
      <c r="A2288" s="18"/>
      <c r="D2288" s="18"/>
    </row>
    <row r="2289" spans="1:4" x14ac:dyDescent="0.25">
      <c r="A2289" s="18"/>
      <c r="D2289" s="18"/>
    </row>
    <row r="2290" spans="1:4" x14ac:dyDescent="0.25">
      <c r="A2290" s="18"/>
      <c r="D2290" s="18"/>
    </row>
    <row r="2291" spans="1:4" x14ac:dyDescent="0.25">
      <c r="A2291" s="18"/>
      <c r="D2291" s="18"/>
    </row>
    <row r="2292" spans="1:4" x14ac:dyDescent="0.25">
      <c r="A2292" s="18"/>
      <c r="D2292" s="18"/>
    </row>
    <row r="2293" spans="1:4" x14ac:dyDescent="0.25">
      <c r="A2293" s="18"/>
      <c r="D2293" s="18"/>
    </row>
    <row r="2294" spans="1:4" x14ac:dyDescent="0.25">
      <c r="A2294" s="18"/>
      <c r="D2294" s="18"/>
    </row>
    <row r="2295" spans="1:4" x14ac:dyDescent="0.25">
      <c r="A2295" s="18"/>
      <c r="D2295" s="18"/>
    </row>
    <row r="2296" spans="1:4" x14ac:dyDescent="0.25">
      <c r="A2296" s="18"/>
      <c r="D2296" s="18"/>
    </row>
    <row r="2297" spans="1:4" x14ac:dyDescent="0.25">
      <c r="A2297" s="18"/>
      <c r="D2297" s="18"/>
    </row>
    <row r="2298" spans="1:4" x14ac:dyDescent="0.25">
      <c r="A2298" s="18"/>
      <c r="D2298" s="18"/>
    </row>
    <row r="2299" spans="1:4" x14ac:dyDescent="0.25">
      <c r="A2299" s="18"/>
      <c r="D2299" s="18"/>
    </row>
    <row r="2300" spans="1:4" x14ac:dyDescent="0.25">
      <c r="A2300" s="18"/>
      <c r="D2300" s="18"/>
    </row>
    <row r="2301" spans="1:4" x14ac:dyDescent="0.25">
      <c r="A2301" s="18"/>
      <c r="D2301" s="18"/>
    </row>
    <row r="2302" spans="1:4" x14ac:dyDescent="0.25">
      <c r="A2302" s="18"/>
      <c r="D2302" s="18"/>
    </row>
    <row r="2303" spans="1:4" x14ac:dyDescent="0.25">
      <c r="A2303" s="18"/>
      <c r="D2303" s="18"/>
    </row>
    <row r="2304" spans="1:4" x14ac:dyDescent="0.25">
      <c r="A2304" s="18"/>
      <c r="D2304" s="18"/>
    </row>
    <row r="2305" spans="1:4" x14ac:dyDescent="0.25">
      <c r="A2305" s="18"/>
      <c r="D2305" s="18"/>
    </row>
    <row r="2306" spans="1:4" x14ac:dyDescent="0.25">
      <c r="A2306" s="18"/>
      <c r="D2306" s="18"/>
    </row>
    <row r="2307" spans="1:4" x14ac:dyDescent="0.25">
      <c r="A2307" s="18"/>
      <c r="D2307" s="18"/>
    </row>
    <row r="2308" spans="1:4" x14ac:dyDescent="0.25">
      <c r="A2308" s="18"/>
      <c r="D2308" s="18"/>
    </row>
    <row r="2309" spans="1:4" x14ac:dyDescent="0.25">
      <c r="A2309" s="18"/>
      <c r="D2309" s="18"/>
    </row>
    <row r="2310" spans="1:4" x14ac:dyDescent="0.25">
      <c r="A2310" s="18"/>
      <c r="D2310" s="18"/>
    </row>
    <row r="2311" spans="1:4" x14ac:dyDescent="0.25">
      <c r="A2311" s="18"/>
      <c r="D2311" s="18"/>
    </row>
    <row r="2312" spans="1:4" x14ac:dyDescent="0.25">
      <c r="A2312" s="18"/>
      <c r="D2312" s="18"/>
    </row>
    <row r="2313" spans="1:4" x14ac:dyDescent="0.25">
      <c r="A2313" s="18"/>
      <c r="D2313" s="18"/>
    </row>
    <row r="2314" spans="1:4" x14ac:dyDescent="0.25">
      <c r="A2314" s="18"/>
      <c r="D2314" s="18"/>
    </row>
    <row r="2315" spans="1:4" x14ac:dyDescent="0.25">
      <c r="A2315" s="18"/>
      <c r="D2315" s="18"/>
    </row>
    <row r="2316" spans="1:4" x14ac:dyDescent="0.25">
      <c r="A2316" s="18"/>
      <c r="D2316" s="18"/>
    </row>
    <row r="2317" spans="1:4" x14ac:dyDescent="0.25">
      <c r="A2317" s="18"/>
      <c r="D2317" s="18"/>
    </row>
    <row r="2318" spans="1:4" x14ac:dyDescent="0.25">
      <c r="A2318" s="18"/>
      <c r="D2318" s="18"/>
    </row>
    <row r="2319" spans="1:4" x14ac:dyDescent="0.25">
      <c r="A2319" s="18"/>
      <c r="D2319" s="18"/>
    </row>
    <row r="2320" spans="1:4" x14ac:dyDescent="0.25">
      <c r="A2320" s="18"/>
      <c r="D2320" s="18"/>
    </row>
    <row r="2321" spans="1:4" x14ac:dyDescent="0.25">
      <c r="A2321" s="18"/>
      <c r="D2321" s="18"/>
    </row>
    <row r="2322" spans="1:4" x14ac:dyDescent="0.25">
      <c r="A2322" s="18"/>
      <c r="D2322" s="18"/>
    </row>
    <row r="2323" spans="1:4" x14ac:dyDescent="0.25">
      <c r="A2323" s="18"/>
      <c r="D2323" s="18"/>
    </row>
    <row r="2324" spans="1:4" x14ac:dyDescent="0.25">
      <c r="A2324" s="18"/>
      <c r="D2324" s="18"/>
    </row>
    <row r="2325" spans="1:4" x14ac:dyDescent="0.25">
      <c r="A2325" s="18"/>
      <c r="D2325" s="18"/>
    </row>
    <row r="2326" spans="1:4" x14ac:dyDescent="0.25">
      <c r="A2326" s="18"/>
      <c r="D2326" s="18"/>
    </row>
    <row r="2327" spans="1:4" x14ac:dyDescent="0.25">
      <c r="A2327" s="18"/>
      <c r="D2327" s="18"/>
    </row>
    <row r="2328" spans="1:4" x14ac:dyDescent="0.25">
      <c r="A2328" s="18"/>
      <c r="D2328" s="18"/>
    </row>
    <row r="2329" spans="1:4" x14ac:dyDescent="0.25">
      <c r="A2329" s="18"/>
      <c r="D2329" s="18"/>
    </row>
    <row r="2330" spans="1:4" x14ac:dyDescent="0.25">
      <c r="A2330" s="18"/>
      <c r="D2330" s="18"/>
    </row>
    <row r="2331" spans="1:4" x14ac:dyDescent="0.25">
      <c r="A2331" s="18"/>
      <c r="D2331" s="18"/>
    </row>
    <row r="2332" spans="1:4" x14ac:dyDescent="0.25">
      <c r="A2332" s="18"/>
      <c r="D2332" s="18"/>
    </row>
    <row r="2333" spans="1:4" x14ac:dyDescent="0.25">
      <c r="A2333" s="18"/>
      <c r="D2333" s="18"/>
    </row>
    <row r="2334" spans="1:4" x14ac:dyDescent="0.25">
      <c r="A2334" s="18"/>
      <c r="D2334" s="18"/>
    </row>
    <row r="2335" spans="1:4" x14ac:dyDescent="0.25">
      <c r="A2335" s="18"/>
      <c r="D2335" s="18"/>
    </row>
    <row r="2336" spans="1:4" x14ac:dyDescent="0.25">
      <c r="A2336" s="18"/>
      <c r="D2336" s="18"/>
    </row>
    <row r="2337" spans="1:4" x14ac:dyDescent="0.25">
      <c r="A2337" s="18"/>
      <c r="D2337" s="18"/>
    </row>
    <row r="2338" spans="1:4" x14ac:dyDescent="0.25">
      <c r="A2338" s="18"/>
      <c r="D2338" s="18"/>
    </row>
    <row r="2339" spans="1:4" x14ac:dyDescent="0.25">
      <c r="A2339" s="18"/>
      <c r="D2339" s="18"/>
    </row>
    <row r="2340" spans="1:4" x14ac:dyDescent="0.25">
      <c r="A2340" s="18"/>
      <c r="D2340" s="18"/>
    </row>
    <row r="2341" spans="1:4" x14ac:dyDescent="0.25">
      <c r="A2341" s="18"/>
      <c r="D2341" s="18"/>
    </row>
    <row r="2342" spans="1:4" x14ac:dyDescent="0.25">
      <c r="A2342" s="18"/>
      <c r="D2342" s="18"/>
    </row>
    <row r="2343" spans="1:4" x14ac:dyDescent="0.25">
      <c r="A2343" s="18"/>
      <c r="D2343" s="18"/>
    </row>
    <row r="2344" spans="1:4" x14ac:dyDescent="0.25">
      <c r="A2344" s="18"/>
      <c r="D2344" s="18"/>
    </row>
    <row r="2345" spans="1:4" x14ac:dyDescent="0.25">
      <c r="A2345" s="18"/>
      <c r="D2345" s="18"/>
    </row>
    <row r="2346" spans="1:4" x14ac:dyDescent="0.25">
      <c r="A2346" s="18"/>
      <c r="D2346" s="18"/>
    </row>
    <row r="2347" spans="1:4" x14ac:dyDescent="0.25">
      <c r="A2347" s="18"/>
      <c r="D2347" s="18"/>
    </row>
    <row r="2348" spans="1:4" x14ac:dyDescent="0.25">
      <c r="A2348" s="18"/>
      <c r="D2348" s="18"/>
    </row>
    <row r="2349" spans="1:4" x14ac:dyDescent="0.25">
      <c r="A2349" s="18"/>
      <c r="D2349" s="18"/>
    </row>
    <row r="2350" spans="1:4" x14ac:dyDescent="0.25">
      <c r="A2350" s="18"/>
      <c r="D2350" s="18"/>
    </row>
    <row r="2351" spans="1:4" x14ac:dyDescent="0.25">
      <c r="A2351" s="18"/>
      <c r="D2351" s="18"/>
    </row>
    <row r="2352" spans="1:4" x14ac:dyDescent="0.25">
      <c r="A2352" s="18"/>
      <c r="D2352" s="18"/>
    </row>
    <row r="2353" spans="1:4" x14ac:dyDescent="0.25">
      <c r="A2353" s="18"/>
      <c r="D2353" s="18"/>
    </row>
    <row r="2354" spans="1:4" x14ac:dyDescent="0.25">
      <c r="A2354" s="18"/>
      <c r="D2354" s="18"/>
    </row>
    <row r="2355" spans="1:4" x14ac:dyDescent="0.25">
      <c r="A2355" s="18"/>
      <c r="D2355" s="18"/>
    </row>
    <row r="2356" spans="1:4" x14ac:dyDescent="0.25">
      <c r="A2356" s="18"/>
      <c r="D2356" s="18"/>
    </row>
    <row r="2357" spans="1:4" x14ac:dyDescent="0.25">
      <c r="A2357" s="18"/>
      <c r="D2357" s="18"/>
    </row>
    <row r="2358" spans="1:4" x14ac:dyDescent="0.25">
      <c r="A2358" s="18"/>
      <c r="D2358" s="18"/>
    </row>
    <row r="2359" spans="1:4" x14ac:dyDescent="0.25">
      <c r="A2359" s="18"/>
      <c r="D2359" s="18"/>
    </row>
    <row r="2360" spans="1:4" x14ac:dyDescent="0.25">
      <c r="A2360" s="18"/>
      <c r="D2360" s="18"/>
    </row>
    <row r="2361" spans="1:4" x14ac:dyDescent="0.25">
      <c r="A2361" s="18"/>
      <c r="D2361" s="18"/>
    </row>
    <row r="2362" spans="1:4" x14ac:dyDescent="0.25">
      <c r="A2362" s="18"/>
      <c r="D2362" s="18"/>
    </row>
    <row r="2363" spans="1:4" x14ac:dyDescent="0.25">
      <c r="A2363" s="18"/>
      <c r="D2363" s="18"/>
    </row>
    <row r="2364" spans="1:4" x14ac:dyDescent="0.25">
      <c r="A2364" s="18"/>
      <c r="D2364" s="18"/>
    </row>
    <row r="2365" spans="1:4" x14ac:dyDescent="0.25">
      <c r="A2365" s="18"/>
      <c r="D2365" s="18"/>
    </row>
    <row r="2366" spans="1:4" x14ac:dyDescent="0.25">
      <c r="A2366" s="18"/>
      <c r="D2366" s="18"/>
    </row>
    <row r="2367" spans="1:4" x14ac:dyDescent="0.25">
      <c r="A2367" s="18"/>
      <c r="D2367" s="18"/>
    </row>
    <row r="2368" spans="1:4" x14ac:dyDescent="0.25">
      <c r="A2368" s="18"/>
      <c r="D2368" s="18"/>
    </row>
    <row r="2369" spans="1:4" x14ac:dyDescent="0.25">
      <c r="A2369" s="18"/>
      <c r="D2369" s="18"/>
    </row>
    <row r="2370" spans="1:4" x14ac:dyDescent="0.25">
      <c r="A2370" s="18"/>
      <c r="D2370" s="18"/>
    </row>
    <row r="2371" spans="1:4" x14ac:dyDescent="0.25">
      <c r="A2371" s="18"/>
      <c r="D2371" s="18"/>
    </row>
    <row r="2372" spans="1:4" x14ac:dyDescent="0.25">
      <c r="A2372" s="18"/>
      <c r="D2372" s="18"/>
    </row>
    <row r="2373" spans="1:4" x14ac:dyDescent="0.25">
      <c r="A2373" s="18"/>
      <c r="D2373" s="18"/>
    </row>
    <row r="2374" spans="1:4" x14ac:dyDescent="0.25">
      <c r="A2374" s="18"/>
      <c r="D2374" s="18"/>
    </row>
    <row r="2375" spans="1:4" x14ac:dyDescent="0.25">
      <c r="A2375" s="18"/>
      <c r="D2375" s="18"/>
    </row>
    <row r="2376" spans="1:4" x14ac:dyDescent="0.25">
      <c r="A2376" s="18"/>
      <c r="D2376" s="18"/>
    </row>
    <row r="2377" spans="1:4" x14ac:dyDescent="0.25">
      <c r="A2377" s="18"/>
      <c r="D2377" s="18"/>
    </row>
    <row r="2378" spans="1:4" x14ac:dyDescent="0.25">
      <c r="A2378" s="18"/>
      <c r="D2378" s="18"/>
    </row>
    <row r="2379" spans="1:4" x14ac:dyDescent="0.25">
      <c r="A2379" s="18"/>
      <c r="D2379" s="18"/>
    </row>
    <row r="2380" spans="1:4" x14ac:dyDescent="0.25">
      <c r="A2380" s="18"/>
      <c r="D2380" s="18"/>
    </row>
    <row r="2381" spans="1:4" x14ac:dyDescent="0.25">
      <c r="A2381" s="18"/>
      <c r="D2381" s="18"/>
    </row>
    <row r="2382" spans="1:4" x14ac:dyDescent="0.25">
      <c r="A2382" s="18"/>
      <c r="D2382" s="18"/>
    </row>
    <row r="2383" spans="1:4" x14ac:dyDescent="0.25">
      <c r="A2383" s="18"/>
      <c r="D2383" s="18"/>
    </row>
    <row r="2384" spans="1:4" x14ac:dyDescent="0.25">
      <c r="A2384" s="18"/>
      <c r="D2384" s="18"/>
    </row>
    <row r="2385" spans="1:4" x14ac:dyDescent="0.25">
      <c r="A2385" s="18"/>
      <c r="D2385" s="18"/>
    </row>
    <row r="2386" spans="1:4" x14ac:dyDescent="0.25">
      <c r="A2386" s="18"/>
      <c r="D2386" s="18"/>
    </row>
    <row r="2387" spans="1:4" x14ac:dyDescent="0.25">
      <c r="A2387" s="18"/>
      <c r="D2387" s="18"/>
    </row>
    <row r="2388" spans="1:4" x14ac:dyDescent="0.25">
      <c r="A2388" s="18"/>
      <c r="D2388" s="18"/>
    </row>
    <row r="2389" spans="1:4" x14ac:dyDescent="0.25">
      <c r="A2389" s="18"/>
      <c r="D2389" s="18"/>
    </row>
    <row r="2390" spans="1:4" x14ac:dyDescent="0.25">
      <c r="A2390" s="18"/>
      <c r="D2390" s="18"/>
    </row>
    <row r="2391" spans="1:4" x14ac:dyDescent="0.25">
      <c r="A2391" s="18"/>
      <c r="D2391" s="18"/>
    </row>
    <row r="2392" spans="1:4" x14ac:dyDescent="0.25">
      <c r="A2392" s="18"/>
      <c r="D2392" s="18"/>
    </row>
    <row r="2393" spans="1:4" x14ac:dyDescent="0.25">
      <c r="A2393" s="18"/>
      <c r="D2393" s="18"/>
    </row>
    <row r="2394" spans="1:4" x14ac:dyDescent="0.25">
      <c r="A2394" s="18"/>
      <c r="D2394" s="18"/>
    </row>
    <row r="2395" spans="1:4" x14ac:dyDescent="0.25">
      <c r="A2395" s="18"/>
      <c r="D2395" s="18"/>
    </row>
    <row r="2396" spans="1:4" x14ac:dyDescent="0.25">
      <c r="A2396" s="18"/>
      <c r="D2396" s="18"/>
    </row>
    <row r="2397" spans="1:4" x14ac:dyDescent="0.25">
      <c r="A2397" s="18"/>
      <c r="D2397" s="18"/>
    </row>
    <row r="2398" spans="1:4" x14ac:dyDescent="0.25">
      <c r="A2398" s="18"/>
      <c r="D2398" s="18"/>
    </row>
    <row r="2399" spans="1:4" x14ac:dyDescent="0.25">
      <c r="A2399" s="18"/>
      <c r="D2399" s="18"/>
    </row>
    <row r="2400" spans="1:4" x14ac:dyDescent="0.25">
      <c r="A2400" s="18"/>
      <c r="D2400" s="18"/>
    </row>
    <row r="2401" spans="1:4" x14ac:dyDescent="0.25">
      <c r="A2401" s="18"/>
      <c r="D2401" s="18"/>
    </row>
    <row r="2402" spans="1:4" x14ac:dyDescent="0.25">
      <c r="A2402" s="18"/>
      <c r="D2402" s="18"/>
    </row>
    <row r="2403" spans="1:4" x14ac:dyDescent="0.25">
      <c r="A2403" s="18"/>
      <c r="D2403" s="18"/>
    </row>
    <row r="2404" spans="1:4" x14ac:dyDescent="0.25">
      <c r="A2404" s="18"/>
      <c r="D2404" s="18"/>
    </row>
    <row r="2405" spans="1:4" x14ac:dyDescent="0.25">
      <c r="A2405" s="18"/>
      <c r="D2405" s="18"/>
    </row>
    <row r="2406" spans="1:4" x14ac:dyDescent="0.25">
      <c r="A2406" s="18"/>
      <c r="D2406" s="18"/>
    </row>
    <row r="2407" spans="1:4" x14ac:dyDescent="0.25">
      <c r="A2407" s="18"/>
      <c r="D2407" s="18"/>
    </row>
    <row r="2408" spans="1:4" x14ac:dyDescent="0.25">
      <c r="A2408" s="18"/>
      <c r="D2408" s="18"/>
    </row>
    <row r="2409" spans="1:4" x14ac:dyDescent="0.25">
      <c r="A2409" s="18"/>
      <c r="D2409" s="18"/>
    </row>
    <row r="2410" spans="1:4" x14ac:dyDescent="0.25">
      <c r="A2410" s="18"/>
      <c r="D2410" s="18"/>
    </row>
    <row r="2411" spans="1:4" x14ac:dyDescent="0.25">
      <c r="A2411" s="18"/>
      <c r="D2411" s="18"/>
    </row>
    <row r="2412" spans="1:4" x14ac:dyDescent="0.25">
      <c r="A2412" s="18"/>
      <c r="D2412" s="18"/>
    </row>
    <row r="2413" spans="1:4" x14ac:dyDescent="0.25">
      <c r="A2413" s="18"/>
      <c r="D2413" s="18"/>
    </row>
    <row r="2414" spans="1:4" x14ac:dyDescent="0.25">
      <c r="A2414" s="18"/>
      <c r="D2414" s="18"/>
    </row>
    <row r="2415" spans="1:4" x14ac:dyDescent="0.25">
      <c r="A2415" s="18"/>
      <c r="D2415" s="18"/>
    </row>
    <row r="2416" spans="1:4" x14ac:dyDescent="0.25">
      <c r="A2416" s="18"/>
      <c r="D2416" s="18"/>
    </row>
    <row r="2417" spans="1:4" x14ac:dyDescent="0.25">
      <c r="A2417" s="18"/>
      <c r="D2417" s="18"/>
    </row>
    <row r="2418" spans="1:4" x14ac:dyDescent="0.25">
      <c r="A2418" s="18"/>
      <c r="D2418" s="18"/>
    </row>
    <row r="2419" spans="1:4" x14ac:dyDescent="0.25">
      <c r="A2419" s="18"/>
      <c r="D2419" s="18"/>
    </row>
    <row r="2420" spans="1:4" x14ac:dyDescent="0.25">
      <c r="A2420" s="18"/>
      <c r="D2420" s="18"/>
    </row>
    <row r="2421" spans="1:4" x14ac:dyDescent="0.25">
      <c r="A2421" s="18"/>
      <c r="D2421" s="18"/>
    </row>
    <row r="2422" spans="1:4" x14ac:dyDescent="0.25">
      <c r="A2422" s="18"/>
      <c r="D2422" s="18"/>
    </row>
    <row r="2423" spans="1:4" x14ac:dyDescent="0.25">
      <c r="A2423" s="18"/>
      <c r="D2423" s="18"/>
    </row>
    <row r="2424" spans="1:4" x14ac:dyDescent="0.25">
      <c r="A2424" s="18"/>
      <c r="D2424" s="18"/>
    </row>
    <row r="2425" spans="1:4" x14ac:dyDescent="0.25">
      <c r="A2425" s="18"/>
      <c r="D2425" s="18"/>
    </row>
    <row r="2426" spans="1:4" x14ac:dyDescent="0.25">
      <c r="A2426" s="18"/>
      <c r="D2426" s="18"/>
    </row>
    <row r="2427" spans="1:4" x14ac:dyDescent="0.25">
      <c r="A2427" s="18"/>
      <c r="D2427" s="18"/>
    </row>
    <row r="2428" spans="1:4" x14ac:dyDescent="0.25">
      <c r="A2428" s="18"/>
      <c r="D2428" s="18"/>
    </row>
    <row r="2429" spans="1:4" x14ac:dyDescent="0.25">
      <c r="A2429" s="18"/>
      <c r="D2429" s="18"/>
    </row>
    <row r="2430" spans="1:4" x14ac:dyDescent="0.25">
      <c r="A2430" s="18"/>
      <c r="D2430" s="18"/>
    </row>
    <row r="2431" spans="1:4" x14ac:dyDescent="0.25">
      <c r="A2431" s="18"/>
      <c r="D2431" s="18"/>
    </row>
    <row r="2432" spans="1:4" x14ac:dyDescent="0.25">
      <c r="A2432" s="18"/>
      <c r="D2432" s="18"/>
    </row>
    <row r="2433" spans="1:4" x14ac:dyDescent="0.25">
      <c r="A2433" s="18"/>
      <c r="D2433" s="18"/>
    </row>
    <row r="2434" spans="1:4" x14ac:dyDescent="0.25">
      <c r="A2434" s="18"/>
      <c r="D2434" s="18"/>
    </row>
    <row r="2435" spans="1:4" x14ac:dyDescent="0.25">
      <c r="A2435" s="18"/>
      <c r="D2435" s="18"/>
    </row>
    <row r="2436" spans="1:4" x14ac:dyDescent="0.25">
      <c r="A2436" s="18"/>
      <c r="D2436" s="18"/>
    </row>
    <row r="2437" spans="1:4" x14ac:dyDescent="0.25">
      <c r="A2437" s="18"/>
      <c r="D2437" s="18"/>
    </row>
    <row r="2438" spans="1:4" x14ac:dyDescent="0.25">
      <c r="A2438" s="18"/>
      <c r="D2438" s="18"/>
    </row>
    <row r="2439" spans="1:4" x14ac:dyDescent="0.25">
      <c r="A2439" s="18"/>
      <c r="D2439" s="18"/>
    </row>
    <row r="2440" spans="1:4" x14ac:dyDescent="0.25">
      <c r="A2440" s="18"/>
      <c r="D2440" s="18"/>
    </row>
    <row r="2441" spans="1:4" x14ac:dyDescent="0.25">
      <c r="A2441" s="18"/>
      <c r="D2441" s="18"/>
    </row>
    <row r="2442" spans="1:4" x14ac:dyDescent="0.25">
      <c r="A2442" s="18"/>
      <c r="D2442" s="18"/>
    </row>
    <row r="2443" spans="1:4" x14ac:dyDescent="0.25">
      <c r="A2443" s="18"/>
      <c r="D2443" s="18"/>
    </row>
    <row r="2444" spans="1:4" x14ac:dyDescent="0.25">
      <c r="A2444" s="18"/>
      <c r="D2444" s="18"/>
    </row>
    <row r="2445" spans="1:4" x14ac:dyDescent="0.25">
      <c r="A2445" s="18"/>
      <c r="D2445" s="18"/>
    </row>
    <row r="2446" spans="1:4" x14ac:dyDescent="0.25">
      <c r="A2446" s="18"/>
      <c r="D2446" s="18"/>
    </row>
    <row r="2447" spans="1:4" x14ac:dyDescent="0.25">
      <c r="A2447" s="18"/>
      <c r="D2447" s="18"/>
    </row>
    <row r="2448" spans="1:4" x14ac:dyDescent="0.25">
      <c r="A2448" s="18"/>
      <c r="D2448" s="18"/>
    </row>
    <row r="2449" spans="1:4" x14ac:dyDescent="0.25">
      <c r="A2449" s="18"/>
      <c r="D2449" s="18"/>
    </row>
    <row r="2450" spans="1:4" x14ac:dyDescent="0.25">
      <c r="A2450" s="18"/>
      <c r="D2450" s="18"/>
    </row>
    <row r="2451" spans="1:4" x14ac:dyDescent="0.25">
      <c r="A2451" s="18"/>
      <c r="D2451" s="18"/>
    </row>
    <row r="2452" spans="1:4" x14ac:dyDescent="0.25">
      <c r="A2452" s="18"/>
      <c r="D2452" s="18"/>
    </row>
    <row r="2453" spans="1:4" x14ac:dyDescent="0.25">
      <c r="A2453" s="18"/>
      <c r="D2453" s="18"/>
    </row>
    <row r="2454" spans="1:4" x14ac:dyDescent="0.25">
      <c r="A2454" s="18"/>
      <c r="D2454" s="18"/>
    </row>
    <row r="2455" spans="1:4" x14ac:dyDescent="0.25">
      <c r="A2455" s="18"/>
      <c r="D2455" s="18"/>
    </row>
    <row r="2456" spans="1:4" x14ac:dyDescent="0.25">
      <c r="A2456" s="18"/>
      <c r="D2456" s="18"/>
    </row>
    <row r="2457" spans="1:4" x14ac:dyDescent="0.25">
      <c r="A2457" s="18"/>
      <c r="D2457" s="18"/>
    </row>
    <row r="2458" spans="1:4" x14ac:dyDescent="0.25">
      <c r="A2458" s="18"/>
      <c r="D2458" s="18"/>
    </row>
    <row r="2459" spans="1:4" x14ac:dyDescent="0.25">
      <c r="A2459" s="18"/>
      <c r="D2459" s="18"/>
    </row>
    <row r="2460" spans="1:4" x14ac:dyDescent="0.25">
      <c r="A2460" s="18"/>
      <c r="D2460" s="18"/>
    </row>
    <row r="2461" spans="1:4" x14ac:dyDescent="0.25">
      <c r="A2461" s="18"/>
      <c r="D2461" s="18"/>
    </row>
    <row r="2462" spans="1:4" x14ac:dyDescent="0.25">
      <c r="A2462" s="18"/>
      <c r="D2462" s="18"/>
    </row>
    <row r="2463" spans="1:4" x14ac:dyDescent="0.25">
      <c r="A2463" s="18"/>
      <c r="D2463" s="18"/>
    </row>
    <row r="2464" spans="1:4" x14ac:dyDescent="0.25">
      <c r="A2464" s="18"/>
      <c r="D2464" s="18"/>
    </row>
    <row r="2465" spans="1:4" x14ac:dyDescent="0.25">
      <c r="A2465" s="18"/>
      <c r="D2465" s="18"/>
    </row>
    <row r="2466" spans="1:4" x14ac:dyDescent="0.25">
      <c r="A2466" s="18"/>
      <c r="D2466" s="18"/>
    </row>
    <row r="2467" spans="1:4" x14ac:dyDescent="0.25">
      <c r="A2467" s="18"/>
      <c r="D2467" s="18"/>
    </row>
    <row r="2468" spans="1:4" x14ac:dyDescent="0.25">
      <c r="A2468" s="18"/>
      <c r="D2468" s="18"/>
    </row>
    <row r="2469" spans="1:4" x14ac:dyDescent="0.25">
      <c r="A2469" s="18"/>
      <c r="D2469" s="18"/>
    </row>
    <row r="2470" spans="1:4" x14ac:dyDescent="0.25">
      <c r="A2470" s="18"/>
      <c r="D2470" s="18"/>
    </row>
    <row r="2471" spans="1:4" x14ac:dyDescent="0.25">
      <c r="A2471" s="18"/>
      <c r="D2471" s="18"/>
    </row>
    <row r="2472" spans="1:4" x14ac:dyDescent="0.25">
      <c r="A2472" s="18"/>
      <c r="D2472" s="18"/>
    </row>
    <row r="2473" spans="1:4" x14ac:dyDescent="0.25">
      <c r="A2473" s="18"/>
      <c r="D2473" s="18"/>
    </row>
    <row r="2474" spans="1:4" x14ac:dyDescent="0.25">
      <c r="A2474" s="18"/>
      <c r="D2474" s="18"/>
    </row>
    <row r="2475" spans="1:4" x14ac:dyDescent="0.25">
      <c r="A2475" s="18"/>
      <c r="D2475" s="18"/>
    </row>
    <row r="2476" spans="1:4" x14ac:dyDescent="0.25">
      <c r="A2476" s="18"/>
      <c r="D2476" s="18"/>
    </row>
    <row r="2477" spans="1:4" x14ac:dyDescent="0.25">
      <c r="A2477" s="18"/>
      <c r="D2477" s="18"/>
    </row>
    <row r="2478" spans="1:4" x14ac:dyDescent="0.25">
      <c r="A2478" s="18"/>
      <c r="D2478" s="18"/>
    </row>
    <row r="2479" spans="1:4" x14ac:dyDescent="0.25">
      <c r="A2479" s="18"/>
      <c r="D2479" s="18"/>
    </row>
    <row r="2480" spans="1:4" x14ac:dyDescent="0.25">
      <c r="A2480" s="18"/>
      <c r="D2480" s="18"/>
    </row>
    <row r="2481" spans="1:4" x14ac:dyDescent="0.25">
      <c r="A2481" s="18"/>
      <c r="D2481" s="18"/>
    </row>
    <row r="2482" spans="1:4" x14ac:dyDescent="0.25">
      <c r="A2482" s="18"/>
      <c r="D2482" s="18"/>
    </row>
    <row r="2483" spans="1:4" x14ac:dyDescent="0.25">
      <c r="A2483" s="18"/>
      <c r="D2483" s="18"/>
    </row>
    <row r="2484" spans="1:4" x14ac:dyDescent="0.25">
      <c r="A2484" s="18"/>
      <c r="D2484" s="18"/>
    </row>
    <row r="2485" spans="1:4" x14ac:dyDescent="0.25">
      <c r="A2485" s="18"/>
      <c r="D2485" s="18"/>
    </row>
    <row r="2486" spans="1:4" x14ac:dyDescent="0.25">
      <c r="A2486" s="18"/>
      <c r="D2486" s="18"/>
    </row>
    <row r="2487" spans="1:4" x14ac:dyDescent="0.25">
      <c r="A2487" s="18"/>
      <c r="D2487" s="18"/>
    </row>
    <row r="2488" spans="1:4" x14ac:dyDescent="0.25">
      <c r="A2488" s="18"/>
      <c r="D2488" s="18"/>
    </row>
    <row r="2489" spans="1:4" x14ac:dyDescent="0.25">
      <c r="A2489" s="18"/>
      <c r="D2489" s="18"/>
    </row>
    <row r="2490" spans="1:4" x14ac:dyDescent="0.25">
      <c r="A2490" s="18"/>
      <c r="D2490" s="18"/>
    </row>
    <row r="2491" spans="1:4" x14ac:dyDescent="0.25">
      <c r="A2491" s="18"/>
      <c r="D2491" s="18"/>
    </row>
    <row r="2492" spans="1:4" x14ac:dyDescent="0.25">
      <c r="A2492" s="18"/>
      <c r="D2492" s="18"/>
    </row>
    <row r="2493" spans="1:4" x14ac:dyDescent="0.25">
      <c r="A2493" s="18"/>
      <c r="D2493" s="18"/>
    </row>
    <row r="2494" spans="1:4" x14ac:dyDescent="0.25">
      <c r="A2494" s="18"/>
      <c r="D2494" s="18"/>
    </row>
    <row r="2495" spans="1:4" x14ac:dyDescent="0.25">
      <c r="A2495" s="18"/>
      <c r="D2495" s="18"/>
    </row>
    <row r="2496" spans="1:4" x14ac:dyDescent="0.25">
      <c r="A2496" s="18"/>
      <c r="D2496" s="18"/>
    </row>
    <row r="2497" spans="1:4" x14ac:dyDescent="0.25">
      <c r="A2497" s="18"/>
      <c r="D2497" s="18"/>
    </row>
    <row r="2498" spans="1:4" x14ac:dyDescent="0.25">
      <c r="A2498" s="18"/>
      <c r="D2498" s="18"/>
    </row>
    <row r="2499" spans="1:4" x14ac:dyDescent="0.25">
      <c r="A2499" s="18"/>
      <c r="D2499" s="18"/>
    </row>
    <row r="2500" spans="1:4" x14ac:dyDescent="0.25">
      <c r="A2500" s="18"/>
      <c r="D2500" s="18"/>
    </row>
    <row r="2501" spans="1:4" x14ac:dyDescent="0.25">
      <c r="A2501" s="18"/>
      <c r="D2501" s="18"/>
    </row>
    <row r="2502" spans="1:4" x14ac:dyDescent="0.25">
      <c r="A2502" s="18"/>
      <c r="D2502" s="18"/>
    </row>
    <row r="2503" spans="1:4" x14ac:dyDescent="0.25">
      <c r="A2503" s="18"/>
      <c r="D2503" s="18"/>
    </row>
    <row r="2504" spans="1:4" x14ac:dyDescent="0.25">
      <c r="A2504" s="18"/>
      <c r="D2504" s="18"/>
    </row>
    <row r="2505" spans="1:4" x14ac:dyDescent="0.25">
      <c r="A2505" s="18"/>
      <c r="D2505" s="18"/>
    </row>
    <row r="2506" spans="1:4" x14ac:dyDescent="0.25">
      <c r="A2506" s="18"/>
      <c r="D2506" s="18"/>
    </row>
    <row r="2507" spans="1:4" x14ac:dyDescent="0.25">
      <c r="A2507" s="18"/>
      <c r="D2507" s="18"/>
    </row>
    <row r="2508" spans="1:4" x14ac:dyDescent="0.25">
      <c r="A2508" s="18"/>
      <c r="D2508" s="18"/>
    </row>
    <row r="2509" spans="1:4" x14ac:dyDescent="0.25">
      <c r="A2509" s="18"/>
      <c r="D2509" s="18"/>
    </row>
    <row r="2510" spans="1:4" x14ac:dyDescent="0.25">
      <c r="A2510" s="18"/>
      <c r="D2510" s="18"/>
    </row>
    <row r="2511" spans="1:4" x14ac:dyDescent="0.25">
      <c r="A2511" s="18"/>
      <c r="D2511" s="18"/>
    </row>
    <row r="2512" spans="1:4" x14ac:dyDescent="0.25">
      <c r="A2512" s="18"/>
      <c r="D2512" s="18"/>
    </row>
    <row r="2513" spans="1:4" x14ac:dyDescent="0.25">
      <c r="A2513" s="18"/>
      <c r="D2513" s="18"/>
    </row>
    <row r="2514" spans="1:4" x14ac:dyDescent="0.25">
      <c r="A2514" s="18"/>
      <c r="D2514" s="18"/>
    </row>
    <row r="2515" spans="1:4" x14ac:dyDescent="0.25">
      <c r="A2515" s="18"/>
      <c r="D2515" s="18"/>
    </row>
    <row r="2516" spans="1:4" x14ac:dyDescent="0.25">
      <c r="A2516" s="18"/>
      <c r="D2516" s="18"/>
    </row>
    <row r="2517" spans="1:4" x14ac:dyDescent="0.25">
      <c r="A2517" s="18"/>
      <c r="D2517" s="18"/>
    </row>
    <row r="2518" spans="1:4" x14ac:dyDescent="0.25">
      <c r="A2518" s="18"/>
      <c r="D2518" s="18"/>
    </row>
    <row r="2519" spans="1:4" x14ac:dyDescent="0.25">
      <c r="A2519" s="18"/>
      <c r="D2519" s="18"/>
    </row>
    <row r="2520" spans="1:4" x14ac:dyDescent="0.25">
      <c r="A2520" s="18"/>
      <c r="D2520" s="18"/>
    </row>
    <row r="2521" spans="1:4" x14ac:dyDescent="0.25">
      <c r="A2521" s="18"/>
      <c r="D2521" s="18"/>
    </row>
    <row r="2522" spans="1:4" x14ac:dyDescent="0.25">
      <c r="A2522" s="18"/>
      <c r="D2522" s="18"/>
    </row>
    <row r="2523" spans="1:4" x14ac:dyDescent="0.25">
      <c r="A2523" s="18"/>
      <c r="D2523" s="18"/>
    </row>
    <row r="2524" spans="1:4" x14ac:dyDescent="0.25">
      <c r="A2524" s="18"/>
      <c r="D2524" s="18"/>
    </row>
    <row r="2525" spans="1:4" x14ac:dyDescent="0.25">
      <c r="A2525" s="18"/>
      <c r="D2525" s="18"/>
    </row>
    <row r="2526" spans="1:4" x14ac:dyDescent="0.25">
      <c r="A2526" s="18"/>
      <c r="D2526" s="18"/>
    </row>
    <row r="2527" spans="1:4" x14ac:dyDescent="0.25">
      <c r="A2527" s="18"/>
      <c r="D2527" s="18"/>
    </row>
    <row r="2528" spans="1:4" x14ac:dyDescent="0.25">
      <c r="A2528" s="18"/>
      <c r="D2528" s="18"/>
    </row>
    <row r="2529" spans="1:4" x14ac:dyDescent="0.25">
      <c r="A2529" s="18"/>
      <c r="D2529" s="18"/>
    </row>
    <row r="2530" spans="1:4" x14ac:dyDescent="0.25">
      <c r="A2530" s="18"/>
      <c r="D2530" s="18"/>
    </row>
    <row r="2531" spans="1:4" x14ac:dyDescent="0.25">
      <c r="A2531" s="18"/>
      <c r="D2531" s="18"/>
    </row>
    <row r="2532" spans="1:4" x14ac:dyDescent="0.25">
      <c r="A2532" s="18"/>
      <c r="D2532" s="18"/>
    </row>
    <row r="2533" spans="1:4" x14ac:dyDescent="0.25">
      <c r="A2533" s="18"/>
      <c r="D2533" s="18"/>
    </row>
    <row r="2534" spans="1:4" x14ac:dyDescent="0.25">
      <c r="A2534" s="18"/>
      <c r="D2534" s="18"/>
    </row>
    <row r="2535" spans="1:4" x14ac:dyDescent="0.25">
      <c r="A2535" s="18"/>
      <c r="D2535" s="18"/>
    </row>
    <row r="2536" spans="1:4" x14ac:dyDescent="0.25">
      <c r="A2536" s="18"/>
      <c r="D2536" s="18"/>
    </row>
    <row r="2537" spans="1:4" x14ac:dyDescent="0.25">
      <c r="A2537" s="18"/>
      <c r="D2537" s="18"/>
    </row>
    <row r="2538" spans="1:4" x14ac:dyDescent="0.25">
      <c r="A2538" s="18"/>
      <c r="D2538" s="18"/>
    </row>
    <row r="2539" spans="1:4" x14ac:dyDescent="0.25">
      <c r="A2539" s="18"/>
      <c r="D2539" s="18"/>
    </row>
    <row r="2540" spans="1:4" x14ac:dyDescent="0.25">
      <c r="A2540" s="18"/>
      <c r="D2540" s="18"/>
    </row>
    <row r="2541" spans="1:4" x14ac:dyDescent="0.25">
      <c r="A2541" s="18"/>
      <c r="D2541" s="18"/>
    </row>
    <row r="2542" spans="1:4" x14ac:dyDescent="0.25">
      <c r="A2542" s="18"/>
      <c r="D2542" s="18"/>
    </row>
    <row r="2543" spans="1:4" x14ac:dyDescent="0.25">
      <c r="A2543" s="18"/>
      <c r="D2543" s="18"/>
    </row>
    <row r="2544" spans="1:4" x14ac:dyDescent="0.25">
      <c r="A2544" s="18"/>
      <c r="D2544" s="18"/>
    </row>
    <row r="2545" spans="1:4" x14ac:dyDescent="0.25">
      <c r="A2545" s="18"/>
      <c r="D2545" s="18"/>
    </row>
    <row r="2546" spans="1:4" x14ac:dyDescent="0.25">
      <c r="A2546" s="18"/>
      <c r="D2546" s="18"/>
    </row>
    <row r="2547" spans="1:4" x14ac:dyDescent="0.25">
      <c r="A2547" s="18"/>
      <c r="D2547" s="18"/>
    </row>
    <row r="2548" spans="1:4" x14ac:dyDescent="0.25">
      <c r="A2548" s="18"/>
      <c r="D2548" s="18"/>
    </row>
    <row r="2549" spans="1:4" x14ac:dyDescent="0.25">
      <c r="A2549" s="18"/>
      <c r="D2549" s="18"/>
    </row>
    <row r="2550" spans="1:4" x14ac:dyDescent="0.25">
      <c r="A2550" s="18"/>
      <c r="D2550" s="18"/>
    </row>
    <row r="2551" spans="1:4" x14ac:dyDescent="0.25">
      <c r="A2551" s="18"/>
      <c r="D2551" s="18"/>
    </row>
    <row r="2552" spans="1:4" x14ac:dyDescent="0.25">
      <c r="A2552" s="18"/>
      <c r="D2552" s="18"/>
    </row>
    <row r="2553" spans="1:4" x14ac:dyDescent="0.25">
      <c r="A2553" s="18"/>
      <c r="D2553" s="18"/>
    </row>
    <row r="2554" spans="1:4" x14ac:dyDescent="0.25">
      <c r="A2554" s="18"/>
      <c r="D2554" s="18"/>
    </row>
    <row r="2555" spans="1:4" x14ac:dyDescent="0.25">
      <c r="A2555" s="18"/>
      <c r="D2555" s="18"/>
    </row>
    <row r="2556" spans="1:4" x14ac:dyDescent="0.25">
      <c r="A2556" s="18"/>
      <c r="D2556" s="18"/>
    </row>
    <row r="2557" spans="1:4" x14ac:dyDescent="0.25">
      <c r="A2557" s="18"/>
      <c r="D2557" s="18"/>
    </row>
    <row r="2558" spans="1:4" x14ac:dyDescent="0.25">
      <c r="A2558" s="18"/>
      <c r="D2558" s="18"/>
    </row>
    <row r="2559" spans="1:4" x14ac:dyDescent="0.25">
      <c r="A2559" s="18"/>
      <c r="D2559" s="18"/>
    </row>
    <row r="2560" spans="1:4" x14ac:dyDescent="0.25">
      <c r="A2560" s="18"/>
      <c r="D2560" s="18"/>
    </row>
    <row r="2561" spans="1:4" x14ac:dyDescent="0.25">
      <c r="A2561" s="18"/>
      <c r="D2561" s="18"/>
    </row>
    <row r="2562" spans="1:4" x14ac:dyDescent="0.25">
      <c r="A2562" s="18"/>
      <c r="D2562" s="18"/>
    </row>
    <row r="2563" spans="1:4" x14ac:dyDescent="0.25">
      <c r="A2563" s="18"/>
      <c r="D2563" s="18"/>
    </row>
    <row r="2564" spans="1:4" x14ac:dyDescent="0.25">
      <c r="A2564" s="18"/>
      <c r="D2564" s="18"/>
    </row>
    <row r="2565" spans="1:4" x14ac:dyDescent="0.25">
      <c r="A2565" s="18"/>
      <c r="D2565" s="18"/>
    </row>
    <row r="2566" spans="1:4" x14ac:dyDescent="0.25">
      <c r="A2566" s="18"/>
      <c r="D2566" s="18"/>
    </row>
    <row r="2567" spans="1:4" x14ac:dyDescent="0.25">
      <c r="A2567" s="18"/>
      <c r="D2567" s="18"/>
    </row>
    <row r="2568" spans="1:4" x14ac:dyDescent="0.25">
      <c r="A2568" s="18"/>
      <c r="D2568" s="18"/>
    </row>
    <row r="2569" spans="1:4" x14ac:dyDescent="0.25">
      <c r="A2569" s="18"/>
      <c r="D2569" s="18"/>
    </row>
    <row r="2570" spans="1:4" x14ac:dyDescent="0.25">
      <c r="A2570" s="18"/>
      <c r="D2570" s="18"/>
    </row>
    <row r="2571" spans="1:4" x14ac:dyDescent="0.25">
      <c r="A2571" s="18"/>
      <c r="D2571" s="18"/>
    </row>
    <row r="2572" spans="1:4" x14ac:dyDescent="0.25">
      <c r="A2572" s="18"/>
      <c r="D2572" s="18"/>
    </row>
    <row r="2573" spans="1:4" x14ac:dyDescent="0.25">
      <c r="A2573" s="18"/>
      <c r="D2573" s="18"/>
    </row>
    <row r="2574" spans="1:4" x14ac:dyDescent="0.25">
      <c r="A2574" s="18"/>
      <c r="D2574" s="18"/>
    </row>
    <row r="2575" spans="1:4" x14ac:dyDescent="0.25">
      <c r="A2575" s="18"/>
      <c r="D2575" s="18"/>
    </row>
    <row r="2576" spans="1:4" x14ac:dyDescent="0.25">
      <c r="A2576" s="18"/>
      <c r="D2576" s="18"/>
    </row>
    <row r="2577" spans="1:4" x14ac:dyDescent="0.25">
      <c r="A2577" s="18"/>
      <c r="D2577" s="18"/>
    </row>
    <row r="2578" spans="1:4" x14ac:dyDescent="0.25">
      <c r="A2578" s="18"/>
      <c r="D2578" s="18"/>
    </row>
    <row r="2579" spans="1:4" x14ac:dyDescent="0.25">
      <c r="A2579" s="18"/>
      <c r="D2579" s="18"/>
    </row>
    <row r="2580" spans="1:4" x14ac:dyDescent="0.25">
      <c r="A2580" s="18"/>
      <c r="D2580" s="18"/>
    </row>
    <row r="2581" spans="1:4" x14ac:dyDescent="0.25">
      <c r="A2581" s="18"/>
      <c r="D2581" s="18"/>
    </row>
    <row r="2582" spans="1:4" x14ac:dyDescent="0.25">
      <c r="A2582" s="18"/>
      <c r="D2582" s="18"/>
    </row>
    <row r="2583" spans="1:4" x14ac:dyDescent="0.25">
      <c r="A2583" s="18"/>
      <c r="D2583" s="18"/>
    </row>
    <row r="2584" spans="1:4" x14ac:dyDescent="0.25">
      <c r="A2584" s="18"/>
      <c r="D2584" s="18"/>
    </row>
    <row r="2585" spans="1:4" x14ac:dyDescent="0.25">
      <c r="A2585" s="18"/>
      <c r="D2585" s="18"/>
    </row>
    <row r="2586" spans="1:4" x14ac:dyDescent="0.25">
      <c r="A2586" s="18"/>
      <c r="D2586" s="18"/>
    </row>
    <row r="2587" spans="1:4" x14ac:dyDescent="0.25">
      <c r="A2587" s="18"/>
      <c r="D2587" s="18"/>
    </row>
    <row r="2588" spans="1:4" x14ac:dyDescent="0.25">
      <c r="A2588" s="18"/>
      <c r="D2588" s="18"/>
    </row>
    <row r="2589" spans="1:4" x14ac:dyDescent="0.25">
      <c r="A2589" s="18"/>
      <c r="D2589" s="18"/>
    </row>
    <row r="2590" spans="1:4" x14ac:dyDescent="0.25">
      <c r="A2590" s="18"/>
      <c r="D2590" s="18"/>
    </row>
    <row r="2591" spans="1:4" x14ac:dyDescent="0.25">
      <c r="A2591" s="18"/>
      <c r="D2591" s="18"/>
    </row>
    <row r="2592" spans="1:4" x14ac:dyDescent="0.25">
      <c r="A2592" s="18"/>
      <c r="D2592" s="18"/>
    </row>
    <row r="2593" spans="1:4" x14ac:dyDescent="0.25">
      <c r="A2593" s="18"/>
      <c r="D2593" s="18"/>
    </row>
    <row r="2594" spans="1:4" x14ac:dyDescent="0.25">
      <c r="A2594" s="18"/>
      <c r="D2594" s="18"/>
    </row>
    <row r="2595" spans="1:4" x14ac:dyDescent="0.25">
      <c r="A2595" s="18"/>
      <c r="D2595" s="18"/>
    </row>
    <row r="2596" spans="1:4" x14ac:dyDescent="0.25">
      <c r="A2596" s="18"/>
      <c r="D2596" s="18"/>
    </row>
    <row r="2597" spans="1:4" x14ac:dyDescent="0.25">
      <c r="A2597" s="18"/>
      <c r="D2597" s="18"/>
    </row>
    <row r="2598" spans="1:4" x14ac:dyDescent="0.25">
      <c r="A2598" s="18"/>
      <c r="D2598" s="18"/>
    </row>
    <row r="2599" spans="1:4" x14ac:dyDescent="0.25">
      <c r="A2599" s="18"/>
      <c r="D2599" s="18"/>
    </row>
    <row r="2600" spans="1:4" x14ac:dyDescent="0.25">
      <c r="A2600" s="18"/>
      <c r="D2600" s="18"/>
    </row>
    <row r="2601" spans="1:4" x14ac:dyDescent="0.25">
      <c r="A2601" s="18"/>
      <c r="D2601" s="18"/>
    </row>
    <row r="2602" spans="1:4" x14ac:dyDescent="0.25">
      <c r="A2602" s="18"/>
      <c r="D2602" s="18"/>
    </row>
    <row r="2603" spans="1:4" x14ac:dyDescent="0.25">
      <c r="A2603" s="18"/>
      <c r="D2603" s="18"/>
    </row>
    <row r="2604" spans="1:4" x14ac:dyDescent="0.25">
      <c r="A2604" s="18"/>
      <c r="D2604" s="18"/>
    </row>
    <row r="2605" spans="1:4" x14ac:dyDescent="0.25">
      <c r="A2605" s="18"/>
      <c r="D2605" s="18"/>
    </row>
    <row r="2606" spans="1:4" x14ac:dyDescent="0.25">
      <c r="A2606" s="18"/>
      <c r="D2606" s="18"/>
    </row>
    <row r="2607" spans="1:4" x14ac:dyDescent="0.25">
      <c r="A2607" s="18"/>
      <c r="D2607" s="18"/>
    </row>
    <row r="2608" spans="1:4" x14ac:dyDescent="0.25">
      <c r="A2608" s="18"/>
      <c r="D2608" s="18"/>
    </row>
    <row r="2609" spans="1:4" x14ac:dyDescent="0.25">
      <c r="A2609" s="18"/>
      <c r="D2609" s="18"/>
    </row>
    <row r="2610" spans="1:4" x14ac:dyDescent="0.25">
      <c r="A2610" s="18"/>
      <c r="D2610" s="18"/>
    </row>
    <row r="2611" spans="1:4" x14ac:dyDescent="0.25">
      <c r="A2611" s="18"/>
      <c r="D2611" s="18"/>
    </row>
    <row r="2612" spans="1:4" x14ac:dyDescent="0.25">
      <c r="A2612" s="18"/>
      <c r="D2612" s="18"/>
    </row>
    <row r="2613" spans="1:4" x14ac:dyDescent="0.25">
      <c r="A2613" s="18"/>
      <c r="D2613" s="18"/>
    </row>
    <row r="2614" spans="1:4" x14ac:dyDescent="0.25">
      <c r="A2614" s="18"/>
      <c r="D2614" s="18"/>
    </row>
    <row r="2615" spans="1:4" x14ac:dyDescent="0.25">
      <c r="A2615" s="18"/>
      <c r="D2615" s="18"/>
    </row>
    <row r="2616" spans="1:4" x14ac:dyDescent="0.25">
      <c r="A2616" s="18"/>
      <c r="D2616" s="18"/>
    </row>
    <row r="2617" spans="1:4" x14ac:dyDescent="0.25">
      <c r="A2617" s="18"/>
      <c r="D2617" s="18"/>
    </row>
    <row r="2618" spans="1:4" x14ac:dyDescent="0.25">
      <c r="A2618" s="18"/>
      <c r="D2618" s="18"/>
    </row>
    <row r="2619" spans="1:4" x14ac:dyDescent="0.25">
      <c r="A2619" s="18"/>
      <c r="D2619" s="18"/>
    </row>
    <row r="2620" spans="1:4" x14ac:dyDescent="0.25">
      <c r="A2620" s="18"/>
      <c r="D2620" s="18"/>
    </row>
    <row r="2621" spans="1:4" x14ac:dyDescent="0.25">
      <c r="A2621" s="18"/>
      <c r="D2621" s="18"/>
    </row>
    <row r="2622" spans="1:4" x14ac:dyDescent="0.25">
      <c r="A2622" s="18"/>
      <c r="D2622" s="18"/>
    </row>
    <row r="2623" spans="1:4" x14ac:dyDescent="0.25">
      <c r="A2623" s="18"/>
      <c r="D2623" s="18"/>
    </row>
    <row r="2624" spans="1:4" x14ac:dyDescent="0.25">
      <c r="A2624" s="18"/>
      <c r="D2624" s="18"/>
    </row>
    <row r="2625" spans="1:4" x14ac:dyDescent="0.25">
      <c r="A2625" s="18"/>
      <c r="D2625" s="18"/>
    </row>
  </sheetData>
  <pageMargins left="0.98425196850393704" right="0.39370078740157483" top="0.39370078740157483" bottom="1.5748031496062993" header="0.39370078740157483" footer="0.3937007874015748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7"/>
  <sheetViews>
    <sheetView tabSelected="1" topLeftCell="A2487" workbookViewId="0">
      <selection activeCell="B2" sqref="B2:D2507"/>
    </sheetView>
  </sheetViews>
  <sheetFormatPr defaultRowHeight="15" x14ac:dyDescent="0.25"/>
  <cols>
    <col min="1" max="1" width="6.7109375" customWidth="1"/>
    <col min="2" max="2" width="64.28515625" bestFit="1" customWidth="1"/>
    <col min="3" max="3" width="7" style="2" bestFit="1" customWidth="1"/>
    <col min="4" max="4" width="13.42578125" style="2" bestFit="1" customWidth="1"/>
  </cols>
  <sheetData>
    <row r="1" spans="1:4" x14ac:dyDescent="0.25">
      <c r="A1" s="17" t="s">
        <v>153</v>
      </c>
      <c r="B1" s="18" t="s">
        <v>150</v>
      </c>
      <c r="C1" s="17" t="s">
        <v>151</v>
      </c>
      <c r="D1" s="17" t="s">
        <v>152</v>
      </c>
    </row>
    <row r="2" spans="1:4" x14ac:dyDescent="0.25">
      <c r="A2" s="8">
        <f>INDEX(Table2[//],MATCH(ROW()-1,Table2[//],0))</f>
        <v>1</v>
      </c>
      <c r="B2" s="18" t="str">
        <f>INDEX(Table2[NAMA],MATCH(Table5[[#This Row],[//]],Table2[//],0))</f>
        <v>Abjad "D &amp; R" 260 Kcl</v>
      </c>
      <c r="C2" s="17">
        <f>INDEX(Table2[TT],MATCH(Table5[[#This Row],[//]],Table2[//],0))</f>
        <v>6</v>
      </c>
      <c r="D2" s="17" t="str">
        <f>INDEX(Table2[KET],MATCH(Table5[[#This Row],[//]],Table2[//],0))</f>
        <v>20 ls</v>
      </c>
    </row>
    <row r="3" spans="1:4" x14ac:dyDescent="0.25">
      <c r="A3" s="8">
        <f>INDEX(Table2[//],MATCH(ROW()-1,Table2[//],0))</f>
        <v>2</v>
      </c>
      <c r="B3" s="20" t="str">
        <f>INDEX(Table2[NAMA],MATCH(Table5[[#This Row],[//]],Table2[//],0))</f>
        <v>Abjad Magnit K B 8125</v>
      </c>
      <c r="C3" s="8">
        <f>INDEX(Table2[TT],MATCH(Table5[[#This Row],[//]],Table2[//],0))</f>
        <v>2</v>
      </c>
      <c r="D3" s="8" t="str">
        <f>INDEX(Table2[KET],MATCH(Table5[[#This Row],[//]],Table2[//],0))</f>
        <v>24 ls</v>
      </c>
    </row>
    <row r="4" spans="1:4" x14ac:dyDescent="0.25">
      <c r="A4" s="8">
        <f>INDEX(Table2[//],MATCH(ROW()-1,Table2[//],0))</f>
        <v>3</v>
      </c>
      <c r="B4" s="20" t="str">
        <f>INDEX(Table2[NAMA],MATCH(Table5[[#This Row],[//]],Table2[//],0))</f>
        <v>Acrylic 15 x 21</v>
      </c>
      <c r="C4" s="8">
        <f>INDEX(Table2[TT],MATCH(Table5[[#This Row],[//]],Table2[//],0))</f>
        <v>9</v>
      </c>
      <c r="D4" s="8" t="str">
        <f>INDEX(Table2[KET],MATCH(Table5[[#This Row],[//]],Table2[//],0))</f>
        <v>60 pc</v>
      </c>
    </row>
    <row r="5" spans="1:4" x14ac:dyDescent="0.25">
      <c r="A5" s="8">
        <f>INDEX(Table2[//],MATCH(ROW()-1,Table2[//],0))</f>
        <v>4</v>
      </c>
      <c r="B5" s="20" t="str">
        <f>INDEX(Table2[NAMA],MATCH(Table5[[#This Row],[//]],Table2[//],0))</f>
        <v>Acrylic 7 x 10</v>
      </c>
      <c r="C5" s="8">
        <f>INDEX(Table2[TT],MATCH(Table5[[#This Row],[//]],Table2[//],0))</f>
        <v>4</v>
      </c>
      <c r="D5" s="8" t="str">
        <f>INDEX(Table2[KET],MATCH(Table5[[#This Row],[//]],Table2[//],0))</f>
        <v>288 pc</v>
      </c>
    </row>
    <row r="6" spans="1:4" x14ac:dyDescent="0.25">
      <c r="A6" s="8">
        <f>INDEX(Table2[//],MATCH(ROW()-1,Table2[//],0))</f>
        <v>5</v>
      </c>
      <c r="B6" s="20" t="str">
        <f>INDEX(Table2[NAMA],MATCH(Table5[[#This Row],[//]],Table2[//],0))</f>
        <v>Acrylic 8 x 20</v>
      </c>
      <c r="C6" s="8">
        <f>INDEX(Table2[TT],MATCH(Table5[[#This Row],[//]],Table2[//],0))</f>
        <v>9</v>
      </c>
      <c r="D6" s="8" t="str">
        <f>INDEX(Table2[KET],MATCH(Table5[[#This Row],[//]],Table2[//],0))</f>
        <v>144 pc</v>
      </c>
    </row>
    <row r="7" spans="1:4" x14ac:dyDescent="0.25">
      <c r="A7" s="8">
        <f>INDEX(Table2[//],MATCH(ROW()-1,Table2[//],0))</f>
        <v>6</v>
      </c>
      <c r="B7" s="20" t="str">
        <f>INDEX(Table2[NAMA],MATCH(Table5[[#This Row],[//]],Table2[//],0))</f>
        <v>Acrylic 8 x 25</v>
      </c>
      <c r="C7" s="8">
        <f>INDEX(Table2[TT],MATCH(Table5[[#This Row],[//]],Table2[//],0))</f>
        <v>19</v>
      </c>
      <c r="D7" s="8" t="str">
        <f>INDEX(Table2[KET],MATCH(Table5[[#This Row],[//]],Table2[//],0))</f>
        <v>144 pc</v>
      </c>
    </row>
    <row r="8" spans="1:4" x14ac:dyDescent="0.25">
      <c r="A8" s="8">
        <f>INDEX(Table2[//],MATCH(ROW()-1,Table2[//],0))</f>
        <v>7</v>
      </c>
      <c r="B8" s="20" t="str">
        <f>INDEX(Table2[NAMA],MATCH(Table5[[#This Row],[//]],Table2[//],0))</f>
        <v>Acrylic 8 x 30</v>
      </c>
      <c r="C8" s="8">
        <f>INDEX(Table2[TT],MATCH(Table5[[#This Row],[//]],Table2[//],0))</f>
        <v>19</v>
      </c>
      <c r="D8" s="8" t="str">
        <f>INDEX(Table2[KET],MATCH(Table5[[#This Row],[//]],Table2[//],0))</f>
        <v>144 pc</v>
      </c>
    </row>
    <row r="9" spans="1:4" x14ac:dyDescent="0.25">
      <c r="A9" s="8">
        <f>INDEX(Table2[//],MATCH(ROW()-1,Table2[//],0))</f>
        <v>8</v>
      </c>
      <c r="B9" s="20" t="str">
        <f>INDEX(Table2[NAMA],MATCH(Table5[[#This Row],[//]],Table2[//],0))</f>
        <v>Acrylic Marries 812/ 12w Biasa</v>
      </c>
      <c r="C9" s="8">
        <f>INDEX(Table2[TT],MATCH(Table5[[#This Row],[//]],Table2[//],0))</f>
        <v>19</v>
      </c>
      <c r="D9" s="8">
        <f>INDEX(Table2[KET],MATCH(Table5[[#This Row],[//]],Table2[//],0))</f>
        <v>60</v>
      </c>
    </row>
    <row r="10" spans="1:4" x14ac:dyDescent="0.25">
      <c r="A10" s="8">
        <f>INDEX(Table2[//],MATCH(ROW()-1,Table2[//],0))</f>
        <v>9</v>
      </c>
      <c r="B10" s="20" t="str">
        <f>INDEX(Table2[NAMA],MATCH(Table5[[#This Row],[//]],Table2[//],0))</f>
        <v>Acrylic Marries 818/ 18w</v>
      </c>
      <c r="C10" s="8">
        <f>INDEX(Table2[TT],MATCH(Table5[[#This Row],[//]],Table2[//],0))</f>
        <v>81</v>
      </c>
      <c r="D10" s="8" t="str">
        <f>INDEX(Table2[KET],MATCH(Table5[[#This Row],[//]],Table2[//],0))</f>
        <v>3 ls</v>
      </c>
    </row>
    <row r="11" spans="1:4" x14ac:dyDescent="0.25">
      <c r="A11" s="8">
        <f>INDEX(Table2[//],MATCH(ROW()-1,Table2[//],0))</f>
        <v>10</v>
      </c>
      <c r="B11" s="20" t="str">
        <f>INDEX(Table2[NAMA],MATCH(Table5[[#This Row],[//]],Table2[//],0))</f>
        <v>Acrylic NT 21X30</v>
      </c>
      <c r="C11" s="8">
        <f>INDEX(Table2[TT],MATCH(Table5[[#This Row],[//]],Table2[//],0))</f>
        <v>3</v>
      </c>
      <c r="D11" s="8" t="str">
        <f>INDEX(Table2[KET],MATCH(Table5[[#This Row],[//]],Table2[//],0))</f>
        <v>40 pc</v>
      </c>
    </row>
    <row r="12" spans="1:4" x14ac:dyDescent="0.25">
      <c r="A12" s="8">
        <f>INDEX(Table2[//],MATCH(ROW()-1,Table2[//],0))</f>
        <v>11</v>
      </c>
      <c r="B12" s="20" t="str">
        <f>INDEX(Table2[NAMA],MATCH(Table5[[#This Row],[//]],Table2[//],0))</f>
        <v>Acrylic NT 7X20</v>
      </c>
      <c r="C12" s="8">
        <f>INDEX(Table2[TT],MATCH(Table5[[#This Row],[//]],Table2[//],0))</f>
        <v>7</v>
      </c>
      <c r="D12" s="8" t="str">
        <f>INDEX(Table2[KET],MATCH(Table5[[#This Row],[//]],Table2[//],0))</f>
        <v>144 pc</v>
      </c>
    </row>
    <row r="13" spans="1:4" x14ac:dyDescent="0.25">
      <c r="A13" s="8">
        <f>INDEX(Table2[//],MATCH(ROW()-1,Table2[//],0))</f>
        <v>12</v>
      </c>
      <c r="B13" s="20" t="str">
        <f>INDEX(Table2[NAMA],MATCH(Table5[[#This Row],[//]],Table2[//],0))</f>
        <v>Acrylic NT 7X25</v>
      </c>
      <c r="C13" s="8">
        <f>INDEX(Table2[TT],MATCH(Table5[[#This Row],[//]],Table2[//],0))</f>
        <v>21</v>
      </c>
      <c r="D13" s="8" t="str">
        <f>INDEX(Table2[KET],MATCH(Table5[[#This Row],[//]],Table2[//],0))</f>
        <v>144 pc</v>
      </c>
    </row>
    <row r="14" spans="1:4" x14ac:dyDescent="0.25">
      <c r="A14" s="8">
        <f>INDEX(Table2[//],MATCH(ROW()-1,Table2[//],0))</f>
        <v>13</v>
      </c>
      <c r="B14" s="20" t="str">
        <f>INDEX(Table2[NAMA],MATCH(Table5[[#This Row],[//]],Table2[//],0))</f>
        <v>Acrylic NT 7X30</v>
      </c>
      <c r="C14" s="8">
        <f>INDEX(Table2[TT],MATCH(Table5[[#This Row],[//]],Table2[//],0))</f>
        <v>20</v>
      </c>
      <c r="D14" s="8" t="str">
        <f>INDEX(Table2[KET],MATCH(Table5[[#This Row],[//]],Table2[//],0))</f>
        <v>144 pc</v>
      </c>
    </row>
    <row r="15" spans="1:4" x14ac:dyDescent="0.25">
      <c r="A15" s="8">
        <f>INDEX(Table2[//],MATCH(ROW()-1,Table2[//],0))</f>
        <v>14</v>
      </c>
      <c r="B15" s="20" t="str">
        <f>INDEX(Table2[NAMA],MATCH(Table5[[#This Row],[//]],Table2[//],0))</f>
        <v>Acrylic TF 001</v>
      </c>
      <c r="C15" s="8">
        <f>INDEX(Table2[TT],MATCH(Table5[[#This Row],[//]],Table2[//],0))</f>
        <v>4</v>
      </c>
      <c r="D15" s="8" t="str">
        <f>INDEX(Table2[KET],MATCH(Table5[[#This Row],[//]],Table2[//],0))</f>
        <v>6 ls</v>
      </c>
    </row>
    <row r="16" spans="1:4" x14ac:dyDescent="0.25">
      <c r="A16" s="8">
        <f>INDEX(Table2[//],MATCH(ROW()-1,Table2[//],0))</f>
        <v>15</v>
      </c>
      <c r="B16" s="20" t="str">
        <f>INDEX(Table2[NAMA],MATCH(Table5[[#This Row],[//]],Table2[//],0))</f>
        <v>Acrylic TF 002</v>
      </c>
      <c r="C16" s="8">
        <f>INDEX(Table2[TT],MATCH(Table5[[#This Row],[//]],Table2[//],0))</f>
        <v>45</v>
      </c>
      <c r="D16" s="8" t="str">
        <f>INDEX(Table2[KET],MATCH(Table5[[#This Row],[//]],Table2[//],0))</f>
        <v>60 pc</v>
      </c>
    </row>
    <row r="17" spans="1:4" x14ac:dyDescent="0.25">
      <c r="A17" s="8">
        <f>INDEX(Table2[//],MATCH(ROW()-1,Table2[//],0))</f>
        <v>16</v>
      </c>
      <c r="B17" s="20" t="str">
        <f>INDEX(Table2[NAMA],MATCH(Table5[[#This Row],[//]],Table2[//],0))</f>
        <v>Address 107 Rapico</v>
      </c>
      <c r="C17" s="8">
        <f>INDEX(Table2[TT],MATCH(Table5[[#This Row],[//]],Table2[//],0))</f>
        <v>1</v>
      </c>
      <c r="D17" s="8" t="str">
        <f>INDEX(Table2[KET],MATCH(Table5[[#This Row],[//]],Table2[//],0))</f>
        <v>100 ls</v>
      </c>
    </row>
    <row r="18" spans="1:4" x14ac:dyDescent="0.25">
      <c r="A18" s="8">
        <f>INDEX(Table2[//],MATCH(ROW()-1,Table2[//],0))</f>
        <v>17</v>
      </c>
      <c r="B18" s="20" t="str">
        <f>INDEX(Table2[NAMA],MATCH(Table5[[#This Row],[//]],Table2[//],0))</f>
        <v>Address Fancy Pkc Holo 106</v>
      </c>
      <c r="C18" s="8">
        <f>INDEX(Table2[TT],MATCH(Table5[[#This Row],[//]],Table2[//],0))</f>
        <v>1</v>
      </c>
      <c r="D18" s="8" t="str">
        <f>INDEX(Table2[KET],MATCH(Table5[[#This Row],[//]],Table2[//],0))</f>
        <v>784 ls</v>
      </c>
    </row>
    <row r="19" spans="1:4" x14ac:dyDescent="0.25">
      <c r="A19" s="8">
        <f>INDEX(Table2[//],MATCH(ROW()-1,Table2[//],0))</f>
        <v>18</v>
      </c>
      <c r="B19" s="20" t="str">
        <f>INDEX(Table2[NAMA],MATCH(Table5[[#This Row],[//]],Table2[//],0))</f>
        <v>Address Fancy Pkc tdk Holo 106</v>
      </c>
      <c r="C19" s="8">
        <f>INDEX(Table2[TT],MATCH(Table5[[#This Row],[//]],Table2[//],0))</f>
        <v>1</v>
      </c>
      <c r="D19" s="8" t="str">
        <f>INDEX(Table2[KET],MATCH(Table5[[#This Row],[//]],Table2[//],0))</f>
        <v>200 ls</v>
      </c>
    </row>
    <row r="20" spans="1:4" x14ac:dyDescent="0.25">
      <c r="A20" s="8">
        <f>INDEX(Table2[//],MATCH(ROW()-1,Table2[//],0))</f>
        <v>19</v>
      </c>
      <c r="B20" s="20" t="str">
        <f>INDEX(Table2[NAMA],MATCH(Table5[[#This Row],[//]],Table2[//],0))</f>
        <v>Address Fancy Pkc tdk Holo 106</v>
      </c>
      <c r="C20" s="8">
        <f>INDEX(Table2[TT],MATCH(Table5[[#This Row],[//]],Table2[//],0))</f>
        <v>1</v>
      </c>
      <c r="D20" s="8" t="str">
        <f>INDEX(Table2[KET],MATCH(Table5[[#This Row],[//]],Table2[//],0))</f>
        <v>748 ls</v>
      </c>
    </row>
    <row r="21" spans="1:4" x14ac:dyDescent="0.25">
      <c r="A21" s="8">
        <f>INDEX(Table2[//],MATCH(ROW()-1,Table2[//],0))</f>
        <v>20</v>
      </c>
      <c r="B21" s="20" t="str">
        <f>INDEX(Table2[NAMA],MATCH(Table5[[#This Row],[//]],Table2[//],0))</f>
        <v>Address Fancy WTP Holo 106</v>
      </c>
      <c r="C21" s="8">
        <f>INDEX(Table2[TT],MATCH(Table5[[#This Row],[//]],Table2[//],0))</f>
        <v>4</v>
      </c>
      <c r="D21" s="8" t="str">
        <f>INDEX(Table2[KET],MATCH(Table5[[#This Row],[//]],Table2[//],0))</f>
        <v>500 ls</v>
      </c>
    </row>
    <row r="22" spans="1:4" x14ac:dyDescent="0.25">
      <c r="A22" s="8">
        <f>INDEX(Table2[//],MATCH(ROW()-1,Table2[//],0))</f>
        <v>21</v>
      </c>
      <c r="B22" s="20" t="str">
        <f>INDEX(Table2[NAMA],MATCH(Table5[[#This Row],[//]],Table2[//],0))</f>
        <v>Address Hk Mill 2000</v>
      </c>
      <c r="C22" s="8">
        <f>INDEX(Table2[TT],MATCH(Table5[[#This Row],[//]],Table2[//],0))</f>
        <v>12</v>
      </c>
      <c r="D22" s="8" t="str">
        <f>INDEX(Table2[KET],MATCH(Table5[[#This Row],[//]],Table2[//],0))</f>
        <v>230 ls</v>
      </c>
    </row>
    <row r="23" spans="1:4" x14ac:dyDescent="0.25">
      <c r="A23" s="8">
        <f>INDEX(Table2[//],MATCH(ROW()-1,Table2[//],0))</f>
        <v>22</v>
      </c>
      <c r="B23" s="20" t="str">
        <f>INDEX(Table2[NAMA],MATCH(Table5[[#This Row],[//]],Table2[//],0))</f>
        <v>Address Kaca X-1002 + Indeks</v>
      </c>
      <c r="C23" s="8">
        <f>INDEX(Table2[TT],MATCH(Table5[[#This Row],[//]],Table2[//],0))</f>
        <v>1</v>
      </c>
      <c r="D23" s="8" t="str">
        <f>INDEX(Table2[KET],MATCH(Table5[[#This Row],[//]],Table2[//],0))</f>
        <v>42 ls</v>
      </c>
    </row>
    <row r="24" spans="1:4" x14ac:dyDescent="0.25">
      <c r="A24" s="8">
        <f>INDEX(Table2[//],MATCH(ROW()-1,Table2[//],0))</f>
        <v>23</v>
      </c>
      <c r="B24" s="20" t="str">
        <f>INDEX(Table2[NAMA],MATCH(Table5[[#This Row],[//]],Table2[//],0))</f>
        <v>Address Magnit 056 Gant kunci</v>
      </c>
      <c r="C24" s="8">
        <f>INDEX(Table2[TT],MATCH(Table5[[#This Row],[//]],Table2[//],0))</f>
        <v>14</v>
      </c>
      <c r="D24" s="8" t="str">
        <f>INDEX(Table2[KET],MATCH(Table5[[#This Row],[//]],Table2[//],0))</f>
        <v>125 ls</v>
      </c>
    </row>
    <row r="25" spans="1:4" x14ac:dyDescent="0.25">
      <c r="A25" s="8">
        <f>INDEX(Table2[//],MATCH(ROW()-1,Table2[//],0))</f>
        <v>24</v>
      </c>
      <c r="B25" s="20" t="str">
        <f>INDEX(Table2[NAMA],MATCH(Table5[[#This Row],[//]],Table2[//],0))</f>
        <v>Address Magnit 058 bsr</v>
      </c>
      <c r="C25" s="8">
        <f>INDEX(Table2[TT],MATCH(Table5[[#This Row],[//]],Table2[//],0))</f>
        <v>7</v>
      </c>
      <c r="D25" s="8" t="str">
        <f>INDEX(Table2[KET],MATCH(Table5[[#This Row],[//]],Table2[//],0))</f>
        <v>125 ls</v>
      </c>
    </row>
    <row r="26" spans="1:4" x14ac:dyDescent="0.25">
      <c r="A26" s="8">
        <f>INDEX(Table2[//],MATCH(ROW()-1,Table2[//],0))</f>
        <v>25</v>
      </c>
      <c r="B26" s="20" t="str">
        <f>INDEX(Table2[NAMA],MATCH(Table5[[#This Row],[//]],Table2[//],0))</f>
        <v>Address Magnit Artis Hongkong</v>
      </c>
      <c r="C26" s="8">
        <f>INDEX(Table2[TT],MATCH(Table5[[#This Row],[//]],Table2[//],0))</f>
        <v>1</v>
      </c>
      <c r="D26" s="8" t="str">
        <f>INDEX(Table2[KET],MATCH(Table5[[#This Row],[//]],Table2[//],0))</f>
        <v>50 ls</v>
      </c>
    </row>
    <row r="27" spans="1:4" x14ac:dyDescent="0.25">
      <c r="A27" s="8">
        <f>INDEX(Table2[//],MATCH(ROW()-1,Table2[//],0))</f>
        <v>26</v>
      </c>
      <c r="B27" s="20" t="str">
        <f>INDEX(Table2[NAMA],MATCH(Table5[[#This Row],[//]],Table2[//],0))</f>
        <v>Address Magnit F4+Gant kunci</v>
      </c>
      <c r="C27" s="8">
        <f>INDEX(Table2[TT],MATCH(Table5[[#This Row],[//]],Table2[//],0))</f>
        <v>2</v>
      </c>
      <c r="D27" s="8" t="str">
        <f>INDEX(Table2[KET],MATCH(Table5[[#This Row],[//]],Table2[//],0))</f>
        <v>1200 pc</v>
      </c>
    </row>
    <row r="28" spans="1:4" x14ac:dyDescent="0.25">
      <c r="A28" s="8">
        <f>INDEX(Table2[//],MATCH(ROW()-1,Table2[//],0))</f>
        <v>27</v>
      </c>
      <c r="B28" s="20" t="str">
        <f>INDEX(Table2[NAMA],MATCH(Table5[[#This Row],[//]],Table2[//],0))</f>
        <v>Address Magnit Hk B-5372 Wrn</v>
      </c>
      <c r="C28" s="8">
        <f>INDEX(Table2[TT],MATCH(Table5[[#This Row],[//]],Table2[//],0))</f>
        <v>6</v>
      </c>
      <c r="D28" s="8" t="str">
        <f>INDEX(Table2[KET],MATCH(Table5[[#This Row],[//]],Table2[//],0))</f>
        <v>500 pc</v>
      </c>
    </row>
    <row r="29" spans="1:4" x14ac:dyDescent="0.25">
      <c r="A29" s="8">
        <f>INDEX(Table2[//],MATCH(ROW()-1,Table2[//],0))</f>
        <v>28</v>
      </c>
      <c r="B29" s="20" t="str">
        <f>INDEX(Table2[NAMA],MATCH(Table5[[#This Row],[//]],Table2[//],0))</f>
        <v>Address Magnit Kcl WTP</v>
      </c>
      <c r="C29" s="8">
        <f>INDEX(Table2[TT],MATCH(Table5[[#This Row],[//]],Table2[//],0))</f>
        <v>2</v>
      </c>
      <c r="D29" s="8" t="str">
        <f>INDEX(Table2[KET],MATCH(Table5[[#This Row],[//]],Table2[//],0))</f>
        <v>120 ls</v>
      </c>
    </row>
    <row r="30" spans="1:4" x14ac:dyDescent="0.25">
      <c r="A30" s="8">
        <f>INDEX(Table2[//],MATCH(ROW()-1,Table2[//],0))</f>
        <v>29</v>
      </c>
      <c r="B30" s="20" t="str">
        <f>INDEX(Table2[NAMA],MATCH(Table5[[#This Row],[//]],Table2[//],0))</f>
        <v>Address Magnit Pkc (lie) Kcl(5)/ Tg(5)</v>
      </c>
      <c r="C30" s="8">
        <f>INDEX(Table2[TT],MATCH(Table5[[#This Row],[//]],Table2[//],0))</f>
        <v>10</v>
      </c>
      <c r="D30" s="8" t="str">
        <f>INDEX(Table2[KET],MATCH(Table5[[#This Row],[//]],Table2[//],0))</f>
        <v>120 ls</v>
      </c>
    </row>
    <row r="31" spans="1:4" x14ac:dyDescent="0.25">
      <c r="A31" s="8">
        <f>INDEX(Table2[//],MATCH(ROW()-1,Table2[//],0))</f>
        <v>30</v>
      </c>
      <c r="B31" s="20" t="str">
        <f>INDEX(Table2[NAMA],MATCH(Table5[[#This Row],[//]],Table2[//],0))</f>
        <v>Address Magnit Pkc Bsr (lie)</v>
      </c>
      <c r="C31" s="8">
        <f>INDEX(Table2[TT],MATCH(Table5[[#This Row],[//]],Table2[//],0))</f>
        <v>9</v>
      </c>
      <c r="D31" s="8" t="str">
        <f>INDEX(Table2[KET],MATCH(Table5[[#This Row],[//]],Table2[//],0))</f>
        <v>96 ls</v>
      </c>
    </row>
    <row r="32" spans="1:4" x14ac:dyDescent="0.25">
      <c r="A32" s="8">
        <f>INDEX(Table2[//],MATCH(ROW()-1,Table2[//],0))</f>
        <v>31</v>
      </c>
      <c r="B32" s="20" t="str">
        <f>INDEX(Table2[NAMA],MATCH(Table5[[#This Row],[//]],Table2[//],0))</f>
        <v>Address Magnit Pkc Bsr (mmas)</v>
      </c>
      <c r="C32" s="8">
        <f>INDEX(Table2[TT],MATCH(Table5[[#This Row],[//]],Table2[//],0))</f>
        <v>1</v>
      </c>
      <c r="D32" s="8" t="str">
        <f>INDEX(Table2[KET],MATCH(Table5[[#This Row],[//]],Table2[//],0))</f>
        <v>1000 pc</v>
      </c>
    </row>
    <row r="33" spans="1:4" x14ac:dyDescent="0.25">
      <c r="A33" s="8">
        <f>INDEX(Table2[//],MATCH(ROW()-1,Table2[//],0))</f>
        <v>32</v>
      </c>
      <c r="B33" s="20" t="str">
        <f>INDEX(Table2[NAMA],MATCH(Table5[[#This Row],[//]],Table2[//],0))</f>
        <v>Address Magnit Tal Hk(3)/ BR(2) Bsr</v>
      </c>
      <c r="C33" s="8">
        <f>INDEX(Table2[TT],MATCH(Table5[[#This Row],[//]],Table2[//],0))</f>
        <v>5</v>
      </c>
      <c r="D33" s="8" t="str">
        <f>INDEX(Table2[KET],MATCH(Table5[[#This Row],[//]],Table2[//],0))</f>
        <v>60 ls</v>
      </c>
    </row>
    <row r="34" spans="1:4" x14ac:dyDescent="0.25">
      <c r="A34" s="8">
        <f>INDEX(Table2[//],MATCH(ROW()-1,Table2[//],0))</f>
        <v>33</v>
      </c>
      <c r="B34" s="20" t="str">
        <f>INDEX(Table2[NAMA],MATCH(Table5[[#This Row],[//]],Table2[//],0))</f>
        <v>Address Magnit Tam Hk(6)/ DNY(4)/ BR(6) Bsr</v>
      </c>
      <c r="C34" s="8">
        <f>INDEX(Table2[TT],MATCH(Table5[[#This Row],[//]],Table2[//],0))</f>
        <v>16</v>
      </c>
      <c r="D34" s="8" t="str">
        <f>INDEX(Table2[KET],MATCH(Table5[[#This Row],[//]],Table2[//],0))</f>
        <v>60 ls</v>
      </c>
    </row>
    <row r="35" spans="1:4" x14ac:dyDescent="0.25">
      <c r="A35" s="8">
        <f>INDEX(Table2[//],MATCH(ROW()-1,Table2[//],0))</f>
        <v>34</v>
      </c>
      <c r="B35" s="20" t="str">
        <f>INDEX(Table2[NAMA],MATCH(Table5[[#This Row],[//]],Table2[//],0))</f>
        <v>Address Magnit Tg WTP</v>
      </c>
      <c r="C35" s="8">
        <f>INDEX(Table2[TT],MATCH(Table5[[#This Row],[//]],Table2[//],0))</f>
        <v>1</v>
      </c>
      <c r="D35" s="8" t="str">
        <f>INDEX(Table2[KET],MATCH(Table5[[#This Row],[//]],Table2[//],0))</f>
        <v>120 ls</v>
      </c>
    </row>
    <row r="36" spans="1:4" x14ac:dyDescent="0.25">
      <c r="A36" s="8">
        <f>INDEX(Table2[//],MATCH(ROW()-1,Table2[//],0))</f>
        <v>35</v>
      </c>
      <c r="B36" s="20" t="str">
        <f>INDEX(Table2[NAMA],MATCH(Table5[[#This Row],[//]],Table2[//],0))</f>
        <v>Address Telp 3 Dimensi mobil/ Barbie (128)</v>
      </c>
      <c r="C36" s="8">
        <f>INDEX(Table2[TT],MATCH(Table5[[#This Row],[//]],Table2[//],0))</f>
        <v>1</v>
      </c>
      <c r="D36" s="8" t="str">
        <f>INDEX(Table2[KET],MATCH(Table5[[#This Row],[//]],Table2[//],0))</f>
        <v>20 ls</v>
      </c>
    </row>
    <row r="37" spans="1:4" x14ac:dyDescent="0.25">
      <c r="A37" s="8">
        <f>INDEX(Table2[//],MATCH(ROW()-1,Table2[//],0))</f>
        <v>36</v>
      </c>
      <c r="B37" s="20" t="str">
        <f>INDEX(Table2[NAMA],MATCH(Table5[[#This Row],[//]],Table2[//],0))</f>
        <v>Address Telp Mmoro A-060/ 8016(1)/ A-062/ 8012(1)</v>
      </c>
      <c r="C37" s="8">
        <f>INDEX(Table2[TT],MATCH(Table5[[#This Row],[//]],Table2[//],0))</f>
        <v>2</v>
      </c>
      <c r="D37" s="8" t="str">
        <f>INDEX(Table2[KET],MATCH(Table5[[#This Row],[//]],Table2[//],0))</f>
        <v>90 ls</v>
      </c>
    </row>
    <row r="38" spans="1:4" x14ac:dyDescent="0.25">
      <c r="A38" s="8">
        <f>INDEX(Table2[//],MATCH(ROW()-1,Table2[//],0))</f>
        <v>37</v>
      </c>
      <c r="B38" s="20" t="str">
        <f>INDEX(Table2[NAMA],MATCH(Table5[[#This Row],[//]],Table2[//],0))</f>
        <v>Agenda 082/ 90k no 8390</v>
      </c>
      <c r="C38" s="8">
        <f>INDEX(Table2[TT],MATCH(Table5[[#This Row],[//]],Table2[//],0))</f>
        <v>2</v>
      </c>
      <c r="D38" s="8" t="str">
        <f>INDEX(Table2[KET],MATCH(Table5[[#This Row],[//]],Table2[//],0))</f>
        <v>380 pc</v>
      </c>
    </row>
    <row r="39" spans="1:4" x14ac:dyDescent="0.25">
      <c r="A39" s="8">
        <f>INDEX(Table2[//],MATCH(ROW()-1,Table2[//],0))</f>
        <v>38</v>
      </c>
      <c r="B39" s="20" t="str">
        <f>INDEX(Table2[NAMA],MATCH(Table5[[#This Row],[//]],Table2[//],0))</f>
        <v>Agenda 1601</v>
      </c>
      <c r="C39" s="8">
        <f>INDEX(Table2[TT],MATCH(Table5[[#This Row],[//]],Table2[//],0))</f>
        <v>1</v>
      </c>
      <c r="D39" s="8" t="str">
        <f>INDEX(Table2[KET],MATCH(Table5[[#This Row],[//]],Table2[//],0))</f>
        <v>270 pc</v>
      </c>
    </row>
    <row r="40" spans="1:4" x14ac:dyDescent="0.25">
      <c r="A40" s="8">
        <f>INDEX(Table2[//],MATCH(ROW()-1,Table2[//],0))</f>
        <v>39</v>
      </c>
      <c r="B40" s="20" t="str">
        <f>INDEX(Table2[NAMA],MATCH(Table5[[#This Row],[//]],Table2[//],0))</f>
        <v>Agenda 22k (BA 22k)</v>
      </c>
      <c r="C40" s="8">
        <f>INDEX(Table2[TT],MATCH(Table5[[#This Row],[//]],Table2[//],0))</f>
        <v>2</v>
      </c>
      <c r="D40" s="8" t="str">
        <f>INDEX(Table2[KET],MATCH(Table5[[#This Row],[//]],Table2[//],0))</f>
        <v>160 pc</v>
      </c>
    </row>
    <row r="41" spans="1:4" x14ac:dyDescent="0.25">
      <c r="A41" s="8">
        <f>INDEX(Table2[//],MATCH(ROW()-1,Table2[//],0))</f>
        <v>40</v>
      </c>
      <c r="B41" s="20" t="str">
        <f>INDEX(Table2[NAMA],MATCH(Table5[[#This Row],[//]],Table2[//],0))</f>
        <v>Agenda 2960</v>
      </c>
      <c r="C41" s="8">
        <f>INDEX(Table2[TT],MATCH(Table5[[#This Row],[//]],Table2[//],0))</f>
        <v>3</v>
      </c>
      <c r="D41" s="8">
        <f>INDEX(Table2[KET],MATCH(Table5[[#This Row],[//]],Table2[//],0))</f>
        <v>260</v>
      </c>
    </row>
    <row r="42" spans="1:4" x14ac:dyDescent="0.25">
      <c r="A42" s="8">
        <f>INDEX(Table2[//],MATCH(ROW()-1,Table2[//],0))</f>
        <v>41</v>
      </c>
      <c r="B42" s="20" t="str">
        <f>INDEX(Table2[NAMA],MATCH(Table5[[#This Row],[//]],Table2[//],0))</f>
        <v>Agenda 32k (BA 32k) Kunci B</v>
      </c>
      <c r="C42" s="8">
        <f>INDEX(Table2[TT],MATCH(Table5[[#This Row],[//]],Table2[//],0))</f>
        <v>2</v>
      </c>
      <c r="D42" s="8" t="str">
        <f>INDEX(Table2[KET],MATCH(Table5[[#This Row],[//]],Table2[//],0))</f>
        <v>300 pc</v>
      </c>
    </row>
    <row r="43" spans="1:4" x14ac:dyDescent="0.25">
      <c r="A43" s="8">
        <f>INDEX(Table2[//],MATCH(ROW()-1,Table2[//],0))</f>
        <v>42</v>
      </c>
      <c r="B43" s="20" t="str">
        <f>INDEX(Table2[NAMA],MATCH(Table5[[#This Row],[//]],Table2[//],0))</f>
        <v>Agenda 5212</v>
      </c>
      <c r="C43" s="8">
        <f>INDEX(Table2[TT],MATCH(Table5[[#This Row],[//]],Table2[//],0))</f>
        <v>1</v>
      </c>
      <c r="D43" s="8">
        <f>INDEX(Table2[KET],MATCH(Table5[[#This Row],[//]],Table2[//],0))</f>
        <v>0</v>
      </c>
    </row>
    <row r="44" spans="1:4" x14ac:dyDescent="0.25">
      <c r="A44" s="8">
        <f>INDEX(Table2[//],MATCH(ROW()-1,Table2[//],0))</f>
        <v>43</v>
      </c>
      <c r="B44" s="20" t="str">
        <f>INDEX(Table2[NAMA],MATCH(Table5[[#This Row],[//]],Table2[//],0))</f>
        <v>Agenda 5325</v>
      </c>
      <c r="C44" s="8">
        <f>INDEX(Table2[TT],MATCH(Table5[[#This Row],[//]],Table2[//],0))</f>
        <v>1</v>
      </c>
      <c r="D44" s="8" t="str">
        <f>INDEX(Table2[KET],MATCH(Table5[[#This Row],[//]],Table2[//],0))</f>
        <v>270 pc</v>
      </c>
    </row>
    <row r="45" spans="1:4" x14ac:dyDescent="0.25">
      <c r="A45" s="8">
        <f>INDEX(Table2[//],MATCH(ROW()-1,Table2[//],0))</f>
        <v>44</v>
      </c>
      <c r="B45" s="20" t="str">
        <f>INDEX(Table2[NAMA],MATCH(Table5[[#This Row],[//]],Table2[//],0))</f>
        <v>Agenda 6212(3)/ 6213(1)</v>
      </c>
      <c r="C45" s="8">
        <f>INDEX(Table2[TT],MATCH(Table5[[#This Row],[//]],Table2[//],0))</f>
        <v>4</v>
      </c>
      <c r="D45" s="8" t="str">
        <f>INDEX(Table2[KET],MATCH(Table5[[#This Row],[//]],Table2[//],0))</f>
        <v>200 pc</v>
      </c>
    </row>
    <row r="46" spans="1:4" x14ac:dyDescent="0.25">
      <c r="A46" s="8">
        <f>INDEX(Table2[//],MATCH(ROW()-1,Table2[//],0))</f>
        <v>45</v>
      </c>
      <c r="B46" s="20" t="str">
        <f>INDEX(Table2[NAMA],MATCH(Table5[[#This Row],[//]],Table2[//],0))</f>
        <v>Agenda Batik</v>
      </c>
      <c r="C46" s="8">
        <f>INDEX(Table2[TT],MATCH(Table5[[#This Row],[//]],Table2[//],0))</f>
        <v>2</v>
      </c>
      <c r="D46" s="8" t="str">
        <f>INDEX(Table2[KET],MATCH(Table5[[#This Row],[//]],Table2[//],0))</f>
        <v>100 pc</v>
      </c>
    </row>
    <row r="47" spans="1:4" x14ac:dyDescent="0.25">
      <c r="A47" s="8">
        <f>INDEX(Table2[//],MATCH(ROW()-1,Table2[//],0))</f>
        <v>46</v>
      </c>
      <c r="B47" s="20" t="str">
        <f>INDEX(Table2[NAMA],MATCH(Table5[[#This Row],[//]],Table2[//],0))</f>
        <v>Agenda Botega K</v>
      </c>
      <c r="C47" s="8">
        <f>INDEX(Table2[TT],MATCH(Table5[[#This Row],[//]],Table2[//],0))</f>
        <v>2</v>
      </c>
      <c r="D47" s="8" t="str">
        <f>INDEX(Table2[KET],MATCH(Table5[[#This Row],[//]],Table2[//],0))</f>
        <v>270 pc</v>
      </c>
    </row>
    <row r="48" spans="1:4" x14ac:dyDescent="0.25">
      <c r="A48" s="8">
        <f>INDEX(Table2[//],MATCH(ROW()-1,Table2[//],0))</f>
        <v>47</v>
      </c>
      <c r="B48" s="20" t="str">
        <f>INDEX(Table2[NAMA],MATCH(Table5[[#This Row],[//]],Table2[//],0))</f>
        <v>Agenda CK polos</v>
      </c>
      <c r="C48" s="8">
        <f>INDEX(Table2[TT],MATCH(Table5[[#This Row],[//]],Table2[//],0))</f>
        <v>6</v>
      </c>
      <c r="D48" s="8" t="str">
        <f>INDEX(Table2[KET],MATCH(Table5[[#This Row],[//]],Table2[//],0))</f>
        <v>120 pc</v>
      </c>
    </row>
    <row r="49" spans="1:4" x14ac:dyDescent="0.25">
      <c r="A49" s="8">
        <f>INDEX(Table2[//],MATCH(ROW()-1,Table2[//],0))</f>
        <v>48</v>
      </c>
      <c r="B49" s="20" t="str">
        <f>INDEX(Table2[NAMA],MATCH(Table5[[#This Row],[//]],Table2[//],0))</f>
        <v>Agenda JB 2932</v>
      </c>
      <c r="C49" s="8">
        <f>INDEX(Table2[TT],MATCH(Table5[[#This Row],[//]],Table2[//],0))</f>
        <v>4</v>
      </c>
      <c r="D49" s="8" t="str">
        <f>INDEX(Table2[KET],MATCH(Table5[[#This Row],[//]],Table2[//],0))</f>
        <v>160 pc</v>
      </c>
    </row>
    <row r="50" spans="1:4" x14ac:dyDescent="0.25">
      <c r="A50" s="8">
        <f>INDEX(Table2[//],MATCH(ROW()-1,Table2[//],0))</f>
        <v>49</v>
      </c>
      <c r="B50" s="20" t="str">
        <f>INDEX(Table2[NAMA],MATCH(Table5[[#This Row],[//]],Table2[//],0))</f>
        <v>Agenda JB 6132</v>
      </c>
      <c r="C50" s="8">
        <f>INDEX(Table2[TT],MATCH(Table5[[#This Row],[//]],Table2[//],0))</f>
        <v>2</v>
      </c>
      <c r="D50" s="8" t="str">
        <f>INDEX(Table2[KET],MATCH(Table5[[#This Row],[//]],Table2[//],0))</f>
        <v>160 pc</v>
      </c>
    </row>
    <row r="51" spans="1:4" x14ac:dyDescent="0.25">
      <c r="A51" s="8">
        <f>INDEX(Table2[//],MATCH(ROW()-1,Table2[//],0))</f>
        <v>50</v>
      </c>
      <c r="B51" s="20" t="str">
        <f>INDEX(Table2[NAMA],MATCH(Table5[[#This Row],[//]],Table2[//],0))</f>
        <v>Agenda JB 6160/ 60k</v>
      </c>
      <c r="C51" s="8">
        <f>INDEX(Table2[TT],MATCH(Table5[[#This Row],[//]],Table2[//],0))</f>
        <v>1</v>
      </c>
      <c r="D51" s="8">
        <f>INDEX(Table2[KET],MATCH(Table5[[#This Row],[//]],Table2[//],0))</f>
        <v>254</v>
      </c>
    </row>
    <row r="52" spans="1:4" x14ac:dyDescent="0.25">
      <c r="A52" s="8">
        <f>INDEX(Table2[//],MATCH(ROW()-1,Table2[//],0))</f>
        <v>51</v>
      </c>
      <c r="B52" s="20" t="str">
        <f>INDEX(Table2[NAMA],MATCH(Table5[[#This Row],[//]],Table2[//],0))</f>
        <v>Alphabet huruf ABC 8714</v>
      </c>
      <c r="C52" s="8">
        <f>INDEX(Table2[TT],MATCH(Table5[[#This Row],[//]],Table2[//],0))</f>
        <v>7</v>
      </c>
      <c r="D52" s="8" t="str">
        <f>INDEX(Table2[KET],MATCH(Table5[[#This Row],[//]],Table2[//],0))</f>
        <v>456 pc</v>
      </c>
    </row>
    <row r="53" spans="1:4" x14ac:dyDescent="0.25">
      <c r="A53" s="8">
        <f>INDEX(Table2[//],MATCH(ROW()-1,Table2[//],0))</f>
        <v>52</v>
      </c>
      <c r="B53" s="20" t="str">
        <f>INDEX(Table2[NAMA],MATCH(Table5[[#This Row],[//]],Table2[//],0))</f>
        <v>Alphabet Huruf ABC 8715</v>
      </c>
      <c r="C53" s="8">
        <f>INDEX(Table2[TT],MATCH(Table5[[#This Row],[//]],Table2[//],0))</f>
        <v>7</v>
      </c>
      <c r="D53" s="8" t="str">
        <f>INDEX(Table2[KET],MATCH(Table5[[#This Row],[//]],Table2[//],0))</f>
        <v>456 pc</v>
      </c>
    </row>
    <row r="54" spans="1:4" x14ac:dyDescent="0.25">
      <c r="A54" s="8">
        <f>INDEX(Table2[//],MATCH(ROW()-1,Table2[//],0))</f>
        <v>53</v>
      </c>
      <c r="B54" s="20" t="str">
        <f>INDEX(Table2[NAMA],MATCH(Table5[[#This Row],[//]],Table2[//],0))</f>
        <v>Alphabet Magnetic letter/ Huruf</v>
      </c>
      <c r="C54" s="8">
        <f>INDEX(Table2[TT],MATCH(Table5[[#This Row],[//]],Table2[//],0))</f>
        <v>21</v>
      </c>
      <c r="D54" s="8" t="str">
        <f>INDEX(Table2[KET],MATCH(Table5[[#This Row],[//]],Table2[//],0))</f>
        <v>400 pc</v>
      </c>
    </row>
    <row r="55" spans="1:4" x14ac:dyDescent="0.25">
      <c r="A55" s="8">
        <f>INDEX(Table2[//],MATCH(ROW()-1,Table2[//],0))</f>
        <v>54</v>
      </c>
      <c r="B55" s="20" t="str">
        <f>INDEX(Table2[NAMA],MATCH(Table5[[#This Row],[//]],Table2[//],0))</f>
        <v>Alphabet Magnetic number/ Angka</v>
      </c>
      <c r="C55" s="8">
        <f>INDEX(Table2[TT],MATCH(Table5[[#This Row],[//]],Table2[//],0))</f>
        <v>25</v>
      </c>
      <c r="D55" s="8" t="str">
        <f>INDEX(Table2[KET],MATCH(Table5[[#This Row],[//]],Table2[//],0))</f>
        <v>400 pc</v>
      </c>
    </row>
    <row r="56" spans="1:4" x14ac:dyDescent="0.25">
      <c r="A56" s="8">
        <f>INDEX(Table2[//],MATCH(ROW()-1,Table2[//],0))</f>
        <v>55</v>
      </c>
      <c r="B56" s="20" t="str">
        <f>INDEX(Table2[NAMA],MATCH(Table5[[#This Row],[//]],Table2[//],0))</f>
        <v>Alphabet magnit Angka Ak 18/ 026</v>
      </c>
      <c r="C56" s="8">
        <f>INDEX(Table2[TT],MATCH(Table5[[#This Row],[//]],Table2[//],0))</f>
        <v>17</v>
      </c>
      <c r="D56" s="8" t="str">
        <f>INDEX(Table2[KET],MATCH(Table5[[#This Row],[//]],Table2[//],0))</f>
        <v>400 pc</v>
      </c>
    </row>
    <row r="57" spans="1:4" x14ac:dyDescent="0.25">
      <c r="A57" s="8">
        <f>INDEX(Table2[//],MATCH(ROW()-1,Table2[//],0))</f>
        <v>56</v>
      </c>
      <c r="B57" s="20" t="str">
        <f>INDEX(Table2[NAMA],MATCH(Table5[[#This Row],[//]],Table2[//],0))</f>
        <v>Alphabet magnit Huruf Ak 17/ 005</v>
      </c>
      <c r="C57" s="8">
        <f>INDEX(Table2[TT],MATCH(Table5[[#This Row],[//]],Table2[//],0))</f>
        <v>19</v>
      </c>
      <c r="D57" s="8" t="str">
        <f>INDEX(Table2[KET],MATCH(Table5[[#This Row],[//]],Table2[//],0))</f>
        <v>400 pc</v>
      </c>
    </row>
    <row r="58" spans="1:4" x14ac:dyDescent="0.25">
      <c r="A58" s="8">
        <f>INDEX(Table2[//],MATCH(ROW()-1,Table2[//],0))</f>
        <v>57</v>
      </c>
      <c r="B58" s="20" t="str">
        <f>INDEX(Table2[NAMA],MATCH(Table5[[#This Row],[//]],Table2[//],0))</f>
        <v>Amplop BE 55</v>
      </c>
      <c r="C58" s="8">
        <f>INDEX(Table2[TT],MATCH(Table5[[#This Row],[//]],Table2[//],0))</f>
        <v>4</v>
      </c>
      <c r="D58" s="8" t="str">
        <f>INDEX(Table2[KET],MATCH(Table5[[#This Row],[//]],Table2[//],0))</f>
        <v>40 ls</v>
      </c>
    </row>
    <row r="59" spans="1:4" x14ac:dyDescent="0.25">
      <c r="A59" s="8">
        <f>INDEX(Table2[//],MATCH(ROW()-1,Table2[//],0))</f>
        <v>58</v>
      </c>
      <c r="B59" s="20" t="str">
        <f>INDEX(Table2[NAMA],MATCH(Table5[[#This Row],[//]],Table2[//],0))</f>
        <v>Amplop Data BT 53</v>
      </c>
      <c r="C59" s="8">
        <f>INDEX(Table2[TT],MATCH(Table5[[#This Row],[//]],Table2[//],0))</f>
        <v>3</v>
      </c>
      <c r="D59" s="8" t="str">
        <f>INDEX(Table2[KET],MATCH(Table5[[#This Row],[//]],Table2[//],0))</f>
        <v>50 ls</v>
      </c>
    </row>
    <row r="60" spans="1:4" x14ac:dyDescent="0.25">
      <c r="A60" s="8">
        <f>INDEX(Table2[//],MATCH(ROW()-1,Table2[//],0))</f>
        <v>59</v>
      </c>
      <c r="B60" s="20" t="str">
        <f>INDEX(Table2[NAMA],MATCH(Table5[[#This Row],[//]],Table2[//],0))</f>
        <v>Amplop data gasta GD 57</v>
      </c>
      <c r="C60" s="8">
        <f>INDEX(Table2[TT],MATCH(Table5[[#This Row],[//]],Table2[//],0))</f>
        <v>2</v>
      </c>
      <c r="D60" s="8">
        <f>INDEX(Table2[KET],MATCH(Table5[[#This Row],[//]],Table2[//],0))</f>
        <v>240</v>
      </c>
    </row>
    <row r="61" spans="1:4" x14ac:dyDescent="0.25">
      <c r="A61" s="8">
        <f>INDEX(Table2[//],MATCH(ROW()-1,Table2[//],0))</f>
        <v>60</v>
      </c>
      <c r="B61" s="20" t="str">
        <f>INDEX(Table2[NAMA],MATCH(Table5[[#This Row],[//]],Table2[//],0))</f>
        <v>Amplop Data microtop CF 57</v>
      </c>
      <c r="C61" s="8">
        <f>INDEX(Table2[TT],MATCH(Table5[[#This Row],[//]],Table2[//],0))</f>
        <v>2</v>
      </c>
      <c r="D61" s="8" t="str">
        <f>INDEX(Table2[KET],MATCH(Table5[[#This Row],[//]],Table2[//],0))</f>
        <v>240 pc</v>
      </c>
    </row>
    <row r="62" spans="1:4" x14ac:dyDescent="0.25">
      <c r="A62" s="8">
        <f>INDEX(Table2[//],MATCH(ROW()-1,Table2[//],0))</f>
        <v>61</v>
      </c>
      <c r="B62" s="20" t="str">
        <f>INDEX(Table2[NAMA],MATCH(Table5[[#This Row],[//]],Table2[//],0))</f>
        <v>Amplop Data Tesla TS 55 batik</v>
      </c>
      <c r="C62" s="8">
        <f>INDEX(Table2[TT],MATCH(Table5[[#This Row],[//]],Table2[//],0))</f>
        <v>3</v>
      </c>
      <c r="D62" s="8" t="str">
        <f>INDEX(Table2[KET],MATCH(Table5[[#This Row],[//]],Table2[//],0))</f>
        <v>50 ls</v>
      </c>
    </row>
    <row r="63" spans="1:4" x14ac:dyDescent="0.25">
      <c r="A63" s="8">
        <f>INDEX(Table2[//],MATCH(ROW()-1,Table2[//],0))</f>
        <v>62</v>
      </c>
      <c r="B63" s="20" t="str">
        <f>INDEX(Table2[NAMA],MATCH(Table5[[#This Row],[//]],Table2[//],0))</f>
        <v>Amplop Data/ Map gasta GF56</v>
      </c>
      <c r="C63" s="8">
        <f>INDEX(Table2[TT],MATCH(Table5[[#This Row],[//]],Table2[//],0))</f>
        <v>2</v>
      </c>
      <c r="D63" s="8">
        <f>INDEX(Table2[KET],MATCH(Table5[[#This Row],[//]],Table2[//],0))</f>
        <v>0</v>
      </c>
    </row>
    <row r="64" spans="1:4" x14ac:dyDescent="0.25">
      <c r="A64" s="8">
        <f>INDEX(Table2[//],MATCH(ROW()-1,Table2[//],0))</f>
        <v>63</v>
      </c>
      <c r="B64" s="20" t="str">
        <f>INDEX(Table2[NAMA],MATCH(Table5[[#This Row],[//]],Table2[//],0))</f>
        <v>Amplop F54</v>
      </c>
      <c r="C64" s="8">
        <f>INDEX(Table2[TT],MATCH(Table5[[#This Row],[//]],Table2[//],0))</f>
        <v>2</v>
      </c>
      <c r="D64" s="8" t="str">
        <f>INDEX(Table2[KET],MATCH(Table5[[#This Row],[//]],Table2[//],0))</f>
        <v>80 ls</v>
      </c>
    </row>
    <row r="65" spans="1:4" x14ac:dyDescent="0.25">
      <c r="A65" s="8">
        <f>INDEX(Table2[//],MATCH(ROW()-1,Table2[//],0))</f>
        <v>64</v>
      </c>
      <c r="B65" s="20" t="str">
        <f>INDEX(Table2[NAMA],MATCH(Table5[[#This Row],[//]],Table2[//],0))</f>
        <v>Amplop gasta CE 56</v>
      </c>
      <c r="C65" s="8">
        <f>INDEX(Table2[TT],MATCH(Table5[[#This Row],[//]],Table2[//],0))</f>
        <v>2</v>
      </c>
      <c r="D65" s="8" t="str">
        <f>INDEX(Table2[KET],MATCH(Table5[[#This Row],[//]],Table2[//],0))</f>
        <v>360 ls</v>
      </c>
    </row>
    <row r="66" spans="1:4" x14ac:dyDescent="0.25">
      <c r="A66" s="8">
        <f>INDEX(Table2[//],MATCH(ROW()-1,Table2[//],0))</f>
        <v>65</v>
      </c>
      <c r="B66" s="20" t="str">
        <f>INDEX(Table2[NAMA],MATCH(Table5[[#This Row],[//]],Table2[//],0))</f>
        <v>Amplop gasta FC 56</v>
      </c>
      <c r="C66" s="8">
        <f>INDEX(Table2[TT],MATCH(Table5[[#This Row],[//]],Table2[//],0))</f>
        <v>3</v>
      </c>
      <c r="D66" s="8" t="str">
        <f>INDEX(Table2[KET],MATCH(Table5[[#This Row],[//]],Table2[//],0))</f>
        <v>30 ls</v>
      </c>
    </row>
    <row r="67" spans="1:4" x14ac:dyDescent="0.25">
      <c r="A67" s="8">
        <f>INDEX(Table2[//],MATCH(ROW()-1,Table2[//],0))</f>
        <v>66</v>
      </c>
      <c r="B67" s="20" t="str">
        <f>INDEX(Table2[NAMA],MATCH(Table5[[#This Row],[//]],Table2[//],0))</f>
        <v>Amplop gasta GD 56</v>
      </c>
      <c r="C67" s="8">
        <f>INDEX(Table2[TT],MATCH(Table5[[#This Row],[//]],Table2[//],0))</f>
        <v>1</v>
      </c>
      <c r="D67" s="8">
        <f>INDEX(Table2[KET],MATCH(Table5[[#This Row],[//]],Table2[//],0))</f>
        <v>360</v>
      </c>
    </row>
    <row r="68" spans="1:4" x14ac:dyDescent="0.25">
      <c r="A68" s="8">
        <f>INDEX(Table2[//],MATCH(ROW()-1,Table2[//],0))</f>
        <v>67</v>
      </c>
      <c r="B68" s="20" t="str">
        <f>INDEX(Table2[NAMA],MATCH(Table5[[#This Row],[//]],Table2[//],0))</f>
        <v>Amplop hutang piutang</v>
      </c>
      <c r="C68" s="8">
        <f>INDEX(Table2[TT],MATCH(Table5[[#This Row],[//]],Table2[//],0))</f>
        <v>12</v>
      </c>
      <c r="D68" s="8">
        <f>INDEX(Table2[KET],MATCH(Table5[[#This Row],[//]],Table2[//],0))</f>
        <v>500</v>
      </c>
    </row>
    <row r="69" spans="1:4" x14ac:dyDescent="0.25">
      <c r="A69" s="8">
        <f>INDEX(Table2[//],MATCH(ROW()-1,Table2[//],0))</f>
        <v>68</v>
      </c>
      <c r="B69" s="20" t="str">
        <f>INDEX(Table2[NAMA],MATCH(Table5[[#This Row],[//]],Table2[//],0))</f>
        <v>Amplop KD 865/ B5</v>
      </c>
      <c r="C69" s="8">
        <f>INDEX(Table2[TT],MATCH(Table5[[#This Row],[//]],Table2[//],0))</f>
        <v>4</v>
      </c>
      <c r="D69" s="8" t="str">
        <f>INDEX(Table2[KET],MATCH(Table5[[#This Row],[//]],Table2[//],0))</f>
        <v>40 ls</v>
      </c>
    </row>
    <row r="70" spans="1:4" x14ac:dyDescent="0.25">
      <c r="A70" s="8">
        <f>INDEX(Table2[//],MATCH(ROW()-1,Table2[//],0))</f>
        <v>69</v>
      </c>
      <c r="B70" s="20" t="str">
        <f>INDEX(Table2[NAMA],MATCH(Table5[[#This Row],[//]],Table2[//],0))</f>
        <v>Amplop microtop data F53</v>
      </c>
      <c r="C70" s="8">
        <f>INDEX(Table2[TT],MATCH(Table5[[#This Row],[//]],Table2[//],0))</f>
        <v>2</v>
      </c>
      <c r="D70" s="8" t="str">
        <f>INDEX(Table2[KET],MATCH(Table5[[#This Row],[//]],Table2[//],0))</f>
        <v>100 ls</v>
      </c>
    </row>
    <row r="71" spans="1:4" x14ac:dyDescent="0.25">
      <c r="A71" s="8">
        <f>INDEX(Table2[//],MATCH(ROW()-1,Table2[//],0))</f>
        <v>70</v>
      </c>
      <c r="B71" s="20" t="str">
        <f>INDEX(Table2[NAMA],MATCH(Table5[[#This Row],[//]],Table2[//],0))</f>
        <v>Amplop polos 307 Tali</v>
      </c>
      <c r="C71" s="8">
        <f>INDEX(Table2[TT],MATCH(Table5[[#This Row],[//]],Table2[//],0))</f>
        <v>1</v>
      </c>
      <c r="D71" s="8" t="str">
        <f>INDEX(Table2[KET],MATCH(Table5[[#This Row],[//]],Table2[//],0))</f>
        <v>1200 bh</v>
      </c>
    </row>
    <row r="72" spans="1:4" x14ac:dyDescent="0.25">
      <c r="A72" s="8">
        <f>INDEX(Table2[//],MATCH(ROW()-1,Table2[//],0))</f>
        <v>71</v>
      </c>
      <c r="B72" s="20" t="str">
        <f>INDEX(Table2[NAMA],MATCH(Table5[[#This Row],[//]],Table2[//],0))</f>
        <v>Amplop/ Data envelope DE A4</v>
      </c>
      <c r="C72" s="8">
        <f>INDEX(Table2[TT],MATCH(Table5[[#This Row],[//]],Table2[//],0))</f>
        <v>4</v>
      </c>
      <c r="D72" s="8" t="str">
        <f>INDEX(Table2[KET],MATCH(Table5[[#This Row],[//]],Table2[//],0))</f>
        <v>576 pc</v>
      </c>
    </row>
    <row r="73" spans="1:4" x14ac:dyDescent="0.25">
      <c r="A73" s="8">
        <f>INDEX(Table2[//],MATCH(ROW()-1,Table2[//],0))</f>
        <v>72</v>
      </c>
      <c r="B73" s="20" t="str">
        <f>INDEX(Table2[NAMA],MATCH(Table5[[#This Row],[//]],Table2[//],0))</f>
        <v>Amplop/ map Data FC 53</v>
      </c>
      <c r="C73" s="8">
        <f>INDEX(Table2[TT],MATCH(Table5[[#This Row],[//]],Table2[//],0))</f>
        <v>3</v>
      </c>
      <c r="D73" s="8" t="str">
        <f>INDEX(Table2[KET],MATCH(Table5[[#This Row],[//]],Table2[//],0))</f>
        <v>600 pc</v>
      </c>
    </row>
    <row r="74" spans="1:4" x14ac:dyDescent="0.25">
      <c r="A74" s="8">
        <f>INDEX(Table2[//],MATCH(ROW()-1,Table2[//],0))</f>
        <v>73</v>
      </c>
      <c r="B74" s="20" t="str">
        <f>INDEX(Table2[NAMA],MATCH(Table5[[#This Row],[//]],Table2[//],0))</f>
        <v>Amplop/ map Data microtop KD 861</v>
      </c>
      <c r="C74" s="8">
        <f>INDEX(Table2[TT],MATCH(Table5[[#This Row],[//]],Table2[//],0))</f>
        <v>9</v>
      </c>
      <c r="D74" s="8" t="str">
        <f>INDEX(Table2[KET],MATCH(Table5[[#This Row],[//]],Table2[//],0))</f>
        <v>50 ls</v>
      </c>
    </row>
    <row r="75" spans="1:4" x14ac:dyDescent="0.25">
      <c r="A75" s="8">
        <f>INDEX(Table2[//],MATCH(ROW()-1,Table2[//],0))</f>
        <v>74</v>
      </c>
      <c r="B75" s="20" t="str">
        <f>INDEX(Table2[NAMA],MATCH(Table5[[#This Row],[//]],Table2[//],0))</f>
        <v>Amplop/ map gasta BM 53</v>
      </c>
      <c r="C75" s="8">
        <f>INDEX(Table2[TT],MATCH(Table5[[#This Row],[//]],Table2[//],0))</f>
        <v>5</v>
      </c>
      <c r="D75" s="8" t="str">
        <f>INDEX(Table2[KET],MATCH(Table5[[#This Row],[//]],Table2[//],0))</f>
        <v>600 pc</v>
      </c>
    </row>
    <row r="76" spans="1:4" x14ac:dyDescent="0.25">
      <c r="A76" s="8">
        <f>INDEX(Table2[//],MATCH(ROW()-1,Table2[//],0))</f>
        <v>75</v>
      </c>
      <c r="B76" s="20" t="str">
        <f>INDEX(Table2[NAMA],MATCH(Table5[[#This Row],[//]],Table2[//],0))</f>
        <v>Amplop/ map gasta BM 56</v>
      </c>
      <c r="C76" s="8">
        <f>INDEX(Table2[TT],MATCH(Table5[[#This Row],[//]],Table2[//],0))</f>
        <v>3</v>
      </c>
      <c r="D76" s="8" t="str">
        <f>INDEX(Table2[KET],MATCH(Table5[[#This Row],[//]],Table2[//],0))</f>
        <v>360 pc</v>
      </c>
    </row>
    <row r="77" spans="1:4" x14ac:dyDescent="0.25">
      <c r="A77" s="8">
        <f>INDEX(Table2[//],MATCH(ROW()-1,Table2[//],0))</f>
        <v>76</v>
      </c>
      <c r="B77" s="20" t="str">
        <f>INDEX(Table2[NAMA],MATCH(Table5[[#This Row],[//]],Table2[//],0))</f>
        <v>Amplop/ map gasta CF 56</v>
      </c>
      <c r="C77" s="8">
        <f>INDEX(Table2[TT],MATCH(Table5[[#This Row],[//]],Table2[//],0))</f>
        <v>1</v>
      </c>
      <c r="D77" s="8" t="str">
        <f>INDEX(Table2[KET],MATCH(Table5[[#This Row],[//]],Table2[//],0))</f>
        <v>360 pc</v>
      </c>
    </row>
    <row r="78" spans="1:4" x14ac:dyDescent="0.25">
      <c r="A78" s="8">
        <f>INDEX(Table2[//],MATCH(ROW()-1,Table2[//],0))</f>
        <v>77</v>
      </c>
      <c r="B78" s="20" t="str">
        <f>INDEX(Table2[NAMA],MATCH(Table5[[#This Row],[//]],Table2[//],0))</f>
        <v>Amplop/ map Tesla batik BT 53 S</v>
      </c>
      <c r="C78" s="8">
        <f>INDEX(Table2[TT],MATCH(Table5[[#This Row],[//]],Table2[//],0))</f>
        <v>2</v>
      </c>
      <c r="D78" s="8" t="str">
        <f>INDEX(Table2[KET],MATCH(Table5[[#This Row],[//]],Table2[//],0))</f>
        <v>660 pc</v>
      </c>
    </row>
    <row r="79" spans="1:4" x14ac:dyDescent="0.25">
      <c r="A79" s="8">
        <f>INDEX(Table2[//],MATCH(ROW()-1,Table2[//],0))</f>
        <v>78</v>
      </c>
      <c r="B79" s="20" t="str">
        <f>INDEX(Table2[NAMA],MATCH(Table5[[#This Row],[//]],Table2[//],0))</f>
        <v>Asahan 006 Ikan (48)</v>
      </c>
      <c r="C79" s="8">
        <f>INDEX(Table2[TT],MATCH(Table5[[#This Row],[//]],Table2[//],0))</f>
        <v>2</v>
      </c>
      <c r="D79" s="8" t="str">
        <f>INDEX(Table2[KET],MATCH(Table5[[#This Row],[//]],Table2[//],0))</f>
        <v>1440 pc</v>
      </c>
    </row>
    <row r="80" spans="1:4" x14ac:dyDescent="0.25">
      <c r="A80" s="8">
        <f>INDEX(Table2[//],MATCH(ROW()-1,Table2[//],0))</f>
        <v>79</v>
      </c>
      <c r="B80" s="20" t="str">
        <f>INDEX(Table2[NAMA],MATCH(Table5[[#This Row],[//]],Table2[//],0))</f>
        <v>Asahan 101-103 PH (1x24)</v>
      </c>
      <c r="C80" s="8">
        <f>INDEX(Table2[TT],MATCH(Table5[[#This Row],[//]],Table2[//],0))</f>
        <v>8</v>
      </c>
      <c r="D80" s="8" t="str">
        <f>INDEX(Table2[KET],MATCH(Table5[[#This Row],[//]],Table2[//],0))</f>
        <v>48 box</v>
      </c>
    </row>
    <row r="81" spans="1:4" x14ac:dyDescent="0.25">
      <c r="A81" s="8">
        <f>INDEX(Table2[//],MATCH(ROW()-1,Table2[//],0))</f>
        <v>80</v>
      </c>
      <c r="B81" s="20" t="str">
        <f>INDEX(Table2[NAMA],MATCH(Table5[[#This Row],[//]],Table2[//],0))</f>
        <v>Asahan 18107</v>
      </c>
      <c r="C81" s="8">
        <f>INDEX(Table2[TT],MATCH(Table5[[#This Row],[//]],Table2[//],0))</f>
        <v>1</v>
      </c>
      <c r="D81" s="8" t="str">
        <f>INDEX(Table2[KET],MATCH(Table5[[#This Row],[//]],Table2[//],0))</f>
        <v>96 pc</v>
      </c>
    </row>
    <row r="82" spans="1:4" x14ac:dyDescent="0.25">
      <c r="A82" s="8">
        <f>INDEX(Table2[//],MATCH(ROW()-1,Table2[//],0))</f>
        <v>81</v>
      </c>
      <c r="B82" s="20" t="str">
        <f>INDEX(Table2[NAMA],MATCH(Table5[[#This Row],[//]],Table2[//],0))</f>
        <v>Asahan 20160 (42)</v>
      </c>
      <c r="C82" s="8">
        <f>INDEX(Table2[TT],MATCH(Table5[[#This Row],[//]],Table2[//],0))</f>
        <v>2</v>
      </c>
      <c r="D82" s="8" t="str">
        <f>INDEX(Table2[KET],MATCH(Table5[[#This Row],[//]],Table2[//],0))</f>
        <v>36 box</v>
      </c>
    </row>
    <row r="83" spans="1:4" x14ac:dyDescent="0.25">
      <c r="A83" s="8">
        <f>INDEX(Table2[//],MATCH(ROW()-1,Table2[//],0))</f>
        <v>82</v>
      </c>
      <c r="B83" s="20" t="str">
        <f>INDEX(Table2[NAMA],MATCH(Table5[[#This Row],[//]],Table2[//],0))</f>
        <v>Asahan 3006 pesawat (45)</v>
      </c>
      <c r="C83" s="8">
        <f>INDEX(Table2[TT],MATCH(Table5[[#This Row],[//]],Table2[//],0))</f>
        <v>2</v>
      </c>
      <c r="D83" s="8" t="str">
        <f>INDEX(Table2[KET],MATCH(Table5[[#This Row],[//]],Table2[//],0))</f>
        <v>48 pot</v>
      </c>
    </row>
    <row r="84" spans="1:4" x14ac:dyDescent="0.25">
      <c r="A84" s="8">
        <f>INDEX(Table2[//],MATCH(ROW()-1,Table2[//],0))</f>
        <v>83</v>
      </c>
      <c r="B84" s="20" t="str">
        <f>INDEX(Table2[NAMA],MATCH(Table5[[#This Row],[//]],Table2[//],0))</f>
        <v>Asahan 346 (48)</v>
      </c>
      <c r="C84" s="8">
        <f>INDEX(Table2[TT],MATCH(Table5[[#This Row],[//]],Table2[//],0))</f>
        <v>16</v>
      </c>
      <c r="D84" s="8" t="str">
        <f>INDEX(Table2[KET],MATCH(Table5[[#This Row],[//]],Table2[//],0))</f>
        <v>90 box</v>
      </c>
    </row>
    <row r="85" spans="1:4" x14ac:dyDescent="0.25">
      <c r="A85" s="8">
        <f>INDEX(Table2[//],MATCH(ROW()-1,Table2[//],0))</f>
        <v>84</v>
      </c>
      <c r="B85" s="20" t="str">
        <f>INDEX(Table2[NAMA],MATCH(Table5[[#This Row],[//]],Table2[//],0))</f>
        <v>Asahan 3852 (12)</v>
      </c>
      <c r="C85" s="8">
        <f>INDEX(Table2[TT],MATCH(Table5[[#This Row],[//]],Table2[//],0))</f>
        <v>3</v>
      </c>
      <c r="D85" s="8" t="str">
        <f>INDEX(Table2[KET],MATCH(Table5[[#This Row],[//]],Table2[//],0))</f>
        <v>64 box</v>
      </c>
    </row>
    <row r="86" spans="1:4" x14ac:dyDescent="0.25">
      <c r="A86" s="8">
        <f>INDEX(Table2[//],MATCH(ROW()-1,Table2[//],0))</f>
        <v>85</v>
      </c>
      <c r="B86" s="20" t="str">
        <f>INDEX(Table2[NAMA],MATCH(Table5[[#This Row],[//]],Table2[//],0))</f>
        <v>Asahan 387 Hipo</v>
      </c>
      <c r="C86" s="8">
        <f>INDEX(Table2[TT],MATCH(Table5[[#This Row],[//]],Table2[//],0))</f>
        <v>8</v>
      </c>
      <c r="D86" s="8" t="str">
        <f>INDEX(Table2[KET],MATCH(Table5[[#This Row],[//]],Table2[//],0))</f>
        <v>1440 pc</v>
      </c>
    </row>
    <row r="87" spans="1:4" x14ac:dyDescent="0.25">
      <c r="A87" s="8">
        <f>INDEX(Table2[//],MATCH(ROW()-1,Table2[//],0))</f>
        <v>86</v>
      </c>
      <c r="B87" s="20" t="str">
        <f>INDEX(Table2[NAMA],MATCH(Table5[[#This Row],[//]],Table2[//],0))</f>
        <v>Asahan 3in1 3281 Frozen lancip</v>
      </c>
      <c r="C87" s="8">
        <f>INDEX(Table2[TT],MATCH(Table5[[#This Row],[//]],Table2[//],0))</f>
        <v>14</v>
      </c>
      <c r="D87" s="8" t="str">
        <f>INDEX(Table2[KET],MATCH(Table5[[#This Row],[//]],Table2[//],0))</f>
        <v>144 ls</v>
      </c>
    </row>
    <row r="88" spans="1:4" x14ac:dyDescent="0.25">
      <c r="A88" s="8">
        <f>INDEX(Table2[//],MATCH(ROW()-1,Table2[//],0))</f>
        <v>87</v>
      </c>
      <c r="B88" s="20" t="str">
        <f>INDEX(Table2[NAMA],MATCH(Table5[[#This Row],[//]],Table2[//],0))</f>
        <v>Asahan 51102</v>
      </c>
      <c r="C88" s="8">
        <f>INDEX(Table2[TT],MATCH(Table5[[#This Row],[//]],Table2[//],0))</f>
        <v>2</v>
      </c>
      <c r="D88" s="8">
        <f>INDEX(Table2[KET],MATCH(Table5[[#This Row],[//]],Table2[//],0))</f>
        <v>0</v>
      </c>
    </row>
    <row r="89" spans="1:4" x14ac:dyDescent="0.25">
      <c r="A89" s="8">
        <f>INDEX(Table2[//],MATCH(ROW()-1,Table2[//],0))</f>
        <v>88</v>
      </c>
      <c r="B89" s="20" t="str">
        <f>INDEX(Table2[NAMA],MATCH(Table5[[#This Row],[//]],Table2[//],0))</f>
        <v>Asahan 5114 LoL (24)</v>
      </c>
      <c r="C89" s="8">
        <f>INDEX(Table2[TT],MATCH(Table5[[#This Row],[//]],Table2[//],0))</f>
        <v>1</v>
      </c>
      <c r="D89" s="8" t="str">
        <f>INDEX(Table2[KET],MATCH(Table5[[#This Row],[//]],Table2[//],0))</f>
        <v>60 box</v>
      </c>
    </row>
    <row r="90" spans="1:4" x14ac:dyDescent="0.25">
      <c r="A90" s="8">
        <f>INDEX(Table2[//],MATCH(ROW()-1,Table2[//],0))</f>
        <v>89</v>
      </c>
      <c r="B90" s="20" t="str">
        <f>INDEX(Table2[NAMA],MATCH(Table5[[#This Row],[//]],Table2[//],0))</f>
        <v>Asahan 601</v>
      </c>
      <c r="C90" s="8">
        <f>INDEX(Table2[TT],MATCH(Table5[[#This Row],[//]],Table2[//],0))</f>
        <v>9</v>
      </c>
      <c r="D90" s="8">
        <f>INDEX(Table2[KET],MATCH(Table5[[#This Row],[//]],Table2[//],0))</f>
        <v>96</v>
      </c>
    </row>
    <row r="91" spans="1:4" x14ac:dyDescent="0.25">
      <c r="A91" s="8">
        <f>INDEX(Table2[//],MATCH(ROW()-1,Table2[//],0))</f>
        <v>90</v>
      </c>
      <c r="B91" s="20" t="str">
        <f>INDEX(Table2[NAMA],MATCH(Table5[[#This Row],[//]],Table2[//],0))</f>
        <v>Asahan 62 2169 (48)</v>
      </c>
      <c r="C91" s="8">
        <f>INDEX(Table2[TT],MATCH(Table5[[#This Row],[//]],Table2[//],0))</f>
        <v>3</v>
      </c>
      <c r="D91" s="8" t="str">
        <f>INDEX(Table2[KET],MATCH(Table5[[#This Row],[//]],Table2[//],0))</f>
        <v>96 box</v>
      </c>
    </row>
    <row r="92" spans="1:4" x14ac:dyDescent="0.25">
      <c r="A92" s="8">
        <f>INDEX(Table2[//],MATCH(ROW()-1,Table2[//],0))</f>
        <v>91</v>
      </c>
      <c r="B92" s="20" t="str">
        <f>INDEX(Table2[NAMA],MATCH(Table5[[#This Row],[//]],Table2[//],0))</f>
        <v>Asahan 653</v>
      </c>
      <c r="C92" s="8">
        <f>INDEX(Table2[TT],MATCH(Table5[[#This Row],[//]],Table2[//],0))</f>
        <v>4</v>
      </c>
      <c r="D92" s="8" t="str">
        <f>INDEX(Table2[KET],MATCH(Table5[[#This Row],[//]],Table2[//],0))</f>
        <v>1152 pc</v>
      </c>
    </row>
    <row r="93" spans="1:4" x14ac:dyDescent="0.25">
      <c r="A93" s="8">
        <f>INDEX(Table2[//],MATCH(ROW()-1,Table2[//],0))</f>
        <v>92</v>
      </c>
      <c r="B93" s="20" t="str">
        <f>INDEX(Table2[NAMA],MATCH(Table5[[#This Row],[//]],Table2[//],0))</f>
        <v>Asahan 6611 6619/ 2pc (27)</v>
      </c>
      <c r="C93" s="8">
        <f>INDEX(Table2[TT],MATCH(Table5[[#This Row],[//]],Table2[//],0))</f>
        <v>2</v>
      </c>
      <c r="D93" s="8" t="str">
        <f>INDEX(Table2[KET],MATCH(Table5[[#This Row],[//]],Table2[//],0))</f>
        <v>60 box</v>
      </c>
    </row>
    <row r="94" spans="1:4" x14ac:dyDescent="0.25">
      <c r="A94" s="8">
        <f>INDEX(Table2[//],MATCH(ROW()-1,Table2[//],0))</f>
        <v>93</v>
      </c>
      <c r="B94" s="20" t="str">
        <f>INDEX(Table2[NAMA],MATCH(Table5[[#This Row],[//]],Table2[//],0))</f>
        <v>Asahan 664b/ Smurf(24)</v>
      </c>
      <c r="C94" s="8">
        <f>INDEX(Table2[TT],MATCH(Table5[[#This Row],[//]],Table2[//],0))</f>
        <v>1</v>
      </c>
      <c r="D94" s="8" t="str">
        <f>INDEX(Table2[KET],MATCH(Table5[[#This Row],[//]],Table2[//],0))</f>
        <v>48 box</v>
      </c>
    </row>
    <row r="95" spans="1:4" x14ac:dyDescent="0.25">
      <c r="A95" s="8">
        <f>INDEX(Table2[//],MATCH(ROW()-1,Table2[//],0))</f>
        <v>94</v>
      </c>
      <c r="B95" s="20" t="str">
        <f>INDEX(Table2[NAMA],MATCH(Table5[[#This Row],[//]],Table2[//],0))</f>
        <v>Asahan 6814 Tomy 1x8</v>
      </c>
      <c r="C95" s="8">
        <f>INDEX(Table2[TT],MATCH(Table5[[#This Row],[//]],Table2[//],0))</f>
        <v>1</v>
      </c>
      <c r="D95" s="8" t="str">
        <f>INDEX(Table2[KET],MATCH(Table5[[#This Row],[//]],Table2[//],0))</f>
        <v>96 pc</v>
      </c>
    </row>
    <row r="96" spans="1:4" x14ac:dyDescent="0.25">
      <c r="A96" s="8">
        <f>INDEX(Table2[//],MATCH(ROW()-1,Table2[//],0))</f>
        <v>95</v>
      </c>
      <c r="B96" s="20" t="str">
        <f>INDEX(Table2[NAMA],MATCH(Table5[[#This Row],[//]],Table2[//],0))</f>
        <v>Asahan 7528 botol</v>
      </c>
      <c r="C96" s="8">
        <f>INDEX(Table2[TT],MATCH(Table5[[#This Row],[//]],Table2[//],0))</f>
        <v>5</v>
      </c>
      <c r="D96" s="8" t="str">
        <f>INDEX(Table2[KET],MATCH(Table5[[#This Row],[//]],Table2[//],0))</f>
        <v>24 botol</v>
      </c>
    </row>
    <row r="97" spans="1:4" x14ac:dyDescent="0.25">
      <c r="A97" s="8">
        <f>INDEX(Table2[//],MATCH(ROW()-1,Table2[//],0))</f>
        <v>96</v>
      </c>
      <c r="B97" s="20" t="str">
        <f>INDEX(Table2[NAMA],MATCH(Table5[[#This Row],[//]],Table2[//],0))</f>
        <v>Asahan 859 Cangkir (12)</v>
      </c>
      <c r="C97" s="8">
        <f>INDEX(Table2[TT],MATCH(Table5[[#This Row],[//]],Table2[//],0))</f>
        <v>2</v>
      </c>
      <c r="D97" s="8" t="str">
        <f>INDEX(Table2[KET],MATCH(Table5[[#This Row],[//]],Table2[//],0))</f>
        <v>5 grs</v>
      </c>
    </row>
    <row r="98" spans="1:4" x14ac:dyDescent="0.25">
      <c r="A98" s="8">
        <f>INDEX(Table2[//],MATCH(ROW()-1,Table2[//],0))</f>
        <v>97</v>
      </c>
      <c r="B98" s="20" t="str">
        <f>INDEX(Table2[NAMA],MATCH(Table5[[#This Row],[//]],Table2[//],0))</f>
        <v>Asahan 888 H (24)</v>
      </c>
      <c r="C98" s="8">
        <f>INDEX(Table2[TT],MATCH(Table5[[#This Row],[//]],Table2[//],0))</f>
        <v>1</v>
      </c>
      <c r="D98" s="8" t="str">
        <f>INDEX(Table2[KET],MATCH(Table5[[#This Row],[//]],Table2[//],0))</f>
        <v>60 box</v>
      </c>
    </row>
    <row r="99" spans="1:4" x14ac:dyDescent="0.25">
      <c r="A99" s="8">
        <f>INDEX(Table2[//],MATCH(ROW()-1,Table2[//],0))</f>
        <v>98</v>
      </c>
      <c r="B99" s="20" t="str">
        <f>INDEX(Table2[NAMA],MATCH(Table5[[#This Row],[//]],Table2[//],0))</f>
        <v>Asahan 888 K(3)</v>
      </c>
      <c r="C99" s="8">
        <f>INDEX(Table2[TT],MATCH(Table5[[#This Row],[//]],Table2[//],0))</f>
        <v>3</v>
      </c>
      <c r="D99" s="8" t="str">
        <f>INDEX(Table2[KET],MATCH(Table5[[#This Row],[//]],Table2[//],0))</f>
        <v>60 box</v>
      </c>
    </row>
    <row r="100" spans="1:4" x14ac:dyDescent="0.25">
      <c r="A100" s="8">
        <f>INDEX(Table2[//],MATCH(ROW()-1,Table2[//],0))</f>
        <v>99</v>
      </c>
      <c r="B100" s="20" t="str">
        <f>INDEX(Table2[NAMA],MATCH(Table5[[#This Row],[//]],Table2[//],0))</f>
        <v>Asahan 888E</v>
      </c>
      <c r="C100" s="8">
        <f>INDEX(Table2[TT],MATCH(Table5[[#This Row],[//]],Table2[//],0))</f>
        <v>1</v>
      </c>
      <c r="D100" s="8" t="str">
        <f>INDEX(Table2[KET],MATCH(Table5[[#This Row],[//]],Table2[//],0))</f>
        <v>60 box</v>
      </c>
    </row>
    <row r="101" spans="1:4" x14ac:dyDescent="0.25">
      <c r="A101" s="8">
        <f>INDEX(Table2[//],MATCH(ROW()-1,Table2[//],0))</f>
        <v>100</v>
      </c>
      <c r="B101" s="20" t="str">
        <f>INDEX(Table2[NAMA],MATCH(Table5[[#This Row],[//]],Table2[//],0))</f>
        <v>Asahan 9102 bubble(24)</v>
      </c>
      <c r="C101" s="8">
        <f>INDEX(Table2[TT],MATCH(Table5[[#This Row],[//]],Table2[//],0))</f>
        <v>2</v>
      </c>
      <c r="D101" s="8" t="str">
        <f>INDEX(Table2[KET],MATCH(Table5[[#This Row],[//]],Table2[//],0))</f>
        <v>48 box</v>
      </c>
    </row>
    <row r="102" spans="1:4" x14ac:dyDescent="0.25">
      <c r="A102" s="8">
        <f>INDEX(Table2[//],MATCH(ROW()-1,Table2[//],0))</f>
        <v>101</v>
      </c>
      <c r="B102" s="20" t="str">
        <f>INDEX(Table2[NAMA],MATCH(Table5[[#This Row],[//]],Table2[//],0))</f>
        <v>Asahan 917 (48)</v>
      </c>
      <c r="C102" s="8">
        <f>INDEX(Table2[TT],MATCH(Table5[[#This Row],[//]],Table2[//],0))</f>
        <v>1</v>
      </c>
      <c r="D102" s="8" t="str">
        <f>INDEX(Table2[KET],MATCH(Table5[[#This Row],[//]],Table2[//],0))</f>
        <v>60 pot</v>
      </c>
    </row>
    <row r="103" spans="1:4" x14ac:dyDescent="0.25">
      <c r="A103" s="8">
        <f>INDEX(Table2[//],MATCH(ROW()-1,Table2[//],0))</f>
        <v>102</v>
      </c>
      <c r="B103" s="20" t="str">
        <f>INDEX(Table2[NAMA],MATCH(Table5[[#This Row],[//]],Table2[//],0))</f>
        <v>Asahan 9910(13)/ 9916(13) BLK</v>
      </c>
      <c r="C103" s="8">
        <f>INDEX(Table2[TT],MATCH(Table5[[#This Row],[//]],Table2[//],0))</f>
        <v>26</v>
      </c>
      <c r="D103" s="8" t="str">
        <f>INDEX(Table2[KET],MATCH(Table5[[#This Row],[//]],Table2[//],0))</f>
        <v>96 pc</v>
      </c>
    </row>
    <row r="104" spans="1:4" x14ac:dyDescent="0.25">
      <c r="A104" s="8">
        <f>INDEX(Table2[//],MATCH(ROW()-1,Table2[//],0))</f>
        <v>103</v>
      </c>
      <c r="B104" s="20" t="str">
        <f>INDEX(Table2[NAMA],MATCH(Table5[[#This Row],[//]],Table2[//],0))</f>
        <v>Asahan B 752 (1x24 pc)</v>
      </c>
      <c r="C104" s="8">
        <f>INDEX(Table2[TT],MATCH(Table5[[#This Row],[//]],Table2[//],0))</f>
        <v>6</v>
      </c>
      <c r="D104" s="8">
        <f>INDEX(Table2[KET],MATCH(Table5[[#This Row],[//]],Table2[//],0))</f>
        <v>0</v>
      </c>
    </row>
    <row r="105" spans="1:4" x14ac:dyDescent="0.25">
      <c r="A105" s="8">
        <f>INDEX(Table2[//],MATCH(ROW()-1,Table2[//],0))</f>
        <v>104</v>
      </c>
      <c r="B105" s="20" t="str">
        <f>INDEX(Table2[NAMA],MATCH(Table5[[#This Row],[//]],Table2[//],0))</f>
        <v>Asahan Bear 839</v>
      </c>
      <c r="C105" s="8">
        <f>INDEX(Table2[TT],MATCH(Table5[[#This Row],[//]],Table2[//],0))</f>
        <v>7</v>
      </c>
      <c r="D105" s="8" t="str">
        <f>INDEX(Table2[KET],MATCH(Table5[[#This Row],[//]],Table2[//],0))</f>
        <v>48 ls</v>
      </c>
    </row>
    <row r="106" spans="1:4" x14ac:dyDescent="0.25">
      <c r="A106" s="8">
        <f>INDEX(Table2[//],MATCH(ROW()-1,Table2[//],0))</f>
        <v>105</v>
      </c>
      <c r="B106" s="20" t="str">
        <f>INDEX(Table2[NAMA],MATCH(Table5[[#This Row],[//]],Table2[//],0))</f>
        <v>Asahan Bulat Disney 1083 3D (24)</v>
      </c>
      <c r="C106" s="8">
        <f>INDEX(Table2[TT],MATCH(Table5[[#This Row],[//]],Table2[//],0))</f>
        <v>4</v>
      </c>
      <c r="D106" s="8" t="str">
        <f>INDEX(Table2[KET],MATCH(Table5[[#This Row],[//]],Table2[//],0))</f>
        <v>48 box</v>
      </c>
    </row>
    <row r="107" spans="1:4" x14ac:dyDescent="0.25">
      <c r="A107" s="8">
        <f>INDEX(Table2[//],MATCH(ROW()-1,Table2[//],0))</f>
        <v>106</v>
      </c>
      <c r="B107" s="20" t="str">
        <f>INDEX(Table2[NAMA],MATCH(Table5[[#This Row],[//]],Table2[//],0))</f>
        <v>Asahan Car mic color 351 (30)</v>
      </c>
      <c r="C107" s="8">
        <f>INDEX(Table2[TT],MATCH(Table5[[#This Row],[//]],Table2[//],0))</f>
        <v>2</v>
      </c>
      <c r="D107" s="8" t="str">
        <f>INDEX(Table2[KET],MATCH(Table5[[#This Row],[//]],Table2[//],0))</f>
        <v>120 ls</v>
      </c>
    </row>
    <row r="108" spans="1:4" x14ac:dyDescent="0.25">
      <c r="A108" s="8">
        <f>INDEX(Table2[//],MATCH(ROW()-1,Table2[//],0))</f>
        <v>107</v>
      </c>
      <c r="B108" s="20" t="str">
        <f>INDEX(Table2[NAMA],MATCH(Table5[[#This Row],[//]],Table2[//],0))</f>
        <v>Asahan CC 215</v>
      </c>
      <c r="C108" s="8">
        <f>INDEX(Table2[TT],MATCH(Table5[[#This Row],[//]],Table2[//],0))</f>
        <v>1</v>
      </c>
      <c r="D108" s="8" t="str">
        <f>INDEX(Table2[KET],MATCH(Table5[[#This Row],[//]],Table2[//],0))</f>
        <v>144 set</v>
      </c>
    </row>
    <row r="109" spans="1:4" x14ac:dyDescent="0.25">
      <c r="A109" s="8">
        <f>INDEX(Table2[//],MATCH(ROW()-1,Table2[//],0))</f>
        <v>108</v>
      </c>
      <c r="B109" s="20" t="str">
        <f>INDEX(Table2[NAMA],MATCH(Table5[[#This Row],[//]],Table2[//],0))</f>
        <v>Asahan Changli CL 161-2 Hole</v>
      </c>
      <c r="C109" s="8">
        <f>INDEX(Table2[TT],MATCH(Table5[[#This Row],[//]],Table2[//],0))</f>
        <v>1</v>
      </c>
      <c r="D109" s="8" t="str">
        <f>INDEX(Table2[KET],MATCH(Table5[[#This Row],[//]],Table2[//],0))</f>
        <v>1440 pc</v>
      </c>
    </row>
    <row r="110" spans="1:4" x14ac:dyDescent="0.25">
      <c r="A110" s="8">
        <f>INDEX(Table2[//],MATCH(ROW()-1,Table2[//],0))</f>
        <v>109</v>
      </c>
      <c r="B110" s="20" t="str">
        <f>INDEX(Table2[NAMA],MATCH(Table5[[#This Row],[//]],Table2[//],0))</f>
        <v>Asahan CL 106</v>
      </c>
      <c r="C110" s="8">
        <f>INDEX(Table2[TT],MATCH(Table5[[#This Row],[//]],Table2[//],0))</f>
        <v>1</v>
      </c>
      <c r="D110" s="8" t="str">
        <f>INDEX(Table2[KET],MATCH(Table5[[#This Row],[//]],Table2[//],0))</f>
        <v>1152 pc</v>
      </c>
    </row>
    <row r="111" spans="1:4" x14ac:dyDescent="0.25">
      <c r="A111" s="8">
        <f>INDEX(Table2[//],MATCH(ROW()-1,Table2[//],0))</f>
        <v>110</v>
      </c>
      <c r="B111" s="20" t="str">
        <f>INDEX(Table2[NAMA],MATCH(Table5[[#This Row],[//]],Table2[//],0))</f>
        <v>Asahan CL 135/ mini (72)</v>
      </c>
      <c r="C111" s="8">
        <f>INDEX(Table2[TT],MATCH(Table5[[#This Row],[//]],Table2[//],0))</f>
        <v>18</v>
      </c>
      <c r="D111" s="8" t="str">
        <f>INDEX(Table2[KET],MATCH(Table5[[#This Row],[//]],Table2[//],0))</f>
        <v>36 box</v>
      </c>
    </row>
    <row r="112" spans="1:4" x14ac:dyDescent="0.25">
      <c r="A112" s="8">
        <f>INDEX(Table2[//],MATCH(ROW()-1,Table2[//],0))</f>
        <v>111</v>
      </c>
      <c r="B112" s="20" t="str">
        <f>INDEX(Table2[NAMA],MATCH(Table5[[#This Row],[//]],Table2[//],0))</f>
        <v>Asahan CL-113/2H 1x48</v>
      </c>
      <c r="C112" s="8">
        <f>INDEX(Table2[TT],MATCH(Table5[[#This Row],[//]],Table2[//],0))</f>
        <v>1</v>
      </c>
      <c r="D112" s="8" t="str">
        <f>INDEX(Table2[KET],MATCH(Table5[[#This Row],[//]],Table2[//],0))</f>
        <v>30 box</v>
      </c>
    </row>
    <row r="113" spans="1:4" x14ac:dyDescent="0.25">
      <c r="A113" s="8">
        <f>INDEX(Table2[//],MATCH(ROW()-1,Table2[//],0))</f>
        <v>112</v>
      </c>
      <c r="B113" s="20" t="str">
        <f>INDEX(Table2[NAMA],MATCH(Table5[[#This Row],[//]],Table2[//],0))</f>
        <v>Asahan CLI - 4581 pinguin (24)</v>
      </c>
      <c r="C113" s="8">
        <f>INDEX(Table2[TT],MATCH(Table5[[#This Row],[//]],Table2[//],0))</f>
        <v>2</v>
      </c>
      <c r="D113" s="8" t="str">
        <f>INDEX(Table2[KET],MATCH(Table5[[#This Row],[//]],Table2[//],0))</f>
        <v>60 box</v>
      </c>
    </row>
    <row r="114" spans="1:4" x14ac:dyDescent="0.25">
      <c r="A114" s="8">
        <f>INDEX(Table2[//],MATCH(ROW()-1,Table2[//],0))</f>
        <v>113</v>
      </c>
      <c r="B114" s="20" t="str">
        <f>INDEX(Table2[NAMA],MATCH(Table5[[#This Row],[//]],Table2[//],0))</f>
        <v>Asahan dinosaurus 8188</v>
      </c>
      <c r="C114" s="8">
        <f>INDEX(Table2[TT],MATCH(Table5[[#This Row],[//]],Table2[//],0))</f>
        <v>8</v>
      </c>
      <c r="D114" s="8" t="str">
        <f>INDEX(Table2[KET],MATCH(Table5[[#This Row],[//]],Table2[//],0))</f>
        <v>1728 pc</v>
      </c>
    </row>
    <row r="115" spans="1:4" x14ac:dyDescent="0.25">
      <c r="A115" s="8">
        <f>INDEX(Table2[//],MATCH(ROW()-1,Table2[//],0))</f>
        <v>114</v>
      </c>
      <c r="B115" s="20" t="str">
        <f>INDEX(Table2[NAMA],MATCH(Table5[[#This Row],[//]],Table2[//],0))</f>
        <v>Asahan DMS 024</v>
      </c>
      <c r="C115" s="8">
        <f>INDEX(Table2[TT],MATCH(Table5[[#This Row],[//]],Table2[//],0))</f>
        <v>1</v>
      </c>
      <c r="D115" s="8" t="str">
        <f>INDEX(Table2[KET],MATCH(Table5[[#This Row],[//]],Table2[//],0))</f>
        <v>1152 pc</v>
      </c>
    </row>
    <row r="116" spans="1:4" x14ac:dyDescent="0.25">
      <c r="A116" s="8">
        <f>INDEX(Table2[//],MATCH(ROW()-1,Table2[//],0))</f>
        <v>115</v>
      </c>
      <c r="B116" s="20" t="str">
        <f>INDEX(Table2[NAMA],MATCH(Table5[[#This Row],[//]],Table2[//],0))</f>
        <v>Asahan DMS 030(36)</v>
      </c>
      <c r="C116" s="8">
        <f>INDEX(Table2[TT],MATCH(Table5[[#This Row],[//]],Table2[//],0))</f>
        <v>11</v>
      </c>
      <c r="D116" s="8" t="str">
        <f>INDEX(Table2[KET],MATCH(Table5[[#This Row],[//]],Table2[//],0))</f>
        <v>48 box</v>
      </c>
    </row>
    <row r="117" spans="1:4" x14ac:dyDescent="0.25">
      <c r="A117" s="8">
        <f>INDEX(Table2[//],MATCH(ROW()-1,Table2[//],0))</f>
        <v>116</v>
      </c>
      <c r="B117" s="20" t="str">
        <f>INDEX(Table2[NAMA],MATCH(Table5[[#This Row],[//]],Table2[//],0))</f>
        <v>Asahan DMS 038</v>
      </c>
      <c r="C117" s="8">
        <f>INDEX(Table2[TT],MATCH(Table5[[#This Row],[//]],Table2[//],0))</f>
        <v>10</v>
      </c>
      <c r="D117" s="8" t="str">
        <f>INDEX(Table2[KET],MATCH(Table5[[#This Row],[//]],Table2[//],0))</f>
        <v>1152 pc</v>
      </c>
    </row>
    <row r="118" spans="1:4" x14ac:dyDescent="0.25">
      <c r="A118" s="8">
        <f>INDEX(Table2[//],MATCH(ROW()-1,Table2[//],0))</f>
        <v>117</v>
      </c>
      <c r="B118" s="20" t="str">
        <f>INDEX(Table2[NAMA],MATCH(Table5[[#This Row],[//]],Table2[//],0))</f>
        <v>Asahan DY - 358 HP (1x48)</v>
      </c>
      <c r="C118" s="8">
        <f>INDEX(Table2[TT],MATCH(Table5[[#This Row],[//]],Table2[//],0))</f>
        <v>13</v>
      </c>
      <c r="D118" s="8" t="str">
        <f>INDEX(Table2[KET],MATCH(Table5[[#This Row],[//]],Table2[//],0))</f>
        <v>24 box</v>
      </c>
    </row>
    <row r="119" spans="1:4" x14ac:dyDescent="0.25">
      <c r="A119" s="8">
        <f>INDEX(Table2[//],MATCH(ROW()-1,Table2[//],0))</f>
        <v>118</v>
      </c>
      <c r="B119" s="20" t="str">
        <f>INDEX(Table2[NAMA],MATCH(Table5[[#This Row],[//]],Table2[//],0))</f>
        <v>Asahan FA 15003 (36)</v>
      </c>
      <c r="C119" s="8">
        <f>INDEX(Table2[TT],MATCH(Table5[[#This Row],[//]],Table2[//],0))</f>
        <v>7</v>
      </c>
      <c r="D119" s="8" t="str">
        <f>INDEX(Table2[KET],MATCH(Table5[[#This Row],[//]],Table2[//],0))</f>
        <v>120 tabung</v>
      </c>
    </row>
    <row r="120" spans="1:4" x14ac:dyDescent="0.25">
      <c r="A120" s="8">
        <f>INDEX(Table2[//],MATCH(ROW()-1,Table2[//],0))</f>
        <v>119</v>
      </c>
      <c r="B120" s="20" t="str">
        <f>INDEX(Table2[NAMA],MATCH(Table5[[#This Row],[//]],Table2[//],0))</f>
        <v>Asahan FA 1618-24</v>
      </c>
      <c r="C120" s="8">
        <f>INDEX(Table2[TT],MATCH(Table5[[#This Row],[//]],Table2[//],0))</f>
        <v>4</v>
      </c>
      <c r="D120" s="8" t="str">
        <f>INDEX(Table2[KET],MATCH(Table5[[#This Row],[//]],Table2[//],0))</f>
        <v>72 Tabung</v>
      </c>
    </row>
    <row r="121" spans="1:4" x14ac:dyDescent="0.25">
      <c r="A121" s="8">
        <f>INDEX(Table2[//],MATCH(ROW()-1,Table2[//],0))</f>
        <v>120</v>
      </c>
      <c r="B121" s="20" t="str">
        <f>INDEX(Table2[NAMA],MATCH(Table5[[#This Row],[//]],Table2[//],0))</f>
        <v>Asahan FC - 2258 Otopet</v>
      </c>
      <c r="C121" s="8">
        <f>INDEX(Table2[TT],MATCH(Table5[[#This Row],[//]],Table2[//],0))</f>
        <v>3</v>
      </c>
      <c r="D121" s="8" t="str">
        <f>INDEX(Table2[KET],MATCH(Table5[[#This Row],[//]],Table2[//],0))</f>
        <v>96 ls</v>
      </c>
    </row>
    <row r="122" spans="1:4" x14ac:dyDescent="0.25">
      <c r="A122" s="8">
        <f>INDEX(Table2[//],MATCH(ROW()-1,Table2[//],0))</f>
        <v>121</v>
      </c>
      <c r="B122" s="20" t="str">
        <f>INDEX(Table2[NAMA],MATCH(Table5[[#This Row],[//]],Table2[//],0))</f>
        <v>Asahan G2 405 (36)</v>
      </c>
      <c r="C122" s="8">
        <f>INDEX(Table2[TT],MATCH(Table5[[#This Row],[//]],Table2[//],0))</f>
        <v>2</v>
      </c>
      <c r="D122" s="8" t="str">
        <f>INDEX(Table2[KET],MATCH(Table5[[#This Row],[//]],Table2[//],0))</f>
        <v>32 pk</v>
      </c>
    </row>
    <row r="123" spans="1:4" x14ac:dyDescent="0.25">
      <c r="A123" s="8">
        <f>INDEX(Table2[//],MATCH(ROW()-1,Table2[//],0))</f>
        <v>122</v>
      </c>
      <c r="B123" s="20" t="str">
        <f>INDEX(Table2[NAMA],MATCH(Table5[[#This Row],[//]],Table2[//],0))</f>
        <v>Asahan GC 208/ PH/ Dot Disney 1 box (30 pc)</v>
      </c>
      <c r="C123" s="8">
        <f>INDEX(Table2[TT],MATCH(Table5[[#This Row],[//]],Table2[//],0))</f>
        <v>1</v>
      </c>
      <c r="D123" s="8" t="str">
        <f>INDEX(Table2[KET],MATCH(Table5[[#This Row],[//]],Table2[//],0))</f>
        <v>40 box</v>
      </c>
    </row>
    <row r="124" spans="1:4" x14ac:dyDescent="0.25">
      <c r="A124" s="8">
        <f>INDEX(Table2[//],MATCH(ROW()-1,Table2[//],0))</f>
        <v>123</v>
      </c>
      <c r="B124" s="20" t="str">
        <f>INDEX(Table2[NAMA],MATCH(Table5[[#This Row],[//]],Table2[//],0))</f>
        <v>Asahan GZ.469</v>
      </c>
      <c r="C124" s="8">
        <f>INDEX(Table2[TT],MATCH(Table5[[#This Row],[//]],Table2[//],0))</f>
        <v>1</v>
      </c>
      <c r="D124" s="8" t="str">
        <f>INDEX(Table2[KET],MATCH(Table5[[#This Row],[//]],Table2[//],0))</f>
        <v>48 pc</v>
      </c>
    </row>
    <row r="125" spans="1:4" x14ac:dyDescent="0.25">
      <c r="A125" s="8">
        <f>INDEX(Table2[//],MATCH(ROW()-1,Table2[//],0))</f>
        <v>124</v>
      </c>
      <c r="B125" s="20" t="str">
        <f>INDEX(Table2[NAMA],MATCH(Table5[[#This Row],[//]],Table2[//],0))</f>
        <v>Asahan H 100 (48)</v>
      </c>
      <c r="C125" s="8">
        <f>INDEX(Table2[TT],MATCH(Table5[[#This Row],[//]],Table2[//],0))</f>
        <v>1</v>
      </c>
      <c r="D125" s="8" t="str">
        <f>INDEX(Table2[KET],MATCH(Table5[[#This Row],[//]],Table2[//],0))</f>
        <v>48 box</v>
      </c>
    </row>
    <row r="126" spans="1:4" x14ac:dyDescent="0.25">
      <c r="A126" s="8">
        <f>INDEX(Table2[//],MATCH(ROW()-1,Table2[//],0))</f>
        <v>125</v>
      </c>
      <c r="B126" s="20" t="str">
        <f>INDEX(Table2[NAMA],MATCH(Table5[[#This Row],[//]],Table2[//],0))</f>
        <v>Asahan H 200 (48)</v>
      </c>
      <c r="C126" s="8">
        <f>INDEX(Table2[TT],MATCH(Table5[[#This Row],[//]],Table2[//],0))</f>
        <v>2</v>
      </c>
      <c r="D126" s="8" t="str">
        <f>INDEX(Table2[KET],MATCH(Table5[[#This Row],[//]],Table2[//],0))</f>
        <v>36 box</v>
      </c>
    </row>
    <row r="127" spans="1:4" x14ac:dyDescent="0.25">
      <c r="A127" s="8">
        <f>INDEX(Table2[//],MATCH(ROW()-1,Table2[//],0))</f>
        <v>126</v>
      </c>
      <c r="B127" s="20" t="str">
        <f>INDEX(Table2[NAMA],MATCH(Table5[[#This Row],[//]],Table2[//],0))</f>
        <v>Asahan Hati S 1382</v>
      </c>
      <c r="C127" s="8">
        <f>INDEX(Table2[TT],MATCH(Table5[[#This Row],[//]],Table2[//],0))</f>
        <v>1</v>
      </c>
      <c r="D127" s="8" t="str">
        <f>INDEX(Table2[KET],MATCH(Table5[[#This Row],[//]],Table2[//],0))</f>
        <v>360 ls</v>
      </c>
    </row>
    <row r="128" spans="1:4" x14ac:dyDescent="0.25">
      <c r="A128" s="8">
        <f>INDEX(Table2[//],MATCH(ROW()-1,Table2[//],0))</f>
        <v>127</v>
      </c>
      <c r="B128" s="20" t="str">
        <f>INDEX(Table2[NAMA],MATCH(Table5[[#This Row],[//]],Table2[//],0))</f>
        <v>Asahan Hippo X357</v>
      </c>
      <c r="C128" s="8">
        <f>INDEX(Table2[TT],MATCH(Table5[[#This Row],[//]],Table2[//],0))</f>
        <v>19</v>
      </c>
      <c r="D128" s="8" t="str">
        <f>INDEX(Table2[KET],MATCH(Table5[[#This Row],[//]],Table2[//],0))</f>
        <v>135 ls</v>
      </c>
    </row>
    <row r="129" spans="1:4" x14ac:dyDescent="0.25">
      <c r="A129" s="8">
        <f>INDEX(Table2[//],MATCH(ROW()-1,Table2[//],0))</f>
        <v>128</v>
      </c>
      <c r="B129" s="20" t="str">
        <f>INDEX(Table2[NAMA],MATCH(Table5[[#This Row],[//]],Table2[//],0))</f>
        <v>Asahan Hk C15-190</v>
      </c>
      <c r="C129" s="8">
        <f>INDEX(Table2[TT],MATCH(Table5[[#This Row],[//]],Table2[//],0))</f>
        <v>3</v>
      </c>
      <c r="D129" s="8" t="str">
        <f>INDEX(Table2[KET],MATCH(Table5[[#This Row],[//]],Table2[//],0))</f>
        <v>10 ls</v>
      </c>
    </row>
    <row r="130" spans="1:4" x14ac:dyDescent="0.25">
      <c r="A130" s="8">
        <f>INDEX(Table2[//],MATCH(ROW()-1,Table2[//],0))</f>
        <v>129</v>
      </c>
      <c r="B130" s="20" t="str">
        <f>INDEX(Table2[NAMA],MATCH(Table5[[#This Row],[//]],Table2[//],0))</f>
        <v>Asahan HT 032 Prangko Barbie(1)/ 033 Barbie(1)</v>
      </c>
      <c r="C130" s="8">
        <f>INDEX(Table2[TT],MATCH(Table5[[#This Row],[//]],Table2[//],0))</f>
        <v>2</v>
      </c>
      <c r="D130" s="8" t="str">
        <f>INDEX(Table2[KET],MATCH(Table5[[#This Row],[//]],Table2[//],0))</f>
        <v>320 ls</v>
      </c>
    </row>
    <row r="131" spans="1:4" x14ac:dyDescent="0.25">
      <c r="A131" s="8">
        <f>INDEX(Table2[//],MATCH(ROW()-1,Table2[//],0))</f>
        <v>130</v>
      </c>
      <c r="B131" s="20" t="str">
        <f>INDEX(Table2[NAMA],MATCH(Table5[[#This Row],[//]],Table2[//],0))</f>
        <v>Asahan jos SH 002</v>
      </c>
      <c r="C131" s="8">
        <f>INDEX(Table2[TT],MATCH(Table5[[#This Row],[//]],Table2[//],0))</f>
        <v>1</v>
      </c>
      <c r="D131" s="8" t="str">
        <f>INDEX(Table2[KET],MATCH(Table5[[#This Row],[//]],Table2[//],0))</f>
        <v>4320 pc</v>
      </c>
    </row>
    <row r="132" spans="1:4" x14ac:dyDescent="0.25">
      <c r="A132" s="8">
        <f>INDEX(Table2[//],MATCH(ROW()-1,Table2[//],0))</f>
        <v>131</v>
      </c>
      <c r="B132" s="20" t="str">
        <f>INDEX(Table2[NAMA],MATCH(Table5[[#This Row],[//]],Table2[//],0))</f>
        <v>Asahan JX 3749 (24)</v>
      </c>
      <c r="C132" s="8">
        <f>INDEX(Table2[TT],MATCH(Table5[[#This Row],[//]],Table2[//],0))</f>
        <v>2</v>
      </c>
      <c r="D132" s="8" t="str">
        <f>INDEX(Table2[KET],MATCH(Table5[[#This Row],[//]],Table2[//],0))</f>
        <v>30 box</v>
      </c>
    </row>
    <row r="133" spans="1:4" x14ac:dyDescent="0.25">
      <c r="A133" s="8">
        <f>INDEX(Table2[//],MATCH(ROW()-1,Table2[//],0))</f>
        <v>132</v>
      </c>
      <c r="B133" s="20" t="str">
        <f>INDEX(Table2[NAMA],MATCH(Table5[[#This Row],[//]],Table2[//],0))</f>
        <v>Asahan Kayu A-163 (12)</v>
      </c>
      <c r="C133" s="8">
        <f>INDEX(Table2[TT],MATCH(Table5[[#This Row],[//]],Table2[//],0))</f>
        <v>1</v>
      </c>
      <c r="D133" s="8" t="str">
        <f>INDEX(Table2[KET],MATCH(Table5[[#This Row],[//]],Table2[//],0))</f>
        <v>90 ls</v>
      </c>
    </row>
    <row r="134" spans="1:4" x14ac:dyDescent="0.25">
      <c r="A134" s="8">
        <f>INDEX(Table2[//],MATCH(ROW()-1,Table2[//],0))</f>
        <v>133</v>
      </c>
      <c r="B134" s="20" t="str">
        <f>INDEX(Table2[NAMA],MATCH(Table5[[#This Row],[//]],Table2[//],0))</f>
        <v>Asahan Kerang/ Ikan 29-4 bening/ BE-28 (SM)</v>
      </c>
      <c r="C134" s="8">
        <f>INDEX(Table2[TT],MATCH(Table5[[#This Row],[//]],Table2[//],0))</f>
        <v>8</v>
      </c>
      <c r="D134" s="8" t="str">
        <f>INDEX(Table2[KET],MATCH(Table5[[#This Row],[//]],Table2[//],0))</f>
        <v>60 ls</v>
      </c>
    </row>
    <row r="135" spans="1:4" x14ac:dyDescent="0.25">
      <c r="A135" s="8">
        <f>INDEX(Table2[//],MATCH(ROW()-1,Table2[//],0))</f>
        <v>134</v>
      </c>
      <c r="B135" s="20" t="str">
        <f>INDEX(Table2[NAMA],MATCH(Table5[[#This Row],[//]],Table2[//],0))</f>
        <v>Asahan kereta api kayu</v>
      </c>
      <c r="C135" s="8">
        <f>INDEX(Table2[TT],MATCH(Table5[[#This Row],[//]],Table2[//],0))</f>
        <v>1</v>
      </c>
      <c r="D135" s="8" t="str">
        <f>INDEX(Table2[KET],MATCH(Table5[[#This Row],[//]],Table2[//],0))</f>
        <v>80 box</v>
      </c>
    </row>
    <row r="136" spans="1:4" x14ac:dyDescent="0.25">
      <c r="A136" s="8">
        <f>INDEX(Table2[//],MATCH(ROW()-1,Table2[//],0))</f>
        <v>135</v>
      </c>
      <c r="B136" s="20" t="str">
        <f>INDEX(Table2[NAMA],MATCH(Table5[[#This Row],[//]],Table2[//],0))</f>
        <v>Asahan KFC</v>
      </c>
      <c r="C136" s="8">
        <f>INDEX(Table2[TT],MATCH(Table5[[#This Row],[//]],Table2[//],0))</f>
        <v>8</v>
      </c>
      <c r="D136" s="8" t="str">
        <f>INDEX(Table2[KET],MATCH(Table5[[#This Row],[//]],Table2[//],0))</f>
        <v>48 box</v>
      </c>
    </row>
    <row r="137" spans="1:4" x14ac:dyDescent="0.25">
      <c r="A137" s="8">
        <f>INDEX(Table2[//],MATCH(ROW()-1,Table2[//],0))</f>
        <v>136</v>
      </c>
      <c r="B137" s="20" t="str">
        <f>INDEX(Table2[NAMA],MATCH(Table5[[#This Row],[//]],Table2[//],0))</f>
        <v>Asahan KM 9088D/ 2 Hole</v>
      </c>
      <c r="C137" s="8">
        <f>INDEX(Table2[TT],MATCH(Table5[[#This Row],[//]],Table2[//],0))</f>
        <v>1</v>
      </c>
      <c r="D137" s="8" t="str">
        <f>INDEX(Table2[KET],MATCH(Table5[[#This Row],[//]],Table2[//],0))</f>
        <v>960 pc</v>
      </c>
    </row>
    <row r="138" spans="1:4" x14ac:dyDescent="0.25">
      <c r="A138" s="8">
        <f>INDEX(Table2[//],MATCH(ROW()-1,Table2[//],0))</f>
        <v>137</v>
      </c>
      <c r="B138" s="20" t="str">
        <f>INDEX(Table2[NAMA],MATCH(Table5[[#This Row],[//]],Table2[//],0))</f>
        <v xml:space="preserve">Asahan KM 9105 F/ FR </v>
      </c>
      <c r="C138" s="8">
        <f>INDEX(Table2[TT],MATCH(Table5[[#This Row],[//]],Table2[//],0))</f>
        <v>1</v>
      </c>
      <c r="D138" s="8" t="str">
        <f>INDEX(Table2[KET],MATCH(Table5[[#This Row],[//]],Table2[//],0))</f>
        <v>96 box</v>
      </c>
    </row>
    <row r="139" spans="1:4" x14ac:dyDescent="0.25">
      <c r="A139" s="8">
        <f>INDEX(Table2[//],MATCH(ROW()-1,Table2[//],0))</f>
        <v>138</v>
      </c>
      <c r="B139" s="20" t="str">
        <f>INDEX(Table2[NAMA],MATCH(Table5[[#This Row],[//]],Table2[//],0))</f>
        <v>Asahan Lokomotif 2535</v>
      </c>
      <c r="C139" s="8">
        <f>INDEX(Table2[TT],MATCH(Table5[[#This Row],[//]],Table2[//],0))</f>
        <v>4</v>
      </c>
      <c r="D139" s="8" t="str">
        <f>INDEX(Table2[KET],MATCH(Table5[[#This Row],[//]],Table2[//],0))</f>
        <v>60 ls</v>
      </c>
    </row>
    <row r="140" spans="1:4" x14ac:dyDescent="0.25">
      <c r="A140" s="8">
        <f>INDEX(Table2[//],MATCH(ROW()-1,Table2[//],0))</f>
        <v>139</v>
      </c>
      <c r="B140" s="20" t="str">
        <f>INDEX(Table2[NAMA],MATCH(Table5[[#This Row],[//]],Table2[//],0))</f>
        <v>Asahan Meja 004 blk</v>
      </c>
      <c r="C140" s="8">
        <f>INDEX(Table2[TT],MATCH(Table5[[#This Row],[//]],Table2[//],0))</f>
        <v>9</v>
      </c>
      <c r="D140" s="8" t="str">
        <f>INDEX(Table2[KET],MATCH(Table5[[#This Row],[//]],Table2[//],0))</f>
        <v>96 pc</v>
      </c>
    </row>
    <row r="141" spans="1:4" x14ac:dyDescent="0.25">
      <c r="A141" s="8">
        <f>INDEX(Table2[//],MATCH(ROW()-1,Table2[//],0))</f>
        <v>140</v>
      </c>
      <c r="B141" s="20" t="str">
        <f>INDEX(Table2[NAMA],MATCH(Table5[[#This Row],[//]],Table2[//],0))</f>
        <v>Asahan Meja 0613</v>
      </c>
      <c r="C141" s="8">
        <f>INDEX(Table2[TT],MATCH(Table5[[#This Row],[//]],Table2[//],0))</f>
        <v>11</v>
      </c>
      <c r="D141" s="8" t="str">
        <f>INDEX(Table2[KET],MATCH(Table5[[#This Row],[//]],Table2[//],0))</f>
        <v>72 pc</v>
      </c>
    </row>
    <row r="142" spans="1:4" x14ac:dyDescent="0.25">
      <c r="A142" s="8">
        <f>INDEX(Table2[//],MATCH(ROW()-1,Table2[//],0))</f>
        <v>141</v>
      </c>
      <c r="B142" s="20" t="str">
        <f>INDEX(Table2[NAMA],MATCH(Table5[[#This Row],[//]],Table2[//],0))</f>
        <v>Asahan Meja 0618</v>
      </c>
      <c r="C142" s="8">
        <f>INDEX(Table2[TT],MATCH(Table5[[#This Row],[//]],Table2[//],0))</f>
        <v>4</v>
      </c>
      <c r="D142" s="8" t="str">
        <f>INDEX(Table2[KET],MATCH(Table5[[#This Row],[//]],Table2[//],0))</f>
        <v>96 pc</v>
      </c>
    </row>
    <row r="143" spans="1:4" x14ac:dyDescent="0.25">
      <c r="A143" s="8">
        <f>INDEX(Table2[//],MATCH(ROW()-1,Table2[//],0))</f>
        <v>142</v>
      </c>
      <c r="B143" s="20" t="str">
        <f>INDEX(Table2[NAMA],MATCH(Table5[[#This Row],[//]],Table2[//],0))</f>
        <v>Asahan Meja 0619 Tank</v>
      </c>
      <c r="C143" s="8">
        <f>INDEX(Table2[TT],MATCH(Table5[[#This Row],[//]],Table2[//],0))</f>
        <v>8</v>
      </c>
      <c r="D143" s="8" t="str">
        <f>INDEX(Table2[KET],MATCH(Table5[[#This Row],[//]],Table2[//],0))</f>
        <v>96 pc</v>
      </c>
    </row>
    <row r="144" spans="1:4" x14ac:dyDescent="0.25">
      <c r="A144" s="8">
        <f>INDEX(Table2[//],MATCH(ROW()-1,Table2[//],0))</f>
        <v>143</v>
      </c>
      <c r="B144" s="20" t="str">
        <f>INDEX(Table2[NAMA],MATCH(Table5[[#This Row],[//]],Table2[//],0))</f>
        <v>Asahan Meja 1001</v>
      </c>
      <c r="C144" s="8">
        <f>INDEX(Table2[TT],MATCH(Table5[[#This Row],[//]],Table2[//],0))</f>
        <v>7</v>
      </c>
      <c r="D144" s="8" t="str">
        <f>INDEX(Table2[KET],MATCH(Table5[[#This Row],[//]],Table2[//],0))</f>
        <v>120 pc</v>
      </c>
    </row>
    <row r="145" spans="1:4" x14ac:dyDescent="0.25">
      <c r="A145" s="8">
        <f>INDEX(Table2[//],MATCH(ROW()-1,Table2[//],0))</f>
        <v>144</v>
      </c>
      <c r="B145" s="20" t="str">
        <f>INDEX(Table2[NAMA],MATCH(Table5[[#This Row],[//]],Table2[//],0))</f>
        <v>Asahan Meja 1006</v>
      </c>
      <c r="C145" s="8">
        <f>INDEX(Table2[TT],MATCH(Table5[[#This Row],[//]],Table2[//],0))</f>
        <v>2</v>
      </c>
      <c r="D145" s="8" t="str">
        <f>INDEX(Table2[KET],MATCH(Table5[[#This Row],[//]],Table2[//],0))</f>
        <v>96 pc</v>
      </c>
    </row>
    <row r="146" spans="1:4" x14ac:dyDescent="0.25">
      <c r="A146" s="8">
        <f>INDEX(Table2[//],MATCH(ROW()-1,Table2[//],0))</f>
        <v>145</v>
      </c>
      <c r="B146" s="20" t="str">
        <f>INDEX(Table2[NAMA],MATCH(Table5[[#This Row],[//]],Table2[//],0))</f>
        <v>Asahan Meja 1F YF 9103</v>
      </c>
      <c r="C146" s="8">
        <f>INDEX(Table2[TT],MATCH(Table5[[#This Row],[//]],Table2[//],0))</f>
        <v>5</v>
      </c>
      <c r="D146" s="8" t="str">
        <f>INDEX(Table2[KET],MATCH(Table5[[#This Row],[//]],Table2[//],0))</f>
        <v>72 pc</v>
      </c>
    </row>
    <row r="147" spans="1:4" x14ac:dyDescent="0.25">
      <c r="A147" s="8">
        <f>INDEX(Table2[//],MATCH(ROW()-1,Table2[//],0))</f>
        <v>146</v>
      </c>
      <c r="B147" s="20" t="str">
        <f>INDEX(Table2[NAMA],MATCH(Table5[[#This Row],[//]],Table2[//],0))</f>
        <v>Asahan meja 5528</v>
      </c>
      <c r="C147" s="8">
        <f>INDEX(Table2[TT],MATCH(Table5[[#This Row],[//]],Table2[//],0))</f>
        <v>1</v>
      </c>
      <c r="D147" s="8" t="str">
        <f>INDEX(Table2[KET],MATCH(Table5[[#This Row],[//]],Table2[//],0))</f>
        <v>180 pc</v>
      </c>
    </row>
    <row r="148" spans="1:4" x14ac:dyDescent="0.25">
      <c r="A148" s="8">
        <f>INDEX(Table2[//],MATCH(ROW()-1,Table2[//],0))</f>
        <v>147</v>
      </c>
      <c r="B148" s="20" t="str">
        <f>INDEX(Table2[NAMA],MATCH(Table5[[#This Row],[//]],Table2[//],0))</f>
        <v>Asahan Meja 601 MM</v>
      </c>
      <c r="C148" s="8">
        <f>INDEX(Table2[TT],MATCH(Table5[[#This Row],[//]],Table2[//],0))</f>
        <v>3</v>
      </c>
      <c r="D148" s="8" t="str">
        <f>INDEX(Table2[KET],MATCH(Table5[[#This Row],[//]],Table2[//],0))</f>
        <v>96 pc</v>
      </c>
    </row>
    <row r="149" spans="1:4" x14ac:dyDescent="0.25">
      <c r="A149" s="8">
        <f>INDEX(Table2[//],MATCH(ROW()-1,Table2[//],0))</f>
        <v>148</v>
      </c>
      <c r="B149" s="20" t="str">
        <f>INDEX(Table2[NAMA],MATCH(Table5[[#This Row],[//]],Table2[//],0))</f>
        <v>Asahan Meja 610</v>
      </c>
      <c r="C149" s="8">
        <f>INDEX(Table2[TT],MATCH(Table5[[#This Row],[//]],Table2[//],0))</f>
        <v>6</v>
      </c>
      <c r="D149" s="8" t="str">
        <f>INDEX(Table2[KET],MATCH(Table5[[#This Row],[//]],Table2[//],0))</f>
        <v>96 pc</v>
      </c>
    </row>
    <row r="150" spans="1:4" x14ac:dyDescent="0.25">
      <c r="A150" s="8">
        <f>INDEX(Table2[//],MATCH(ROW()-1,Table2[//],0))</f>
        <v>149</v>
      </c>
      <c r="B150" s="20" t="str">
        <f>INDEX(Table2[NAMA],MATCH(Table5[[#This Row],[//]],Table2[//],0))</f>
        <v>Asahan Meja 612</v>
      </c>
      <c r="C150" s="8">
        <f>INDEX(Table2[TT],MATCH(Table5[[#This Row],[//]],Table2[//],0))</f>
        <v>19</v>
      </c>
      <c r="D150" s="8" t="str">
        <f>INDEX(Table2[KET],MATCH(Table5[[#This Row],[//]],Table2[//],0))</f>
        <v>36 pc</v>
      </c>
    </row>
    <row r="151" spans="1:4" x14ac:dyDescent="0.25">
      <c r="A151" s="8">
        <f>INDEX(Table2[//],MATCH(ROW()-1,Table2[//],0))</f>
        <v>150</v>
      </c>
      <c r="B151" s="20" t="str">
        <f>INDEX(Table2[NAMA],MATCH(Table5[[#This Row],[//]],Table2[//],0))</f>
        <v>Asahan meja 615</v>
      </c>
      <c r="C151" s="8">
        <f>INDEX(Table2[TT],MATCH(Table5[[#This Row],[//]],Table2[//],0))</f>
        <v>5</v>
      </c>
      <c r="D151" s="8">
        <f>INDEX(Table2[KET],MATCH(Table5[[#This Row],[//]],Table2[//],0))</f>
        <v>96</v>
      </c>
    </row>
    <row r="152" spans="1:4" x14ac:dyDescent="0.25">
      <c r="A152" s="8">
        <f>INDEX(Table2[//],MATCH(ROW()-1,Table2[//],0))</f>
        <v>151</v>
      </c>
      <c r="B152" s="20" t="str">
        <f>INDEX(Table2[NAMA],MATCH(Table5[[#This Row],[//]],Table2[//],0))</f>
        <v>Asahan Meja 6516 Piglet</v>
      </c>
      <c r="C152" s="8">
        <f>INDEX(Table2[TT],MATCH(Table5[[#This Row],[//]],Table2[//],0))</f>
        <v>3</v>
      </c>
      <c r="D152" s="8" t="str">
        <f>INDEX(Table2[KET],MATCH(Table5[[#This Row],[//]],Table2[//],0))</f>
        <v>96 pc</v>
      </c>
    </row>
    <row r="153" spans="1:4" x14ac:dyDescent="0.25">
      <c r="A153" s="8">
        <f>INDEX(Table2[//],MATCH(ROW()-1,Table2[//],0))</f>
        <v>152</v>
      </c>
      <c r="B153" s="20" t="str">
        <f>INDEX(Table2[NAMA],MATCH(Table5[[#This Row],[//]],Table2[//],0))</f>
        <v>Asahan meja 7913</v>
      </c>
      <c r="C153" s="8">
        <f>INDEX(Table2[TT],MATCH(Table5[[#This Row],[//]],Table2[//],0))</f>
        <v>8</v>
      </c>
      <c r="D153" s="8" t="str">
        <f>INDEX(Table2[KET],MATCH(Table5[[#This Row],[//]],Table2[//],0))</f>
        <v>144 pc</v>
      </c>
    </row>
    <row r="154" spans="1:4" x14ac:dyDescent="0.25">
      <c r="A154" s="8">
        <f>INDEX(Table2[//],MATCH(ROW()-1,Table2[//],0))</f>
        <v>153</v>
      </c>
      <c r="B154" s="20" t="str">
        <f>INDEX(Table2[NAMA],MATCH(Table5[[#This Row],[//]],Table2[//],0))</f>
        <v>Asahan Meja 7922 blk</v>
      </c>
      <c r="C154" s="8">
        <f>INDEX(Table2[TT],MATCH(Table5[[#This Row],[//]],Table2[//],0))</f>
        <v>5</v>
      </c>
      <c r="D154" s="8" t="str">
        <f>INDEX(Table2[KET],MATCH(Table5[[#This Row],[//]],Table2[//],0))</f>
        <v>144 pc</v>
      </c>
    </row>
    <row r="155" spans="1:4" x14ac:dyDescent="0.25">
      <c r="A155" s="8">
        <f>INDEX(Table2[//],MATCH(ROW()-1,Table2[//],0))</f>
        <v>154</v>
      </c>
      <c r="B155" s="20" t="str">
        <f>INDEX(Table2[NAMA],MATCH(Table5[[#This Row],[//]],Table2[//],0))</f>
        <v>Asahan Meja 7923</v>
      </c>
      <c r="C155" s="8">
        <f>INDEX(Table2[TT],MATCH(Table5[[#This Row],[//]],Table2[//],0))</f>
        <v>13</v>
      </c>
      <c r="D155" s="8" t="str">
        <f>INDEX(Table2[KET],MATCH(Table5[[#This Row],[//]],Table2[//],0))</f>
        <v>144 pc</v>
      </c>
    </row>
    <row r="156" spans="1:4" x14ac:dyDescent="0.25">
      <c r="A156" s="8">
        <f>INDEX(Table2[//],MATCH(ROW()-1,Table2[//],0))</f>
        <v>155</v>
      </c>
      <c r="B156" s="20" t="str">
        <f>INDEX(Table2[NAMA],MATCH(Table5[[#This Row],[//]],Table2[//],0))</f>
        <v>Asahan Meja 8004 A motif</v>
      </c>
      <c r="C156" s="8">
        <f>INDEX(Table2[TT],MATCH(Table5[[#This Row],[//]],Table2[//],0))</f>
        <v>12</v>
      </c>
      <c r="D156" s="8" t="str">
        <f>INDEX(Table2[KET],MATCH(Table5[[#This Row],[//]],Table2[//],0))</f>
        <v>120 pc</v>
      </c>
    </row>
    <row r="157" spans="1:4" x14ac:dyDescent="0.25">
      <c r="A157" s="8">
        <f>INDEX(Table2[//],MATCH(ROW()-1,Table2[//],0))</f>
        <v>156</v>
      </c>
      <c r="B157" s="20" t="str">
        <f>INDEX(Table2[NAMA],MATCH(Table5[[#This Row],[//]],Table2[//],0))</f>
        <v>Asahan Meja 8005 A</v>
      </c>
      <c r="C157" s="8">
        <f>INDEX(Table2[TT],MATCH(Table5[[#This Row],[//]],Table2[//],0))</f>
        <v>4</v>
      </c>
      <c r="D157" s="8" t="str">
        <f>INDEX(Table2[KET],MATCH(Table5[[#This Row],[//]],Table2[//],0))</f>
        <v>120 ls</v>
      </c>
    </row>
    <row r="158" spans="1:4" x14ac:dyDescent="0.25">
      <c r="A158" s="8">
        <f>INDEX(Table2[//],MATCH(ROW()-1,Table2[//],0))</f>
        <v>157</v>
      </c>
      <c r="B158" s="20" t="str">
        <f>INDEX(Table2[NAMA],MATCH(Table5[[#This Row],[//]],Table2[//],0))</f>
        <v>Asahan Meja 826 kotak motif</v>
      </c>
      <c r="C158" s="8">
        <f>INDEX(Table2[TT],MATCH(Table5[[#This Row],[//]],Table2[//],0))</f>
        <v>28</v>
      </c>
      <c r="D158" s="8" t="str">
        <f>INDEX(Table2[KET],MATCH(Table5[[#This Row],[//]],Table2[//],0))</f>
        <v>180 pc</v>
      </c>
    </row>
    <row r="159" spans="1:4" x14ac:dyDescent="0.25">
      <c r="A159" s="8">
        <f>INDEX(Table2[//],MATCH(ROW()-1,Table2[//],0))</f>
        <v>158</v>
      </c>
      <c r="B159" s="20" t="str">
        <f>INDEX(Table2[NAMA],MATCH(Table5[[#This Row],[//]],Table2[//],0))</f>
        <v>Asahan Meja 8621 Dragon</v>
      </c>
      <c r="C159" s="8">
        <f>INDEX(Table2[TT],MATCH(Table5[[#This Row],[//]],Table2[//],0))</f>
        <v>8</v>
      </c>
      <c r="D159" s="8" t="str">
        <f>INDEX(Table2[KET],MATCH(Table5[[#This Row],[//]],Table2[//],0))</f>
        <v>96 pc</v>
      </c>
    </row>
    <row r="160" spans="1:4" x14ac:dyDescent="0.25">
      <c r="A160" s="8">
        <f>INDEX(Table2[//],MATCH(ROW()-1,Table2[//],0))</f>
        <v>159</v>
      </c>
      <c r="B160" s="20" t="str">
        <f>INDEX(Table2[NAMA],MATCH(Table5[[#This Row],[//]],Table2[//],0))</f>
        <v>Asahan meja 8803</v>
      </c>
      <c r="C160" s="8">
        <f>INDEX(Table2[TT],MATCH(Table5[[#This Row],[//]],Table2[//],0))</f>
        <v>3</v>
      </c>
      <c r="D160" s="8" t="str">
        <f>INDEX(Table2[KET],MATCH(Table5[[#This Row],[//]],Table2[//],0))</f>
        <v>96 pc</v>
      </c>
    </row>
    <row r="161" spans="1:4" x14ac:dyDescent="0.25">
      <c r="A161" s="8">
        <f>INDEX(Table2[//],MATCH(ROW()-1,Table2[//],0))</f>
        <v>160</v>
      </c>
      <c r="B161" s="20" t="str">
        <f>INDEX(Table2[NAMA],MATCH(Table5[[#This Row],[//]],Table2[//],0))</f>
        <v>Asahan Meja 8808A blk</v>
      </c>
      <c r="C161" s="8">
        <f>INDEX(Table2[TT],MATCH(Table5[[#This Row],[//]],Table2[//],0))</f>
        <v>1</v>
      </c>
      <c r="D161" s="8" t="str">
        <f>INDEX(Table2[KET],MATCH(Table5[[#This Row],[//]],Table2[//],0))</f>
        <v>120 pc</v>
      </c>
    </row>
    <row r="162" spans="1:4" x14ac:dyDescent="0.25">
      <c r="A162" s="8">
        <f>INDEX(Table2[//],MATCH(ROW()-1,Table2[//],0))</f>
        <v>161</v>
      </c>
      <c r="B162" s="20" t="str">
        <f>INDEX(Table2[NAMA],MATCH(Table5[[#This Row],[//]],Table2[//],0))</f>
        <v>Asahan Meja 9163</v>
      </c>
      <c r="C162" s="8">
        <f>INDEX(Table2[TT],MATCH(Table5[[#This Row],[//]],Table2[//],0))</f>
        <v>8</v>
      </c>
      <c r="D162" s="8" t="str">
        <f>INDEX(Table2[KET],MATCH(Table5[[#This Row],[//]],Table2[//],0))</f>
        <v>144 pc</v>
      </c>
    </row>
    <row r="163" spans="1:4" x14ac:dyDescent="0.25">
      <c r="A163" s="8">
        <f>INDEX(Table2[//],MATCH(ROW()-1,Table2[//],0))</f>
        <v>162</v>
      </c>
      <c r="B163" s="20" t="str">
        <f>INDEX(Table2[NAMA],MATCH(Table5[[#This Row],[//]],Table2[//],0))</f>
        <v>Asahan Meja A002</v>
      </c>
      <c r="C163" s="8">
        <f>INDEX(Table2[TT],MATCH(Table5[[#This Row],[//]],Table2[//],0))</f>
        <v>2</v>
      </c>
      <c r="D163" s="8" t="str">
        <f>INDEX(Table2[KET],MATCH(Table5[[#This Row],[//]],Table2[//],0))</f>
        <v>96 pc</v>
      </c>
    </row>
    <row r="164" spans="1:4" x14ac:dyDescent="0.25">
      <c r="A164" s="8">
        <f>INDEX(Table2[//],MATCH(ROW()-1,Table2[//],0))</f>
        <v>163</v>
      </c>
      <c r="B164" s="20" t="str">
        <f>INDEX(Table2[NAMA],MATCH(Table5[[#This Row],[//]],Table2[//],0))</f>
        <v>Asahan Meja CL 204</v>
      </c>
      <c r="C164" s="8">
        <f>INDEX(Table2[TT],MATCH(Table5[[#This Row],[//]],Table2[//],0))</f>
        <v>2</v>
      </c>
      <c r="D164" s="8" t="str">
        <f>INDEX(Table2[KET],MATCH(Table5[[#This Row],[//]],Table2[//],0))</f>
        <v>120 pc</v>
      </c>
    </row>
    <row r="165" spans="1:4" x14ac:dyDescent="0.25">
      <c r="A165" s="8">
        <f>INDEX(Table2[//],MATCH(ROW()-1,Table2[//],0))</f>
        <v>164</v>
      </c>
      <c r="B165" s="20" t="str">
        <f>INDEX(Table2[NAMA],MATCH(Table5[[#This Row],[//]],Table2[//],0))</f>
        <v>Asahan Meja S 227 Telephone</v>
      </c>
      <c r="C165" s="8">
        <f>INDEX(Table2[TT],MATCH(Table5[[#This Row],[//]],Table2[//],0))</f>
        <v>6</v>
      </c>
      <c r="D165" s="8" t="str">
        <f>INDEX(Table2[KET],MATCH(Table5[[#This Row],[//]],Table2[//],0))</f>
        <v>72 pc</v>
      </c>
    </row>
    <row r="166" spans="1:4" x14ac:dyDescent="0.25">
      <c r="A166" s="8">
        <f>INDEX(Table2[//],MATCH(ROW()-1,Table2[//],0))</f>
        <v>165</v>
      </c>
      <c r="B166" s="20" t="str">
        <f>INDEX(Table2[NAMA],MATCH(Table5[[#This Row],[//]],Table2[//],0))</f>
        <v>Asahan Meja S 229 EGG</v>
      </c>
      <c r="C166" s="8">
        <f>INDEX(Table2[TT],MATCH(Table5[[#This Row],[//]],Table2[//],0))</f>
        <v>7</v>
      </c>
      <c r="D166" s="8" t="str">
        <f>INDEX(Table2[KET],MATCH(Table5[[#This Row],[//]],Table2[//],0))</f>
        <v>120 pc</v>
      </c>
    </row>
    <row r="167" spans="1:4" x14ac:dyDescent="0.25">
      <c r="A167" s="8">
        <f>INDEX(Table2[//],MATCH(ROW()-1,Table2[//],0))</f>
        <v>166</v>
      </c>
      <c r="B167" s="20" t="str">
        <f>INDEX(Table2[NAMA],MATCH(Table5[[#This Row],[//]],Table2[//],0))</f>
        <v>Asahan Meja S 5226</v>
      </c>
      <c r="C167" s="8">
        <f>INDEX(Table2[TT],MATCH(Table5[[#This Row],[//]],Table2[//],0))</f>
        <v>2</v>
      </c>
      <c r="D167" s="8" t="str">
        <f>INDEX(Table2[KET],MATCH(Table5[[#This Row],[//]],Table2[//],0))</f>
        <v>120 pc</v>
      </c>
    </row>
    <row r="168" spans="1:4" x14ac:dyDescent="0.25">
      <c r="A168" s="8">
        <f>INDEX(Table2[//],MATCH(ROW()-1,Table2[//],0))</f>
        <v>167</v>
      </c>
      <c r="B168" s="20" t="str">
        <f>INDEX(Table2[NAMA],MATCH(Table5[[#This Row],[//]],Table2[//],0))</f>
        <v>Asahan Meja S 5227</v>
      </c>
      <c r="C168" s="8">
        <f>INDEX(Table2[TT],MATCH(Table5[[#This Row],[//]],Table2[//],0))</f>
        <v>10</v>
      </c>
      <c r="D168" s="8" t="str">
        <f>INDEX(Table2[KET],MATCH(Table5[[#This Row],[//]],Table2[//],0))</f>
        <v>120 pc</v>
      </c>
    </row>
    <row r="169" spans="1:4" x14ac:dyDescent="0.25">
      <c r="A169" s="8">
        <f>INDEX(Table2[//],MATCH(ROW()-1,Table2[//],0))</f>
        <v>168</v>
      </c>
      <c r="B169" s="20" t="str">
        <f>INDEX(Table2[NAMA],MATCH(Table5[[#This Row],[//]],Table2[//],0))</f>
        <v>Asahan meja S233</v>
      </c>
      <c r="C169" s="8">
        <f>INDEX(Table2[TT],MATCH(Table5[[#This Row],[//]],Table2[//],0))</f>
        <v>3</v>
      </c>
      <c r="D169" s="8" t="str">
        <f>INDEX(Table2[KET],MATCH(Table5[[#This Row],[//]],Table2[//],0))</f>
        <v>180 pc</v>
      </c>
    </row>
    <row r="170" spans="1:4" x14ac:dyDescent="0.25">
      <c r="A170" s="8">
        <f>INDEX(Table2[//],MATCH(ROW()-1,Table2[//],0))</f>
        <v>169</v>
      </c>
      <c r="B170" s="20" t="str">
        <f>INDEX(Table2[NAMA],MATCH(Table5[[#This Row],[//]],Table2[//],0))</f>
        <v>Asahan Meja S530</v>
      </c>
      <c r="C170" s="8">
        <f>INDEX(Table2[TT],MATCH(Table5[[#This Row],[//]],Table2[//],0))</f>
        <v>4</v>
      </c>
      <c r="D170" s="8" t="str">
        <f>INDEX(Table2[KET],MATCH(Table5[[#This Row],[//]],Table2[//],0))</f>
        <v>180 pc</v>
      </c>
    </row>
    <row r="171" spans="1:4" x14ac:dyDescent="0.25">
      <c r="A171" s="8">
        <f>INDEX(Table2[//],MATCH(ROW()-1,Table2[//],0))</f>
        <v>170</v>
      </c>
      <c r="B171" s="20" t="str">
        <f>INDEX(Table2[NAMA],MATCH(Table5[[#This Row],[//]],Table2[//],0))</f>
        <v>Asahan Meja S558</v>
      </c>
      <c r="C171" s="8">
        <f>INDEX(Table2[TT],MATCH(Table5[[#This Row],[//]],Table2[//],0))</f>
        <v>10</v>
      </c>
      <c r="D171" s="8" t="str">
        <f>INDEX(Table2[KET],MATCH(Table5[[#This Row],[//]],Table2[//],0))</f>
        <v>96 pc</v>
      </c>
    </row>
    <row r="172" spans="1:4" x14ac:dyDescent="0.25">
      <c r="A172" s="8">
        <f>INDEX(Table2[//],MATCH(ROW()-1,Table2[//],0))</f>
        <v>171</v>
      </c>
      <c r="B172" s="20" t="str">
        <f>INDEX(Table2[NAMA],MATCH(Table5[[#This Row],[//]],Table2[//],0))</f>
        <v>Asahan Meja SX 0057</v>
      </c>
      <c r="C172" s="8">
        <f>INDEX(Table2[TT],MATCH(Table5[[#This Row],[//]],Table2[//],0))</f>
        <v>16</v>
      </c>
      <c r="D172" s="8" t="str">
        <f>INDEX(Table2[KET],MATCH(Table5[[#This Row],[//]],Table2[//],0))</f>
        <v>72 pc</v>
      </c>
    </row>
    <row r="173" spans="1:4" x14ac:dyDescent="0.25">
      <c r="A173" s="8">
        <f>INDEX(Table2[//],MATCH(ROW()-1,Table2[//],0))</f>
        <v>172</v>
      </c>
      <c r="B173" s="20" t="str">
        <f>INDEX(Table2[NAMA],MATCH(Table5[[#This Row],[//]],Table2[//],0))</f>
        <v>Asahan Meja TG 3081</v>
      </c>
      <c r="C173" s="8">
        <f>INDEX(Table2[TT],MATCH(Table5[[#This Row],[//]],Table2[//],0))</f>
        <v>2</v>
      </c>
      <c r="D173" s="8" t="str">
        <f>INDEX(Table2[KET],MATCH(Table5[[#This Row],[//]],Table2[//],0))</f>
        <v>96 pc</v>
      </c>
    </row>
    <row r="174" spans="1:4" x14ac:dyDescent="0.25">
      <c r="A174" s="8">
        <f>INDEX(Table2[//],MATCH(ROW()-1,Table2[//],0))</f>
        <v>173</v>
      </c>
      <c r="B174" s="20" t="str">
        <f>INDEX(Table2[NAMA],MATCH(Table5[[#This Row],[//]],Table2[//],0))</f>
        <v>Asahan Meja XC S223</v>
      </c>
      <c r="C174" s="8">
        <f>INDEX(Table2[TT],MATCH(Table5[[#This Row],[//]],Table2[//],0))</f>
        <v>5</v>
      </c>
      <c r="D174" s="8" t="str">
        <f>INDEX(Table2[KET],MATCH(Table5[[#This Row],[//]],Table2[//],0))</f>
        <v>120 pc</v>
      </c>
    </row>
    <row r="175" spans="1:4" x14ac:dyDescent="0.25">
      <c r="A175" s="8">
        <f>INDEX(Table2[//],MATCH(ROW()-1,Table2[//],0))</f>
        <v>174</v>
      </c>
      <c r="B175" s="20" t="str">
        <f>INDEX(Table2[NAMA],MATCH(Table5[[#This Row],[//]],Table2[//],0))</f>
        <v>Asahan Meja XC S551 mobil</v>
      </c>
      <c r="C175" s="8">
        <f>INDEX(Table2[TT],MATCH(Table5[[#This Row],[//]],Table2[//],0))</f>
        <v>1</v>
      </c>
      <c r="D175" s="8" t="str">
        <f>INDEX(Table2[KET],MATCH(Table5[[#This Row],[//]],Table2[//],0))</f>
        <v>72 pc</v>
      </c>
    </row>
    <row r="176" spans="1:4" x14ac:dyDescent="0.25">
      <c r="A176" s="8">
        <f>INDEX(Table2[//],MATCH(ROW()-1,Table2[//],0))</f>
        <v>175</v>
      </c>
      <c r="B176" s="20" t="str">
        <f>INDEX(Table2[NAMA],MATCH(Table5[[#This Row],[//]],Table2[//],0))</f>
        <v>Asahan Meja XM 8005</v>
      </c>
      <c r="C176" s="8">
        <f>INDEX(Table2[TT],MATCH(Table5[[#This Row],[//]],Table2[//],0))</f>
        <v>72</v>
      </c>
      <c r="D176" s="8" t="str">
        <f>INDEX(Table2[KET],MATCH(Table5[[#This Row],[//]],Table2[//],0))</f>
        <v>120 pc</v>
      </c>
    </row>
    <row r="177" spans="1:4" x14ac:dyDescent="0.25">
      <c r="A177" s="8">
        <f>INDEX(Table2[//],MATCH(ROW()-1,Table2[//],0))</f>
        <v>176</v>
      </c>
      <c r="B177" s="20" t="str">
        <f>INDEX(Table2[NAMA],MATCH(Table5[[#This Row],[//]],Table2[//],0))</f>
        <v>Asahan Meja XM 8909</v>
      </c>
      <c r="C177" s="8">
        <f>INDEX(Table2[TT],MATCH(Table5[[#This Row],[//]],Table2[//],0))</f>
        <v>3</v>
      </c>
      <c r="D177" s="8" t="str">
        <f>INDEX(Table2[KET],MATCH(Table5[[#This Row],[//]],Table2[//],0))</f>
        <v>96 pc</v>
      </c>
    </row>
    <row r="178" spans="1:4" x14ac:dyDescent="0.25">
      <c r="A178" s="8">
        <f>INDEX(Table2[//],MATCH(ROW()-1,Table2[//],0))</f>
        <v>177</v>
      </c>
      <c r="B178" s="20" t="str">
        <f>INDEX(Table2[NAMA],MATCH(Table5[[#This Row],[//]],Table2[//],0))</f>
        <v>Asahan Mono 908 (1x32)</v>
      </c>
      <c r="C178" s="8">
        <f>INDEX(Table2[TT],MATCH(Table5[[#This Row],[//]],Table2[//],0))</f>
        <v>1</v>
      </c>
      <c r="D178" s="8" t="str">
        <f>INDEX(Table2[KET],MATCH(Table5[[#This Row],[//]],Table2[//],0))</f>
        <v>40 box</v>
      </c>
    </row>
    <row r="179" spans="1:4" x14ac:dyDescent="0.25">
      <c r="A179" s="8">
        <f>INDEX(Table2[//],MATCH(ROW()-1,Table2[//],0))</f>
        <v>178</v>
      </c>
      <c r="B179" s="20" t="str">
        <f>INDEX(Table2[NAMA],MATCH(Table5[[#This Row],[//]],Table2[//],0))</f>
        <v>Asahan P 527 (48)</v>
      </c>
      <c r="C179" s="8">
        <f>INDEX(Table2[TT],MATCH(Table5[[#This Row],[//]],Table2[//],0))</f>
        <v>1</v>
      </c>
      <c r="D179" s="8" t="str">
        <f>INDEX(Table2[KET],MATCH(Table5[[#This Row],[//]],Table2[//],0))</f>
        <v>36 box</v>
      </c>
    </row>
    <row r="180" spans="1:4" x14ac:dyDescent="0.25">
      <c r="A180" s="8">
        <f>INDEX(Table2[//],MATCH(ROW()-1,Table2[//],0))</f>
        <v>179</v>
      </c>
      <c r="B180" s="20" t="str">
        <f>INDEX(Table2[NAMA],MATCH(Table5[[#This Row],[//]],Table2[//],0))</f>
        <v>Asahan pensil K 2177</v>
      </c>
      <c r="C180" s="8">
        <f>INDEX(Table2[TT],MATCH(Table5[[#This Row],[//]],Table2[//],0))</f>
        <v>137</v>
      </c>
      <c r="D180" s="8" t="str">
        <f>INDEX(Table2[KET],MATCH(Table5[[#This Row],[//]],Table2[//],0))</f>
        <v>60 ls</v>
      </c>
    </row>
    <row r="181" spans="1:4" x14ac:dyDescent="0.25">
      <c r="A181" s="8">
        <f>INDEX(Table2[//],MATCH(ROW()-1,Table2[//],0))</f>
        <v>180</v>
      </c>
      <c r="B181" s="20" t="str">
        <f>INDEX(Table2[NAMA],MATCH(Table5[[#This Row],[//]],Table2[//],0))</f>
        <v>Asahan pensil TF 987</v>
      </c>
      <c r="C181" s="8">
        <f>INDEX(Table2[TT],MATCH(Table5[[#This Row],[//]],Table2[//],0))</f>
        <v>35</v>
      </c>
      <c r="D181" s="8" t="str">
        <f>INDEX(Table2[KET],MATCH(Table5[[#This Row],[//]],Table2[//],0))</f>
        <v>36 ls</v>
      </c>
    </row>
    <row r="182" spans="1:4" x14ac:dyDescent="0.25">
      <c r="A182" s="8">
        <f>INDEX(Table2[//],MATCH(ROW()-1,Table2[//],0))</f>
        <v>181</v>
      </c>
      <c r="B182" s="20" t="str">
        <f>INDEX(Table2[NAMA],MATCH(Table5[[#This Row],[//]],Table2[//],0))</f>
        <v>Asahan pot 8022 (24)</v>
      </c>
      <c r="C182" s="8">
        <f>INDEX(Table2[TT],MATCH(Table5[[#This Row],[//]],Table2[//],0))</f>
        <v>1</v>
      </c>
      <c r="D182" s="8" t="str">
        <f>INDEX(Table2[KET],MATCH(Table5[[#This Row],[//]],Table2[//],0))</f>
        <v>48 box</v>
      </c>
    </row>
    <row r="183" spans="1:4" x14ac:dyDescent="0.25">
      <c r="A183" s="8">
        <f>INDEX(Table2[//],MATCH(ROW()-1,Table2[//],0))</f>
        <v>182</v>
      </c>
      <c r="B183" s="20" t="str">
        <f>INDEX(Table2[NAMA],MATCH(Table5[[#This Row],[//]],Table2[//],0))</f>
        <v xml:space="preserve">Asahan pot R 3009 (54) </v>
      </c>
      <c r="C183" s="8">
        <f>INDEX(Table2[TT],MATCH(Table5[[#This Row],[//]],Table2[//],0))</f>
        <v>2</v>
      </c>
      <c r="D183" s="8" t="str">
        <f>INDEX(Table2[KET],MATCH(Table5[[#This Row],[//]],Table2[//],0))</f>
        <v>40 pot</v>
      </c>
    </row>
    <row r="184" spans="1:4" x14ac:dyDescent="0.25">
      <c r="A184" s="8">
        <f>INDEX(Table2[//],MATCH(ROW()-1,Table2[//],0))</f>
        <v>183</v>
      </c>
      <c r="B184" s="20" t="str">
        <f>INDEX(Table2[NAMA],MATCH(Table5[[#This Row],[//]],Table2[//],0))</f>
        <v>Asahan Pswt XZG-8808 (96)</v>
      </c>
      <c r="C184" s="8">
        <f>INDEX(Table2[TT],MATCH(Table5[[#This Row],[//]],Table2[//],0))</f>
        <v>1</v>
      </c>
      <c r="D184" s="8" t="str">
        <f>INDEX(Table2[KET],MATCH(Table5[[#This Row],[//]],Table2[//],0))</f>
        <v>144 ls</v>
      </c>
    </row>
    <row r="185" spans="1:4" x14ac:dyDescent="0.25">
      <c r="A185" s="8">
        <f>INDEX(Table2[//],MATCH(ROW()-1,Table2[//],0))</f>
        <v>184</v>
      </c>
      <c r="B185" s="20" t="str">
        <f>INDEX(Table2[NAMA],MATCH(Table5[[#This Row],[//]],Table2[//],0))</f>
        <v>Asahan putar 0544 Doll</v>
      </c>
      <c r="C185" s="8">
        <f>INDEX(Table2[TT],MATCH(Table5[[#This Row],[//]],Table2[//],0))</f>
        <v>1</v>
      </c>
      <c r="D185" s="8" t="str">
        <f>INDEX(Table2[KET],MATCH(Table5[[#This Row],[//]],Table2[//],0))</f>
        <v>96 bh</v>
      </c>
    </row>
    <row r="186" spans="1:4" x14ac:dyDescent="0.25">
      <c r="A186" s="8">
        <f>INDEX(Table2[//],MATCH(ROW()-1,Table2[//],0))</f>
        <v>185</v>
      </c>
      <c r="B186" s="20" t="str">
        <f>INDEX(Table2[NAMA],MATCH(Table5[[#This Row],[//]],Table2[//],0))</f>
        <v>Asahan putar 0617 Sepeda</v>
      </c>
      <c r="C186" s="8">
        <f>INDEX(Table2[TT],MATCH(Table5[[#This Row],[//]],Table2[//],0))</f>
        <v>1</v>
      </c>
      <c r="D186" s="8" t="str">
        <f>INDEX(Table2[KET],MATCH(Table5[[#This Row],[//]],Table2[//],0))</f>
        <v>54 pc</v>
      </c>
    </row>
    <row r="187" spans="1:4" x14ac:dyDescent="0.25">
      <c r="A187" s="8">
        <f>INDEX(Table2[//],MATCH(ROW()-1,Table2[//],0))</f>
        <v>186</v>
      </c>
      <c r="B187" s="20" t="str">
        <f>INDEX(Table2[NAMA],MATCH(Table5[[#This Row],[//]],Table2[//],0))</f>
        <v>Asahan putar 6008</v>
      </c>
      <c r="C187" s="8">
        <f>INDEX(Table2[TT],MATCH(Table5[[#This Row],[//]],Table2[//],0))</f>
        <v>1</v>
      </c>
      <c r="D187" s="8" t="str">
        <f>INDEX(Table2[KET],MATCH(Table5[[#This Row],[//]],Table2[//],0))</f>
        <v>120 pc</v>
      </c>
    </row>
    <row r="188" spans="1:4" x14ac:dyDescent="0.25">
      <c r="A188" s="8">
        <f>INDEX(Table2[//],MATCH(ROW()-1,Table2[//],0))</f>
        <v>187</v>
      </c>
      <c r="B188" s="20" t="str">
        <f>INDEX(Table2[NAMA],MATCH(Table5[[#This Row],[//]],Table2[//],0))</f>
        <v>Asahan R 6024 (48)</v>
      </c>
      <c r="C188" s="8">
        <f>INDEX(Table2[TT],MATCH(Table5[[#This Row],[//]],Table2[//],0))</f>
        <v>1</v>
      </c>
      <c r="D188" s="8" t="str">
        <f>INDEX(Table2[KET],MATCH(Table5[[#This Row],[//]],Table2[//],0))</f>
        <v>40 box</v>
      </c>
    </row>
    <row r="189" spans="1:4" x14ac:dyDescent="0.25">
      <c r="A189" s="8">
        <f>INDEX(Table2[//],MATCH(ROW()-1,Table2[//],0))</f>
        <v>188</v>
      </c>
      <c r="B189" s="20" t="str">
        <f>INDEX(Table2[NAMA],MATCH(Table5[[#This Row],[//]],Table2[//],0))</f>
        <v>Asahan R435 (24)</v>
      </c>
      <c r="C189" s="8">
        <f>INDEX(Table2[TT],MATCH(Table5[[#This Row],[//]],Table2[//],0))</f>
        <v>1</v>
      </c>
      <c r="D189" s="8" t="str">
        <f>INDEX(Table2[KET],MATCH(Table5[[#This Row],[//]],Table2[//],0))</f>
        <v>24 box</v>
      </c>
    </row>
    <row r="190" spans="1:4" x14ac:dyDescent="0.25">
      <c r="A190" s="8">
        <f>INDEX(Table2[//],MATCH(ROW()-1,Table2[//],0))</f>
        <v>189</v>
      </c>
      <c r="B190" s="20" t="str">
        <f>INDEX(Table2[NAMA],MATCH(Table5[[#This Row],[//]],Table2[//],0))</f>
        <v>Asahan RC 6008</v>
      </c>
      <c r="C190" s="8">
        <f>INDEX(Table2[TT],MATCH(Table5[[#This Row],[//]],Table2[//],0))</f>
        <v>23</v>
      </c>
      <c r="D190" s="8" t="str">
        <f>INDEX(Table2[KET],MATCH(Table5[[#This Row],[//]],Table2[//],0))</f>
        <v>128 ls</v>
      </c>
    </row>
    <row r="191" spans="1:4" x14ac:dyDescent="0.25">
      <c r="A191" s="8">
        <f>INDEX(Table2[//],MATCH(ROW()-1,Table2[//],0))</f>
        <v>190</v>
      </c>
      <c r="B191" s="20" t="str">
        <f>INDEX(Table2[NAMA],MATCH(Table5[[#This Row],[//]],Table2[//],0))</f>
        <v>Asahan RC 8042</v>
      </c>
      <c r="C191" s="8">
        <f>INDEX(Table2[TT],MATCH(Table5[[#This Row],[//]],Table2[//],0))</f>
        <v>4</v>
      </c>
      <c r="D191" s="8" t="str">
        <f>INDEX(Table2[KET],MATCH(Table5[[#This Row],[//]],Table2[//],0))</f>
        <v>24 box</v>
      </c>
    </row>
    <row r="192" spans="1:4" x14ac:dyDescent="0.25">
      <c r="A192" s="8">
        <f>INDEX(Table2[//],MATCH(ROW()-1,Table2[//],0))</f>
        <v>191</v>
      </c>
      <c r="B192" s="20" t="str">
        <f>INDEX(Table2[NAMA],MATCH(Table5[[#This Row],[//]],Table2[//],0))</f>
        <v>Asahan RC 8060/ 2H (24)</v>
      </c>
      <c r="C192" s="8">
        <f>INDEX(Table2[TT],MATCH(Table5[[#This Row],[//]],Table2[//],0))</f>
        <v>2</v>
      </c>
      <c r="D192" s="8" t="str">
        <f>INDEX(Table2[KET],MATCH(Table5[[#This Row],[//]],Table2[//],0))</f>
        <v>48 box</v>
      </c>
    </row>
    <row r="193" spans="1:4" x14ac:dyDescent="0.25">
      <c r="A193" s="8">
        <f>INDEX(Table2[//],MATCH(ROW()-1,Table2[//],0))</f>
        <v>192</v>
      </c>
      <c r="B193" s="20" t="str">
        <f>INDEX(Table2[NAMA],MATCH(Table5[[#This Row],[//]],Table2[//],0))</f>
        <v>Asahan RC 847 (24)</v>
      </c>
      <c r="C193" s="8">
        <f>INDEX(Table2[TT],MATCH(Table5[[#This Row],[//]],Table2[//],0))</f>
        <v>3</v>
      </c>
      <c r="D193" s="8" t="str">
        <f>INDEX(Table2[KET],MATCH(Table5[[#This Row],[//]],Table2[//],0))</f>
        <v>48 box</v>
      </c>
    </row>
    <row r="194" spans="1:4" x14ac:dyDescent="0.25">
      <c r="A194" s="8">
        <f>INDEX(Table2[//],MATCH(ROW()-1,Table2[//],0))</f>
        <v>193</v>
      </c>
      <c r="B194" s="20" t="str">
        <f>INDEX(Table2[NAMA],MATCH(Table5[[#This Row],[//]],Table2[//],0))</f>
        <v>Asahan Remcai 894</v>
      </c>
      <c r="C194" s="8">
        <f>INDEX(Table2[TT],MATCH(Table5[[#This Row],[//]],Table2[//],0))</f>
        <v>2</v>
      </c>
      <c r="D194" s="8" t="str">
        <f>INDEX(Table2[KET],MATCH(Table5[[#This Row],[//]],Table2[//],0))</f>
        <v>96 ls</v>
      </c>
    </row>
    <row r="195" spans="1:4" x14ac:dyDescent="0.25">
      <c r="A195" s="8">
        <f>INDEX(Table2[//],MATCH(ROW()-1,Table2[//],0))</f>
        <v>194</v>
      </c>
      <c r="B195" s="20" t="str">
        <f>INDEX(Table2[NAMA],MATCH(Table5[[#This Row],[//]],Table2[//],0))</f>
        <v>Asahan Remcai RC 6016</v>
      </c>
      <c r="C195" s="8">
        <f>INDEX(Table2[TT],MATCH(Table5[[#This Row],[//]],Table2[//],0))</f>
        <v>5</v>
      </c>
      <c r="D195" s="8" t="str">
        <f>INDEX(Table2[KET],MATCH(Table5[[#This Row],[//]],Table2[//],0))</f>
        <v>96 ls</v>
      </c>
    </row>
    <row r="196" spans="1:4" x14ac:dyDescent="0.25">
      <c r="A196" s="8">
        <f>INDEX(Table2[//],MATCH(ROW()-1,Table2[//],0))</f>
        <v>195</v>
      </c>
      <c r="B196" s="20" t="str">
        <f>INDEX(Table2[NAMA],MATCH(Table5[[#This Row],[//]],Table2[//],0))</f>
        <v>Asahan Remcai RC 700</v>
      </c>
      <c r="C196" s="8">
        <f>INDEX(Table2[TT],MATCH(Table5[[#This Row],[//]],Table2[//],0))</f>
        <v>4</v>
      </c>
      <c r="D196" s="8" t="str">
        <f>INDEX(Table2[KET],MATCH(Table5[[#This Row],[//]],Table2[//],0))</f>
        <v>128 ls</v>
      </c>
    </row>
    <row r="197" spans="1:4" x14ac:dyDescent="0.25">
      <c r="A197" s="8">
        <f>INDEX(Table2[//],MATCH(ROW()-1,Table2[//],0))</f>
        <v>196</v>
      </c>
      <c r="B197" s="20" t="str">
        <f>INDEX(Table2[NAMA],MATCH(Table5[[#This Row],[//]],Table2[//],0))</f>
        <v>Asahan SC 201</v>
      </c>
      <c r="C197" s="8">
        <f>INDEX(Table2[TT],MATCH(Table5[[#This Row],[//]],Table2[//],0))</f>
        <v>6</v>
      </c>
      <c r="D197" s="8" t="str">
        <f>INDEX(Table2[KET],MATCH(Table5[[#This Row],[//]],Table2[//],0))</f>
        <v>60 ls</v>
      </c>
    </row>
    <row r="198" spans="1:4" x14ac:dyDescent="0.25">
      <c r="A198" s="8">
        <f>INDEX(Table2[//],MATCH(ROW()-1,Table2[//],0))</f>
        <v>197</v>
      </c>
      <c r="B198" s="20" t="str">
        <f>INDEX(Table2[NAMA],MATCH(Table5[[#This Row],[//]],Table2[//],0))</f>
        <v>Asahan SC 6023</v>
      </c>
      <c r="C198" s="8">
        <f>INDEX(Table2[TT],MATCH(Table5[[#This Row],[//]],Table2[//],0))</f>
        <v>39</v>
      </c>
      <c r="D198" s="8" t="str">
        <f>INDEX(Table2[KET],MATCH(Table5[[#This Row],[//]],Table2[//],0))</f>
        <v>72 ls</v>
      </c>
    </row>
    <row r="199" spans="1:4" x14ac:dyDescent="0.25">
      <c r="A199" s="8">
        <f>INDEX(Table2[//],MATCH(ROW()-1,Table2[//],0))</f>
        <v>198</v>
      </c>
      <c r="B199" s="20" t="str">
        <f>INDEX(Table2[NAMA],MATCH(Table5[[#This Row],[//]],Table2[//],0))</f>
        <v>Asahan SC 6029</v>
      </c>
      <c r="C199" s="8">
        <f>INDEX(Table2[TT],MATCH(Table5[[#This Row],[//]],Table2[//],0))</f>
        <v>1</v>
      </c>
      <c r="D199" s="8" t="str">
        <f>INDEX(Table2[KET],MATCH(Table5[[#This Row],[//]],Table2[//],0))</f>
        <v>40 ls</v>
      </c>
    </row>
    <row r="200" spans="1:4" x14ac:dyDescent="0.25">
      <c r="A200" s="8">
        <f>INDEX(Table2[//],MATCH(ROW()-1,Table2[//],0))</f>
        <v>199</v>
      </c>
      <c r="B200" s="20" t="str">
        <f>INDEX(Table2[NAMA],MATCH(Table5[[#This Row],[//]],Table2[//],0))</f>
        <v>Asahan SC 6029/ 2H (48)</v>
      </c>
      <c r="C200" s="8">
        <f>INDEX(Table2[TT],MATCH(Table5[[#This Row],[//]],Table2[//],0))</f>
        <v>1</v>
      </c>
      <c r="D200" s="8" t="str">
        <f>INDEX(Table2[KET],MATCH(Table5[[#This Row],[//]],Table2[//],0))</f>
        <v>24 box</v>
      </c>
    </row>
    <row r="201" spans="1:4" x14ac:dyDescent="0.25">
      <c r="A201" s="8">
        <f>INDEX(Table2[//],MATCH(ROW()-1,Table2[//],0))</f>
        <v>200</v>
      </c>
      <c r="B201" s="20" t="str">
        <f>INDEX(Table2[NAMA],MATCH(Table5[[#This Row],[//]],Table2[//],0))</f>
        <v>Asahan SC 621 (48)</v>
      </c>
      <c r="C201" s="8">
        <f>INDEX(Table2[TT],MATCH(Table5[[#This Row],[//]],Table2[//],0))</f>
        <v>5</v>
      </c>
      <c r="D201" s="8" t="str">
        <f>INDEX(Table2[KET],MATCH(Table5[[#This Row],[//]],Table2[//],0))</f>
        <v>24 box</v>
      </c>
    </row>
    <row r="202" spans="1:4" x14ac:dyDescent="0.25">
      <c r="A202" s="8">
        <f>INDEX(Table2[//],MATCH(ROW()-1,Table2[//],0))</f>
        <v>201</v>
      </c>
      <c r="B202" s="20" t="str">
        <f>INDEX(Table2[NAMA],MATCH(Table5[[#This Row],[//]],Table2[//],0))</f>
        <v>Asahan SH 203 (24)</v>
      </c>
      <c r="C202" s="8">
        <f>INDEX(Table2[TT],MATCH(Table5[[#This Row],[//]],Table2[//],0))</f>
        <v>19</v>
      </c>
      <c r="D202" s="8" t="str">
        <f>INDEX(Table2[KET],MATCH(Table5[[#This Row],[//]],Table2[//],0))</f>
        <v>120 pot</v>
      </c>
    </row>
    <row r="203" spans="1:4" x14ac:dyDescent="0.25">
      <c r="A203" s="8">
        <f>INDEX(Table2[//],MATCH(ROW()-1,Table2[//],0))</f>
        <v>202</v>
      </c>
      <c r="B203" s="20" t="str">
        <f>INDEX(Table2[NAMA],MATCH(Table5[[#This Row],[//]],Table2[//],0))</f>
        <v>Asahan SH 324 jos (48)</v>
      </c>
      <c r="C203" s="8">
        <f>INDEX(Table2[TT],MATCH(Table5[[#This Row],[//]],Table2[//],0))</f>
        <v>4</v>
      </c>
      <c r="D203" s="8" t="str">
        <f>INDEX(Table2[KET],MATCH(Table5[[#This Row],[//]],Table2[//],0))</f>
        <v>90 pot</v>
      </c>
    </row>
    <row r="204" spans="1:4" x14ac:dyDescent="0.25">
      <c r="A204" s="8">
        <f>INDEX(Table2[//],MATCH(ROW()-1,Table2[//],0))</f>
        <v>203</v>
      </c>
      <c r="B204" s="20" t="str">
        <f>INDEX(Table2[NAMA],MATCH(Table5[[#This Row],[//]],Table2[//],0))</f>
        <v>Asahan SH 6512 oval Apple Bear (1 box=20)</v>
      </c>
      <c r="C204" s="8">
        <f>INDEX(Table2[TT],MATCH(Table5[[#This Row],[//]],Table2[//],0))</f>
        <v>1</v>
      </c>
      <c r="D204" s="8" t="str">
        <f>INDEX(Table2[KET],MATCH(Table5[[#This Row],[//]],Table2[//],0))</f>
        <v>480 pc</v>
      </c>
    </row>
    <row r="205" spans="1:4" x14ac:dyDescent="0.25">
      <c r="A205" s="8">
        <f>INDEX(Table2[//],MATCH(ROW()-1,Table2[//],0))</f>
        <v>204</v>
      </c>
      <c r="B205" s="20" t="str">
        <f>INDEX(Table2[NAMA],MATCH(Table5[[#This Row],[//]],Table2[//],0))</f>
        <v>Asahan SP-720 Tabung Coller (1x24)</v>
      </c>
      <c r="C205" s="8">
        <f>INDEX(Table2[TT],MATCH(Table5[[#This Row],[//]],Table2[//],0))</f>
        <v>4</v>
      </c>
      <c r="D205" s="8" t="str">
        <f>INDEX(Table2[KET],MATCH(Table5[[#This Row],[//]],Table2[//],0))</f>
        <v>60 ls</v>
      </c>
    </row>
    <row r="206" spans="1:4" x14ac:dyDescent="0.25">
      <c r="A206" s="8">
        <f>INDEX(Table2[//],MATCH(ROW()-1,Table2[//],0))</f>
        <v>205</v>
      </c>
      <c r="B206" s="20" t="str">
        <f>INDEX(Table2[NAMA],MATCH(Table5[[#This Row],[//]],Table2[//],0))</f>
        <v>Asahan SR 870B (72)</v>
      </c>
      <c r="C206" s="8">
        <f>INDEX(Table2[TT],MATCH(Table5[[#This Row],[//]],Table2[//],0))</f>
        <v>4</v>
      </c>
      <c r="D206" s="8" t="str">
        <f>INDEX(Table2[KET],MATCH(Table5[[#This Row],[//]],Table2[//],0))</f>
        <v>72 box</v>
      </c>
    </row>
    <row r="207" spans="1:4" x14ac:dyDescent="0.25">
      <c r="A207" s="8">
        <f>INDEX(Table2[//],MATCH(ROW()-1,Table2[//],0))</f>
        <v>206</v>
      </c>
      <c r="B207" s="20" t="str">
        <f>INDEX(Table2[NAMA],MATCH(Table5[[#This Row],[//]],Table2[//],0))</f>
        <v>Asahan T334 Smile (60 pc)</v>
      </c>
      <c r="C207" s="8">
        <f>INDEX(Table2[TT],MATCH(Table5[[#This Row],[//]],Table2[//],0))</f>
        <v>2</v>
      </c>
      <c r="D207" s="8" t="str">
        <f>INDEX(Table2[KET],MATCH(Table5[[#This Row],[//]],Table2[//],0))</f>
        <v>36 pot</v>
      </c>
    </row>
    <row r="208" spans="1:4" x14ac:dyDescent="0.25">
      <c r="A208" s="8">
        <f>INDEX(Table2[//],MATCH(ROW()-1,Table2[//],0))</f>
        <v>207</v>
      </c>
      <c r="B208" s="20" t="str">
        <f>INDEX(Table2[NAMA],MATCH(Table5[[#This Row],[//]],Table2[//],0))</f>
        <v>Asahan tabung SP 8865 Ikan</v>
      </c>
      <c r="C208" s="8">
        <f>INDEX(Table2[TT],MATCH(Table5[[#This Row],[//]],Table2[//],0))</f>
        <v>12</v>
      </c>
      <c r="D208" s="8" t="str">
        <f>INDEX(Table2[KET],MATCH(Table5[[#This Row],[//]],Table2[//],0))</f>
        <v>45 box x 48 pc</v>
      </c>
    </row>
    <row r="209" spans="1:4" x14ac:dyDescent="0.25">
      <c r="A209" s="8">
        <f>INDEX(Table2[//],MATCH(ROW()-1,Table2[//],0))</f>
        <v>208</v>
      </c>
      <c r="B209" s="20" t="str">
        <f>INDEX(Table2[NAMA],MATCH(Table5[[#This Row],[//]],Table2[//],0))</f>
        <v>Asahan Tas H Potter 378 E (48)</v>
      </c>
      <c r="C209" s="8">
        <f>INDEX(Table2[TT],MATCH(Table5[[#This Row],[//]],Table2[//],0))</f>
        <v>1</v>
      </c>
      <c r="D209" s="8" t="str">
        <f>INDEX(Table2[KET],MATCH(Table5[[#This Row],[//]],Table2[//],0))</f>
        <v>58 box</v>
      </c>
    </row>
    <row r="210" spans="1:4" x14ac:dyDescent="0.25">
      <c r="A210" s="8">
        <f>INDEX(Table2[//],MATCH(ROW()-1,Table2[//],0))</f>
        <v>209</v>
      </c>
      <c r="B210" s="20" t="str">
        <f>INDEX(Table2[NAMA],MATCH(Table5[[#This Row],[//]],Table2[//],0))</f>
        <v>Asahan Thomas tabung 9938</v>
      </c>
      <c r="C210" s="8">
        <f>INDEX(Table2[TT],MATCH(Table5[[#This Row],[//]],Table2[//],0))</f>
        <v>2</v>
      </c>
      <c r="D210" s="8" t="str">
        <f>INDEX(Table2[KET],MATCH(Table5[[#This Row],[//]],Table2[//],0))</f>
        <v>150 box</v>
      </c>
    </row>
    <row r="211" spans="1:4" x14ac:dyDescent="0.25">
      <c r="A211" s="8">
        <f>INDEX(Table2[//],MATCH(ROW()-1,Table2[//],0))</f>
        <v>210</v>
      </c>
      <c r="B211" s="20" t="str">
        <f>INDEX(Table2[NAMA],MATCH(Table5[[#This Row],[//]],Table2[//],0))</f>
        <v>Asahan Tiko 327 Camera (24)</v>
      </c>
      <c r="C211" s="8">
        <f>INDEX(Table2[TT],MATCH(Table5[[#This Row],[//]],Table2[//],0))</f>
        <v>2</v>
      </c>
      <c r="D211" s="8" t="str">
        <f>INDEX(Table2[KET],MATCH(Table5[[#This Row],[//]],Table2[//],0))</f>
        <v>30 box</v>
      </c>
    </row>
    <row r="212" spans="1:4" x14ac:dyDescent="0.25">
      <c r="A212" s="8">
        <f>INDEX(Table2[//],MATCH(ROW()-1,Table2[//],0))</f>
        <v>211</v>
      </c>
      <c r="B212" s="20" t="str">
        <f>INDEX(Table2[NAMA],MATCH(Table5[[#This Row],[//]],Table2[//],0))</f>
        <v>Asahan Tiko 531</v>
      </c>
      <c r="C212" s="8">
        <f>INDEX(Table2[TT],MATCH(Table5[[#This Row],[//]],Table2[//],0))</f>
        <v>3</v>
      </c>
      <c r="D212" s="8" t="str">
        <f>INDEX(Table2[KET],MATCH(Table5[[#This Row],[//]],Table2[//],0))</f>
        <v>30 box</v>
      </c>
    </row>
    <row r="213" spans="1:4" x14ac:dyDescent="0.25">
      <c r="A213" s="8">
        <f>INDEX(Table2[//],MATCH(ROW()-1,Table2[//],0))</f>
        <v>212</v>
      </c>
      <c r="B213" s="20" t="str">
        <f>INDEX(Table2[NAMA],MATCH(Table5[[#This Row],[//]],Table2[//],0))</f>
        <v>Asahan Tiko 544 (24)</v>
      </c>
      <c r="C213" s="8">
        <f>INDEX(Table2[TT],MATCH(Table5[[#This Row],[//]],Table2[//],0))</f>
        <v>2</v>
      </c>
      <c r="D213" s="8" t="str">
        <f>INDEX(Table2[KET],MATCH(Table5[[#This Row],[//]],Table2[//],0))</f>
        <v>20 box</v>
      </c>
    </row>
    <row r="214" spans="1:4" x14ac:dyDescent="0.25">
      <c r="A214" s="8">
        <f>INDEX(Table2[//],MATCH(ROW()-1,Table2[//],0))</f>
        <v>213</v>
      </c>
      <c r="B214" s="20" t="str">
        <f>INDEX(Table2[NAMA],MATCH(Table5[[#This Row],[//]],Table2[//],0))</f>
        <v>Asahan Topi LY-804 (36)</v>
      </c>
      <c r="C214" s="8">
        <f>INDEX(Table2[TT],MATCH(Table5[[#This Row],[//]],Table2[//],0))</f>
        <v>8</v>
      </c>
      <c r="D214" s="8" t="str">
        <f>INDEX(Table2[KET],MATCH(Table5[[#This Row],[//]],Table2[//],0))</f>
        <v>48 ls</v>
      </c>
    </row>
    <row r="215" spans="1:4" x14ac:dyDescent="0.25">
      <c r="A215" s="8">
        <f>INDEX(Table2[//],MATCH(ROW()-1,Table2[//],0))</f>
        <v>214</v>
      </c>
      <c r="B215" s="20" t="str">
        <f>INDEX(Table2[NAMA],MATCH(Table5[[#This Row],[//]],Table2[//],0))</f>
        <v>Asahan Toples (50)</v>
      </c>
      <c r="C215" s="8">
        <f>INDEX(Table2[TT],MATCH(Table5[[#This Row],[//]],Table2[//],0))</f>
        <v>3</v>
      </c>
      <c r="D215" s="8" t="str">
        <f>INDEX(Table2[KET],MATCH(Table5[[#This Row],[//]],Table2[//],0))</f>
        <v>2400 pc</v>
      </c>
    </row>
    <row r="216" spans="1:4" x14ac:dyDescent="0.25">
      <c r="A216" s="8">
        <f>INDEX(Table2[//],MATCH(ROW()-1,Table2[//],0))</f>
        <v>215</v>
      </c>
      <c r="B216" s="20" t="str">
        <f>INDEX(Table2[NAMA],MATCH(Table5[[#This Row],[//]],Table2[//],0))</f>
        <v>Asahan Toples golden (24)</v>
      </c>
      <c r="C216" s="8">
        <f>INDEX(Table2[TT],MATCH(Table5[[#This Row],[//]],Table2[//],0))</f>
        <v>9</v>
      </c>
      <c r="D216" s="8" t="str">
        <f>INDEX(Table2[KET],MATCH(Table5[[#This Row],[//]],Table2[//],0))</f>
        <v>144 box</v>
      </c>
    </row>
    <row r="217" spans="1:4" x14ac:dyDescent="0.25">
      <c r="A217" s="8">
        <f>INDEX(Table2[//],MATCH(ROW()-1,Table2[//],0))</f>
        <v>216</v>
      </c>
      <c r="B217" s="20" t="str">
        <f>INDEX(Table2[NAMA],MATCH(Table5[[#This Row],[//]],Table2[//],0))</f>
        <v>Asahan Toples TPL 5-27</v>
      </c>
      <c r="C217" s="8">
        <f>INDEX(Table2[TT],MATCH(Table5[[#This Row],[//]],Table2[//],0))</f>
        <v>22</v>
      </c>
      <c r="D217" s="8" t="str">
        <f>INDEX(Table2[KET],MATCH(Table5[[#This Row],[//]],Table2[//],0))</f>
        <v>80 box</v>
      </c>
    </row>
    <row r="218" spans="1:4" x14ac:dyDescent="0.25">
      <c r="A218" s="8">
        <f>INDEX(Table2[//],MATCH(ROW()-1,Table2[//],0))</f>
        <v>217</v>
      </c>
      <c r="B218" s="20" t="str">
        <f>INDEX(Table2[NAMA],MATCH(Table5[[#This Row],[//]],Table2[//],0))</f>
        <v>Asahan TR 340/ GS 340 (24)</v>
      </c>
      <c r="C218" s="8">
        <f>INDEX(Table2[TT],MATCH(Table5[[#This Row],[//]],Table2[//],0))</f>
        <v>12</v>
      </c>
      <c r="D218" s="8" t="str">
        <f>INDEX(Table2[KET],MATCH(Table5[[#This Row],[//]],Table2[//],0))</f>
        <v>60 box</v>
      </c>
    </row>
    <row r="219" spans="1:4" x14ac:dyDescent="0.25">
      <c r="A219" s="8">
        <f>INDEX(Table2[//],MATCH(ROW()-1,Table2[//],0))</f>
        <v>218</v>
      </c>
      <c r="B219" s="20" t="str">
        <f>INDEX(Table2[NAMA],MATCH(Table5[[#This Row],[//]],Table2[//],0))</f>
        <v>Asahan TR 372 (48)</v>
      </c>
      <c r="C219" s="8">
        <f>INDEX(Table2[TT],MATCH(Table5[[#This Row],[//]],Table2[//],0))</f>
        <v>1</v>
      </c>
      <c r="D219" s="8" t="str">
        <f>INDEX(Table2[KET],MATCH(Table5[[#This Row],[//]],Table2[//],0))</f>
        <v>17 box</v>
      </c>
    </row>
    <row r="220" spans="1:4" x14ac:dyDescent="0.25">
      <c r="A220" s="8">
        <f>INDEX(Table2[//],MATCH(ROW()-1,Table2[//],0))</f>
        <v>219</v>
      </c>
      <c r="B220" s="20" t="str">
        <f>INDEX(Table2[NAMA],MATCH(Table5[[#This Row],[//]],Table2[//],0))</f>
        <v>Asahan TT 906 (60)</v>
      </c>
      <c r="C220" s="8">
        <f>INDEX(Table2[TT],MATCH(Table5[[#This Row],[//]],Table2[//],0))</f>
        <v>4</v>
      </c>
      <c r="D220" s="8" t="str">
        <f>INDEX(Table2[KET],MATCH(Table5[[#This Row],[//]],Table2[//],0))</f>
        <v>48 box</v>
      </c>
    </row>
    <row r="221" spans="1:4" x14ac:dyDescent="0.25">
      <c r="A221" s="8">
        <f>INDEX(Table2[//],MATCH(ROW()-1,Table2[//],0))</f>
        <v>220</v>
      </c>
      <c r="B221" s="20" t="str">
        <f>INDEX(Table2[NAMA],MATCH(Table5[[#This Row],[//]],Table2[//],0))</f>
        <v>Asahan TT 910 (48)</v>
      </c>
      <c r="C221" s="8">
        <f>INDEX(Table2[TT],MATCH(Table5[[#This Row],[//]],Table2[//],0))</f>
        <v>11</v>
      </c>
      <c r="D221" s="8" t="str">
        <f>INDEX(Table2[KET],MATCH(Table5[[#This Row],[//]],Table2[//],0))</f>
        <v>48 box</v>
      </c>
    </row>
    <row r="222" spans="1:4" x14ac:dyDescent="0.25">
      <c r="A222" s="8">
        <f>INDEX(Table2[//],MATCH(ROW()-1,Table2[//],0))</f>
        <v>221</v>
      </c>
      <c r="B222" s="20" t="str">
        <f>INDEX(Table2[NAMA],MATCH(Table5[[#This Row],[//]],Table2[//],0))</f>
        <v>Asahan TTX-815 (12)</v>
      </c>
      <c r="C222" s="8">
        <f>INDEX(Table2[TT],MATCH(Table5[[#This Row],[//]],Table2[//],0))</f>
        <v>3</v>
      </c>
      <c r="D222" s="8" t="str">
        <f>INDEX(Table2[KET],MATCH(Table5[[#This Row],[//]],Table2[//],0))</f>
        <v>72 ls</v>
      </c>
    </row>
    <row r="223" spans="1:4" x14ac:dyDescent="0.25">
      <c r="A223" s="8">
        <f>INDEX(Table2[//],MATCH(ROW()-1,Table2[//],0))</f>
        <v>222</v>
      </c>
      <c r="B223" s="20" t="str">
        <f>INDEX(Table2[NAMA],MATCH(Table5[[#This Row],[//]],Table2[//],0))</f>
        <v>Asahan TX-819 tikus (24)</v>
      </c>
      <c r="C223" s="8">
        <f>INDEX(Table2[TT],MATCH(Table5[[#This Row],[//]],Table2[//],0))</f>
        <v>2</v>
      </c>
      <c r="D223" s="8" t="str">
        <f>INDEX(Table2[KET],MATCH(Table5[[#This Row],[//]],Table2[//],0))</f>
        <v>96 ls</v>
      </c>
    </row>
    <row r="224" spans="1:4" x14ac:dyDescent="0.25">
      <c r="A224" s="8">
        <f>INDEX(Table2[//],MATCH(ROW()-1,Table2[//],0))</f>
        <v>223</v>
      </c>
      <c r="B224" s="20" t="str">
        <f>INDEX(Table2[NAMA],MATCH(Table5[[#This Row],[//]],Table2[//],0))</f>
        <v>Asahan XL 376 aircraft (36)</v>
      </c>
      <c r="C224" s="8">
        <f>INDEX(Table2[TT],MATCH(Table5[[#This Row],[//]],Table2[//],0))</f>
        <v>3</v>
      </c>
      <c r="D224" s="8" t="str">
        <f>INDEX(Table2[KET],MATCH(Table5[[#This Row],[//]],Table2[//],0))</f>
        <v>72 box</v>
      </c>
    </row>
    <row r="225" spans="1:4" x14ac:dyDescent="0.25">
      <c r="A225" s="8">
        <f>INDEX(Table2[//],MATCH(ROW()-1,Table2[//],0))</f>
        <v>224</v>
      </c>
      <c r="B225" s="20" t="str">
        <f>INDEX(Table2[NAMA],MATCH(Table5[[#This Row],[//]],Table2[//],0))</f>
        <v>Asahan XL 378 Hedgehog (36)</v>
      </c>
      <c r="C225" s="8">
        <f>INDEX(Table2[TT],MATCH(Table5[[#This Row],[//]],Table2[//],0))</f>
        <v>1</v>
      </c>
      <c r="D225" s="8" t="str">
        <f>INDEX(Table2[KET],MATCH(Table5[[#This Row],[//]],Table2[//],0))</f>
        <v>72 box</v>
      </c>
    </row>
    <row r="226" spans="1:4" x14ac:dyDescent="0.25">
      <c r="A226" s="8">
        <f>INDEX(Table2[//],MATCH(ROW()-1,Table2[//],0))</f>
        <v>225</v>
      </c>
      <c r="B226" s="20" t="str">
        <f>INDEX(Table2[NAMA],MATCH(Table5[[#This Row],[//]],Table2[//],0))</f>
        <v>Asahan Y 8189</v>
      </c>
      <c r="C226" s="8">
        <f>INDEX(Table2[TT],MATCH(Table5[[#This Row],[//]],Table2[//],0))</f>
        <v>1</v>
      </c>
      <c r="D226" s="8" t="str">
        <f>INDEX(Table2[KET],MATCH(Table5[[#This Row],[//]],Table2[//],0))</f>
        <v>36 box</v>
      </c>
    </row>
    <row r="227" spans="1:4" x14ac:dyDescent="0.25">
      <c r="A227" s="8">
        <f>INDEX(Table2[//],MATCH(ROW()-1,Table2[//],0))</f>
        <v>226</v>
      </c>
      <c r="B227" s="20" t="str">
        <f>INDEX(Table2[NAMA],MATCH(Table5[[#This Row],[//]],Table2[//],0))</f>
        <v>B Clip 111 Flower (48)</v>
      </c>
      <c r="C227" s="8">
        <f>INDEX(Table2[TT],MATCH(Table5[[#This Row],[//]],Table2[//],0))</f>
        <v>2</v>
      </c>
      <c r="D227" s="8" t="str">
        <f>INDEX(Table2[KET],MATCH(Table5[[#This Row],[//]],Table2[//],0))</f>
        <v>96 Tab</v>
      </c>
    </row>
    <row r="228" spans="1:4" x14ac:dyDescent="0.25">
      <c r="A228" s="8">
        <f>INDEX(Table2[//],MATCH(ROW()-1,Table2[//],0))</f>
        <v>227</v>
      </c>
      <c r="B228" s="20" t="str">
        <f>INDEX(Table2[NAMA],MATCH(Table5[[#This Row],[//]],Table2[//],0))</f>
        <v>B Clip 155 Flower (24)</v>
      </c>
      <c r="C228" s="8">
        <f>INDEX(Table2[TT],MATCH(Table5[[#This Row],[//]],Table2[//],0))</f>
        <v>3</v>
      </c>
      <c r="D228" s="8" t="str">
        <f>INDEX(Table2[KET],MATCH(Table5[[#This Row],[//]],Table2[//],0))</f>
        <v>96 Tab</v>
      </c>
    </row>
    <row r="229" spans="1:4" x14ac:dyDescent="0.25">
      <c r="A229" s="8">
        <f>INDEX(Table2[//],MATCH(ROW()-1,Table2[//],0))</f>
        <v>228</v>
      </c>
      <c r="B229" s="20" t="str">
        <f>INDEX(Table2[NAMA],MATCH(Table5[[#This Row],[//]],Table2[//],0))</f>
        <v>B Note A5 besi Fancy 4D</v>
      </c>
      <c r="C229" s="8">
        <f>INDEX(Table2[TT],MATCH(Table5[[#This Row],[//]],Table2[//],0))</f>
        <v>3</v>
      </c>
      <c r="D229" s="8" t="str">
        <f>INDEX(Table2[KET],MATCH(Table5[[#This Row],[//]],Table2[//],0))</f>
        <v>120 pc</v>
      </c>
    </row>
    <row r="230" spans="1:4" x14ac:dyDescent="0.25">
      <c r="A230" s="8">
        <f>INDEX(Table2[//],MATCH(ROW()-1,Table2[//],0))</f>
        <v>229</v>
      </c>
      <c r="B230" s="20" t="str">
        <f>INDEX(Table2[NAMA],MATCH(Table5[[#This Row],[//]],Table2[//],0))</f>
        <v>B Note A5 Pon GZ-015 Sheepo</v>
      </c>
      <c r="C230" s="8">
        <f>INDEX(Table2[TT],MATCH(Table5[[#This Row],[//]],Table2[//],0))</f>
        <v>5</v>
      </c>
      <c r="D230" s="8" t="str">
        <f>INDEX(Table2[KET],MATCH(Table5[[#This Row],[//]],Table2[//],0))</f>
        <v>96 pc</v>
      </c>
    </row>
    <row r="231" spans="1:4" x14ac:dyDescent="0.25">
      <c r="A231" s="8">
        <f>INDEX(Table2[//],MATCH(ROW()-1,Table2[//],0))</f>
        <v>230</v>
      </c>
      <c r="B231" s="20" t="str">
        <f>INDEX(Table2[NAMA],MATCH(Table5[[#This Row],[//]],Table2[//],0))</f>
        <v>B Note A5 Pons Plst Dragon(5)/ MM(4)</v>
      </c>
      <c r="C231" s="8">
        <f>INDEX(Table2[TT],MATCH(Table5[[#This Row],[//]],Table2[//],0))</f>
        <v>9</v>
      </c>
      <c r="D231" s="8" t="str">
        <f>INDEX(Table2[KET],MATCH(Table5[[#This Row],[//]],Table2[//],0))</f>
        <v>96 pc</v>
      </c>
    </row>
    <row r="232" spans="1:4" x14ac:dyDescent="0.25">
      <c r="A232" s="8">
        <f>INDEX(Table2[//],MATCH(ROW()-1,Table2[//],0))</f>
        <v>231</v>
      </c>
      <c r="B232" s="20" t="str">
        <f>INDEX(Table2[NAMA],MATCH(Table5[[#This Row],[//]],Table2[//],0))</f>
        <v>Balon angka Lka 3200</v>
      </c>
      <c r="C232" s="8">
        <f>INDEX(Table2[TT],MATCH(Table5[[#This Row],[//]],Table2[//],0))</f>
        <v>2</v>
      </c>
      <c r="D232" s="8" t="str">
        <f>INDEX(Table2[KET],MATCH(Table5[[#This Row],[//]],Table2[//],0))</f>
        <v>50 pk</v>
      </c>
    </row>
    <row r="233" spans="1:4" x14ac:dyDescent="0.25">
      <c r="A233" s="8">
        <f>INDEX(Table2[//],MATCH(ROW()-1,Table2[//],0))</f>
        <v>232</v>
      </c>
      <c r="B233" s="20" t="str">
        <f>INDEX(Table2[NAMA],MATCH(Table5[[#This Row],[//]],Table2[//],0))</f>
        <v>Balon BL 10010</v>
      </c>
      <c r="C233" s="8">
        <f>INDEX(Table2[TT],MATCH(Table5[[#This Row],[//]],Table2[//],0))</f>
        <v>9</v>
      </c>
      <c r="D233" s="8">
        <f>INDEX(Table2[KET],MATCH(Table5[[#This Row],[//]],Table2[//],0))</f>
        <v>100</v>
      </c>
    </row>
    <row r="234" spans="1:4" x14ac:dyDescent="0.25">
      <c r="A234" s="8">
        <f>INDEX(Table2[//],MATCH(ROW()-1,Table2[//],0))</f>
        <v>233</v>
      </c>
      <c r="B234" s="20" t="str">
        <f>INDEX(Table2[NAMA],MATCH(Table5[[#This Row],[//]],Table2[//],0))</f>
        <v>Balon BL 100178 M/ P</v>
      </c>
      <c r="C234" s="8">
        <f>INDEX(Table2[TT],MATCH(Table5[[#This Row],[//]],Table2[//],0))</f>
        <v>39</v>
      </c>
      <c r="D234" s="8">
        <f>INDEX(Table2[KET],MATCH(Table5[[#This Row],[//]],Table2[//],0))</f>
        <v>100</v>
      </c>
    </row>
    <row r="235" spans="1:4" x14ac:dyDescent="0.25">
      <c r="A235" s="8">
        <f>INDEX(Table2[//],MATCH(ROW()-1,Table2[//],0))</f>
        <v>234</v>
      </c>
      <c r="B235" s="20" t="str">
        <f>INDEX(Table2[NAMA],MATCH(Table5[[#This Row],[//]],Table2[//],0))</f>
        <v>Balon BL 100192</v>
      </c>
      <c r="C235" s="8">
        <f>INDEX(Table2[TT],MATCH(Table5[[#This Row],[//]],Table2[//],0))</f>
        <v>1</v>
      </c>
      <c r="D235" s="8">
        <f>INDEX(Table2[KET],MATCH(Table5[[#This Row],[//]],Table2[//],0))</f>
        <v>100</v>
      </c>
    </row>
    <row r="236" spans="1:4" x14ac:dyDescent="0.25">
      <c r="A236" s="8">
        <f>INDEX(Table2[//],MATCH(ROW()-1,Table2[//],0))</f>
        <v>235</v>
      </c>
      <c r="B236" s="20" t="str">
        <f>INDEX(Table2[NAMA],MATCH(Table5[[#This Row],[//]],Table2[//],0))</f>
        <v>Balon BL 1002</v>
      </c>
      <c r="C236" s="8">
        <f>INDEX(Table2[TT],MATCH(Table5[[#This Row],[//]],Table2[//],0))</f>
        <v>13</v>
      </c>
      <c r="D236" s="8">
        <f>INDEX(Table2[KET],MATCH(Table5[[#This Row],[//]],Table2[//],0))</f>
        <v>100</v>
      </c>
    </row>
    <row r="237" spans="1:4" x14ac:dyDescent="0.25">
      <c r="A237" s="8">
        <f>INDEX(Table2[//],MATCH(ROW()-1,Table2[//],0))</f>
        <v>236</v>
      </c>
      <c r="B237" s="20" t="str">
        <f>INDEX(Table2[NAMA],MATCH(Table5[[#This Row],[//]],Table2[//],0))</f>
        <v>Balon BL 10022</v>
      </c>
      <c r="C237" s="8">
        <f>INDEX(Table2[TT],MATCH(Table5[[#This Row],[//]],Table2[//],0))</f>
        <v>10</v>
      </c>
      <c r="D237" s="8">
        <f>INDEX(Table2[KET],MATCH(Table5[[#This Row],[//]],Table2[//],0))</f>
        <v>100</v>
      </c>
    </row>
    <row r="238" spans="1:4" x14ac:dyDescent="0.25">
      <c r="A238" s="8">
        <f>INDEX(Table2[//],MATCH(ROW()-1,Table2[//],0))</f>
        <v>237</v>
      </c>
      <c r="B238" s="20" t="str">
        <f>INDEX(Table2[NAMA],MATCH(Table5[[#This Row],[//]],Table2[//],0))</f>
        <v>Balon BL 10023</v>
      </c>
      <c r="C238" s="8">
        <f>INDEX(Table2[TT],MATCH(Table5[[#This Row],[//]],Table2[//],0))</f>
        <v>16</v>
      </c>
      <c r="D238" s="8">
        <f>INDEX(Table2[KET],MATCH(Table5[[#This Row],[//]],Table2[//],0))</f>
        <v>100</v>
      </c>
    </row>
    <row r="239" spans="1:4" x14ac:dyDescent="0.25">
      <c r="A239" s="8">
        <f>INDEX(Table2[//],MATCH(ROW()-1,Table2[//],0))</f>
        <v>238</v>
      </c>
      <c r="B239" s="20" t="str">
        <f>INDEX(Table2[NAMA],MATCH(Table5[[#This Row],[//]],Table2[//],0))</f>
        <v>Balon BL 10025</v>
      </c>
      <c r="C239" s="8">
        <f>INDEX(Table2[TT],MATCH(Table5[[#This Row],[//]],Table2[//],0))</f>
        <v>11</v>
      </c>
      <c r="D239" s="8">
        <f>INDEX(Table2[KET],MATCH(Table5[[#This Row],[//]],Table2[//],0))</f>
        <v>100</v>
      </c>
    </row>
    <row r="240" spans="1:4" x14ac:dyDescent="0.25">
      <c r="A240" s="8">
        <f>INDEX(Table2[//],MATCH(ROW()-1,Table2[//],0))</f>
        <v>239</v>
      </c>
      <c r="B240" s="20" t="str">
        <f>INDEX(Table2[NAMA],MATCH(Table5[[#This Row],[//]],Table2[//],0))</f>
        <v>Balon BL 1003</v>
      </c>
      <c r="C240" s="8">
        <f>INDEX(Table2[TT],MATCH(Table5[[#This Row],[//]],Table2[//],0))</f>
        <v>11</v>
      </c>
      <c r="D240" s="8">
        <f>INDEX(Table2[KET],MATCH(Table5[[#This Row],[//]],Table2[//],0))</f>
        <v>100</v>
      </c>
    </row>
    <row r="241" spans="1:4" x14ac:dyDescent="0.25">
      <c r="A241" s="8">
        <f>INDEX(Table2[//],MATCH(ROW()-1,Table2[//],0))</f>
        <v>240</v>
      </c>
      <c r="B241" s="20" t="str">
        <f>INDEX(Table2[NAMA],MATCH(Table5[[#This Row],[//]],Table2[//],0))</f>
        <v>Balon BL 1005</v>
      </c>
      <c r="C241" s="8">
        <f>INDEX(Table2[TT],MATCH(Table5[[#This Row],[//]],Table2[//],0))</f>
        <v>10</v>
      </c>
      <c r="D241" s="8">
        <f>INDEX(Table2[KET],MATCH(Table5[[#This Row],[//]],Table2[//],0))</f>
        <v>100</v>
      </c>
    </row>
    <row r="242" spans="1:4" x14ac:dyDescent="0.25">
      <c r="A242" s="8">
        <f>INDEX(Table2[//],MATCH(ROW()-1,Table2[//],0))</f>
        <v>241</v>
      </c>
      <c r="B242" s="20" t="str">
        <f>INDEX(Table2[NAMA],MATCH(Table5[[#This Row],[//]],Table2[//],0))</f>
        <v>Balon BL 1006</v>
      </c>
      <c r="C242" s="8">
        <f>INDEX(Table2[TT],MATCH(Table5[[#This Row],[//]],Table2[//],0))</f>
        <v>9</v>
      </c>
      <c r="D242" s="8">
        <f>INDEX(Table2[KET],MATCH(Table5[[#This Row],[//]],Table2[//],0))</f>
        <v>100</v>
      </c>
    </row>
    <row r="243" spans="1:4" x14ac:dyDescent="0.25">
      <c r="A243" s="8">
        <f>INDEX(Table2[//],MATCH(ROW()-1,Table2[//],0))</f>
        <v>242</v>
      </c>
      <c r="B243" s="20" t="str">
        <f>INDEX(Table2[NAMA],MATCH(Table5[[#This Row],[//]],Table2[//],0))</f>
        <v>Balon BL 1007</v>
      </c>
      <c r="C243" s="8">
        <f>INDEX(Table2[TT],MATCH(Table5[[#This Row],[//]],Table2[//],0))</f>
        <v>12</v>
      </c>
      <c r="D243" s="8">
        <f>INDEX(Table2[KET],MATCH(Table5[[#This Row],[//]],Table2[//],0))</f>
        <v>100</v>
      </c>
    </row>
    <row r="244" spans="1:4" x14ac:dyDescent="0.25">
      <c r="A244" s="8">
        <f>INDEX(Table2[//],MATCH(ROW()-1,Table2[//],0))</f>
        <v>243</v>
      </c>
      <c r="B244" s="20" t="str">
        <f>INDEX(Table2[NAMA],MATCH(Table5[[#This Row],[//]],Table2[//],0))</f>
        <v>Balon BL 1008</v>
      </c>
      <c r="C244" s="8">
        <f>INDEX(Table2[TT],MATCH(Table5[[#This Row],[//]],Table2[//],0))</f>
        <v>7</v>
      </c>
      <c r="D244" s="8">
        <f>INDEX(Table2[KET],MATCH(Table5[[#This Row],[//]],Table2[//],0))</f>
        <v>100</v>
      </c>
    </row>
    <row r="245" spans="1:4" x14ac:dyDescent="0.25">
      <c r="A245" s="8">
        <f>INDEX(Table2[//],MATCH(ROW()-1,Table2[//],0))</f>
        <v>244</v>
      </c>
      <c r="B245" s="20" t="str">
        <f>INDEX(Table2[NAMA],MATCH(Table5[[#This Row],[//]],Table2[//],0))</f>
        <v>Balon BL 10082</v>
      </c>
      <c r="C245" s="8">
        <f>INDEX(Table2[TT],MATCH(Table5[[#This Row],[//]],Table2[//],0))</f>
        <v>11</v>
      </c>
      <c r="D245" s="8">
        <f>INDEX(Table2[KET],MATCH(Table5[[#This Row],[//]],Table2[//],0))</f>
        <v>100</v>
      </c>
    </row>
    <row r="246" spans="1:4" x14ac:dyDescent="0.25">
      <c r="A246" s="8">
        <f>INDEX(Table2[//],MATCH(ROW()-1,Table2[//],0))</f>
        <v>245</v>
      </c>
      <c r="B246" s="20" t="str">
        <f>INDEX(Table2[NAMA],MATCH(Table5[[#This Row],[//]],Table2[//],0))</f>
        <v>Balon BL 1009</v>
      </c>
      <c r="C246" s="8">
        <f>INDEX(Table2[TT],MATCH(Table5[[#This Row],[//]],Table2[//],0))</f>
        <v>9</v>
      </c>
      <c r="D246" s="8">
        <f>INDEX(Table2[KET],MATCH(Table5[[#This Row],[//]],Table2[//],0))</f>
        <v>100</v>
      </c>
    </row>
    <row r="247" spans="1:4" x14ac:dyDescent="0.25">
      <c r="A247" s="8">
        <f>INDEX(Table2[//],MATCH(ROW()-1,Table2[//],0))</f>
        <v>246</v>
      </c>
      <c r="B247" s="20" t="str">
        <f>INDEX(Table2[NAMA],MATCH(Table5[[#This Row],[//]],Table2[//],0))</f>
        <v>Balon BL 10092</v>
      </c>
      <c r="C247" s="8">
        <f>INDEX(Table2[TT],MATCH(Table5[[#This Row],[//]],Table2[//],0))</f>
        <v>6</v>
      </c>
      <c r="D247" s="8">
        <f>INDEX(Table2[KET],MATCH(Table5[[#This Row],[//]],Table2[//],0))</f>
        <v>100</v>
      </c>
    </row>
    <row r="248" spans="1:4" x14ac:dyDescent="0.25">
      <c r="A248" s="8">
        <f>INDEX(Table2[//],MATCH(ROW()-1,Table2[//],0))</f>
        <v>247</v>
      </c>
      <c r="B248" s="20" t="str">
        <f>INDEX(Table2[NAMA],MATCH(Table5[[#This Row],[//]],Table2[//],0))</f>
        <v>Balon Bulan bintang BL 1808</v>
      </c>
      <c r="C248" s="8">
        <f>INDEX(Table2[TT],MATCH(Table5[[#This Row],[//]],Table2[//],0))</f>
        <v>3</v>
      </c>
      <c r="D248" s="8">
        <f>INDEX(Table2[KET],MATCH(Table5[[#This Row],[//]],Table2[//],0))</f>
        <v>100</v>
      </c>
    </row>
    <row r="249" spans="1:4" x14ac:dyDescent="0.25">
      <c r="A249" s="8">
        <f>INDEX(Table2[//],MATCH(ROW()-1,Table2[//],0))</f>
        <v>248</v>
      </c>
      <c r="B249" s="20" t="str">
        <f>INDEX(Table2[NAMA],MATCH(Table5[[#This Row],[//]],Table2[//],0))</f>
        <v>Balon Double BL 2402</v>
      </c>
      <c r="C249" s="8">
        <f>INDEX(Table2[TT],MATCH(Table5[[#This Row],[//]],Table2[//],0))</f>
        <v>1</v>
      </c>
      <c r="D249" s="8">
        <f>INDEX(Table2[KET],MATCH(Table5[[#This Row],[//]],Table2[//],0))</f>
        <v>100</v>
      </c>
    </row>
    <row r="250" spans="1:4" x14ac:dyDescent="0.25">
      <c r="A250" s="8">
        <f>INDEX(Table2[//],MATCH(ROW()-1,Table2[//],0))</f>
        <v>249</v>
      </c>
      <c r="B250" s="20" t="str">
        <f>INDEX(Table2[NAMA],MATCH(Table5[[#This Row],[//]],Table2[//],0))</f>
        <v>Balon Foil metallik angka BFOIA</v>
      </c>
      <c r="C250" s="8">
        <f>INDEX(Table2[TT],MATCH(Table5[[#This Row],[//]],Table2[//],0))</f>
        <v>1</v>
      </c>
      <c r="D250" s="8" t="str">
        <f>INDEX(Table2[KET],MATCH(Table5[[#This Row],[//]],Table2[//],0))</f>
        <v>2000 pc</v>
      </c>
    </row>
    <row r="251" spans="1:4" x14ac:dyDescent="0.25">
      <c r="A251" s="8">
        <f>INDEX(Table2[//],MATCH(ROW()-1,Table2[//],0))</f>
        <v>250</v>
      </c>
      <c r="B251" s="20" t="str">
        <f>INDEX(Table2[NAMA],MATCH(Table5[[#This Row],[//]],Table2[//],0))</f>
        <v>Balon FS love love LKF 3200 M11</v>
      </c>
      <c r="C251" s="8">
        <f>INDEX(Table2[TT],MATCH(Table5[[#This Row],[//]],Table2[//],0))</f>
        <v>1</v>
      </c>
      <c r="D251" s="8" t="str">
        <f>INDEX(Table2[KET],MATCH(Table5[[#This Row],[//]],Table2[//],0))</f>
        <v>50 pk</v>
      </c>
    </row>
    <row r="252" spans="1:4" x14ac:dyDescent="0.25">
      <c r="A252" s="8">
        <f>INDEX(Table2[//],MATCH(ROW()-1,Table2[//],0))</f>
        <v>251</v>
      </c>
      <c r="B252" s="20" t="str">
        <f>INDEX(Table2[NAMA],MATCH(Table5[[#This Row],[//]],Table2[//],0))</f>
        <v>Balon FS Mickey LKF 3200 M3</v>
      </c>
      <c r="C252" s="8">
        <f>INDEX(Table2[TT],MATCH(Table5[[#This Row],[//]],Table2[//],0))</f>
        <v>1</v>
      </c>
      <c r="D252" s="8" t="str">
        <f>INDEX(Table2[KET],MATCH(Table5[[#This Row],[//]],Table2[//],0))</f>
        <v>50 pk</v>
      </c>
    </row>
    <row r="253" spans="1:4" x14ac:dyDescent="0.25">
      <c r="A253" s="8">
        <f>INDEX(Table2[//],MATCH(ROW()-1,Table2[//],0))</f>
        <v>252</v>
      </c>
      <c r="B253" s="20" t="str">
        <f>INDEX(Table2[NAMA],MATCH(Table5[[#This Row],[//]],Table2[//],0))</f>
        <v>Balon FS polkadot Lkf 3200 PW</v>
      </c>
      <c r="C253" s="8">
        <f>INDEX(Table2[TT],MATCH(Table5[[#This Row],[//]],Table2[//],0))</f>
        <v>3</v>
      </c>
      <c r="D253" s="8" t="str">
        <f>INDEX(Table2[KET],MATCH(Table5[[#This Row],[//]],Table2[//],0))</f>
        <v>50 pk</v>
      </c>
    </row>
    <row r="254" spans="1:4" x14ac:dyDescent="0.25">
      <c r="A254" s="8">
        <f>INDEX(Table2[//],MATCH(ROW()-1,Table2[//],0))</f>
        <v>253</v>
      </c>
      <c r="B254" s="20" t="str">
        <f>INDEX(Table2[NAMA],MATCH(Table5[[#This Row],[//]],Table2[//],0))</f>
        <v>Balon LKF 3200 M4</v>
      </c>
      <c r="C254" s="8">
        <f>INDEX(Table2[TT],MATCH(Table5[[#This Row],[//]],Table2[//],0))</f>
        <v>1</v>
      </c>
      <c r="D254" s="8" t="str">
        <f>INDEX(Table2[KET],MATCH(Table5[[#This Row],[//]],Table2[//],0))</f>
        <v>50 pk</v>
      </c>
    </row>
    <row r="255" spans="1:4" x14ac:dyDescent="0.25">
      <c r="A255" s="8">
        <f>INDEX(Table2[//],MATCH(ROW()-1,Table2[//],0))</f>
        <v>254</v>
      </c>
      <c r="B255" s="20" t="str">
        <f>INDEX(Table2[NAMA],MATCH(Table5[[#This Row],[//]],Table2[//],0))</f>
        <v>Balon LMP 2200</v>
      </c>
      <c r="C255" s="8">
        <f>INDEX(Table2[TT],MATCH(Table5[[#This Row],[//]],Table2[//],0))</f>
        <v>10</v>
      </c>
      <c r="D255" s="8" t="str">
        <f>INDEX(Table2[KET],MATCH(Table5[[#This Row],[//]],Table2[//],0))</f>
        <v>60 pc</v>
      </c>
    </row>
    <row r="256" spans="1:4" x14ac:dyDescent="0.25">
      <c r="A256" s="8">
        <f>INDEX(Table2[//],MATCH(ROW()-1,Table2[//],0))</f>
        <v>255</v>
      </c>
      <c r="B256" s="20" t="str">
        <f>INDEX(Table2[NAMA],MATCH(Table5[[#This Row],[//]],Table2[//],0))</f>
        <v>Balon metalik HB LMS 2800 HB</v>
      </c>
      <c r="C256" s="8">
        <f>INDEX(Table2[TT],MATCH(Table5[[#This Row],[//]],Table2[//],0))</f>
        <v>3</v>
      </c>
      <c r="D256" s="8">
        <f>INDEX(Table2[KET],MATCH(Table5[[#This Row],[//]],Table2[//],0))</f>
        <v>50</v>
      </c>
    </row>
    <row r="257" spans="1:4" x14ac:dyDescent="0.25">
      <c r="A257" s="8">
        <f>INDEX(Table2[//],MATCH(ROW()-1,Table2[//],0))</f>
        <v>256</v>
      </c>
      <c r="B257" s="20" t="str">
        <f>INDEX(Table2[NAMA],MATCH(Table5[[#This Row],[//]],Table2[//],0))</f>
        <v>Balon metalik LKM 2800</v>
      </c>
      <c r="C257" s="8">
        <f>INDEX(Table2[TT],MATCH(Table5[[#This Row],[//]],Table2[//],0))</f>
        <v>2</v>
      </c>
      <c r="D257" s="8" t="str">
        <f>INDEX(Table2[KET],MATCH(Table5[[#This Row],[//]],Table2[//],0))</f>
        <v>50 pk</v>
      </c>
    </row>
    <row r="258" spans="1:4" x14ac:dyDescent="0.25">
      <c r="A258" s="8">
        <f>INDEX(Table2[//],MATCH(ROW()-1,Table2[//],0))</f>
        <v>257</v>
      </c>
      <c r="B258" s="20" t="str">
        <f>INDEX(Table2[NAMA],MATCH(Table5[[#This Row],[//]],Table2[//],0))</f>
        <v>Balon metalik LMP 280</v>
      </c>
      <c r="C258" s="8">
        <f>INDEX(Table2[TT],MATCH(Table5[[#This Row],[//]],Table2[//],0))</f>
        <v>2</v>
      </c>
      <c r="D258" s="8" t="str">
        <f>INDEX(Table2[KET],MATCH(Table5[[#This Row],[//]],Table2[//],0))</f>
        <v>50 pk</v>
      </c>
    </row>
    <row r="259" spans="1:4" x14ac:dyDescent="0.25">
      <c r="A259" s="8">
        <f>INDEX(Table2[//],MATCH(ROW()-1,Table2[//],0))</f>
        <v>258</v>
      </c>
      <c r="B259" s="20" t="str">
        <f>INDEX(Table2[NAMA],MATCH(Table5[[#This Row],[//]],Table2[//],0))</f>
        <v>Balon metalik Yoeker (20)</v>
      </c>
      <c r="C259" s="8">
        <f>INDEX(Table2[TT],MATCH(Table5[[#This Row],[//]],Table2[//],0))</f>
        <v>37</v>
      </c>
      <c r="D259" s="8" t="str">
        <f>INDEX(Table2[KET],MATCH(Table5[[#This Row],[//]],Table2[//],0))</f>
        <v>100 Disp</v>
      </c>
    </row>
    <row r="260" spans="1:4" x14ac:dyDescent="0.25">
      <c r="A260" s="8">
        <f>INDEX(Table2[//],MATCH(ROW()-1,Table2[//],0))</f>
        <v>259</v>
      </c>
      <c r="B260" s="20" t="str">
        <f>INDEX(Table2[NAMA],MATCH(Table5[[#This Row],[//]],Table2[//],0))</f>
        <v>Balon mickey Kcl (20)</v>
      </c>
      <c r="C260" s="8">
        <f>INDEX(Table2[TT],MATCH(Table5[[#This Row],[//]],Table2[//],0))</f>
        <v>4</v>
      </c>
      <c r="D260" s="8" t="str">
        <f>INDEX(Table2[KET],MATCH(Table5[[#This Row],[//]],Table2[//],0))</f>
        <v>150 Disp</v>
      </c>
    </row>
    <row r="261" spans="1:4" x14ac:dyDescent="0.25">
      <c r="A261" s="8">
        <f>INDEX(Table2[//],MATCH(ROW()-1,Table2[//],0))</f>
        <v>260</v>
      </c>
      <c r="B261" s="20" t="str">
        <f>INDEX(Table2[NAMA],MATCH(Table5[[#This Row],[//]],Table2[//],0))</f>
        <v>Balon Sablon LKF 3200 M13</v>
      </c>
      <c r="C261" s="8">
        <f>INDEX(Table2[TT],MATCH(Table5[[#This Row],[//]],Table2[//],0))</f>
        <v>1</v>
      </c>
      <c r="D261" s="8">
        <f>INDEX(Table2[KET],MATCH(Table5[[#This Row],[//]],Table2[//],0))</f>
        <v>50</v>
      </c>
    </row>
    <row r="262" spans="1:4" x14ac:dyDescent="0.25">
      <c r="A262" s="8">
        <f>INDEX(Table2[//],MATCH(ROW()-1,Table2[//],0))</f>
        <v>261</v>
      </c>
      <c r="B262" s="20" t="str">
        <f>INDEX(Table2[NAMA],MATCH(Table5[[#This Row],[//]],Table2[//],0))</f>
        <v>Balon Sablon LKM 2200</v>
      </c>
      <c r="C262" s="8">
        <f>INDEX(Table2[TT],MATCH(Table5[[#This Row],[//]],Table2[//],0))</f>
        <v>1</v>
      </c>
      <c r="D262" s="8" t="str">
        <f>INDEX(Table2[KET],MATCH(Table5[[#This Row],[//]],Table2[//],0))</f>
        <v>50 pk</v>
      </c>
    </row>
    <row r="263" spans="1:4" x14ac:dyDescent="0.25">
      <c r="A263" s="8">
        <f>INDEX(Table2[//],MATCH(ROW()-1,Table2[//],0))</f>
        <v>262</v>
      </c>
      <c r="B263" s="20" t="str">
        <f>INDEX(Table2[NAMA],MATCH(Table5[[#This Row],[//]],Table2[//],0))</f>
        <v>Balon Sablon polkadot 1232</v>
      </c>
      <c r="C263" s="8">
        <f>INDEX(Table2[TT],MATCH(Table5[[#This Row],[//]],Table2[//],0))</f>
        <v>1</v>
      </c>
      <c r="D263" s="8">
        <f>INDEX(Table2[KET],MATCH(Table5[[#This Row],[//]],Table2[//],0))</f>
        <v>50</v>
      </c>
    </row>
    <row r="264" spans="1:4" x14ac:dyDescent="0.25">
      <c r="A264" s="8">
        <f>INDEX(Table2[//],MATCH(ROW()-1,Table2[//],0))</f>
        <v>263</v>
      </c>
      <c r="B264" s="20" t="str">
        <f>INDEX(Table2[NAMA],MATCH(Table5[[#This Row],[//]],Table2[//],0))</f>
        <v>Balon Tata Surya KS 1222</v>
      </c>
      <c r="C264" s="8">
        <f>INDEX(Table2[TT],MATCH(Table5[[#This Row],[//]],Table2[//],0))</f>
        <v>9</v>
      </c>
      <c r="D264" s="8" t="str">
        <f>INDEX(Table2[KET],MATCH(Table5[[#This Row],[//]],Table2[//],0))</f>
        <v>80 pk</v>
      </c>
    </row>
    <row r="265" spans="1:4" x14ac:dyDescent="0.25">
      <c r="A265" s="8">
        <f>INDEX(Table2[//],MATCH(ROW()-1,Table2[//],0))</f>
        <v>264</v>
      </c>
      <c r="B265" s="20" t="str">
        <f>INDEX(Table2[NAMA],MATCH(Table5[[#This Row],[//]],Table2[//],0))</f>
        <v>Balon unimas 009(4)</v>
      </c>
      <c r="C265" s="8">
        <f>INDEX(Table2[TT],MATCH(Table5[[#This Row],[//]],Table2[//],0))</f>
        <v>4</v>
      </c>
      <c r="D265" s="8" t="str">
        <f>INDEX(Table2[KET],MATCH(Table5[[#This Row],[//]],Table2[//],0))</f>
        <v>100 disp</v>
      </c>
    </row>
    <row r="266" spans="1:4" x14ac:dyDescent="0.25">
      <c r="A266" s="8">
        <f>INDEX(Table2[//],MATCH(ROW()-1,Table2[//],0))</f>
        <v>265</v>
      </c>
      <c r="B266" s="20" t="str">
        <f>INDEX(Table2[NAMA],MATCH(Table5[[#This Row],[//]],Table2[//],0))</f>
        <v>Balon Zodiak 2260</v>
      </c>
      <c r="C266" s="8">
        <f>INDEX(Table2[TT],MATCH(Table5[[#This Row],[//]],Table2[//],0))</f>
        <v>2</v>
      </c>
      <c r="D266" s="8" t="str">
        <f>INDEX(Table2[KET],MATCH(Table5[[#This Row],[//]],Table2[//],0))</f>
        <v>80 pk</v>
      </c>
    </row>
    <row r="267" spans="1:4" x14ac:dyDescent="0.25">
      <c r="A267" s="8">
        <f>INDEX(Table2[//],MATCH(ROW()-1,Table2[//],0))</f>
        <v>266</v>
      </c>
      <c r="B267" s="20" t="str">
        <f>INDEX(Table2[NAMA],MATCH(Table5[[#This Row],[//]],Table2[//],0))</f>
        <v>Bando King (Raja) mix gold/ silver</v>
      </c>
      <c r="C267" s="8">
        <f>INDEX(Table2[TT],MATCH(Table5[[#This Row],[//]],Table2[//],0))</f>
        <v>2</v>
      </c>
      <c r="D267" s="8" t="str">
        <f>INDEX(Table2[KET],MATCH(Table5[[#This Row],[//]],Table2[//],0))</f>
        <v>1000 pc</v>
      </c>
    </row>
    <row r="268" spans="1:4" x14ac:dyDescent="0.25">
      <c r="A268" s="8">
        <f>INDEX(Table2[//],MATCH(ROW()-1,Table2[//],0))</f>
        <v>267</v>
      </c>
      <c r="B268" s="20" t="str">
        <f>INDEX(Table2[NAMA],MATCH(Table5[[#This Row],[//]],Table2[//],0))</f>
        <v>Bando King (Ratu) gold</v>
      </c>
      <c r="C268" s="8">
        <f>INDEX(Table2[TT],MATCH(Table5[[#This Row],[//]],Table2[//],0))</f>
        <v>2</v>
      </c>
      <c r="D268" s="8" t="str">
        <f>INDEX(Table2[KET],MATCH(Table5[[#This Row],[//]],Table2[//],0))</f>
        <v>600 pc</v>
      </c>
    </row>
    <row r="269" spans="1:4" x14ac:dyDescent="0.25">
      <c r="A269" s="8">
        <f>INDEX(Table2[//],MATCH(ROW()-1,Table2[//],0))</f>
        <v>268</v>
      </c>
      <c r="B269" s="20" t="str">
        <f>INDEX(Table2[NAMA],MATCH(Table5[[#This Row],[//]],Table2[//],0))</f>
        <v>Banner Ballet B312 BS</v>
      </c>
      <c r="C269" s="8">
        <f>INDEX(Table2[TT],MATCH(Table5[[#This Row],[//]],Table2[//],0))</f>
        <v>1</v>
      </c>
      <c r="D269" s="8" t="str">
        <f>INDEX(Table2[KET],MATCH(Table5[[#This Row],[//]],Table2[//],0))</f>
        <v>400 pc</v>
      </c>
    </row>
    <row r="270" spans="1:4" x14ac:dyDescent="0.25">
      <c r="A270" s="8">
        <f>INDEX(Table2[//],MATCH(ROW()-1,Table2[//],0))</f>
        <v>269</v>
      </c>
      <c r="B270" s="20" t="str">
        <f>INDEX(Table2[NAMA],MATCH(Table5[[#This Row],[//]],Table2[//],0))</f>
        <v>Bensia 06 LMH 4M-3 Hati metalik pendek</v>
      </c>
      <c r="C270" s="8">
        <f>INDEX(Table2[TT],MATCH(Table5[[#This Row],[//]],Table2[//],0))</f>
        <v>9</v>
      </c>
      <c r="D270" s="8" t="str">
        <f>INDEX(Table2[KET],MATCH(Table5[[#This Row],[//]],Table2[//],0))</f>
        <v>1152 pc</v>
      </c>
    </row>
    <row r="271" spans="1:4" x14ac:dyDescent="0.25">
      <c r="A271" s="8">
        <f>INDEX(Table2[//],MATCH(ROW()-1,Table2[//],0))</f>
        <v>270</v>
      </c>
      <c r="B271" s="20" t="str">
        <f>INDEX(Table2[NAMA],MATCH(Table5[[#This Row],[//]],Table2[//],0))</f>
        <v>Bensia 2C BTS 128</v>
      </c>
      <c r="C271" s="8">
        <f>INDEX(Table2[TT],MATCH(Table5[[#This Row],[//]],Table2[//],0))</f>
        <v>10</v>
      </c>
      <c r="D271" s="8" t="str">
        <f>INDEX(Table2[KET],MATCH(Table5[[#This Row],[//]],Table2[//],0))</f>
        <v>36 box</v>
      </c>
    </row>
    <row r="272" spans="1:4" x14ac:dyDescent="0.25">
      <c r="A272" s="8">
        <f>INDEX(Table2[//],MATCH(ROW()-1,Table2[//],0))</f>
        <v>271</v>
      </c>
      <c r="B272" s="20" t="str">
        <f>INDEX(Table2[NAMA],MATCH(Table5[[#This Row],[//]],Table2[//],0))</f>
        <v>Bensia 905</v>
      </c>
      <c r="C272" s="8">
        <f>INDEX(Table2[TT],MATCH(Table5[[#This Row],[//]],Table2[//],0))</f>
        <v>15</v>
      </c>
      <c r="D272" s="8" t="str">
        <f>INDEX(Table2[KET],MATCH(Table5[[#This Row],[//]],Table2[//],0))</f>
        <v>1152 pc</v>
      </c>
    </row>
    <row r="273" spans="1:4" x14ac:dyDescent="0.25">
      <c r="A273" s="8">
        <f>INDEX(Table2[//],MATCH(ROW()-1,Table2[//],0))</f>
        <v>272</v>
      </c>
      <c r="B273" s="20" t="str">
        <f>INDEX(Table2[NAMA],MATCH(Table5[[#This Row],[//]],Table2[//],0))</f>
        <v>Bensia 908 (4)/ 909 (15)</v>
      </c>
      <c r="C273" s="8">
        <f>INDEX(Table2[TT],MATCH(Table5[[#This Row],[//]],Table2[//],0))</f>
        <v>19</v>
      </c>
      <c r="D273" s="8" t="str">
        <f>INDEX(Table2[KET],MATCH(Table5[[#This Row],[//]],Table2[//],0))</f>
        <v>1152 pc</v>
      </c>
    </row>
    <row r="274" spans="1:4" x14ac:dyDescent="0.25">
      <c r="A274" s="8">
        <f>INDEX(Table2[//],MATCH(ROW()-1,Table2[//],0))</f>
        <v>273</v>
      </c>
      <c r="B274" s="20" t="str">
        <f>INDEX(Table2[NAMA],MATCH(Table5[[#This Row],[//]],Table2[//],0))</f>
        <v>Bensia 9935 pluit (42)</v>
      </c>
      <c r="C274" s="8">
        <f>INDEX(Table2[TT],MATCH(Table5[[#This Row],[//]],Table2[//],0))</f>
        <v>1</v>
      </c>
      <c r="D274" s="8" t="str">
        <f>INDEX(Table2[KET],MATCH(Table5[[#This Row],[//]],Table2[//],0))</f>
        <v>48 box</v>
      </c>
    </row>
    <row r="275" spans="1:4" x14ac:dyDescent="0.25">
      <c r="A275" s="8">
        <f>INDEX(Table2[//],MATCH(ROW()-1,Table2[//],0))</f>
        <v>274</v>
      </c>
      <c r="B275" s="20" t="str">
        <f>INDEX(Table2[NAMA],MATCH(Table5[[#This Row],[//]],Table2[//],0))</f>
        <v>Bensia 9938 Cermin Kaca (32)</v>
      </c>
      <c r="C275" s="8">
        <f>INDEX(Table2[TT],MATCH(Table5[[#This Row],[//]],Table2[//],0))</f>
        <v>6</v>
      </c>
      <c r="D275" s="8" t="str">
        <f>INDEX(Table2[KET],MATCH(Table5[[#This Row],[//]],Table2[//],0))</f>
        <v>48 box</v>
      </c>
    </row>
    <row r="276" spans="1:4" x14ac:dyDescent="0.25">
      <c r="A276" s="8">
        <f>INDEX(Table2[//],MATCH(ROW()-1,Table2[//],0))</f>
        <v>275</v>
      </c>
      <c r="B276" s="20" t="str">
        <f>INDEX(Table2[NAMA],MATCH(Table5[[#This Row],[//]],Table2[//],0))</f>
        <v>Bensia 9939 A (Faktur) 32</v>
      </c>
      <c r="C276" s="8">
        <f>INDEX(Table2[TT],MATCH(Table5[[#This Row],[//]],Table2[//],0))</f>
        <v>7</v>
      </c>
      <c r="D276" s="8" t="str">
        <f>INDEX(Table2[KET],MATCH(Table5[[#This Row],[//]],Table2[//],0))</f>
        <v>24 box</v>
      </c>
    </row>
    <row r="277" spans="1:4" x14ac:dyDescent="0.25">
      <c r="A277" s="8">
        <f>INDEX(Table2[//],MATCH(ROW()-1,Table2[//],0))</f>
        <v>276</v>
      </c>
      <c r="B277" s="20" t="str">
        <f>INDEX(Table2[NAMA],MATCH(Table5[[#This Row],[//]],Table2[//],0))</f>
        <v>Bensia 9939 Dadu (32)</v>
      </c>
      <c r="C277" s="8">
        <f>INDEX(Table2[TT],MATCH(Table5[[#This Row],[//]],Table2[//],0))</f>
        <v>5</v>
      </c>
      <c r="D277" s="8" t="str">
        <f>INDEX(Table2[KET],MATCH(Table5[[#This Row],[//]],Table2[//],0))</f>
        <v>48 box</v>
      </c>
    </row>
    <row r="278" spans="1:4" x14ac:dyDescent="0.25">
      <c r="A278" s="8">
        <f>INDEX(Table2[//],MATCH(ROW()-1,Table2[//],0))</f>
        <v>277</v>
      </c>
      <c r="B278" s="20" t="str">
        <f>INDEX(Table2[NAMA],MATCH(Table5[[#This Row],[//]],Table2[//],0))</f>
        <v>Bensia BAEA 009 (1x50)</v>
      </c>
      <c r="C278" s="8">
        <f>INDEX(Table2[TT],MATCH(Table5[[#This Row],[//]],Table2[//],0))</f>
        <v>4</v>
      </c>
      <c r="D278" s="8" t="str">
        <f>INDEX(Table2[KET],MATCH(Table5[[#This Row],[//]],Table2[//],0))</f>
        <v>48 box</v>
      </c>
    </row>
    <row r="279" spans="1:4" x14ac:dyDescent="0.25">
      <c r="A279" s="8">
        <f>INDEX(Table2[//],MATCH(ROW()-1,Table2[//],0))</f>
        <v>278</v>
      </c>
      <c r="B279" s="20" t="str">
        <f>INDEX(Table2[NAMA],MATCH(Table5[[#This Row],[//]],Table2[//],0))</f>
        <v>Bensia CYD3-1 Smile</v>
      </c>
      <c r="C279" s="8">
        <f>INDEX(Table2[TT],MATCH(Table5[[#This Row],[//]],Table2[//],0))</f>
        <v>6</v>
      </c>
      <c r="D279" s="8" t="str">
        <f>INDEX(Table2[KET],MATCH(Table5[[#This Row],[//]],Table2[//],0))</f>
        <v>1200 set</v>
      </c>
    </row>
    <row r="280" spans="1:4" x14ac:dyDescent="0.25">
      <c r="A280" s="8">
        <f>INDEX(Table2[//],MATCH(ROW()-1,Table2[//],0))</f>
        <v>279</v>
      </c>
      <c r="B280" s="20" t="str">
        <f>INDEX(Table2[NAMA],MATCH(Table5[[#This Row],[//]],Table2[//],0))</f>
        <v>Bensia CYD3-5 Angel 0322</v>
      </c>
      <c r="C280" s="8">
        <f>INDEX(Table2[TT],MATCH(Table5[[#This Row],[//]],Table2[//],0))</f>
        <v>8</v>
      </c>
      <c r="D280" s="8" t="str">
        <f>INDEX(Table2[KET],MATCH(Table5[[#This Row],[//]],Table2[//],0))</f>
        <v>1200 set</v>
      </c>
    </row>
    <row r="281" spans="1:4" x14ac:dyDescent="0.25">
      <c r="A281" s="8">
        <f>INDEX(Table2[//],MATCH(ROW()-1,Table2[//],0))</f>
        <v>280</v>
      </c>
      <c r="B281" s="20" t="str">
        <f>INDEX(Table2[NAMA],MATCH(Table5[[#This Row],[//]],Table2[//],0))</f>
        <v>Bensia Dadu SF 9939A</v>
      </c>
      <c r="C281" s="8">
        <f>INDEX(Table2[TT],MATCH(Table5[[#This Row],[//]],Table2[//],0))</f>
        <v>5</v>
      </c>
      <c r="D281" s="8" t="str">
        <f>INDEX(Table2[KET],MATCH(Table5[[#This Row],[//]],Table2[//],0))</f>
        <v>24 box</v>
      </c>
    </row>
    <row r="282" spans="1:4" x14ac:dyDescent="0.25">
      <c r="A282" s="8">
        <f>INDEX(Table2[//],MATCH(ROW()-1,Table2[//],0))</f>
        <v>281</v>
      </c>
      <c r="B282" s="20" t="str">
        <f>INDEX(Table2[NAMA],MATCH(Table5[[#This Row],[//]],Table2[//],0))</f>
        <v>Bensia Dollar</v>
      </c>
      <c r="C282" s="8">
        <f>INDEX(Table2[TT],MATCH(Table5[[#This Row],[//]],Table2[//],0))</f>
        <v>1</v>
      </c>
      <c r="D282" s="8" t="str">
        <f>INDEX(Table2[KET],MATCH(Table5[[#This Row],[//]],Table2[//],0))</f>
        <v>12 grs</v>
      </c>
    </row>
    <row r="283" spans="1:4" x14ac:dyDescent="0.25">
      <c r="A283" s="8">
        <f>INDEX(Table2[//],MATCH(ROW()-1,Table2[//],0))</f>
        <v>282</v>
      </c>
      <c r="B283" s="20" t="str">
        <f>INDEX(Table2[NAMA],MATCH(Table5[[#This Row],[//]],Table2[//],0))</f>
        <v>Bensia LT 1311 (30 pc) (36)</v>
      </c>
      <c r="C283" s="8">
        <f>INDEX(Table2[TT],MATCH(Table5[[#This Row],[//]],Table2[//],0))</f>
        <v>15</v>
      </c>
      <c r="D283" s="8" t="str">
        <f>INDEX(Table2[KET],MATCH(Table5[[#This Row],[//]],Table2[//],0))</f>
        <v>30 box</v>
      </c>
    </row>
    <row r="284" spans="1:4" x14ac:dyDescent="0.25">
      <c r="A284" s="8">
        <f>INDEX(Table2[//],MATCH(ROW()-1,Table2[//],0))</f>
        <v>283</v>
      </c>
      <c r="B284" s="20" t="str">
        <f>INDEX(Table2[NAMA],MATCH(Table5[[#This Row],[//]],Table2[//],0))</f>
        <v>Bensia pluit 9925 A</v>
      </c>
      <c r="C284" s="8">
        <f>INDEX(Table2[TT],MATCH(Table5[[#This Row],[//]],Table2[//],0))</f>
        <v>1</v>
      </c>
      <c r="D284" s="8" t="str">
        <f>INDEX(Table2[KET],MATCH(Table5[[#This Row],[//]],Table2[//],0))</f>
        <v>40 box</v>
      </c>
    </row>
    <row r="285" spans="1:4" x14ac:dyDescent="0.25">
      <c r="A285" s="8">
        <f>INDEX(Table2[//],MATCH(ROW()-1,Table2[//],0))</f>
        <v>284</v>
      </c>
      <c r="B285" s="20" t="str">
        <f>INDEX(Table2[NAMA],MATCH(Table5[[#This Row],[//]],Table2[//],0))</f>
        <v>Bensia SF 9925 A (Pluit 42 F)</v>
      </c>
      <c r="C285" s="8">
        <f>INDEX(Table2[TT],MATCH(Table5[[#This Row],[//]],Table2[//],0))</f>
        <v>5</v>
      </c>
      <c r="D285" s="8" t="str">
        <f>INDEX(Table2[KET],MATCH(Table5[[#This Row],[//]],Table2[//],0))</f>
        <v>40 box</v>
      </c>
    </row>
    <row r="286" spans="1:4" x14ac:dyDescent="0.25">
      <c r="A286" s="8">
        <f>INDEX(Table2[//],MATCH(ROW()-1,Table2[//],0))</f>
        <v>285</v>
      </c>
      <c r="B286" s="20" t="str">
        <f>INDEX(Table2[NAMA],MATCH(Table5[[#This Row],[//]],Table2[//],0))</f>
        <v>Bensia SF 9925 B (Tangan 42 F)</v>
      </c>
      <c r="C286" s="8">
        <f>INDEX(Table2[TT],MATCH(Table5[[#This Row],[//]],Table2[//],0))</f>
        <v>7</v>
      </c>
      <c r="D286" s="8" t="str">
        <f>INDEX(Table2[KET],MATCH(Table5[[#This Row],[//]],Table2[//],0))</f>
        <v>40 box</v>
      </c>
    </row>
    <row r="287" spans="1:4" x14ac:dyDescent="0.25">
      <c r="A287" s="8">
        <f>INDEX(Table2[//],MATCH(ROW()-1,Table2[//],0))</f>
        <v>286</v>
      </c>
      <c r="B287" s="20" t="str">
        <f>INDEX(Table2[NAMA],MATCH(Table5[[#This Row],[//]],Table2[//],0))</f>
        <v>Bensia SF 9925 C (Biasa)</v>
      </c>
      <c r="C287" s="8">
        <f>INDEX(Table2[TT],MATCH(Table5[[#This Row],[//]],Table2[//],0))</f>
        <v>1</v>
      </c>
      <c r="D287" s="8" t="str">
        <f>INDEX(Table2[KET],MATCH(Table5[[#This Row],[//]],Table2[//],0))</f>
        <v>38 box</v>
      </c>
    </row>
    <row r="288" spans="1:4" x14ac:dyDescent="0.25">
      <c r="A288" s="8">
        <f>INDEX(Table2[//],MATCH(ROW()-1,Table2[//],0))</f>
        <v>287</v>
      </c>
      <c r="B288" s="20" t="str">
        <f>INDEX(Table2[NAMA],MATCH(Table5[[#This Row],[//]],Table2[//],0))</f>
        <v>Bensia SF 9925 C (Faktur)</v>
      </c>
      <c r="C288" s="8">
        <f>INDEX(Table2[TT],MATCH(Table5[[#This Row],[//]],Table2[//],0))</f>
        <v>10</v>
      </c>
      <c r="D288" s="8" t="str">
        <f>INDEX(Table2[KET],MATCH(Table5[[#This Row],[//]],Table2[//],0))</f>
        <v>40 box</v>
      </c>
    </row>
    <row r="289" spans="1:4" x14ac:dyDescent="0.25">
      <c r="A289" s="8">
        <f>INDEX(Table2[//],MATCH(ROW()-1,Table2[//],0))</f>
        <v>288</v>
      </c>
      <c r="B289" s="20" t="str">
        <f>INDEX(Table2[NAMA],MATCH(Table5[[#This Row],[//]],Table2[//],0))</f>
        <v>Bensia SF 9925 C (Sendok 42 Biasa)</v>
      </c>
      <c r="C289" s="8">
        <f>INDEX(Table2[TT],MATCH(Table5[[#This Row],[//]],Table2[//],0))</f>
        <v>19</v>
      </c>
      <c r="D289" s="8" t="str">
        <f>INDEX(Table2[KET],MATCH(Table5[[#This Row],[//]],Table2[//],0))</f>
        <v>40 box</v>
      </c>
    </row>
    <row r="290" spans="1:4" x14ac:dyDescent="0.25">
      <c r="A290" s="8">
        <f>INDEX(Table2[//],MATCH(ROW()-1,Table2[//],0))</f>
        <v>289</v>
      </c>
      <c r="B290" s="20" t="str">
        <f>INDEX(Table2[NAMA],MATCH(Table5[[#This Row],[//]],Table2[//],0))</f>
        <v>Bensia SF 9927 W (Kipas F)</v>
      </c>
      <c r="C290" s="8">
        <f>INDEX(Table2[TT],MATCH(Table5[[#This Row],[//]],Table2[//],0))</f>
        <v>2</v>
      </c>
      <c r="D290" s="8" t="str">
        <f>INDEX(Table2[KET],MATCH(Table5[[#This Row],[//]],Table2[//],0))</f>
        <v>40 box</v>
      </c>
    </row>
    <row r="291" spans="1:4" x14ac:dyDescent="0.25">
      <c r="A291" s="8">
        <f>INDEX(Table2[//],MATCH(ROW()-1,Table2[//],0))</f>
        <v>290</v>
      </c>
      <c r="B291" s="20" t="str">
        <f>INDEX(Table2[NAMA],MATCH(Table5[[#This Row],[//]],Table2[//],0))</f>
        <v>Bensia ZC 105 pluit</v>
      </c>
      <c r="C291" s="8">
        <f>INDEX(Table2[TT],MATCH(Table5[[#This Row],[//]],Table2[//],0))</f>
        <v>5</v>
      </c>
      <c r="D291" s="8" t="str">
        <f>INDEX(Table2[KET],MATCH(Table5[[#This Row],[//]],Table2[//],0))</f>
        <v>1728 pc</v>
      </c>
    </row>
    <row r="292" spans="1:4" x14ac:dyDescent="0.25">
      <c r="A292" s="8">
        <f>INDEX(Table2[//],MATCH(ROW()-1,Table2[//],0))</f>
        <v>291</v>
      </c>
      <c r="B292" s="20" t="str">
        <f>INDEX(Table2[NAMA],MATCH(Table5[[#This Row],[//]],Table2[//],0))</f>
        <v>Bensia ZC 131 Fan (30 Box) isi 48</v>
      </c>
      <c r="C292" s="8">
        <f>INDEX(Table2[TT],MATCH(Table5[[#This Row],[//]],Table2[//],0))</f>
        <v>24</v>
      </c>
      <c r="D292" s="8" t="str">
        <f>INDEX(Table2[KET],MATCH(Table5[[#This Row],[//]],Table2[//],0))</f>
        <v>1728 pc</v>
      </c>
    </row>
    <row r="293" spans="1:4" x14ac:dyDescent="0.25">
      <c r="A293" s="8">
        <f>INDEX(Table2[//],MATCH(ROW()-1,Table2[//],0))</f>
        <v>292</v>
      </c>
      <c r="B293" s="20" t="str">
        <f>INDEX(Table2[NAMA],MATCH(Table5[[#This Row],[//]],Table2[//],0))</f>
        <v>Bensia ZC 9937 (50)</v>
      </c>
      <c r="C293" s="8">
        <f>INDEX(Table2[TT],MATCH(Table5[[#This Row],[//]],Table2[//],0))</f>
        <v>24</v>
      </c>
      <c r="D293" s="8" t="str">
        <f>INDEX(Table2[KET],MATCH(Table5[[#This Row],[//]],Table2[//],0))</f>
        <v>72 box</v>
      </c>
    </row>
    <row r="294" spans="1:4" x14ac:dyDescent="0.25">
      <c r="A294" s="8">
        <f>INDEX(Table2[//],MATCH(ROW()-1,Table2[//],0))</f>
        <v>293</v>
      </c>
      <c r="B294" s="20" t="str">
        <f>INDEX(Table2[NAMA],MATCH(Table5[[#This Row],[//]],Table2[//],0))</f>
        <v>Binder note/ memo batik T(76)</v>
      </c>
      <c r="C294" s="8">
        <f>INDEX(Table2[TT],MATCH(Table5[[#This Row],[//]],Table2[//],0))</f>
        <v>9</v>
      </c>
      <c r="D294" s="8" t="str">
        <f>INDEX(Table2[KET],MATCH(Table5[[#This Row],[//]],Table2[//],0))</f>
        <v>384 pc</v>
      </c>
    </row>
    <row r="295" spans="1:4" x14ac:dyDescent="0.25">
      <c r="A295" s="8">
        <f>INDEX(Table2[//],MATCH(ROW()-1,Table2[//],0))</f>
        <v>294</v>
      </c>
      <c r="B295" s="20" t="str">
        <f>INDEX(Table2[NAMA],MATCH(Table5[[#This Row],[//]],Table2[//],0))</f>
        <v>Bk ASB Kwarto</v>
      </c>
      <c r="C295" s="8">
        <f>INDEX(Table2[TT],MATCH(Table5[[#This Row],[//]],Table2[//],0))</f>
        <v>2</v>
      </c>
      <c r="D295" s="8">
        <f>INDEX(Table2[KET],MATCH(Table5[[#This Row],[//]],Table2[//],0))</f>
        <v>100</v>
      </c>
    </row>
    <row r="296" spans="1:4" x14ac:dyDescent="0.25">
      <c r="A296" s="8">
        <f>INDEX(Table2[//],MATCH(ROW()-1,Table2[//],0))</f>
        <v>295</v>
      </c>
      <c r="B296" s="20" t="str">
        <f>INDEX(Table2[NAMA],MATCH(Table5[[#This Row],[//]],Table2[//],0))</f>
        <v>Bk Bank Folio</v>
      </c>
      <c r="C296" s="8">
        <f>INDEX(Table2[TT],MATCH(Table5[[#This Row],[//]],Table2[//],0))</f>
        <v>2</v>
      </c>
      <c r="D296" s="8">
        <f>INDEX(Table2[KET],MATCH(Table5[[#This Row],[//]],Table2[//],0))</f>
        <v>50</v>
      </c>
    </row>
    <row r="297" spans="1:4" x14ac:dyDescent="0.25">
      <c r="A297" s="8">
        <f>INDEX(Table2[//],MATCH(ROW()-1,Table2[//],0))</f>
        <v>296</v>
      </c>
      <c r="B297" s="20" t="str">
        <f>INDEX(Table2[NAMA],MATCH(Table5[[#This Row],[//]],Table2[//],0))</f>
        <v>Bk Bank Kwarto</v>
      </c>
      <c r="C297" s="8">
        <f>INDEX(Table2[TT],MATCH(Table5[[#This Row],[//]],Table2[//],0))</f>
        <v>2</v>
      </c>
      <c r="D297" s="8">
        <f>INDEX(Table2[KET],MATCH(Table5[[#This Row],[//]],Table2[//],0))</f>
        <v>100</v>
      </c>
    </row>
    <row r="298" spans="1:4" x14ac:dyDescent="0.25">
      <c r="A298" s="8">
        <f>INDEX(Table2[//],MATCH(ROW()-1,Table2[//],0))</f>
        <v>297</v>
      </c>
      <c r="B298" s="20" t="str">
        <f>INDEX(Table2[NAMA],MATCH(Table5[[#This Row],[//]],Table2[//],0))</f>
        <v>Bk BNPP Kwarto</v>
      </c>
      <c r="C298" s="8">
        <f>INDEX(Table2[TT],MATCH(Table5[[#This Row],[//]],Table2[//],0))</f>
        <v>2</v>
      </c>
      <c r="D298" s="8">
        <f>INDEX(Table2[KET],MATCH(Table5[[#This Row],[//]],Table2[//],0))</f>
        <v>100</v>
      </c>
    </row>
    <row r="299" spans="1:4" x14ac:dyDescent="0.25">
      <c r="A299" s="8">
        <f>INDEX(Table2[//],MATCH(ROW()-1,Table2[//],0))</f>
        <v>298</v>
      </c>
      <c r="B299" s="20" t="str">
        <f>INDEX(Table2[NAMA],MATCH(Table5[[#This Row],[//]],Table2[//],0))</f>
        <v>Bk BPB Kwarto</v>
      </c>
      <c r="C299" s="8">
        <f>INDEX(Table2[TT],MATCH(Table5[[#This Row],[//]],Table2[//],0))</f>
        <v>2</v>
      </c>
      <c r="D299" s="8">
        <f>INDEX(Table2[KET],MATCH(Table5[[#This Row],[//]],Table2[//],0))</f>
        <v>100</v>
      </c>
    </row>
    <row r="300" spans="1:4" x14ac:dyDescent="0.25">
      <c r="A300" s="8">
        <f>INDEX(Table2[//],MATCH(ROW()-1,Table2[//],0))</f>
        <v>299</v>
      </c>
      <c r="B300" s="20" t="str">
        <f>INDEX(Table2[NAMA],MATCH(Table5[[#This Row],[//]],Table2[//],0))</f>
        <v>Bk Diary 1273</v>
      </c>
      <c r="C300" s="8">
        <f>INDEX(Table2[TT],MATCH(Table5[[#This Row],[//]],Table2[//],0))</f>
        <v>1</v>
      </c>
      <c r="D300" s="8" t="str">
        <f>INDEX(Table2[KET],MATCH(Table5[[#This Row],[//]],Table2[//],0))</f>
        <v>300 pc</v>
      </c>
    </row>
    <row r="301" spans="1:4" x14ac:dyDescent="0.25">
      <c r="A301" s="8">
        <f>INDEX(Table2[//],MATCH(ROW()-1,Table2[//],0))</f>
        <v>300</v>
      </c>
      <c r="B301" s="20" t="str">
        <f>INDEX(Table2[NAMA],MATCH(Table5[[#This Row],[//]],Table2[//],0))</f>
        <v>Bk Diary 1277</v>
      </c>
      <c r="C301" s="8">
        <f>INDEX(Table2[TT],MATCH(Table5[[#This Row],[//]],Table2[//],0))</f>
        <v>2</v>
      </c>
      <c r="D301" s="8" t="str">
        <f>INDEX(Table2[KET],MATCH(Table5[[#This Row],[//]],Table2[//],0))</f>
        <v>300 pc</v>
      </c>
    </row>
    <row r="302" spans="1:4" x14ac:dyDescent="0.25">
      <c r="A302" s="8">
        <f>INDEX(Table2[//],MATCH(ROW()-1,Table2[//],0))</f>
        <v>301</v>
      </c>
      <c r="B302" s="20" t="str">
        <f>INDEX(Table2[NAMA],MATCH(Table5[[#This Row],[//]],Table2[//],0))</f>
        <v>Bk mewarnai &amp; cerita miring</v>
      </c>
      <c r="C302" s="8">
        <f>INDEX(Table2[TT],MATCH(Table5[[#This Row],[//]],Table2[//],0))</f>
        <v>32</v>
      </c>
      <c r="D302" s="8" t="str">
        <f>INDEX(Table2[KET],MATCH(Table5[[#This Row],[//]],Table2[//],0))</f>
        <v>128 ls</v>
      </c>
    </row>
    <row r="303" spans="1:4" x14ac:dyDescent="0.25">
      <c r="A303" s="8">
        <f>INDEX(Table2[//],MATCH(ROW()-1,Table2[//],0))</f>
        <v>302</v>
      </c>
      <c r="B303" s="20" t="str">
        <f>INDEX(Table2[NAMA],MATCH(Table5[[#This Row],[//]],Table2[//],0))</f>
        <v>Bk mewarnai 21x29 B</v>
      </c>
      <c r="C303" s="8">
        <f>INDEX(Table2[TT],MATCH(Table5[[#This Row],[//]],Table2[//],0))</f>
        <v>5</v>
      </c>
      <c r="D303" s="8" t="str">
        <f>INDEX(Table2[KET],MATCH(Table5[[#This Row],[//]],Table2[//],0))</f>
        <v>600 pc</v>
      </c>
    </row>
    <row r="304" spans="1:4" x14ac:dyDescent="0.25">
      <c r="A304" s="8">
        <f>INDEX(Table2[//],MATCH(ROW()-1,Table2[//],0))</f>
        <v>303</v>
      </c>
      <c r="B304" s="20" t="str">
        <f>INDEX(Table2[NAMA],MATCH(Table5[[#This Row],[//]],Table2[//],0))</f>
        <v>Bk mewarnai A5/ Full color</v>
      </c>
      <c r="C304" s="8">
        <f>INDEX(Table2[TT],MATCH(Table5[[#This Row],[//]],Table2[//],0))</f>
        <v>1</v>
      </c>
      <c r="D304" s="8" t="str">
        <f>INDEX(Table2[KET],MATCH(Table5[[#This Row],[//]],Table2[//],0))</f>
        <v>480 pc</v>
      </c>
    </row>
    <row r="305" spans="1:4" x14ac:dyDescent="0.25">
      <c r="A305" s="8">
        <f>INDEX(Table2[//],MATCH(ROW()-1,Table2[//],0))</f>
        <v>304</v>
      </c>
      <c r="B305" s="20" t="str">
        <f>INDEX(Table2[NAMA],MATCH(Table5[[#This Row],[//]],Table2[//],0))</f>
        <v>Bk mewarnai ART 8 design (32x50)</v>
      </c>
      <c r="C305" s="8">
        <f>INDEX(Table2[TT],MATCH(Table5[[#This Row],[//]],Table2[//],0))</f>
        <v>20</v>
      </c>
      <c r="D305" s="8" t="str">
        <f>INDEX(Table2[KET],MATCH(Table5[[#This Row],[//]],Table2[//],0))</f>
        <v>1600 pc</v>
      </c>
    </row>
    <row r="306" spans="1:4" x14ac:dyDescent="0.25">
      <c r="A306" s="8">
        <f>INDEX(Table2[//],MATCH(ROW()-1,Table2[//],0))</f>
        <v>305</v>
      </c>
      <c r="B306" s="20" t="str">
        <f>INDEX(Table2[NAMA],MATCH(Table5[[#This Row],[//]],Table2[//],0))</f>
        <v>Bk mewarnai ART A4 (8 design)</v>
      </c>
      <c r="C306" s="8">
        <f>INDEX(Table2[TT],MATCH(Table5[[#This Row],[//]],Table2[//],0))</f>
        <v>7</v>
      </c>
      <c r="D306" s="8">
        <f>INDEX(Table2[KET],MATCH(Table5[[#This Row],[//]],Table2[//],0))</f>
        <v>600</v>
      </c>
    </row>
    <row r="307" spans="1:4" x14ac:dyDescent="0.25">
      <c r="A307" s="8">
        <f>INDEX(Table2[//],MATCH(ROW()-1,Table2[//],0))</f>
        <v>306</v>
      </c>
      <c r="B307" s="20" t="str">
        <f>INDEX(Table2[NAMA],MATCH(Table5[[#This Row],[//]],Table2[//],0))</f>
        <v>Bk mewarnai ART A4 Besar</v>
      </c>
      <c r="C307" s="8">
        <f>INDEX(Table2[TT],MATCH(Table5[[#This Row],[//]],Table2[//],0))</f>
        <v>3</v>
      </c>
      <c r="D307" s="8" t="str">
        <f>INDEX(Table2[KET],MATCH(Table5[[#This Row],[//]],Table2[//],0))</f>
        <v>900 pc</v>
      </c>
    </row>
    <row r="308" spans="1:4" x14ac:dyDescent="0.25">
      <c r="A308" s="8">
        <f>INDEX(Table2[//],MATCH(ROW()-1,Table2[//],0))</f>
        <v>307</v>
      </c>
      <c r="B308" s="20" t="str">
        <f>INDEX(Table2[NAMA],MATCH(Table5[[#This Row],[//]],Table2[//],0))</f>
        <v>Bk mewarnai BT 21</v>
      </c>
      <c r="C308" s="8">
        <f>INDEX(Table2[TT],MATCH(Table5[[#This Row],[//]],Table2[//],0))</f>
        <v>2</v>
      </c>
      <c r="D308" s="8">
        <f>INDEX(Table2[KET],MATCH(Table5[[#This Row],[//]],Table2[//],0))</f>
        <v>600</v>
      </c>
    </row>
    <row r="309" spans="1:4" x14ac:dyDescent="0.25">
      <c r="A309" s="8">
        <f>INDEX(Table2[//],MATCH(ROW()-1,Table2[//],0))</f>
        <v>308</v>
      </c>
      <c r="B309" s="20" t="str">
        <f>INDEX(Table2[NAMA],MATCH(Table5[[#This Row],[//]],Table2[//],0))</f>
        <v>Bk mewarnai HTL 600-650</v>
      </c>
      <c r="C309" s="8">
        <f>INDEX(Table2[TT],MATCH(Table5[[#This Row],[//]],Table2[//],0))</f>
        <v>2</v>
      </c>
      <c r="D309" s="8" t="str">
        <f>INDEX(Table2[KET],MATCH(Table5[[#This Row],[//]],Table2[//],0))</f>
        <v>160 ls</v>
      </c>
    </row>
    <row r="310" spans="1:4" x14ac:dyDescent="0.25">
      <c r="A310" s="8">
        <f>INDEX(Table2[//],MATCH(ROW()-1,Table2[//],0))</f>
        <v>309</v>
      </c>
      <c r="B310" s="20" t="str">
        <f>INDEX(Table2[NAMA],MATCH(Table5[[#This Row],[//]],Table2[//],0))</f>
        <v>Bk mewarnai jumbo 4 seri IF</v>
      </c>
      <c r="C310" s="8">
        <f>INDEX(Table2[TT],MATCH(Table5[[#This Row],[//]],Table2[//],0))</f>
        <v>2</v>
      </c>
      <c r="D310" s="8">
        <f>INDEX(Table2[KET],MATCH(Table5[[#This Row],[//]],Table2[//],0))</f>
        <v>600</v>
      </c>
    </row>
    <row r="311" spans="1:4" x14ac:dyDescent="0.25">
      <c r="A311" s="8">
        <f>INDEX(Table2[//],MATCH(ROW()-1,Table2[//],0))</f>
        <v>310</v>
      </c>
      <c r="B311" s="20" t="str">
        <f>INDEX(Table2[NAMA],MATCH(Table5[[#This Row],[//]],Table2[//],0))</f>
        <v>Bk mewarnai jumbo kode 8A4-1</v>
      </c>
      <c r="C311" s="8">
        <f>INDEX(Table2[TT],MATCH(Table5[[#This Row],[//]],Table2[//],0))</f>
        <v>2</v>
      </c>
      <c r="D311" s="8" t="str">
        <f>INDEX(Table2[KET],MATCH(Table5[[#This Row],[//]],Table2[//],0))</f>
        <v>1200 pc</v>
      </c>
    </row>
    <row r="312" spans="1:4" x14ac:dyDescent="0.25">
      <c r="A312" s="8">
        <f>INDEX(Table2[//],MATCH(ROW()-1,Table2[//],0))</f>
        <v>311</v>
      </c>
      <c r="B312" s="20" t="str">
        <f>INDEX(Table2[NAMA],MATCH(Table5[[#This Row],[//]],Table2[//],0))</f>
        <v>Bk Spiral Gliter Happy Cherub G-12 (1 Pk=6)/ A-017 polos</v>
      </c>
      <c r="C312" s="8">
        <f>INDEX(Table2[TT],MATCH(Table5[[#This Row],[//]],Table2[//],0))</f>
        <v>6</v>
      </c>
      <c r="D312" s="8" t="str">
        <f>INDEX(Table2[KET],MATCH(Table5[[#This Row],[//]],Table2[//],0))</f>
        <v>30 ls</v>
      </c>
    </row>
    <row r="313" spans="1:4" x14ac:dyDescent="0.25">
      <c r="A313" s="8">
        <f>INDEX(Table2[//],MATCH(ROW()-1,Table2[//],0))</f>
        <v>312</v>
      </c>
      <c r="B313" s="20" t="str">
        <f>INDEX(Table2[NAMA],MATCH(Table5[[#This Row],[//]],Table2[//],0))</f>
        <v>Bk Spiral X-019 MM Gliter(3)/ 052 Hk(5)</v>
      </c>
      <c r="C313" s="8">
        <f>INDEX(Table2[TT],MATCH(Table5[[#This Row],[//]],Table2[//],0))</f>
        <v>8</v>
      </c>
      <c r="D313" s="8" t="str">
        <f>INDEX(Table2[KET],MATCH(Table5[[#This Row],[//]],Table2[//],0))</f>
        <v>400 pc</v>
      </c>
    </row>
    <row r="314" spans="1:4" x14ac:dyDescent="0.25">
      <c r="A314" s="8">
        <f>INDEX(Table2[//],MATCH(ROW()-1,Table2[//],0))</f>
        <v>313</v>
      </c>
      <c r="B314" s="20" t="str">
        <f>INDEX(Table2[NAMA],MATCH(Table5[[#This Row],[//]],Table2[//],0))</f>
        <v>Bk Spiral X-053 MM timbul</v>
      </c>
      <c r="C314" s="8">
        <f>INDEX(Table2[TT],MATCH(Table5[[#This Row],[//]],Table2[//],0))</f>
        <v>2</v>
      </c>
      <c r="D314" s="8" t="str">
        <f>INDEX(Table2[KET],MATCH(Table5[[#This Row],[//]],Table2[//],0))</f>
        <v>400 pc</v>
      </c>
    </row>
    <row r="315" spans="1:4" x14ac:dyDescent="0.25">
      <c r="A315" s="8">
        <f>INDEX(Table2[//],MATCH(ROW()-1,Table2[//],0))</f>
        <v>314</v>
      </c>
      <c r="B315" s="20" t="str">
        <f>INDEX(Table2[NAMA],MATCH(Table5[[#This Row],[//]],Table2[//],0))</f>
        <v>Bk/ Diary 1047</v>
      </c>
      <c r="C315" s="8">
        <f>INDEX(Table2[TT],MATCH(Table5[[#This Row],[//]],Table2[//],0))</f>
        <v>1</v>
      </c>
      <c r="D315" s="8">
        <f>INDEX(Table2[KET],MATCH(Table5[[#This Row],[//]],Table2[//],0))</f>
        <v>0</v>
      </c>
    </row>
    <row r="316" spans="1:4" x14ac:dyDescent="0.25">
      <c r="A316" s="8">
        <f>INDEX(Table2[//],MATCH(ROW()-1,Table2[//],0))</f>
        <v>315</v>
      </c>
      <c r="B316" s="20" t="str">
        <f>INDEX(Table2[NAMA],MATCH(Table5[[#This Row],[//]],Table2[//],0))</f>
        <v>Bk/ NB A 318B(1)</v>
      </c>
      <c r="C316" s="8">
        <f>INDEX(Table2[TT],MATCH(Table5[[#This Row],[//]],Table2[//],0))</f>
        <v>1</v>
      </c>
      <c r="D316" s="8" t="str">
        <f>INDEX(Table2[KET],MATCH(Table5[[#This Row],[//]],Table2[//],0))</f>
        <v>120 pc</v>
      </c>
    </row>
    <row r="317" spans="1:4" x14ac:dyDescent="0.25">
      <c r="A317" s="8">
        <f>INDEX(Table2[//],MATCH(ROW()-1,Table2[//],0))</f>
        <v>316</v>
      </c>
      <c r="B317" s="20" t="str">
        <f>INDEX(Table2[NAMA],MATCH(Table5[[#This Row],[//]],Table2[//],0))</f>
        <v>Bk/ NB A 326K(5)/ A 343K(1)</v>
      </c>
      <c r="C317" s="8">
        <f>INDEX(Table2[TT],MATCH(Table5[[#This Row],[//]],Table2[//],0))</f>
        <v>6</v>
      </c>
      <c r="D317" s="8" t="str">
        <f>INDEX(Table2[KET],MATCH(Table5[[#This Row],[//]],Table2[//],0))</f>
        <v>180 pc</v>
      </c>
    </row>
    <row r="318" spans="1:4" x14ac:dyDescent="0.25">
      <c r="A318" s="8">
        <f>INDEX(Table2[//],MATCH(ROW()-1,Table2[//],0))</f>
        <v>317</v>
      </c>
      <c r="B318" s="20" t="str">
        <f>INDEX(Table2[NAMA],MATCH(Table5[[#This Row],[//]],Table2[//],0))</f>
        <v>Bk/ NB A 331B</v>
      </c>
      <c r="C318" s="8">
        <f>INDEX(Table2[TT],MATCH(Table5[[#This Row],[//]],Table2[//],0))</f>
        <v>3</v>
      </c>
      <c r="D318" s="8" t="str">
        <f>INDEX(Table2[KET],MATCH(Table5[[#This Row],[//]],Table2[//],0))</f>
        <v>120 pc</v>
      </c>
    </row>
    <row r="319" spans="1:4" x14ac:dyDescent="0.25">
      <c r="A319" s="8">
        <f>INDEX(Table2[//],MATCH(ROW()-1,Table2[//],0))</f>
        <v>318</v>
      </c>
      <c r="B319" s="20" t="str">
        <f>INDEX(Table2[NAMA],MATCH(Table5[[#This Row],[//]],Table2[//],0))</f>
        <v>Bk/ NB A 342K</v>
      </c>
      <c r="C319" s="8">
        <f>INDEX(Table2[TT],MATCH(Table5[[#This Row],[//]],Table2[//],0))</f>
        <v>9</v>
      </c>
      <c r="D319" s="8" t="str">
        <f>INDEX(Table2[KET],MATCH(Table5[[#This Row],[//]],Table2[//],0))</f>
        <v>180 pc</v>
      </c>
    </row>
    <row r="320" spans="1:4" x14ac:dyDescent="0.25">
      <c r="A320" s="8">
        <f>INDEX(Table2[//],MATCH(ROW()-1,Table2[//],0))</f>
        <v>319</v>
      </c>
      <c r="B320" s="20" t="str">
        <f>INDEX(Table2[NAMA],MATCH(Table5[[#This Row],[//]],Table2[//],0))</f>
        <v>Bk/ NB Kancing A5 Dsy</v>
      </c>
      <c r="C320" s="8">
        <f>INDEX(Table2[TT],MATCH(Table5[[#This Row],[//]],Table2[//],0))</f>
        <v>4</v>
      </c>
      <c r="D320" s="8" t="str">
        <f>INDEX(Table2[KET],MATCH(Table5[[#This Row],[//]],Table2[//],0))</f>
        <v>210 pc</v>
      </c>
    </row>
    <row r="321" spans="1:4" x14ac:dyDescent="0.25">
      <c r="A321" s="8">
        <f>INDEX(Table2[//],MATCH(ROW()-1,Table2[//],0))</f>
        <v>320</v>
      </c>
      <c r="B321" s="20" t="str">
        <f>INDEX(Table2[NAMA],MATCH(Table5[[#This Row],[//]],Table2[//],0))</f>
        <v>Bk/ NB Spiral 6650/ 6450 (A6)</v>
      </c>
      <c r="C321" s="8">
        <f>INDEX(Table2[TT],MATCH(Table5[[#This Row],[//]],Table2[//],0))</f>
        <v>4</v>
      </c>
      <c r="D321" s="8" t="str">
        <f>INDEX(Table2[KET],MATCH(Table5[[#This Row],[//]],Table2[//],0))</f>
        <v>240 pc</v>
      </c>
    </row>
    <row r="322" spans="1:4" x14ac:dyDescent="0.25">
      <c r="A322" s="8">
        <f>INDEX(Table2[//],MATCH(ROW()-1,Table2[//],0))</f>
        <v>321</v>
      </c>
      <c r="B322" s="20" t="str">
        <f>INDEX(Table2[NAMA],MATCH(Table5[[#This Row],[//]],Table2[//],0))</f>
        <v>Bk/ NB Spiral A6-120 Tab</v>
      </c>
      <c r="C322" s="8">
        <f>INDEX(Table2[TT],MATCH(Table5[[#This Row],[//]],Table2[//],0))</f>
        <v>3</v>
      </c>
      <c r="D322" s="8" t="str">
        <f>INDEX(Table2[KET],MATCH(Table5[[#This Row],[//]],Table2[//],0))</f>
        <v>160 pc</v>
      </c>
    </row>
    <row r="323" spans="1:4" x14ac:dyDescent="0.25">
      <c r="A323" s="8">
        <f>INDEX(Table2[//],MATCH(ROW()-1,Table2[//],0))</f>
        <v>322</v>
      </c>
      <c r="B323" s="20" t="str">
        <f>INDEX(Table2[NAMA],MATCH(Table5[[#This Row],[//]],Table2[//],0))</f>
        <v>Block note Enter spiral 403</v>
      </c>
      <c r="C323" s="8">
        <f>INDEX(Table2[TT],MATCH(Table5[[#This Row],[//]],Table2[//],0))</f>
        <v>4</v>
      </c>
      <c r="D323" s="8" t="str">
        <f>INDEX(Table2[KET],MATCH(Table5[[#This Row],[//]],Table2[//],0))</f>
        <v>20 ls</v>
      </c>
    </row>
    <row r="324" spans="1:4" x14ac:dyDescent="0.25">
      <c r="A324" s="8">
        <f>INDEX(Table2[//],MATCH(ROW()-1,Table2[//],0))</f>
        <v>323</v>
      </c>
      <c r="B324" s="20" t="str">
        <f>INDEX(Table2[NAMA],MATCH(Table5[[#This Row],[//]],Table2[//],0))</f>
        <v>Block note Enter spiral 404</v>
      </c>
      <c r="C324" s="8">
        <f>INDEX(Table2[TT],MATCH(Table5[[#This Row],[//]],Table2[//],0))</f>
        <v>3</v>
      </c>
      <c r="D324" s="8" t="str">
        <f>INDEX(Table2[KET],MATCH(Table5[[#This Row],[//]],Table2[//],0))</f>
        <v>40 ls</v>
      </c>
    </row>
    <row r="325" spans="1:4" x14ac:dyDescent="0.25">
      <c r="A325" s="8">
        <f>INDEX(Table2[//],MATCH(ROW()-1,Table2[//],0))</f>
        <v>324</v>
      </c>
      <c r="B325" s="20" t="str">
        <f>INDEX(Table2[NAMA],MATCH(Table5[[#This Row],[//]],Table2[//],0))</f>
        <v>Block Note XD B5-4D/ 1015(1)/ 1019(1)/ 1013(1)</v>
      </c>
      <c r="C325" s="8">
        <f>INDEX(Table2[TT],MATCH(Table5[[#This Row],[//]],Table2[//],0))</f>
        <v>3</v>
      </c>
      <c r="D325" s="8" t="str">
        <f>INDEX(Table2[KET],MATCH(Table5[[#This Row],[//]],Table2[//],0))</f>
        <v>96 pc</v>
      </c>
    </row>
    <row r="326" spans="1:4" x14ac:dyDescent="0.25">
      <c r="A326" s="8">
        <f>INDEX(Table2[//],MATCH(ROW()-1,Table2[//],0))</f>
        <v>325</v>
      </c>
      <c r="B326" s="20" t="str">
        <f>INDEX(Table2[NAMA],MATCH(Table5[[#This Row],[//]],Table2[//],0))</f>
        <v>Block Note/ NB A4</v>
      </c>
      <c r="C326" s="8">
        <f>INDEX(Table2[TT],MATCH(Table5[[#This Row],[//]],Table2[//],0))</f>
        <v>3</v>
      </c>
      <c r="D326" s="8" t="str">
        <f>INDEX(Table2[KET],MATCH(Table5[[#This Row],[//]],Table2[//],0))</f>
        <v>72 pc</v>
      </c>
    </row>
    <row r="327" spans="1:4" x14ac:dyDescent="0.25">
      <c r="A327" s="8">
        <f>INDEX(Table2[//],MATCH(ROW()-1,Table2[//],0))</f>
        <v>326</v>
      </c>
      <c r="B327" s="20" t="str">
        <f>INDEX(Table2[NAMA],MATCH(Table5[[#This Row],[//]],Table2[//],0))</f>
        <v>BN 7102 A5-20</v>
      </c>
      <c r="C327" s="8">
        <f>INDEX(Table2[TT],MATCH(Table5[[#This Row],[//]],Table2[//],0))</f>
        <v>4</v>
      </c>
      <c r="D327" s="8" t="str">
        <f>INDEX(Table2[KET],MATCH(Table5[[#This Row],[//]],Table2[//],0))</f>
        <v>96 pc</v>
      </c>
    </row>
    <row r="328" spans="1:4" x14ac:dyDescent="0.25">
      <c r="A328" s="8">
        <f>INDEX(Table2[//],MATCH(ROW()-1,Table2[//],0))</f>
        <v>327</v>
      </c>
      <c r="B328" s="20" t="str">
        <f>INDEX(Table2[NAMA],MATCH(Table5[[#This Row],[//]],Table2[//],0))</f>
        <v>BN A5 Bo.164</v>
      </c>
      <c r="C328" s="8">
        <f>INDEX(Table2[TT],MATCH(Table5[[#This Row],[//]],Table2[//],0))</f>
        <v>3</v>
      </c>
      <c r="D328" s="8" t="str">
        <f>INDEX(Table2[KET],MATCH(Table5[[#This Row],[//]],Table2[//],0))</f>
        <v>96 pc</v>
      </c>
    </row>
    <row r="329" spans="1:4" x14ac:dyDescent="0.25">
      <c r="A329" s="8">
        <f>INDEX(Table2[//],MATCH(ROW()-1,Table2[//],0))</f>
        <v>328</v>
      </c>
      <c r="B329" s="20" t="str">
        <f>INDEX(Table2[NAMA],MATCH(Table5[[#This Row],[//]],Table2[//],0))</f>
        <v>BN A5 Diyuan DW.A5-03</v>
      </c>
      <c r="C329" s="8">
        <f>INDEX(Table2[TT],MATCH(Table5[[#This Row],[//]],Table2[//],0))</f>
        <v>5</v>
      </c>
      <c r="D329" s="8" t="str">
        <f>INDEX(Table2[KET],MATCH(Table5[[#This Row],[//]],Table2[//],0))</f>
        <v>120 pc</v>
      </c>
    </row>
    <row r="330" spans="1:4" x14ac:dyDescent="0.25">
      <c r="A330" s="8">
        <f>INDEX(Table2[//],MATCH(ROW()-1,Table2[//],0))</f>
        <v>329</v>
      </c>
      <c r="B330" s="20" t="str">
        <f>INDEX(Table2[NAMA],MATCH(Table5[[#This Row],[//]],Table2[//],0))</f>
        <v>BN A5 ETJ</v>
      </c>
      <c r="C330" s="8">
        <f>INDEX(Table2[TT],MATCH(Table5[[#This Row],[//]],Table2[//],0))</f>
        <v>5</v>
      </c>
      <c r="D330" s="8" t="str">
        <f>INDEX(Table2[KET],MATCH(Table5[[#This Row],[//]],Table2[//],0))</f>
        <v>144 pc</v>
      </c>
    </row>
    <row r="331" spans="1:4" x14ac:dyDescent="0.25">
      <c r="A331" s="8">
        <f>INDEX(Table2[//],MATCH(ROW()-1,Table2[//],0))</f>
        <v>330</v>
      </c>
      <c r="B331" s="20" t="str">
        <f>INDEX(Table2[NAMA],MATCH(Table5[[#This Row],[//]],Table2[//],0))</f>
        <v>BN A5 Fancy 0913 (Minion)</v>
      </c>
      <c r="C331" s="8">
        <f>INDEX(Table2[TT],MATCH(Table5[[#This Row],[//]],Table2[//],0))</f>
        <v>1</v>
      </c>
      <c r="D331" s="8" t="str">
        <f>INDEX(Table2[KET],MATCH(Table5[[#This Row],[//]],Table2[//],0))</f>
        <v>72 pc</v>
      </c>
    </row>
    <row r="332" spans="1:4" x14ac:dyDescent="0.25">
      <c r="A332" s="8">
        <f>INDEX(Table2[//],MATCH(ROW()-1,Table2[//],0))</f>
        <v>331</v>
      </c>
      <c r="B332" s="20" t="str">
        <f>INDEX(Table2[NAMA],MATCH(Table5[[#This Row],[//]],Table2[//],0))</f>
        <v>BN A5 Rabbit/ koala</v>
      </c>
      <c r="C332" s="8">
        <f>INDEX(Table2[TT],MATCH(Table5[[#This Row],[//]],Table2[//],0))</f>
        <v>19</v>
      </c>
      <c r="D332" s="8" t="str">
        <f>INDEX(Table2[KET],MATCH(Table5[[#This Row],[//]],Table2[//],0))</f>
        <v>66 pc</v>
      </c>
    </row>
    <row r="333" spans="1:4" x14ac:dyDescent="0.25">
      <c r="A333" s="8">
        <f>INDEX(Table2[//],MATCH(ROW()-1,Table2[//],0))</f>
        <v>332</v>
      </c>
      <c r="B333" s="20" t="str">
        <f>INDEX(Table2[NAMA],MATCH(Table5[[#This Row],[//]],Table2[//],0))</f>
        <v>BN A5 Sika B(4)/ or(3)</v>
      </c>
      <c r="C333" s="8">
        <f>INDEX(Table2[TT],MATCH(Table5[[#This Row],[//]],Table2[//],0))</f>
        <v>7</v>
      </c>
      <c r="D333" s="8">
        <f>INDEX(Table2[KET],MATCH(Table5[[#This Row],[//]],Table2[//],0))</f>
        <v>72</v>
      </c>
    </row>
    <row r="334" spans="1:4" x14ac:dyDescent="0.25">
      <c r="A334" s="8">
        <f>INDEX(Table2[//],MATCH(ROW()-1,Table2[//],0))</f>
        <v>333</v>
      </c>
      <c r="B334" s="20" t="str">
        <f>INDEX(Table2[NAMA],MATCH(Table5[[#This Row],[//]],Table2[//],0))</f>
        <v>BN A5 Sika K(5)/ M(1)</v>
      </c>
      <c r="C334" s="8">
        <f>INDEX(Table2[TT],MATCH(Table5[[#This Row],[//]],Table2[//],0))</f>
        <v>6</v>
      </c>
      <c r="D334" s="8">
        <f>INDEX(Table2[KET],MATCH(Table5[[#This Row],[//]],Table2[//],0))</f>
        <v>72</v>
      </c>
    </row>
    <row r="335" spans="1:4" x14ac:dyDescent="0.25">
      <c r="A335" s="8">
        <f>INDEX(Table2[//],MATCH(ROW()-1,Table2[//],0))</f>
        <v>334</v>
      </c>
      <c r="B335" s="20" t="str">
        <f>INDEX(Table2[NAMA],MATCH(Table5[[#This Row],[//]],Table2[//],0))</f>
        <v>BN B5 Bo.164</v>
      </c>
      <c r="C335" s="8">
        <f>INDEX(Table2[TT],MATCH(Table5[[#This Row],[//]],Table2[//],0))</f>
        <v>1</v>
      </c>
      <c r="D335" s="8" t="str">
        <f>INDEX(Table2[KET],MATCH(Table5[[#This Row],[//]],Table2[//],0))</f>
        <v>72 pc</v>
      </c>
    </row>
    <row r="336" spans="1:4" x14ac:dyDescent="0.25">
      <c r="A336" s="8">
        <f>INDEX(Table2[//],MATCH(ROW()-1,Table2[//],0))</f>
        <v>335</v>
      </c>
      <c r="B336" s="20" t="str">
        <f>INDEX(Table2[NAMA],MATCH(Table5[[#This Row],[//]],Table2[//],0))</f>
        <v>BN B5 warna koala</v>
      </c>
      <c r="C336" s="8">
        <f>INDEX(Table2[TT],MATCH(Table5[[#This Row],[//]],Table2[//],0))</f>
        <v>4</v>
      </c>
      <c r="D336" s="8" t="str">
        <f>INDEX(Table2[KET],MATCH(Table5[[#This Row],[//]],Table2[//],0))</f>
        <v>54 pc</v>
      </c>
    </row>
    <row r="337" spans="1:4" x14ac:dyDescent="0.25">
      <c r="A337" s="8">
        <f>INDEX(Table2[//],MATCH(ROW()-1,Table2[//],0))</f>
        <v>336</v>
      </c>
      <c r="B337" s="20" t="str">
        <f>INDEX(Table2[NAMA],MATCH(Table5[[#This Row],[//]],Table2[//],0))</f>
        <v>BN Gasta A5 NP 200SP</v>
      </c>
      <c r="C337" s="8">
        <f>INDEX(Table2[TT],MATCH(Table5[[#This Row],[//]],Table2[//],0))</f>
        <v>2</v>
      </c>
      <c r="D337" s="8" t="str">
        <f>INDEX(Table2[KET],MATCH(Table5[[#This Row],[//]],Table2[//],0))</f>
        <v>72 pc</v>
      </c>
    </row>
    <row r="338" spans="1:4" x14ac:dyDescent="0.25">
      <c r="A338" s="8">
        <f>INDEX(Table2[//],MATCH(ROW()-1,Table2[//],0))</f>
        <v>337</v>
      </c>
      <c r="B338" s="20" t="str">
        <f>INDEX(Table2[NAMA],MATCH(Table5[[#This Row],[//]],Table2[//],0))</f>
        <v>BN S 032k - S002 PR</v>
      </c>
      <c r="C338" s="8">
        <f>INDEX(Table2[TT],MATCH(Table5[[#This Row],[//]],Table2[//],0))</f>
        <v>1</v>
      </c>
      <c r="D338" s="8" t="str">
        <f>INDEX(Table2[KET],MATCH(Table5[[#This Row],[//]],Table2[//],0))</f>
        <v>296 pc</v>
      </c>
    </row>
    <row r="339" spans="1:4" x14ac:dyDescent="0.25">
      <c r="A339" s="8">
        <f>INDEX(Table2[//],MATCH(ROW()-1,Table2[//],0))</f>
        <v>338</v>
      </c>
      <c r="B339" s="20" t="str">
        <f>INDEX(Table2[NAMA],MATCH(Table5[[#This Row],[//]],Table2[//],0))</f>
        <v>BN Slip A5 Sika Campus</v>
      </c>
      <c r="C339" s="8">
        <f>INDEX(Table2[TT],MATCH(Table5[[#This Row],[//]],Table2[//],0))</f>
        <v>54</v>
      </c>
      <c r="D339" s="8">
        <f>INDEX(Table2[KET],MATCH(Table5[[#This Row],[//]],Table2[//],0))</f>
        <v>72</v>
      </c>
    </row>
    <row r="340" spans="1:4" x14ac:dyDescent="0.25">
      <c r="A340" s="8">
        <f>INDEX(Table2[//],MATCH(ROW()-1,Table2[//],0))</f>
        <v>339</v>
      </c>
      <c r="B340" s="20" t="str">
        <f>INDEX(Table2[NAMA],MATCH(Table5[[#This Row],[//]],Table2[//],0))</f>
        <v>BNL A2560-37/38/ A5 besar</v>
      </c>
      <c r="C340" s="8">
        <f>INDEX(Table2[TT],MATCH(Table5[[#This Row],[//]],Table2[//],0))</f>
        <v>1</v>
      </c>
      <c r="D340" s="8" t="str">
        <f>INDEX(Table2[KET],MATCH(Table5[[#This Row],[//]],Table2[//],0))</f>
        <v>36 ls</v>
      </c>
    </row>
    <row r="341" spans="1:4" x14ac:dyDescent="0.25">
      <c r="A341" s="8">
        <f>INDEX(Table2[//],MATCH(ROW()-1,Table2[//],0))</f>
        <v>340</v>
      </c>
      <c r="B341" s="20" t="str">
        <f>INDEX(Table2[NAMA],MATCH(Table5[[#This Row],[//]],Table2[//],0))</f>
        <v>BNS 72kk 1096/ A6</v>
      </c>
      <c r="C341" s="8">
        <f>INDEX(Table2[TT],MATCH(Table5[[#This Row],[//]],Table2[//],0))</f>
        <v>1</v>
      </c>
      <c r="D341" s="8" t="str">
        <f>INDEX(Table2[KET],MATCH(Table5[[#This Row],[//]],Table2[//],0))</f>
        <v>300 pc</v>
      </c>
    </row>
    <row r="342" spans="1:4" x14ac:dyDescent="0.25">
      <c r="A342" s="8">
        <f>INDEX(Table2[//],MATCH(ROW()-1,Table2[//],0))</f>
        <v>341</v>
      </c>
      <c r="B342" s="20" t="str">
        <f>INDEX(Table2[NAMA],MATCH(Table5[[#This Row],[//]],Table2[//],0))</f>
        <v>BNS XB 72k 1273</v>
      </c>
      <c r="C342" s="8">
        <f>INDEX(Table2[TT],MATCH(Table5[[#This Row],[//]],Table2[//],0))</f>
        <v>1</v>
      </c>
      <c r="D342" s="8" t="str">
        <f>INDEX(Table2[KET],MATCH(Table5[[#This Row],[//]],Table2[//],0))</f>
        <v>24 ls</v>
      </c>
    </row>
    <row r="343" spans="1:4" x14ac:dyDescent="0.25">
      <c r="A343" s="8">
        <f>INDEX(Table2[//],MATCH(ROW()-1,Table2[//],0))</f>
        <v>342</v>
      </c>
      <c r="B343" s="20" t="str">
        <f>INDEX(Table2[NAMA],MATCH(Table5[[#This Row],[//]],Table2[//],0))</f>
        <v>BNS XB 72k 1352</v>
      </c>
      <c r="C343" s="8">
        <f>INDEX(Table2[TT],MATCH(Table5[[#This Row],[//]],Table2[//],0))</f>
        <v>3</v>
      </c>
      <c r="D343" s="8" t="str">
        <f>INDEX(Table2[KET],MATCH(Table5[[#This Row],[//]],Table2[//],0))</f>
        <v>300 pc</v>
      </c>
    </row>
    <row r="344" spans="1:4" x14ac:dyDescent="0.25">
      <c r="A344" s="8">
        <f>INDEX(Table2[//],MATCH(ROW()-1,Table2[//],0))</f>
        <v>343</v>
      </c>
      <c r="B344" s="20" t="str">
        <f>INDEX(Table2[NAMA],MATCH(Table5[[#This Row],[//]],Table2[//],0))</f>
        <v>BNS XB 72k 1400</v>
      </c>
      <c r="C344" s="8">
        <f>INDEX(Table2[TT],MATCH(Table5[[#This Row],[//]],Table2[//],0))</f>
        <v>1</v>
      </c>
      <c r="D344" s="8" t="str">
        <f>INDEX(Table2[KET],MATCH(Table5[[#This Row],[//]],Table2[//],0))</f>
        <v>300 pc</v>
      </c>
    </row>
    <row r="345" spans="1:4" x14ac:dyDescent="0.25">
      <c r="A345" s="8">
        <f>INDEX(Table2[//],MATCH(ROW()-1,Table2[//],0))</f>
        <v>344</v>
      </c>
      <c r="B345" s="20" t="str">
        <f>INDEX(Table2[NAMA],MATCH(Table5[[#This Row],[//]],Table2[//],0))</f>
        <v>BNS XB 72K 263/ A6 FR</v>
      </c>
      <c r="C345" s="8">
        <f>INDEX(Table2[TT],MATCH(Table5[[#This Row],[//]],Table2[//],0))</f>
        <v>1</v>
      </c>
      <c r="D345" s="8" t="str">
        <f>INDEX(Table2[KET],MATCH(Table5[[#This Row],[//]],Table2[//],0))</f>
        <v>320 pc</v>
      </c>
    </row>
    <row r="346" spans="1:4" x14ac:dyDescent="0.25">
      <c r="A346" s="8">
        <f>INDEX(Table2[//],MATCH(ROW()-1,Table2[//],0))</f>
        <v>345</v>
      </c>
      <c r="B346" s="20" t="str">
        <f>INDEX(Table2[NAMA],MATCH(Table5[[#This Row],[//]],Table2[//],0))</f>
        <v>BNS XQ 86k 294/9 / 332/9</v>
      </c>
      <c r="C346" s="8">
        <f>INDEX(Table2[TT],MATCH(Table5[[#This Row],[//]],Table2[//],0))</f>
        <v>2</v>
      </c>
      <c r="D346" s="8">
        <f>INDEX(Table2[KET],MATCH(Table5[[#This Row],[//]],Table2[//],0))</f>
        <v>320</v>
      </c>
    </row>
    <row r="347" spans="1:4" x14ac:dyDescent="0.25">
      <c r="A347" s="8">
        <f>INDEX(Table2[//],MATCH(ROW()-1,Table2[//],0))</f>
        <v>346</v>
      </c>
      <c r="B347" s="20" t="str">
        <f>INDEX(Table2[NAMA],MATCH(Table5[[#This Row],[//]],Table2[//],0))</f>
        <v>BNS XQ 95k 415/ 440</v>
      </c>
      <c r="C347" s="8">
        <f>INDEX(Table2[TT],MATCH(Table5[[#This Row],[//]],Table2[//],0))</f>
        <v>2</v>
      </c>
      <c r="D347" s="8">
        <f>INDEX(Table2[KET],MATCH(Table5[[#This Row],[//]],Table2[//],0))</f>
        <v>480</v>
      </c>
    </row>
    <row r="348" spans="1:4" x14ac:dyDescent="0.25">
      <c r="A348" s="8">
        <f>INDEX(Table2[//],MATCH(ROW()-1,Table2[//],0))</f>
        <v>347</v>
      </c>
      <c r="B348" s="20" t="str">
        <f>INDEX(Table2[NAMA],MATCH(Table5[[#This Row],[//]],Table2[//],0))</f>
        <v>BNS XQ 95k 500/ 511</v>
      </c>
      <c r="C348" s="8">
        <f>INDEX(Table2[TT],MATCH(Table5[[#This Row],[//]],Table2[//],0))</f>
        <v>2</v>
      </c>
      <c r="D348" s="8">
        <f>INDEX(Table2[KET],MATCH(Table5[[#This Row],[//]],Table2[//],0))</f>
        <v>480</v>
      </c>
    </row>
    <row r="349" spans="1:4" x14ac:dyDescent="0.25">
      <c r="A349" s="8">
        <f>INDEX(Table2[//],MATCH(ROW()-1,Table2[//],0))</f>
        <v>348</v>
      </c>
      <c r="B349" s="20" t="str">
        <f>INDEX(Table2[NAMA],MATCH(Table5[[#This Row],[//]],Table2[//],0))</f>
        <v>BNT 2560-45</v>
      </c>
      <c r="C349" s="8">
        <f>INDEX(Table2[TT],MATCH(Table5[[#This Row],[//]],Table2[//],0))</f>
        <v>1</v>
      </c>
      <c r="D349" s="8" t="str">
        <f>INDEX(Table2[KET],MATCH(Table5[[#This Row],[//]],Table2[//],0))</f>
        <v>200 pc</v>
      </c>
    </row>
    <row r="350" spans="1:4" x14ac:dyDescent="0.25">
      <c r="A350" s="8">
        <f>INDEX(Table2[//],MATCH(ROW()-1,Table2[//],0))</f>
        <v>349</v>
      </c>
      <c r="B350" s="20" t="str">
        <f>INDEX(Table2[NAMA],MATCH(Table5[[#This Row],[//]],Table2[//],0))</f>
        <v>Box file enter kcg Ht(1)/ B(1)</v>
      </c>
      <c r="C350" s="8">
        <f>INDEX(Table2[TT],MATCH(Table5[[#This Row],[//]],Table2[//],0))</f>
        <v>2</v>
      </c>
      <c r="D350" s="8" t="str">
        <f>INDEX(Table2[KET],MATCH(Table5[[#This Row],[//]],Table2[//],0))</f>
        <v>60 pc</v>
      </c>
    </row>
    <row r="351" spans="1:4" x14ac:dyDescent="0.25">
      <c r="A351" s="8">
        <f>INDEX(Table2[//],MATCH(ROW()-1,Table2[//],0))</f>
        <v>350</v>
      </c>
      <c r="B351" s="20" t="str">
        <f>INDEX(Table2[NAMA],MATCH(Table5[[#This Row],[//]],Table2[//],0))</f>
        <v>Box file Microtop A.618/ 3 susun</v>
      </c>
      <c r="C351" s="8">
        <f>INDEX(Table2[TT],MATCH(Table5[[#This Row],[//]],Table2[//],0))</f>
        <v>6</v>
      </c>
      <c r="D351" s="8" t="str">
        <f>INDEX(Table2[KET],MATCH(Table5[[#This Row],[//]],Table2[//],0))</f>
        <v>48 pc</v>
      </c>
    </row>
    <row r="352" spans="1:4" x14ac:dyDescent="0.25">
      <c r="A352" s="8">
        <f>INDEX(Table2[//],MATCH(ROW()-1,Table2[//],0))</f>
        <v>351</v>
      </c>
      <c r="B352" s="20" t="str">
        <f>INDEX(Table2[NAMA],MATCH(Table5[[#This Row],[//]],Table2[//],0))</f>
        <v>Box file Microtop A.648/ 4 susun</v>
      </c>
      <c r="C352" s="8">
        <f>INDEX(Table2[TT],MATCH(Table5[[#This Row],[//]],Table2[//],0))</f>
        <v>4</v>
      </c>
      <c r="D352" s="8" t="str">
        <f>INDEX(Table2[KET],MATCH(Table5[[#This Row],[//]],Table2[//],0))</f>
        <v>40 pc</v>
      </c>
    </row>
    <row r="353" spans="1:4" x14ac:dyDescent="0.25">
      <c r="A353" s="8">
        <f>INDEX(Table2[//],MATCH(ROW()-1,Table2[//],0))</f>
        <v>352</v>
      </c>
      <c r="B353" s="20" t="str">
        <f>INDEX(Table2[NAMA],MATCH(Table5[[#This Row],[//]],Table2[//],0))</f>
        <v>Box file tylo C 306 Bmuda(9), M(6)</v>
      </c>
      <c r="C353" s="8">
        <f>INDEX(Table2[TT],MATCH(Table5[[#This Row],[//]],Table2[//],0))</f>
        <v>15</v>
      </c>
      <c r="D353" s="8" t="str">
        <f>INDEX(Table2[KET],MATCH(Table5[[#This Row],[//]],Table2[//],0))</f>
        <v>48 pc</v>
      </c>
    </row>
    <row r="354" spans="1:4" x14ac:dyDescent="0.25">
      <c r="A354" s="8">
        <f>INDEX(Table2[//],MATCH(ROW()-1,Table2[//],0))</f>
        <v>353</v>
      </c>
      <c r="B354" s="20" t="str">
        <f>INDEX(Table2[NAMA],MATCH(Table5[[#This Row],[//]],Table2[//],0))</f>
        <v>Box file tylo C 306 ht(11), Btua(7)</v>
      </c>
      <c r="C354" s="8">
        <f>INDEX(Table2[TT],MATCH(Table5[[#This Row],[//]],Table2[//],0))</f>
        <v>18</v>
      </c>
      <c r="D354" s="8" t="str">
        <f>INDEX(Table2[KET],MATCH(Table5[[#This Row],[//]],Table2[//],0))</f>
        <v>48 pc</v>
      </c>
    </row>
    <row r="355" spans="1:4" x14ac:dyDescent="0.25">
      <c r="A355" s="8">
        <f>INDEX(Table2[//],MATCH(ROW()-1,Table2[//],0))</f>
        <v>354</v>
      </c>
      <c r="B355" s="20" t="str">
        <f>INDEX(Table2[NAMA],MATCH(Table5[[#This Row],[//]],Table2[//],0))</f>
        <v>Box file tylo C 306 Orange(6), Hj(6)</v>
      </c>
      <c r="C355" s="8">
        <f>INDEX(Table2[TT],MATCH(Table5[[#This Row],[//]],Table2[//],0))</f>
        <v>12</v>
      </c>
      <c r="D355" s="8" t="str">
        <f>INDEX(Table2[KET],MATCH(Table5[[#This Row],[//]],Table2[//],0))</f>
        <v>48 pc</v>
      </c>
    </row>
    <row r="356" spans="1:4" x14ac:dyDescent="0.25">
      <c r="A356" s="8">
        <f>INDEX(Table2[//],MATCH(ROW()-1,Table2[//],0))</f>
        <v>355</v>
      </c>
      <c r="B356" s="20" t="str">
        <f>INDEX(Table2[NAMA],MATCH(Table5[[#This Row],[//]],Table2[//],0))</f>
        <v>Box file V Tech</v>
      </c>
      <c r="C356" s="8">
        <f>INDEX(Table2[TT],MATCH(Table5[[#This Row],[//]],Table2[//],0))</f>
        <v>27</v>
      </c>
      <c r="D356" s="8" t="str">
        <f>INDEX(Table2[KET],MATCH(Table5[[#This Row],[//]],Table2[//],0))</f>
        <v>72 pc</v>
      </c>
    </row>
    <row r="357" spans="1:4" x14ac:dyDescent="0.25">
      <c r="A357" s="8">
        <f>INDEX(Table2[//],MATCH(ROW()-1,Table2[//],0))</f>
        <v>356</v>
      </c>
      <c r="B357" s="20" t="str">
        <f>INDEX(Table2[NAMA],MATCH(Table5[[#This Row],[//]],Table2[//],0))</f>
        <v>Bp 0218 Sekuter (48)</v>
      </c>
      <c r="C357" s="8">
        <f>INDEX(Table2[TT],MATCH(Table5[[#This Row],[//]],Table2[//],0))</f>
        <v>2</v>
      </c>
      <c r="D357" s="8" t="str">
        <f>INDEX(Table2[KET],MATCH(Table5[[#This Row],[//]],Table2[//],0))</f>
        <v>144 ls</v>
      </c>
    </row>
    <row r="358" spans="1:4" x14ac:dyDescent="0.25">
      <c r="A358" s="8">
        <f>INDEX(Table2[//],MATCH(ROW()-1,Table2[//],0))</f>
        <v>357</v>
      </c>
      <c r="B358" s="20" t="str">
        <f>INDEX(Table2[NAMA],MATCH(Table5[[#This Row],[//]],Table2[//],0))</f>
        <v>Bp 0908/ S3 Biru (36)</v>
      </c>
      <c r="C358" s="8">
        <f>INDEX(Table2[TT],MATCH(Table5[[#This Row],[//]],Table2[//],0))</f>
        <v>6</v>
      </c>
      <c r="D358" s="8" t="str">
        <f>INDEX(Table2[KET],MATCH(Table5[[#This Row],[//]],Table2[//],0))</f>
        <v>40 box</v>
      </c>
    </row>
    <row r="359" spans="1:4" x14ac:dyDescent="0.25">
      <c r="A359" s="8">
        <f>INDEX(Table2[//],MATCH(ROW()-1,Table2[//],0))</f>
        <v>358</v>
      </c>
      <c r="B359" s="20" t="str">
        <f>INDEX(Table2[NAMA],MATCH(Table5[[#This Row],[//]],Table2[//],0))</f>
        <v>Bp 0929</v>
      </c>
      <c r="C359" s="8">
        <f>INDEX(Table2[TT],MATCH(Table5[[#This Row],[//]],Table2[//],0))</f>
        <v>3</v>
      </c>
      <c r="D359" s="8" t="str">
        <f>INDEX(Table2[KET],MATCH(Table5[[#This Row],[//]],Table2[//],0))</f>
        <v>144 ls</v>
      </c>
    </row>
    <row r="360" spans="1:4" x14ac:dyDescent="0.25">
      <c r="A360" s="8">
        <f>INDEX(Table2[//],MATCH(ROW()-1,Table2[//],0))</f>
        <v>359</v>
      </c>
      <c r="B360" s="20" t="str">
        <f>INDEX(Table2[NAMA],MATCH(Table5[[#This Row],[//]],Table2[//],0))</f>
        <v>Bp 10w Smurf(1)/ 4w Smurf(1)</v>
      </c>
      <c r="C360" s="8">
        <f>INDEX(Table2[TT],MATCH(Table5[[#This Row],[//]],Table2[//],0))</f>
        <v>1</v>
      </c>
      <c r="D360" s="8" t="str">
        <f>INDEX(Table2[KET],MATCH(Table5[[#This Row],[//]],Table2[//],0))</f>
        <v>36 box</v>
      </c>
    </row>
    <row r="361" spans="1:4" x14ac:dyDescent="0.25">
      <c r="A361" s="8">
        <f>INDEX(Table2[//],MATCH(ROW()-1,Table2[//],0))</f>
        <v>360</v>
      </c>
      <c r="B361" s="20" t="str">
        <f>INDEX(Table2[NAMA],MATCH(Table5[[#This Row],[//]],Table2[//],0))</f>
        <v>Bp 1120 kaki</v>
      </c>
      <c r="C361" s="8">
        <f>INDEX(Table2[TT],MATCH(Table5[[#This Row],[//]],Table2[//],0))</f>
        <v>5</v>
      </c>
      <c r="D361" s="8" t="str">
        <f>INDEX(Table2[KET],MATCH(Table5[[#This Row],[//]],Table2[//],0))</f>
        <v>144 ls</v>
      </c>
    </row>
    <row r="362" spans="1:4" x14ac:dyDescent="0.25">
      <c r="A362" s="8">
        <f>INDEX(Table2[//],MATCH(ROW()-1,Table2[//],0))</f>
        <v>361</v>
      </c>
      <c r="B362" s="20" t="str">
        <f>INDEX(Table2[NAMA],MATCH(Table5[[#This Row],[//]],Table2[//],0))</f>
        <v>Bp 116 (36)</v>
      </c>
      <c r="C362" s="8">
        <f>INDEX(Table2[TT],MATCH(Table5[[#This Row],[//]],Table2[//],0))</f>
        <v>6</v>
      </c>
      <c r="D362" s="8" t="str">
        <f>INDEX(Table2[KET],MATCH(Table5[[#This Row],[//]],Table2[//],0))</f>
        <v>48 box</v>
      </c>
    </row>
    <row r="363" spans="1:4" x14ac:dyDescent="0.25">
      <c r="A363" s="8">
        <f>INDEX(Table2[//],MATCH(ROW()-1,Table2[//],0))</f>
        <v>362</v>
      </c>
      <c r="B363" s="20" t="str">
        <f>INDEX(Table2[NAMA],MATCH(Table5[[#This Row],[//]],Table2[//],0))</f>
        <v>Bp 12/ on off M mouse</v>
      </c>
      <c r="C363" s="8">
        <f>INDEX(Table2[TT],MATCH(Table5[[#This Row],[//]],Table2[//],0))</f>
        <v>5</v>
      </c>
      <c r="D363" s="8" t="str">
        <f>INDEX(Table2[KET],MATCH(Table5[[#This Row],[//]],Table2[//],0))</f>
        <v>200 ls</v>
      </c>
    </row>
    <row r="364" spans="1:4" x14ac:dyDescent="0.25">
      <c r="A364" s="8">
        <f>INDEX(Table2[//],MATCH(ROW()-1,Table2[//],0))</f>
        <v>363</v>
      </c>
      <c r="B364" s="20" t="str">
        <f>INDEX(Table2[NAMA],MATCH(Table5[[#This Row],[//]],Table2[//],0))</f>
        <v>Bp 1890 jamur</v>
      </c>
      <c r="C364" s="8">
        <f>INDEX(Table2[TT],MATCH(Table5[[#This Row],[//]],Table2[//],0))</f>
        <v>3</v>
      </c>
      <c r="D364" s="8" t="str">
        <f>INDEX(Table2[KET],MATCH(Table5[[#This Row],[//]],Table2[//],0))</f>
        <v>18 box</v>
      </c>
    </row>
    <row r="365" spans="1:4" x14ac:dyDescent="0.25">
      <c r="A365" s="8">
        <f>INDEX(Table2[//],MATCH(ROW()-1,Table2[//],0))</f>
        <v>364</v>
      </c>
      <c r="B365" s="20" t="str">
        <f>INDEX(Table2[NAMA],MATCH(Table5[[#This Row],[//]],Table2[//],0))</f>
        <v>Bp 2028</v>
      </c>
      <c r="C365" s="8">
        <f>INDEX(Table2[TT],MATCH(Table5[[#This Row],[//]],Table2[//],0))</f>
        <v>3</v>
      </c>
      <c r="D365" s="8" t="str">
        <f>INDEX(Table2[KET],MATCH(Table5[[#This Row],[//]],Table2[//],0))</f>
        <v>144 ls</v>
      </c>
    </row>
    <row r="366" spans="1:4" x14ac:dyDescent="0.25">
      <c r="A366" s="8">
        <f>INDEX(Table2[//],MATCH(ROW()-1,Table2[//],0))</f>
        <v>365</v>
      </c>
      <c r="B366" s="20" t="str">
        <f>INDEX(Table2[NAMA],MATCH(Table5[[#This Row],[//]],Table2[//],0))</f>
        <v>Bp 2313</v>
      </c>
      <c r="C366" s="8">
        <f>INDEX(Table2[TT],MATCH(Table5[[#This Row],[//]],Table2[//],0))</f>
        <v>1</v>
      </c>
      <c r="D366" s="8" t="str">
        <f>INDEX(Table2[KET],MATCH(Table5[[#This Row],[//]],Table2[//],0))</f>
        <v>144 ls</v>
      </c>
    </row>
    <row r="367" spans="1:4" x14ac:dyDescent="0.25">
      <c r="A367" s="8">
        <f>INDEX(Table2[//],MATCH(ROW()-1,Table2[//],0))</f>
        <v>366</v>
      </c>
      <c r="B367" s="20" t="str">
        <f>INDEX(Table2[NAMA],MATCH(Table5[[#This Row],[//]],Table2[//],0))</f>
        <v>Bp 2319 (1)/ 9809 (3)</v>
      </c>
      <c r="C367" s="8">
        <f>INDEX(Table2[TT],MATCH(Table5[[#This Row],[//]],Table2[//],0))</f>
        <v>4</v>
      </c>
      <c r="D367" s="8" t="str">
        <f>INDEX(Table2[KET],MATCH(Table5[[#This Row],[//]],Table2[//],0))</f>
        <v>144 ls</v>
      </c>
    </row>
    <row r="368" spans="1:4" x14ac:dyDescent="0.25">
      <c r="A368" s="8">
        <f>INDEX(Table2[//],MATCH(ROW()-1,Table2[//],0))</f>
        <v>367</v>
      </c>
      <c r="B368" s="20" t="str">
        <f>INDEX(Table2[NAMA],MATCH(Table5[[#This Row],[//]],Table2[//],0))</f>
        <v>Bp 2325 (1)</v>
      </c>
      <c r="C368" s="8">
        <f>INDEX(Table2[TT],MATCH(Table5[[#This Row],[//]],Table2[//],0))</f>
        <v>1</v>
      </c>
      <c r="D368" s="8" t="str">
        <f>INDEX(Table2[KET],MATCH(Table5[[#This Row],[//]],Table2[//],0))</f>
        <v>144 ls</v>
      </c>
    </row>
    <row r="369" spans="1:4" x14ac:dyDescent="0.25">
      <c r="A369" s="8">
        <f>INDEX(Table2[//],MATCH(ROW()-1,Table2[//],0))</f>
        <v>368</v>
      </c>
      <c r="B369" s="20" t="str">
        <f>INDEX(Table2[NAMA],MATCH(Table5[[#This Row],[//]],Table2[//],0))</f>
        <v>Bp 2326 (2)/ 9928 (3)</v>
      </c>
      <c r="C369" s="8">
        <f>INDEX(Table2[TT],MATCH(Table5[[#This Row],[//]],Table2[//],0))</f>
        <v>5</v>
      </c>
      <c r="D369" s="8" t="str">
        <f>INDEX(Table2[KET],MATCH(Table5[[#This Row],[//]],Table2[//],0))</f>
        <v>144 ls</v>
      </c>
    </row>
    <row r="370" spans="1:4" x14ac:dyDescent="0.25">
      <c r="A370" s="8">
        <f>INDEX(Table2[//],MATCH(ROW()-1,Table2[//],0))</f>
        <v>369</v>
      </c>
      <c r="B370" s="20" t="str">
        <f>INDEX(Table2[NAMA],MATCH(Table5[[#This Row],[//]],Table2[//],0))</f>
        <v>Bp 2330</v>
      </c>
      <c r="C370" s="8">
        <f>INDEX(Table2[TT],MATCH(Table5[[#This Row],[//]],Table2[//],0))</f>
        <v>1</v>
      </c>
      <c r="D370" s="8" t="str">
        <f>INDEX(Table2[KET],MATCH(Table5[[#This Row],[//]],Table2[//],0))</f>
        <v>144 ls</v>
      </c>
    </row>
    <row r="371" spans="1:4" x14ac:dyDescent="0.25">
      <c r="A371" s="8">
        <f>INDEX(Table2[//],MATCH(ROW()-1,Table2[//],0))</f>
        <v>370</v>
      </c>
      <c r="B371" s="20" t="str">
        <f>INDEX(Table2[NAMA],MATCH(Table5[[#This Row],[//]],Table2[//],0))</f>
        <v>Bp 25001</v>
      </c>
      <c r="C371" s="8">
        <f>INDEX(Table2[TT],MATCH(Table5[[#This Row],[//]],Table2[//],0))</f>
        <v>5</v>
      </c>
      <c r="D371" s="8" t="str">
        <f>INDEX(Table2[KET],MATCH(Table5[[#This Row],[//]],Table2[//],0))</f>
        <v>18 box</v>
      </c>
    </row>
    <row r="372" spans="1:4" x14ac:dyDescent="0.25">
      <c r="A372" s="8">
        <f>INDEX(Table2[//],MATCH(ROW()-1,Table2[//],0))</f>
        <v>371</v>
      </c>
      <c r="B372" s="20" t="str">
        <f>INDEX(Table2[NAMA],MATCH(Table5[[#This Row],[//]],Table2[//],0))</f>
        <v>Bp 25001</v>
      </c>
      <c r="C372" s="8">
        <f>INDEX(Table2[TT],MATCH(Table5[[#This Row],[//]],Table2[//],0))</f>
        <v>5</v>
      </c>
      <c r="D372" s="8" t="str">
        <f>INDEX(Table2[KET],MATCH(Table5[[#This Row],[//]],Table2[//],0))</f>
        <v>36 box</v>
      </c>
    </row>
    <row r="373" spans="1:4" x14ac:dyDescent="0.25">
      <c r="A373" s="8">
        <f>INDEX(Table2[//],MATCH(ROW()-1,Table2[//],0))</f>
        <v>372</v>
      </c>
      <c r="B373" s="20" t="str">
        <f>INDEX(Table2[NAMA],MATCH(Table5[[#This Row],[//]],Table2[//],0))</f>
        <v>Bp 2628</v>
      </c>
      <c r="C373" s="8">
        <f>INDEX(Table2[TT],MATCH(Table5[[#This Row],[//]],Table2[//],0))</f>
        <v>4</v>
      </c>
      <c r="D373" s="8" t="str">
        <f>INDEX(Table2[KET],MATCH(Table5[[#This Row],[//]],Table2[//],0))</f>
        <v>36 box</v>
      </c>
    </row>
    <row r="374" spans="1:4" x14ac:dyDescent="0.25">
      <c r="A374" s="8">
        <f>INDEX(Table2[//],MATCH(ROW()-1,Table2[//],0))</f>
        <v>373</v>
      </c>
      <c r="B374" s="20" t="str">
        <f>INDEX(Table2[NAMA],MATCH(Table5[[#This Row],[//]],Table2[//],0))</f>
        <v>Bp 2710 tentara</v>
      </c>
      <c r="C374" s="8">
        <f>INDEX(Table2[TT],MATCH(Table5[[#This Row],[//]],Table2[//],0))</f>
        <v>3</v>
      </c>
      <c r="D374" s="8" t="str">
        <f>INDEX(Table2[KET],MATCH(Table5[[#This Row],[//]],Table2[//],0))</f>
        <v>18 box</v>
      </c>
    </row>
    <row r="375" spans="1:4" x14ac:dyDescent="0.25">
      <c r="A375" s="8">
        <f>INDEX(Table2[//],MATCH(ROW()-1,Table2[//],0))</f>
        <v>374</v>
      </c>
      <c r="B375" s="20" t="str">
        <f>INDEX(Table2[NAMA],MATCH(Table5[[#This Row],[//]],Table2[//],0))</f>
        <v>Bp 2710 tentara (48)</v>
      </c>
      <c r="C375" s="8">
        <f>INDEX(Table2[TT],MATCH(Table5[[#This Row],[//]],Table2[//],0))</f>
        <v>1</v>
      </c>
      <c r="D375" s="8" t="str">
        <f>INDEX(Table2[KET],MATCH(Table5[[#This Row],[//]],Table2[//],0))</f>
        <v>20 box</v>
      </c>
    </row>
    <row r="376" spans="1:4" x14ac:dyDescent="0.25">
      <c r="A376" s="8">
        <f>INDEX(Table2[//],MATCH(ROW()-1,Table2[//],0))</f>
        <v>375</v>
      </c>
      <c r="B376" s="20" t="str">
        <f>INDEX(Table2[NAMA],MATCH(Table5[[#This Row],[//]],Table2[//],0))</f>
        <v>Bp 2710 tentara (48)</v>
      </c>
      <c r="C376" s="8">
        <f>INDEX(Table2[TT],MATCH(Table5[[#This Row],[//]],Table2[//],0))</f>
        <v>4</v>
      </c>
      <c r="D376" s="8" t="str">
        <f>INDEX(Table2[KET],MATCH(Table5[[#This Row],[//]],Table2[//],0))</f>
        <v>16 box</v>
      </c>
    </row>
    <row r="377" spans="1:4" x14ac:dyDescent="0.25">
      <c r="A377" s="8">
        <f>INDEX(Table2[//],MATCH(ROW()-1,Table2[//],0))</f>
        <v>376</v>
      </c>
      <c r="B377" s="20" t="str">
        <f>INDEX(Table2[NAMA],MATCH(Table5[[#This Row],[//]],Table2[//],0))</f>
        <v>Bp 2725</v>
      </c>
      <c r="C377" s="8">
        <f>INDEX(Table2[TT],MATCH(Table5[[#This Row],[//]],Table2[//],0))</f>
        <v>1</v>
      </c>
      <c r="D377" s="8" t="str">
        <f>INDEX(Table2[KET],MATCH(Table5[[#This Row],[//]],Table2[//],0))</f>
        <v>120 ls</v>
      </c>
    </row>
    <row r="378" spans="1:4" x14ac:dyDescent="0.25">
      <c r="A378" s="8">
        <f>INDEX(Table2[//],MATCH(ROW()-1,Table2[//],0))</f>
        <v>377</v>
      </c>
      <c r="B378" s="20" t="str">
        <f>INDEX(Table2[NAMA],MATCH(Table5[[#This Row],[//]],Table2[//],0))</f>
        <v>Bp 2731</v>
      </c>
      <c r="C378" s="8">
        <f>INDEX(Table2[TT],MATCH(Table5[[#This Row],[//]],Table2[//],0))</f>
        <v>1</v>
      </c>
      <c r="D378" s="8" t="str">
        <f>INDEX(Table2[KET],MATCH(Table5[[#This Row],[//]],Table2[//],0))</f>
        <v>18 box</v>
      </c>
    </row>
    <row r="379" spans="1:4" x14ac:dyDescent="0.25">
      <c r="A379" s="8">
        <f>INDEX(Table2[//],MATCH(ROW()-1,Table2[//],0))</f>
        <v>378</v>
      </c>
      <c r="B379" s="20" t="str">
        <f>INDEX(Table2[NAMA],MATCH(Table5[[#This Row],[//]],Table2[//],0))</f>
        <v>Bp 2c 2689 4w Dny</v>
      </c>
      <c r="C379" s="8">
        <f>INDEX(Table2[TT],MATCH(Table5[[#This Row],[//]],Table2[//],0))</f>
        <v>1</v>
      </c>
      <c r="D379" s="8" t="str">
        <f>INDEX(Table2[KET],MATCH(Table5[[#This Row],[//]],Table2[//],0))</f>
        <v>144 ls</v>
      </c>
    </row>
    <row r="380" spans="1:4" x14ac:dyDescent="0.25">
      <c r="A380" s="8">
        <f>INDEX(Table2[//],MATCH(ROW()-1,Table2[//],0))</f>
        <v>379</v>
      </c>
      <c r="B380" s="20" t="str">
        <f>INDEX(Table2[NAMA],MATCH(Table5[[#This Row],[//]],Table2[//],0))</f>
        <v>Bp 3028 love straw (7=18 box/ 1= 21 box) 1x48</v>
      </c>
      <c r="C380" s="8">
        <f>INDEX(Table2[TT],MATCH(Table5[[#This Row],[//]],Table2[//],0))</f>
        <v>4</v>
      </c>
      <c r="D380" s="8" t="str">
        <f>INDEX(Table2[KET],MATCH(Table5[[#This Row],[//]],Table2[//],0))</f>
        <v>18 box</v>
      </c>
    </row>
    <row r="381" spans="1:4" x14ac:dyDescent="0.25">
      <c r="A381" s="8">
        <f>INDEX(Table2[//],MATCH(ROW()-1,Table2[//],0))</f>
        <v>380</v>
      </c>
      <c r="B381" s="20" t="str">
        <f>INDEX(Table2[NAMA],MATCH(Table5[[#This Row],[//]],Table2[//],0))</f>
        <v>Bp 3333 gelas + pedang</v>
      </c>
      <c r="C381" s="8">
        <f>INDEX(Table2[TT],MATCH(Table5[[#This Row],[//]],Table2[//],0))</f>
        <v>1</v>
      </c>
      <c r="D381" s="8" t="str">
        <f>INDEX(Table2[KET],MATCH(Table5[[#This Row],[//]],Table2[//],0))</f>
        <v>72 box</v>
      </c>
    </row>
    <row r="382" spans="1:4" x14ac:dyDescent="0.25">
      <c r="A382" s="8">
        <f>INDEX(Table2[//],MATCH(ROW()-1,Table2[//],0))</f>
        <v>381</v>
      </c>
      <c r="B382" s="20" t="str">
        <f>INDEX(Table2[NAMA],MATCH(Table5[[#This Row],[//]],Table2[//],0))</f>
        <v>Bp 3653 kuda (48)</v>
      </c>
      <c r="C382" s="8">
        <f>INDEX(Table2[TT],MATCH(Table5[[#This Row],[//]],Table2[//],0))</f>
        <v>1</v>
      </c>
      <c r="D382" s="8" t="str">
        <f>INDEX(Table2[KET],MATCH(Table5[[#This Row],[//]],Table2[//],0))</f>
        <v>18 box</v>
      </c>
    </row>
    <row r="383" spans="1:4" x14ac:dyDescent="0.25">
      <c r="A383" s="8">
        <f>INDEX(Table2[//],MATCH(ROW()-1,Table2[//],0))</f>
        <v>382</v>
      </c>
      <c r="B383" s="20" t="str">
        <f>INDEX(Table2[NAMA],MATCH(Table5[[#This Row],[//]],Table2[//],0))</f>
        <v>Bp 380 (1x36)</v>
      </c>
      <c r="C383" s="8">
        <f>INDEX(Table2[TT],MATCH(Table5[[#This Row],[//]],Table2[//],0))</f>
        <v>1</v>
      </c>
      <c r="D383" s="8" t="str">
        <f>INDEX(Table2[KET],MATCH(Table5[[#This Row],[//]],Table2[//],0))</f>
        <v>48 box</v>
      </c>
    </row>
    <row r="384" spans="1:4" x14ac:dyDescent="0.25">
      <c r="A384" s="8">
        <f>INDEX(Table2[//],MATCH(ROW()-1,Table2[//],0))</f>
        <v>383</v>
      </c>
      <c r="B384" s="20" t="str">
        <f>INDEX(Table2[NAMA],MATCH(Table5[[#This Row],[//]],Table2[//],0))</f>
        <v>Bp 389 AB (1x36)</v>
      </c>
      <c r="C384" s="8">
        <f>INDEX(Table2[TT],MATCH(Table5[[#This Row],[//]],Table2[//],0))</f>
        <v>2</v>
      </c>
      <c r="D384" s="8" t="str">
        <f>INDEX(Table2[KET],MATCH(Table5[[#This Row],[//]],Table2[//],0))</f>
        <v>48 box</v>
      </c>
    </row>
    <row r="385" spans="1:4" x14ac:dyDescent="0.25">
      <c r="A385" s="8">
        <f>INDEX(Table2[//],MATCH(ROW()-1,Table2[//],0))</f>
        <v>384</v>
      </c>
      <c r="B385" s="20" t="str">
        <f>INDEX(Table2[NAMA],MATCH(Table5[[#This Row],[//]],Table2[//],0))</f>
        <v>Bp 4W box (P1081)</v>
      </c>
      <c r="C385" s="8">
        <f>INDEX(Table2[TT],MATCH(Table5[[#This Row],[//]],Table2[//],0))</f>
        <v>1</v>
      </c>
      <c r="D385" s="8" t="str">
        <f>INDEX(Table2[KET],MATCH(Table5[[#This Row],[//]],Table2[//],0))</f>
        <v>108 ls</v>
      </c>
    </row>
    <row r="386" spans="1:4" x14ac:dyDescent="0.25">
      <c r="A386" s="8">
        <f>INDEX(Table2[//],MATCH(ROW()-1,Table2[//],0))</f>
        <v>385</v>
      </c>
      <c r="B386" s="20" t="str">
        <f>INDEX(Table2[NAMA],MATCH(Table5[[#This Row],[//]],Table2[//],0))</f>
        <v>Bp 506</v>
      </c>
      <c r="C386" s="8">
        <f>INDEX(Table2[TT],MATCH(Table5[[#This Row],[//]],Table2[//],0))</f>
        <v>4</v>
      </c>
      <c r="D386" s="8" t="str">
        <f>INDEX(Table2[KET],MATCH(Table5[[#This Row],[//]],Table2[//],0))</f>
        <v>144 ls</v>
      </c>
    </row>
    <row r="387" spans="1:4" x14ac:dyDescent="0.25">
      <c r="A387" s="8">
        <f>INDEX(Table2[//],MATCH(ROW()-1,Table2[//],0))</f>
        <v>386</v>
      </c>
      <c r="B387" s="20" t="str">
        <f>INDEX(Table2[NAMA],MATCH(Table5[[#This Row],[//]],Table2[//],0))</f>
        <v>Bp 6 warna HK 6060 (24)</v>
      </c>
      <c r="C387" s="8">
        <f>INDEX(Table2[TT],MATCH(Table5[[#This Row],[//]],Table2[//],0))</f>
        <v>1</v>
      </c>
      <c r="D387" s="8" t="str">
        <f>INDEX(Table2[KET],MATCH(Table5[[#This Row],[//]],Table2[//],0))</f>
        <v>60 box</v>
      </c>
    </row>
    <row r="388" spans="1:4" x14ac:dyDescent="0.25">
      <c r="A388" s="8">
        <f>INDEX(Table2[//],MATCH(ROW()-1,Table2[//],0))</f>
        <v>387</v>
      </c>
      <c r="B388" s="20" t="str">
        <f>INDEX(Table2[NAMA],MATCH(Table5[[#This Row],[//]],Table2[//],0))</f>
        <v>Bp 6653</v>
      </c>
      <c r="C388" s="8">
        <f>INDEX(Table2[TT],MATCH(Table5[[#This Row],[//]],Table2[//],0))</f>
        <v>3</v>
      </c>
      <c r="D388" s="8" t="str">
        <f>INDEX(Table2[KET],MATCH(Table5[[#This Row],[//]],Table2[//],0))</f>
        <v>144 ls</v>
      </c>
    </row>
    <row r="389" spans="1:4" x14ac:dyDescent="0.25">
      <c r="A389" s="8">
        <f>INDEX(Table2[//],MATCH(ROW()-1,Table2[//],0))</f>
        <v>388</v>
      </c>
      <c r="B389" s="20" t="str">
        <f>INDEX(Table2[NAMA],MATCH(Table5[[#This Row],[//]],Table2[//],0))</f>
        <v>Bp 680 diamond Hati (48)</v>
      </c>
      <c r="C389" s="8">
        <f>INDEX(Table2[TT],MATCH(Table5[[#This Row],[//]],Table2[//],0))</f>
        <v>6</v>
      </c>
      <c r="D389" s="8" t="str">
        <f>INDEX(Table2[KET],MATCH(Table5[[#This Row],[//]],Table2[//],0))</f>
        <v>20 box</v>
      </c>
    </row>
    <row r="390" spans="1:4" x14ac:dyDescent="0.25">
      <c r="A390" s="8">
        <f>INDEX(Table2[//],MATCH(ROW()-1,Table2[//],0))</f>
        <v>389</v>
      </c>
      <c r="B390" s="20" t="str">
        <f>INDEX(Table2[NAMA],MATCH(Table5[[#This Row],[//]],Table2[//],0))</f>
        <v>Bp 68003 apel</v>
      </c>
      <c r="C390" s="8">
        <f>INDEX(Table2[TT],MATCH(Table5[[#This Row],[//]],Table2[//],0))</f>
        <v>2</v>
      </c>
      <c r="D390" s="8" t="str">
        <f>INDEX(Table2[KET],MATCH(Table5[[#This Row],[//]],Table2[//],0))</f>
        <v>144 ls</v>
      </c>
    </row>
    <row r="391" spans="1:4" x14ac:dyDescent="0.25">
      <c r="A391" s="8">
        <f>INDEX(Table2[//],MATCH(ROW()-1,Table2[//],0))</f>
        <v>390</v>
      </c>
      <c r="B391" s="20" t="str">
        <f>INDEX(Table2[NAMA],MATCH(Table5[[#This Row],[//]],Table2[//],0))</f>
        <v>Bp 688/ S3 Biru (30)</v>
      </c>
      <c r="C391" s="8">
        <f>INDEX(Table2[TT],MATCH(Table5[[#This Row],[//]],Table2[//],0))</f>
        <v>1</v>
      </c>
      <c r="D391" s="8" t="str">
        <f>INDEX(Table2[KET],MATCH(Table5[[#This Row],[//]],Table2[//],0))</f>
        <v>32 box</v>
      </c>
    </row>
    <row r="392" spans="1:4" x14ac:dyDescent="0.25">
      <c r="A392" s="8">
        <f>INDEX(Table2[//],MATCH(ROW()-1,Table2[//],0))</f>
        <v>391</v>
      </c>
      <c r="B392" s="20" t="str">
        <f>INDEX(Table2[NAMA],MATCH(Table5[[#This Row],[//]],Table2[//],0))</f>
        <v>Bp 6w 6767 sika</v>
      </c>
      <c r="C392" s="8">
        <f>INDEX(Table2[TT],MATCH(Table5[[#This Row],[//]],Table2[//],0))</f>
        <v>2</v>
      </c>
      <c r="D392" s="8" t="str">
        <f>INDEX(Table2[KET],MATCH(Table5[[#This Row],[//]],Table2[//],0))</f>
        <v>108 ls</v>
      </c>
    </row>
    <row r="393" spans="1:4" x14ac:dyDescent="0.25">
      <c r="A393" s="8">
        <f>INDEX(Table2[//],MATCH(ROW()-1,Table2[//],0))</f>
        <v>392</v>
      </c>
      <c r="B393" s="20" t="str">
        <f>INDEX(Table2[NAMA],MATCH(Table5[[#This Row],[//]],Table2[//],0))</f>
        <v>Bp 6w MIX karakter 6 gambar</v>
      </c>
      <c r="C393" s="8">
        <f>INDEX(Table2[TT],MATCH(Table5[[#This Row],[//]],Table2[//],0))</f>
        <v>9</v>
      </c>
      <c r="D393" s="8" t="str">
        <f>INDEX(Table2[KET],MATCH(Table5[[#This Row],[//]],Table2[//],0))</f>
        <v>1296 pc</v>
      </c>
    </row>
    <row r="394" spans="1:4" x14ac:dyDescent="0.25">
      <c r="A394" s="8">
        <f>INDEX(Table2[//],MATCH(ROW()-1,Table2[//],0))</f>
        <v>393</v>
      </c>
      <c r="B394" s="20" t="str">
        <f>INDEX(Table2[NAMA],MATCH(Table5[[#This Row],[//]],Table2[//],0))</f>
        <v>Bp 7035</v>
      </c>
      <c r="C394" s="8">
        <f>INDEX(Table2[TT],MATCH(Table5[[#This Row],[//]],Table2[//],0))</f>
        <v>2</v>
      </c>
      <c r="D394" s="8" t="str">
        <f>INDEX(Table2[KET],MATCH(Table5[[#This Row],[//]],Table2[//],0))</f>
        <v>192 ls</v>
      </c>
    </row>
    <row r="395" spans="1:4" x14ac:dyDescent="0.25">
      <c r="A395" s="8">
        <f>INDEX(Table2[//],MATCH(ROW()-1,Table2[//],0))</f>
        <v>394</v>
      </c>
      <c r="B395" s="20" t="str">
        <f>INDEX(Table2[NAMA],MATCH(Table5[[#This Row],[//]],Table2[//],0))</f>
        <v>Bp 7053</v>
      </c>
      <c r="C395" s="8">
        <f>INDEX(Table2[TT],MATCH(Table5[[#This Row],[//]],Table2[//],0))</f>
        <v>1</v>
      </c>
      <c r="D395" s="8" t="str">
        <f>INDEX(Table2[KET],MATCH(Table5[[#This Row],[//]],Table2[//],0))</f>
        <v>192 ls</v>
      </c>
    </row>
    <row r="396" spans="1:4" x14ac:dyDescent="0.25">
      <c r="A396" s="8">
        <f>INDEX(Table2[//],MATCH(ROW()-1,Table2[//],0))</f>
        <v>395</v>
      </c>
      <c r="B396" s="20" t="str">
        <f>INDEX(Table2[NAMA],MATCH(Table5[[#This Row],[//]],Table2[//],0))</f>
        <v>Bp 7054</v>
      </c>
      <c r="C396" s="8">
        <f>INDEX(Table2[TT],MATCH(Table5[[#This Row],[//]],Table2[//],0))</f>
        <v>3</v>
      </c>
      <c r="D396" s="8" t="str">
        <f>INDEX(Table2[KET],MATCH(Table5[[#This Row],[//]],Table2[//],0))</f>
        <v>192 ls</v>
      </c>
    </row>
    <row r="397" spans="1:4" x14ac:dyDescent="0.25">
      <c r="A397" s="8">
        <f>INDEX(Table2[//],MATCH(ROW()-1,Table2[//],0))</f>
        <v>396</v>
      </c>
      <c r="B397" s="20" t="str">
        <f>INDEX(Table2[NAMA],MATCH(Table5[[#This Row],[//]],Table2[//],0))</f>
        <v>Bp 7064</v>
      </c>
      <c r="C397" s="8">
        <f>INDEX(Table2[TT],MATCH(Table5[[#This Row],[//]],Table2[//],0))</f>
        <v>16</v>
      </c>
      <c r="D397" s="8" t="str">
        <f>INDEX(Table2[KET],MATCH(Table5[[#This Row],[//]],Table2[//],0))</f>
        <v>192 ls</v>
      </c>
    </row>
    <row r="398" spans="1:4" x14ac:dyDescent="0.25">
      <c r="A398" s="8">
        <f>INDEX(Table2[//],MATCH(ROW()-1,Table2[//],0))</f>
        <v>397</v>
      </c>
      <c r="B398" s="20" t="str">
        <f>INDEX(Table2[NAMA],MATCH(Table5[[#This Row],[//]],Table2[//],0))</f>
        <v>Bp 7067</v>
      </c>
      <c r="C398" s="8">
        <f>INDEX(Table2[TT],MATCH(Table5[[#This Row],[//]],Table2[//],0))</f>
        <v>20</v>
      </c>
      <c r="D398" s="8" t="str">
        <f>INDEX(Table2[KET],MATCH(Table5[[#This Row],[//]],Table2[//],0))</f>
        <v>192 ls</v>
      </c>
    </row>
    <row r="399" spans="1:4" x14ac:dyDescent="0.25">
      <c r="A399" s="8">
        <f>INDEX(Table2[//],MATCH(ROW()-1,Table2[//],0))</f>
        <v>398</v>
      </c>
      <c r="B399" s="20" t="str">
        <f>INDEX(Table2[NAMA],MATCH(Table5[[#This Row],[//]],Table2[//],0))</f>
        <v>Bp 789</v>
      </c>
      <c r="C399" s="8">
        <f>INDEX(Table2[TT],MATCH(Table5[[#This Row],[//]],Table2[//],0))</f>
        <v>2</v>
      </c>
      <c r="D399" s="8" t="str">
        <f>INDEX(Table2[KET],MATCH(Table5[[#This Row],[//]],Table2[//],0))</f>
        <v>48 box</v>
      </c>
    </row>
    <row r="400" spans="1:4" x14ac:dyDescent="0.25">
      <c r="A400" s="8">
        <f>INDEX(Table2[//],MATCH(ROW()-1,Table2[//],0))</f>
        <v>399</v>
      </c>
      <c r="B400" s="20" t="str">
        <f>INDEX(Table2[NAMA],MATCH(Table5[[#This Row],[//]],Table2[//],0))</f>
        <v>Bp 82018 garukan/ rabbit</v>
      </c>
      <c r="C400" s="8">
        <f>INDEX(Table2[TT],MATCH(Table5[[#This Row],[//]],Table2[//],0))</f>
        <v>1</v>
      </c>
      <c r="D400" s="8" t="str">
        <f>INDEX(Table2[KET],MATCH(Table5[[#This Row],[//]],Table2[//],0))</f>
        <v>144 ls</v>
      </c>
    </row>
    <row r="401" spans="1:4" x14ac:dyDescent="0.25">
      <c r="A401" s="8">
        <f>INDEX(Table2[//],MATCH(ROW()-1,Table2[//],0))</f>
        <v>400</v>
      </c>
      <c r="B401" s="20" t="str">
        <f>INDEX(Table2[NAMA],MATCH(Table5[[#This Row],[//]],Table2[//],0))</f>
        <v>Bp 8646</v>
      </c>
      <c r="C401" s="8">
        <f>INDEX(Table2[TT],MATCH(Table5[[#This Row],[//]],Table2[//],0))</f>
        <v>6</v>
      </c>
      <c r="D401" s="8" t="str">
        <f>INDEX(Table2[KET],MATCH(Table5[[#This Row],[//]],Table2[//],0))</f>
        <v>144 ls</v>
      </c>
    </row>
    <row r="402" spans="1:4" x14ac:dyDescent="0.25">
      <c r="A402" s="8">
        <f>INDEX(Table2[//],MATCH(ROW()-1,Table2[//],0))</f>
        <v>401</v>
      </c>
      <c r="B402" s="20" t="str">
        <f>INDEX(Table2[NAMA],MATCH(Table5[[#This Row],[//]],Table2[//],0))</f>
        <v>Bp 8813 bebek (48)</v>
      </c>
      <c r="C402" s="8">
        <f>INDEX(Table2[TT],MATCH(Table5[[#This Row],[//]],Table2[//],0))</f>
        <v>1</v>
      </c>
      <c r="D402" s="8" t="str">
        <f>INDEX(Table2[KET],MATCH(Table5[[#This Row],[//]],Table2[//],0))</f>
        <v>36 box</v>
      </c>
    </row>
    <row r="403" spans="1:4" x14ac:dyDescent="0.25">
      <c r="A403" s="8">
        <f>INDEX(Table2[//],MATCH(ROW()-1,Table2[//],0))</f>
        <v>402</v>
      </c>
      <c r="B403" s="20" t="str">
        <f>INDEX(Table2[NAMA],MATCH(Table5[[#This Row],[//]],Table2[//],0))</f>
        <v>Bp 8889 hati</v>
      </c>
      <c r="C403" s="8">
        <f>INDEX(Table2[TT],MATCH(Table5[[#This Row],[//]],Table2[//],0))</f>
        <v>3</v>
      </c>
      <c r="D403" s="8" t="str">
        <f>INDEX(Table2[KET],MATCH(Table5[[#This Row],[//]],Table2[//],0))</f>
        <v>144 ls</v>
      </c>
    </row>
    <row r="404" spans="1:4" x14ac:dyDescent="0.25">
      <c r="A404" s="8">
        <f>INDEX(Table2[//],MATCH(ROW()-1,Table2[//],0))</f>
        <v>403</v>
      </c>
      <c r="B404" s="20" t="str">
        <f>INDEX(Table2[NAMA],MATCH(Table5[[#This Row],[//]],Table2[//],0))</f>
        <v>Bp 8W megan</v>
      </c>
      <c r="C404" s="8">
        <f>INDEX(Table2[TT],MATCH(Table5[[#This Row],[//]],Table2[//],0))</f>
        <v>2</v>
      </c>
      <c r="D404" s="8" t="str">
        <f>INDEX(Table2[KET],MATCH(Table5[[#This Row],[//]],Table2[//],0))</f>
        <v>144 ls</v>
      </c>
    </row>
    <row r="405" spans="1:4" x14ac:dyDescent="0.25">
      <c r="A405" s="8">
        <f>INDEX(Table2[//],MATCH(ROW()-1,Table2[//],0))</f>
        <v>404</v>
      </c>
      <c r="B405" s="20" t="str">
        <f>INDEX(Table2[NAMA],MATCH(Table5[[#This Row],[//]],Table2[//],0))</f>
        <v>Bp 9799</v>
      </c>
      <c r="C405" s="8">
        <f>INDEX(Table2[TT],MATCH(Table5[[#This Row],[//]],Table2[//],0))</f>
        <v>2</v>
      </c>
      <c r="D405" s="8" t="str">
        <f>INDEX(Table2[KET],MATCH(Table5[[#This Row],[//]],Table2[//],0))</f>
        <v>144 ls</v>
      </c>
    </row>
    <row r="406" spans="1:4" x14ac:dyDescent="0.25">
      <c r="A406" s="8">
        <f>INDEX(Table2[//],MATCH(ROW()-1,Table2[//],0))</f>
        <v>405</v>
      </c>
      <c r="B406" s="20" t="str">
        <f>INDEX(Table2[NAMA],MATCH(Table5[[#This Row],[//]],Table2[//],0))</f>
        <v>Bp 9892</v>
      </c>
      <c r="C406" s="8">
        <f>INDEX(Table2[TT],MATCH(Table5[[#This Row],[//]],Table2[//],0))</f>
        <v>12</v>
      </c>
      <c r="D406" s="8" t="str">
        <f>INDEX(Table2[KET],MATCH(Table5[[#This Row],[//]],Table2[//],0))</f>
        <v>144 ls</v>
      </c>
    </row>
    <row r="407" spans="1:4" x14ac:dyDescent="0.25">
      <c r="A407" s="8">
        <f>INDEX(Table2[//],MATCH(ROW()-1,Table2[//],0))</f>
        <v>406</v>
      </c>
      <c r="B407" s="20" t="str">
        <f>INDEX(Table2[NAMA],MATCH(Table5[[#This Row],[//]],Table2[//],0))</f>
        <v>Bp 9938</v>
      </c>
      <c r="C407" s="8">
        <f>INDEX(Table2[TT],MATCH(Table5[[#This Row],[//]],Table2[//],0))</f>
        <v>1</v>
      </c>
      <c r="D407" s="8" t="str">
        <f>INDEX(Table2[KET],MATCH(Table5[[#This Row],[//]],Table2[//],0))</f>
        <v>144 ls</v>
      </c>
    </row>
    <row r="408" spans="1:4" x14ac:dyDescent="0.25">
      <c r="A408" s="8">
        <f>INDEX(Table2[//],MATCH(ROW()-1,Table2[//],0))</f>
        <v>407</v>
      </c>
      <c r="B408" s="20" t="str">
        <f>INDEX(Table2[NAMA],MATCH(Table5[[#This Row],[//]],Table2[//],0))</f>
        <v>Bp AODM 011 (8)/ 010 (10) Faktur</v>
      </c>
      <c r="C408" s="8">
        <f>INDEX(Table2[TT],MATCH(Table5[[#This Row],[//]],Table2[//],0))</f>
        <v>18</v>
      </c>
      <c r="D408" s="8" t="str">
        <f>INDEX(Table2[KET],MATCH(Table5[[#This Row],[//]],Table2[//],0))</f>
        <v>240 ls</v>
      </c>
    </row>
    <row r="409" spans="1:4" x14ac:dyDescent="0.25">
      <c r="A409" s="8">
        <f>INDEX(Table2[//],MATCH(ROW()-1,Table2[//],0))</f>
        <v>408</v>
      </c>
      <c r="B409" s="20" t="str">
        <f>INDEX(Table2[NAMA],MATCH(Table5[[#This Row],[//]],Table2[//],0))</f>
        <v>Bp AODM 020 Ht</v>
      </c>
      <c r="C409" s="8">
        <f>INDEX(Table2[TT],MATCH(Table5[[#This Row],[//]],Table2[//],0))</f>
        <v>8</v>
      </c>
      <c r="D409" s="8" t="str">
        <f>INDEX(Table2[KET],MATCH(Table5[[#This Row],[//]],Table2[//],0))</f>
        <v>144 ls</v>
      </c>
    </row>
    <row r="410" spans="1:4" x14ac:dyDescent="0.25">
      <c r="A410" s="8">
        <f>INDEX(Table2[//],MATCH(ROW()-1,Table2[//],0))</f>
        <v>409</v>
      </c>
      <c r="B410" s="20" t="str">
        <f>INDEX(Table2[NAMA],MATCH(Table5[[#This Row],[//]],Table2[//],0))</f>
        <v>Bp AODM 021 Faktur</v>
      </c>
      <c r="C410" s="8">
        <f>INDEX(Table2[TT],MATCH(Table5[[#This Row],[//]],Table2[//],0))</f>
        <v>8</v>
      </c>
      <c r="D410" s="8" t="str">
        <f>INDEX(Table2[KET],MATCH(Table5[[#This Row],[//]],Table2[//],0))</f>
        <v>240 ls</v>
      </c>
    </row>
    <row r="411" spans="1:4" x14ac:dyDescent="0.25">
      <c r="A411" s="8">
        <f>INDEX(Table2[//],MATCH(ROW()-1,Table2[//],0))</f>
        <v>410</v>
      </c>
      <c r="B411" s="20" t="str">
        <f>INDEX(Table2[NAMA],MATCH(Table5[[#This Row],[//]],Table2[//],0))</f>
        <v>Bp AODM 911</v>
      </c>
      <c r="C411" s="8">
        <f>INDEX(Table2[TT],MATCH(Table5[[#This Row],[//]],Table2[//],0))</f>
        <v>3</v>
      </c>
      <c r="D411" s="8" t="str">
        <f>INDEX(Table2[KET],MATCH(Table5[[#This Row],[//]],Table2[//],0))</f>
        <v>144 ls</v>
      </c>
    </row>
    <row r="412" spans="1:4" x14ac:dyDescent="0.25">
      <c r="A412" s="8">
        <f>INDEX(Table2[//],MATCH(ROW()-1,Table2[//],0))</f>
        <v>411</v>
      </c>
      <c r="B412" s="20" t="str">
        <f>INDEX(Table2[NAMA],MATCH(Table5[[#This Row],[//]],Table2[//],0))</f>
        <v>Bp Aopo 335 htm (24)</v>
      </c>
      <c r="C412" s="8">
        <f>INDEX(Table2[TT],MATCH(Table5[[#This Row],[//]],Table2[//],0))</f>
        <v>1</v>
      </c>
      <c r="D412" s="8" t="str">
        <f>INDEX(Table2[KET],MATCH(Table5[[#This Row],[//]],Table2[//],0))</f>
        <v>240 ls</v>
      </c>
    </row>
    <row r="413" spans="1:4" x14ac:dyDescent="0.25">
      <c r="A413" s="8">
        <f>INDEX(Table2[//],MATCH(ROW()-1,Table2[//],0))</f>
        <v>412</v>
      </c>
      <c r="B413" s="20" t="str">
        <f>INDEX(Table2[NAMA],MATCH(Table5[[#This Row],[//]],Table2[//],0))</f>
        <v>Bp Aopo 4506 B</v>
      </c>
      <c r="C413" s="8">
        <f>INDEX(Table2[TT],MATCH(Table5[[#This Row],[//]],Table2[//],0))</f>
        <v>1</v>
      </c>
      <c r="D413" s="8" t="str">
        <f>INDEX(Table2[KET],MATCH(Table5[[#This Row],[//]],Table2[//],0))</f>
        <v>144 ls</v>
      </c>
    </row>
    <row r="414" spans="1:4" x14ac:dyDescent="0.25">
      <c r="A414" s="8">
        <f>INDEX(Table2[//],MATCH(ROW()-1,Table2[//],0))</f>
        <v>413</v>
      </c>
      <c r="B414" s="20" t="str">
        <f>INDEX(Table2[NAMA],MATCH(Table5[[#This Row],[//]],Table2[//],0))</f>
        <v>Bp art 3013</v>
      </c>
      <c r="C414" s="8">
        <f>INDEX(Table2[TT],MATCH(Table5[[#This Row],[//]],Table2[//],0))</f>
        <v>1</v>
      </c>
      <c r="D414" s="8" t="str">
        <f>INDEX(Table2[KET],MATCH(Table5[[#This Row],[//]],Table2[//],0))</f>
        <v>5400 pc</v>
      </c>
    </row>
    <row r="415" spans="1:4" x14ac:dyDescent="0.25">
      <c r="A415" s="8">
        <f>INDEX(Table2[//],MATCH(ROW()-1,Table2[//],0))</f>
        <v>414</v>
      </c>
      <c r="B415" s="20" t="str">
        <f>INDEX(Table2[NAMA],MATCH(Table5[[#This Row],[//]],Table2[//],0))</f>
        <v>Bp ATM crystal</v>
      </c>
      <c r="C415" s="8">
        <f>INDEX(Table2[TT],MATCH(Table5[[#This Row],[//]],Table2[//],0))</f>
        <v>2</v>
      </c>
      <c r="D415" s="8" t="str">
        <f>INDEX(Table2[KET],MATCH(Table5[[#This Row],[//]],Table2[//],0))</f>
        <v>20 grs</v>
      </c>
    </row>
    <row r="416" spans="1:4" x14ac:dyDescent="0.25">
      <c r="A416" s="8">
        <f>INDEX(Table2[//],MATCH(ROW()-1,Table2[//],0))</f>
        <v>415</v>
      </c>
      <c r="B416" s="20" t="str">
        <f>INDEX(Table2[NAMA],MATCH(Table5[[#This Row],[//]],Table2[//],0))</f>
        <v>Bp B-88</v>
      </c>
      <c r="C416" s="8">
        <f>INDEX(Table2[TT],MATCH(Table5[[#This Row],[//]],Table2[//],0))</f>
        <v>7</v>
      </c>
      <c r="D416" s="8" t="str">
        <f>INDEX(Table2[KET],MATCH(Table5[[#This Row],[//]],Table2[//],0))</f>
        <v>20 grs</v>
      </c>
    </row>
    <row r="417" spans="1:4" x14ac:dyDescent="0.25">
      <c r="A417" s="8">
        <f>INDEX(Table2[//],MATCH(ROW()-1,Table2[//],0))</f>
        <v>416</v>
      </c>
      <c r="B417" s="20" t="str">
        <f>INDEX(Table2[NAMA],MATCH(Table5[[#This Row],[//]],Table2[//],0))</f>
        <v>Bp bellignafoss</v>
      </c>
      <c r="C417" s="8">
        <f>INDEX(Table2[TT],MATCH(Table5[[#This Row],[//]],Table2[//],0))</f>
        <v>2</v>
      </c>
      <c r="D417" s="8" t="str">
        <f>INDEX(Table2[KET],MATCH(Table5[[#This Row],[//]],Table2[//],0))</f>
        <v>12 grs</v>
      </c>
    </row>
    <row r="418" spans="1:4" x14ac:dyDescent="0.25">
      <c r="A418" s="8">
        <f>INDEX(Table2[//],MATCH(ROW()-1,Table2[//],0))</f>
        <v>417</v>
      </c>
      <c r="B418" s="20" t="str">
        <f>INDEX(Table2[NAMA],MATCH(Table5[[#This Row],[//]],Table2[//],0))</f>
        <v>Bp bensia KMN 008/ 007</v>
      </c>
      <c r="C418" s="8">
        <f>INDEX(Table2[TT],MATCH(Table5[[#This Row],[//]],Table2[//],0))</f>
        <v>1</v>
      </c>
      <c r="D418" s="8" t="str">
        <f>INDEX(Table2[KET],MATCH(Table5[[#This Row],[//]],Table2[//],0))</f>
        <v>48 box</v>
      </c>
    </row>
    <row r="419" spans="1:4" x14ac:dyDescent="0.25">
      <c r="A419" s="8">
        <f>INDEX(Table2[//],MATCH(ROW()-1,Table2[//],0))</f>
        <v>418</v>
      </c>
      <c r="B419" s="20" t="str">
        <f>INDEX(Table2[NAMA],MATCH(Table5[[#This Row],[//]],Table2[//],0))</f>
        <v>Bp BF 8118/ 8w</v>
      </c>
      <c r="C419" s="8">
        <f>INDEX(Table2[TT],MATCH(Table5[[#This Row],[//]],Table2[//],0))</f>
        <v>1</v>
      </c>
      <c r="D419" s="8" t="str">
        <f>INDEX(Table2[KET],MATCH(Table5[[#This Row],[//]],Table2[//],0))</f>
        <v>144 ls</v>
      </c>
    </row>
    <row r="420" spans="1:4" x14ac:dyDescent="0.25">
      <c r="A420" s="8">
        <f>INDEX(Table2[//],MATCH(ROW()-1,Table2[//],0))</f>
        <v>419</v>
      </c>
      <c r="B420" s="20" t="str">
        <f>INDEX(Table2[NAMA],MATCH(Table5[[#This Row],[//]],Table2[//],0))</f>
        <v>Bp bolang-baling 1 box 48</v>
      </c>
      <c r="C420" s="8">
        <f>INDEX(Table2[TT],MATCH(Table5[[#This Row],[//]],Table2[//],0))</f>
        <v>2</v>
      </c>
      <c r="D420" s="8" t="str">
        <f>INDEX(Table2[KET],MATCH(Table5[[#This Row],[//]],Table2[//],0))</f>
        <v>36 box</v>
      </c>
    </row>
    <row r="421" spans="1:4" x14ac:dyDescent="0.25">
      <c r="A421" s="8">
        <f>INDEX(Table2[//],MATCH(ROW()-1,Table2[//],0))</f>
        <v>420</v>
      </c>
      <c r="B421" s="20" t="str">
        <f>INDEX(Table2[NAMA],MATCH(Table5[[#This Row],[//]],Table2[//],0))</f>
        <v>Bp box 1000 K 1000</v>
      </c>
      <c r="C421" s="8">
        <f>INDEX(Table2[TT],MATCH(Table5[[#This Row],[//]],Table2[//],0))</f>
        <v>3</v>
      </c>
      <c r="D421" s="8" t="str">
        <f>INDEX(Table2[KET],MATCH(Table5[[#This Row],[//]],Table2[//],0))</f>
        <v>72 ls</v>
      </c>
    </row>
    <row r="422" spans="1:4" x14ac:dyDescent="0.25">
      <c r="A422" s="8">
        <f>INDEX(Table2[//],MATCH(ROW()-1,Table2[//],0))</f>
        <v>421</v>
      </c>
      <c r="B422" s="20" t="str">
        <f>INDEX(Table2[NAMA],MATCH(Table5[[#This Row],[//]],Table2[//],0))</f>
        <v>Bp box ketapel AB 2921</v>
      </c>
      <c r="C422" s="8">
        <f>INDEX(Table2[TT],MATCH(Table5[[#This Row],[//]],Table2[//],0))</f>
        <v>7</v>
      </c>
      <c r="D422" s="8" t="str">
        <f>INDEX(Table2[KET],MATCH(Table5[[#This Row],[//]],Table2[//],0))</f>
        <v>135 ls</v>
      </c>
    </row>
    <row r="423" spans="1:4" x14ac:dyDescent="0.25">
      <c r="A423" s="8">
        <f>INDEX(Table2[//],MATCH(ROW()-1,Table2[//],0))</f>
        <v>422</v>
      </c>
      <c r="B423" s="20" t="str">
        <f>INDEX(Table2[NAMA],MATCH(Table5[[#This Row],[//]],Table2[//],0))</f>
        <v>Bp cabe (G-103) + jepitan ret</v>
      </c>
      <c r="C423" s="8">
        <f>INDEX(Table2[TT],MATCH(Table5[[#This Row],[//]],Table2[//],0))</f>
        <v>1</v>
      </c>
      <c r="D423" s="8" t="str">
        <f>INDEX(Table2[KET],MATCH(Table5[[#This Row],[//]],Table2[//],0))</f>
        <v>1392 pc</v>
      </c>
    </row>
    <row r="424" spans="1:4" x14ac:dyDescent="0.25">
      <c r="A424" s="8">
        <f>INDEX(Table2[//],MATCH(ROW()-1,Table2[//],0))</f>
        <v>423</v>
      </c>
      <c r="B424" s="20" t="str">
        <f>INDEX(Table2[NAMA],MATCH(Table5[[#This Row],[//]],Table2[//],0))</f>
        <v>Bp cabe (G-103) + jepitan ret (kng/Hj)</v>
      </c>
      <c r="C424" s="8">
        <f>INDEX(Table2[TT],MATCH(Table5[[#This Row],[//]],Table2[//],0))</f>
        <v>13</v>
      </c>
      <c r="D424" s="8" t="str">
        <f>INDEX(Table2[KET],MATCH(Table5[[#This Row],[//]],Table2[//],0))</f>
        <v>2000 pc</v>
      </c>
    </row>
    <row r="425" spans="1:4" x14ac:dyDescent="0.25">
      <c r="A425" s="8">
        <f>INDEX(Table2[//],MATCH(ROW()-1,Table2[//],0))</f>
        <v>424</v>
      </c>
      <c r="B425" s="20" t="str">
        <f>INDEX(Table2[NAMA],MATCH(Table5[[#This Row],[//]],Table2[//],0))</f>
        <v>Bp Candy 806</v>
      </c>
      <c r="C425" s="8">
        <f>INDEX(Table2[TT],MATCH(Table5[[#This Row],[//]],Table2[//],0))</f>
        <v>1</v>
      </c>
      <c r="D425" s="8" t="str">
        <f>INDEX(Table2[KET],MATCH(Table5[[#This Row],[//]],Table2[//],0))</f>
        <v>144 ls</v>
      </c>
    </row>
    <row r="426" spans="1:4" x14ac:dyDescent="0.25">
      <c r="A426" s="8">
        <f>INDEX(Table2[//],MATCH(ROW()-1,Table2[//],0))</f>
        <v>425</v>
      </c>
      <c r="B426" s="20" t="str">
        <f>INDEX(Table2[NAMA],MATCH(Table5[[#This Row],[//]],Table2[//],0))</f>
        <v>Bp Candy CC 810</v>
      </c>
      <c r="C426" s="8">
        <f>INDEX(Table2[TT],MATCH(Table5[[#This Row],[//]],Table2[//],0))</f>
        <v>1</v>
      </c>
      <c r="D426" s="8" t="str">
        <f>INDEX(Table2[KET],MATCH(Table5[[#This Row],[//]],Table2[//],0))</f>
        <v>144 ls</v>
      </c>
    </row>
    <row r="427" spans="1:4" x14ac:dyDescent="0.25">
      <c r="A427" s="8">
        <f>INDEX(Table2[//],MATCH(ROW()-1,Table2[//],0))</f>
        <v>426</v>
      </c>
      <c r="B427" s="20" t="str">
        <f>INDEX(Table2[NAMA],MATCH(Table5[[#This Row],[//]],Table2[//],0))</f>
        <v>Bp Candy CC 916</v>
      </c>
      <c r="C427" s="8">
        <f>INDEX(Table2[TT],MATCH(Table5[[#This Row],[//]],Table2[//],0))</f>
        <v>1</v>
      </c>
      <c r="D427" s="8" t="str">
        <f>INDEX(Table2[KET],MATCH(Table5[[#This Row],[//]],Table2[//],0))</f>
        <v>144 ls</v>
      </c>
    </row>
    <row r="428" spans="1:4" x14ac:dyDescent="0.25">
      <c r="A428" s="8">
        <f>INDEX(Table2[//],MATCH(ROW()-1,Table2[//],0))</f>
        <v>427</v>
      </c>
      <c r="B428" s="20" t="str">
        <f>INDEX(Table2[NAMA],MATCH(Table5[[#This Row],[//]],Table2[//],0))</f>
        <v>Bp Cosh CS 8501</v>
      </c>
      <c r="C428" s="8">
        <f>INDEX(Table2[TT],MATCH(Table5[[#This Row],[//]],Table2[//],0))</f>
        <v>7</v>
      </c>
      <c r="D428" s="8" t="str">
        <f>INDEX(Table2[KET],MATCH(Table5[[#This Row],[//]],Table2[//],0))</f>
        <v>144 ls</v>
      </c>
    </row>
    <row r="429" spans="1:4" x14ac:dyDescent="0.25">
      <c r="A429" s="8">
        <f>INDEX(Table2[//],MATCH(ROW()-1,Table2[//],0))</f>
        <v>428</v>
      </c>
      <c r="B429" s="20" t="str">
        <f>INDEX(Table2[NAMA],MATCH(Table5[[#This Row],[//]],Table2[//],0))</f>
        <v>Bp Cosh CS 8503</v>
      </c>
      <c r="C429" s="8">
        <f>INDEX(Table2[TT],MATCH(Table5[[#This Row],[//]],Table2[//],0))</f>
        <v>2</v>
      </c>
      <c r="D429" s="8" t="str">
        <f>INDEX(Table2[KET],MATCH(Table5[[#This Row],[//]],Table2[//],0))</f>
        <v>144 ls</v>
      </c>
    </row>
    <row r="430" spans="1:4" x14ac:dyDescent="0.25">
      <c r="A430" s="8">
        <f>INDEX(Table2[//],MATCH(ROW()-1,Table2[//],0))</f>
        <v>429</v>
      </c>
      <c r="B430" s="20" t="str">
        <f>INDEX(Table2[NAMA],MATCH(Table5[[#This Row],[//]],Table2[//],0))</f>
        <v>Bp Cosh CS 8601</v>
      </c>
      <c r="C430" s="8">
        <f>INDEX(Table2[TT],MATCH(Table5[[#This Row],[//]],Table2[//],0))</f>
        <v>16</v>
      </c>
      <c r="D430" s="8" t="str">
        <f>INDEX(Table2[KET],MATCH(Table5[[#This Row],[//]],Table2[//],0))</f>
        <v>144 ls</v>
      </c>
    </row>
    <row r="431" spans="1:4" x14ac:dyDescent="0.25">
      <c r="A431" s="8">
        <f>INDEX(Table2[//],MATCH(ROW()-1,Table2[//],0))</f>
        <v>430</v>
      </c>
      <c r="B431" s="20" t="str">
        <f>INDEX(Table2[NAMA],MATCH(Table5[[#This Row],[//]],Table2[//],0))</f>
        <v>Bp Cosh CS G 10</v>
      </c>
      <c r="C431" s="8">
        <f>INDEX(Table2[TT],MATCH(Table5[[#This Row],[//]],Table2[//],0))</f>
        <v>4</v>
      </c>
      <c r="D431" s="8" t="str">
        <f>INDEX(Table2[KET],MATCH(Table5[[#This Row],[//]],Table2[//],0))</f>
        <v>144 ls</v>
      </c>
    </row>
    <row r="432" spans="1:4" x14ac:dyDescent="0.25">
      <c r="A432" s="8">
        <f>INDEX(Table2[//],MATCH(ROW()-1,Table2[//],0))</f>
        <v>431</v>
      </c>
      <c r="B432" s="20" t="str">
        <f>INDEX(Table2[NAMA],MATCH(Table5[[#This Row],[//]],Table2[//],0))</f>
        <v>Bp Cosh CS LS 919</v>
      </c>
      <c r="C432" s="8">
        <f>INDEX(Table2[TT],MATCH(Table5[[#This Row],[//]],Table2[//],0))</f>
        <v>3</v>
      </c>
      <c r="D432" s="8" t="str">
        <f>INDEX(Table2[KET],MATCH(Table5[[#This Row],[//]],Table2[//],0))</f>
        <v>144 ls</v>
      </c>
    </row>
    <row r="433" spans="1:4" x14ac:dyDescent="0.25">
      <c r="A433" s="8">
        <f>INDEX(Table2[//],MATCH(ROW()-1,Table2[//],0))</f>
        <v>432</v>
      </c>
      <c r="B433" s="20" t="str">
        <f>INDEX(Table2[NAMA],MATCH(Table5[[#This Row],[//]],Table2[//],0))</f>
        <v>Bp D Tian 1015 (6)/ 108 (11)</v>
      </c>
      <c r="C433" s="8">
        <f>INDEX(Table2[TT],MATCH(Table5[[#This Row],[//]],Table2[//],0))</f>
        <v>14</v>
      </c>
      <c r="D433" s="8" t="str">
        <f>INDEX(Table2[KET],MATCH(Table5[[#This Row],[//]],Table2[//],0))</f>
        <v>144 ls</v>
      </c>
    </row>
    <row r="434" spans="1:4" x14ac:dyDescent="0.25">
      <c r="A434" s="8">
        <f>INDEX(Table2[//],MATCH(ROW()-1,Table2[//],0))</f>
        <v>433</v>
      </c>
      <c r="B434" s="20" t="str">
        <f>INDEX(Table2[NAMA],MATCH(Table5[[#This Row],[//]],Table2[//],0))</f>
        <v>Bp DB 530</v>
      </c>
      <c r="C434" s="8">
        <f>INDEX(Table2[TT],MATCH(Table5[[#This Row],[//]],Table2[//],0))</f>
        <v>1</v>
      </c>
      <c r="D434" s="8" t="str">
        <f>INDEX(Table2[KET],MATCH(Table5[[#This Row],[//]],Table2[//],0))</f>
        <v>120 ls</v>
      </c>
    </row>
    <row r="435" spans="1:4" x14ac:dyDescent="0.25">
      <c r="A435" s="8">
        <f>INDEX(Table2[//],MATCH(ROW()-1,Table2[//],0))</f>
        <v>434</v>
      </c>
      <c r="B435" s="20" t="str">
        <f>INDEX(Table2[NAMA],MATCH(Table5[[#This Row],[//]],Table2[//],0))</f>
        <v>Bp Dbs GG 99</v>
      </c>
      <c r="C435" s="8">
        <f>INDEX(Table2[TT],MATCH(Table5[[#This Row],[//]],Table2[//],0))</f>
        <v>4</v>
      </c>
      <c r="D435" s="8" t="str">
        <f>INDEX(Table2[KET],MATCH(Table5[[#This Row],[//]],Table2[//],0))</f>
        <v>144 ls</v>
      </c>
    </row>
    <row r="436" spans="1:4" x14ac:dyDescent="0.25">
      <c r="A436" s="8">
        <f>INDEX(Table2[//],MATCH(ROW()-1,Table2[//],0))</f>
        <v>435</v>
      </c>
      <c r="B436" s="20" t="str">
        <f>INDEX(Table2[NAMA],MATCH(Table5[[#This Row],[//]],Table2[//],0))</f>
        <v>Bp Deboss 550 + Refill</v>
      </c>
      <c r="C436" s="8">
        <f>INDEX(Table2[TT],MATCH(Table5[[#This Row],[//]],Table2[//],0))</f>
        <v>1</v>
      </c>
      <c r="D436" s="8" t="str">
        <f>INDEX(Table2[KET],MATCH(Table5[[#This Row],[//]],Table2[//],0))</f>
        <v>120 ls</v>
      </c>
    </row>
    <row r="437" spans="1:4" x14ac:dyDescent="0.25">
      <c r="A437" s="8">
        <f>INDEX(Table2[//],MATCH(ROW()-1,Table2[//],0))</f>
        <v>436</v>
      </c>
      <c r="B437" s="20" t="str">
        <f>INDEX(Table2[NAMA],MATCH(Table5[[#This Row],[//]],Table2[//],0))</f>
        <v>Bp Design kepala AB kotak/ bulat</v>
      </c>
      <c r="C437" s="8">
        <f>INDEX(Table2[TT],MATCH(Table5[[#This Row],[//]],Table2[//],0))</f>
        <v>1</v>
      </c>
      <c r="D437" s="8" t="str">
        <f>INDEX(Table2[KET],MATCH(Table5[[#This Row],[//]],Table2[//],0))</f>
        <v>135 ls</v>
      </c>
    </row>
    <row r="438" spans="1:4" x14ac:dyDescent="0.25">
      <c r="A438" s="8">
        <f>INDEX(Table2[//],MATCH(ROW()-1,Table2[//],0))</f>
        <v>437</v>
      </c>
      <c r="B438" s="20" t="str">
        <f>INDEX(Table2[NAMA],MATCH(Table5[[#This Row],[//]],Table2[//],0))</f>
        <v>Bp Doraemon 3008</v>
      </c>
      <c r="C438" s="8">
        <f>INDEX(Table2[TT],MATCH(Table5[[#This Row],[//]],Table2[//],0))</f>
        <v>2</v>
      </c>
      <c r="D438" s="8" t="str">
        <f>INDEX(Table2[KET],MATCH(Table5[[#This Row],[//]],Table2[//],0))</f>
        <v>1152 pc</v>
      </c>
    </row>
    <row r="439" spans="1:4" x14ac:dyDescent="0.25">
      <c r="A439" s="8">
        <f>INDEX(Table2[//],MATCH(ROW()-1,Table2[//],0))</f>
        <v>438</v>
      </c>
      <c r="B439" s="20" t="str">
        <f>INDEX(Table2[NAMA],MATCH(Table5[[#This Row],[//]],Table2[//],0))</f>
        <v>Bp elegant 1803</v>
      </c>
      <c r="C439" s="8">
        <f>INDEX(Table2[TT],MATCH(Table5[[#This Row],[//]],Table2[//],0))</f>
        <v>2</v>
      </c>
      <c r="D439" s="8" t="str">
        <f>INDEX(Table2[KET],MATCH(Table5[[#This Row],[//]],Table2[//],0))</f>
        <v>144 ls</v>
      </c>
    </row>
    <row r="440" spans="1:4" x14ac:dyDescent="0.25">
      <c r="A440" s="8">
        <f>INDEX(Table2[//],MATCH(ROW()-1,Table2[//],0))</f>
        <v>439</v>
      </c>
      <c r="B440" s="20" t="str">
        <f>INDEX(Table2[NAMA],MATCH(Table5[[#This Row],[//]],Table2[//],0))</f>
        <v>Bp executive BM 300 merah</v>
      </c>
      <c r="C440" s="8">
        <f>INDEX(Table2[TT],MATCH(Table5[[#This Row],[//]],Table2[//],0))</f>
        <v>1</v>
      </c>
      <c r="D440" s="8" t="str">
        <f>INDEX(Table2[KET],MATCH(Table5[[#This Row],[//]],Table2[//],0))</f>
        <v>144 ls</v>
      </c>
    </row>
    <row r="441" spans="1:4" x14ac:dyDescent="0.25">
      <c r="A441" s="8">
        <f>INDEX(Table2[//],MATCH(ROW()-1,Table2[//],0))</f>
        <v>440</v>
      </c>
      <c r="B441" s="20" t="str">
        <f>INDEX(Table2[NAMA],MATCH(Table5[[#This Row],[//]],Table2[//],0))</f>
        <v>Bp F001 030/12w glitermix</v>
      </c>
      <c r="C441" s="8">
        <f>INDEX(Table2[TT],MATCH(Table5[[#This Row],[//]],Table2[//],0))</f>
        <v>5</v>
      </c>
      <c r="D441" s="8" t="str">
        <f>INDEX(Table2[KET],MATCH(Table5[[#This Row],[//]],Table2[//],0))</f>
        <v>160 pc</v>
      </c>
    </row>
    <row r="442" spans="1:4" x14ac:dyDescent="0.25">
      <c r="A442" s="8">
        <f>INDEX(Table2[//],MATCH(ROW()-1,Table2[//],0))</f>
        <v>441</v>
      </c>
      <c r="B442" s="20" t="str">
        <f>INDEX(Table2[NAMA],MATCH(Table5[[#This Row],[//]],Table2[//],0))</f>
        <v>Bp F4 AW 46/ 8018 (1x36)</v>
      </c>
      <c r="C442" s="8">
        <f>INDEX(Table2[TT],MATCH(Table5[[#This Row],[//]],Table2[//],0))</f>
        <v>7</v>
      </c>
      <c r="D442" s="8" t="str">
        <f>INDEX(Table2[KET],MATCH(Table5[[#This Row],[//]],Table2[//],0))</f>
        <v>96 box</v>
      </c>
    </row>
    <row r="443" spans="1:4" x14ac:dyDescent="0.25">
      <c r="A443" s="8">
        <f>INDEX(Table2[//],MATCH(ROW()-1,Table2[//],0))</f>
        <v>442</v>
      </c>
      <c r="B443" s="20" t="str">
        <f>INDEX(Table2[NAMA],MATCH(Table5[[#This Row],[//]],Table2[//],0))</f>
        <v>Bp Fancy 18888</v>
      </c>
      <c r="C443" s="8">
        <f>INDEX(Table2[TT],MATCH(Table5[[#This Row],[//]],Table2[//],0))</f>
        <v>1</v>
      </c>
      <c r="D443" s="8" t="str">
        <f>INDEX(Table2[KET],MATCH(Table5[[#This Row],[//]],Table2[//],0))</f>
        <v>144 ls</v>
      </c>
    </row>
    <row r="444" spans="1:4" x14ac:dyDescent="0.25">
      <c r="A444" s="8">
        <f>INDEX(Table2[//],MATCH(ROW()-1,Table2[//],0))</f>
        <v>443</v>
      </c>
      <c r="B444" s="20" t="str">
        <f>INDEX(Table2[NAMA],MATCH(Table5[[#This Row],[//]],Table2[//],0))</f>
        <v>Bp Fancy AB besar 2638</v>
      </c>
      <c r="C444" s="8">
        <f>INDEX(Table2[TT],MATCH(Table5[[#This Row],[//]],Table2[//],0))</f>
        <v>2</v>
      </c>
      <c r="D444" s="8" t="str">
        <f>INDEX(Table2[KET],MATCH(Table5[[#This Row],[//]],Table2[//],0))</f>
        <v>144 ls</v>
      </c>
    </row>
    <row r="445" spans="1:4" x14ac:dyDescent="0.25">
      <c r="A445" s="8">
        <f>INDEX(Table2[//],MATCH(ROW()-1,Table2[//],0))</f>
        <v>444</v>
      </c>
      <c r="B445" s="20" t="str">
        <f>INDEX(Table2[NAMA],MATCH(Table5[[#This Row],[//]],Table2[//],0))</f>
        <v>Bp Fancy ketapel tiup 2629A (5)/ AB tiup 2659 (4)</v>
      </c>
      <c r="C445" s="8">
        <f>INDEX(Table2[TT],MATCH(Table5[[#This Row],[//]],Table2[//],0))</f>
        <v>9</v>
      </c>
      <c r="D445" s="8" t="str">
        <f>INDEX(Table2[KET],MATCH(Table5[[#This Row],[//]],Table2[//],0))</f>
        <v>144 ls</v>
      </c>
    </row>
    <row r="446" spans="1:4" x14ac:dyDescent="0.25">
      <c r="A446" s="8">
        <f>INDEX(Table2[//],MATCH(ROW()-1,Table2[//],0))</f>
        <v>445</v>
      </c>
      <c r="B446" s="20" t="str">
        <f>INDEX(Table2[NAMA],MATCH(Table5[[#This Row],[//]],Table2[//],0))</f>
        <v>Bp Football (1 box=24)</v>
      </c>
      <c r="C446" s="8">
        <f>INDEX(Table2[TT],MATCH(Table5[[#This Row],[//]],Table2[//],0))</f>
        <v>1</v>
      </c>
      <c r="D446" s="8" t="str">
        <f>INDEX(Table2[KET],MATCH(Table5[[#This Row],[//]],Table2[//],0))</f>
        <v>40 box</v>
      </c>
    </row>
    <row r="447" spans="1:4" x14ac:dyDescent="0.25">
      <c r="A447" s="8">
        <f>INDEX(Table2[//],MATCH(ROW()-1,Table2[//],0))</f>
        <v>446</v>
      </c>
      <c r="B447" s="20" t="str">
        <f>INDEX(Table2[NAMA],MATCH(Table5[[#This Row],[//]],Table2[//],0))</f>
        <v>Bp gel Debozz 0,7 530</v>
      </c>
      <c r="C447" s="8">
        <f>INDEX(Table2[TT],MATCH(Table5[[#This Row],[//]],Table2[//],0))</f>
        <v>2</v>
      </c>
      <c r="D447" s="8" t="str">
        <f>INDEX(Table2[KET],MATCH(Table5[[#This Row],[//]],Table2[//],0))</f>
        <v>120 ls</v>
      </c>
    </row>
    <row r="448" spans="1:4" x14ac:dyDescent="0.25">
      <c r="A448" s="8">
        <f>INDEX(Table2[//],MATCH(ROW()-1,Table2[//],0))</f>
        <v>447</v>
      </c>
      <c r="B448" s="20" t="str">
        <f>INDEX(Table2[NAMA],MATCH(Table5[[#This Row],[//]],Table2[//],0))</f>
        <v>Bp gel TZ 1000</v>
      </c>
      <c r="C448" s="8">
        <f>INDEX(Table2[TT],MATCH(Table5[[#This Row],[//]],Table2[//],0))</f>
        <v>15</v>
      </c>
      <c r="D448" s="8" t="str">
        <f>INDEX(Table2[KET],MATCH(Table5[[#This Row],[//]],Table2[//],0))</f>
        <v>144 ls</v>
      </c>
    </row>
    <row r="449" spans="1:4" x14ac:dyDescent="0.25">
      <c r="A449" s="8">
        <f>INDEX(Table2[//],MATCH(ROW()-1,Table2[//],0))</f>
        <v>448</v>
      </c>
      <c r="B449" s="20" t="str">
        <f>INDEX(Table2[NAMA],MATCH(Table5[[#This Row],[//]],Table2[//],0))</f>
        <v>Bp gel TZ 1002</v>
      </c>
      <c r="C449" s="8">
        <f>INDEX(Table2[TT],MATCH(Table5[[#This Row],[//]],Table2[//],0))</f>
        <v>15</v>
      </c>
      <c r="D449" s="8" t="str">
        <f>INDEX(Table2[KET],MATCH(Table5[[#This Row],[//]],Table2[//],0))</f>
        <v>144 ls</v>
      </c>
    </row>
    <row r="450" spans="1:4" x14ac:dyDescent="0.25">
      <c r="A450" s="8">
        <f>INDEX(Table2[//],MATCH(ROW()-1,Table2[//],0))</f>
        <v>449</v>
      </c>
      <c r="B450" s="20" t="str">
        <f>INDEX(Table2[NAMA],MATCH(Table5[[#This Row],[//]],Table2[//],0))</f>
        <v>Bp Gell 013 (69030) hati+ mainan</v>
      </c>
      <c r="C450" s="8">
        <f>INDEX(Table2[TT],MATCH(Table5[[#This Row],[//]],Table2[//],0))</f>
        <v>1</v>
      </c>
      <c r="D450" s="8" t="str">
        <f>INDEX(Table2[KET],MATCH(Table5[[#This Row],[//]],Table2[//],0))</f>
        <v>144 ls</v>
      </c>
    </row>
    <row r="451" spans="1:4" x14ac:dyDescent="0.25">
      <c r="A451" s="8">
        <f>INDEX(Table2[//],MATCH(ROW()-1,Table2[//],0))</f>
        <v>450</v>
      </c>
      <c r="B451" s="20" t="str">
        <f>INDEX(Table2[NAMA],MATCH(Table5[[#This Row],[//]],Table2[//],0))</f>
        <v>Bp Gell 0313</v>
      </c>
      <c r="C451" s="8">
        <f>INDEX(Table2[TT],MATCH(Table5[[#This Row],[//]],Table2[//],0))</f>
        <v>1</v>
      </c>
      <c r="D451" s="8" t="str">
        <f>INDEX(Table2[KET],MATCH(Table5[[#This Row],[//]],Table2[//],0))</f>
        <v>192 ls</v>
      </c>
    </row>
    <row r="452" spans="1:4" x14ac:dyDescent="0.25">
      <c r="A452" s="8">
        <f>INDEX(Table2[//],MATCH(ROW()-1,Table2[//],0))</f>
        <v>451</v>
      </c>
      <c r="B452" s="20" t="str">
        <f>INDEX(Table2[NAMA],MATCH(Table5[[#This Row],[//]],Table2[//],0))</f>
        <v>Bp Gell 0910 boneka</v>
      </c>
      <c r="C452" s="8">
        <f>INDEX(Table2[TT],MATCH(Table5[[#This Row],[//]],Table2[//],0))</f>
        <v>2</v>
      </c>
      <c r="D452" s="8" t="str">
        <f>INDEX(Table2[KET],MATCH(Table5[[#This Row],[//]],Table2[//],0))</f>
        <v>144 ls</v>
      </c>
    </row>
    <row r="453" spans="1:4" x14ac:dyDescent="0.25">
      <c r="A453" s="8">
        <f>INDEX(Table2[//],MATCH(ROW()-1,Table2[//],0))</f>
        <v>452</v>
      </c>
      <c r="B453" s="20" t="str">
        <f>INDEX(Table2[NAMA],MATCH(Table5[[#This Row],[//]],Table2[//],0))</f>
        <v>Bp Gell 1188</v>
      </c>
      <c r="C453" s="8">
        <f>INDEX(Table2[TT],MATCH(Table5[[#This Row],[//]],Table2[//],0))</f>
        <v>15</v>
      </c>
      <c r="D453" s="8" t="str">
        <f>INDEX(Table2[KET],MATCH(Table5[[#This Row],[//]],Table2[//],0))</f>
        <v>144 ls</v>
      </c>
    </row>
    <row r="454" spans="1:4" x14ac:dyDescent="0.25">
      <c r="A454" s="8">
        <f>INDEX(Table2[//],MATCH(ROW()-1,Table2[//],0))</f>
        <v>453</v>
      </c>
      <c r="B454" s="20" t="str">
        <f>INDEX(Table2[NAMA],MATCH(Table5[[#This Row],[//]],Table2[//],0))</f>
        <v>Bp Gell 12w 2010M 19A</v>
      </c>
      <c r="C454" s="8">
        <f>INDEX(Table2[TT],MATCH(Table5[[#This Row],[//]],Table2[//],0))</f>
        <v>1</v>
      </c>
      <c r="D454" s="8" t="str">
        <f>INDEX(Table2[KET],MATCH(Table5[[#This Row],[//]],Table2[//],0))</f>
        <v>144 ls</v>
      </c>
    </row>
    <row r="455" spans="1:4" x14ac:dyDescent="0.25">
      <c r="A455" s="8">
        <f>INDEX(Table2[//],MATCH(ROW()-1,Table2[//],0))</f>
        <v>454</v>
      </c>
      <c r="B455" s="20" t="str">
        <f>INDEX(Table2[NAMA],MATCH(Table5[[#This Row],[//]],Table2[//],0))</f>
        <v>Bp Gell 1518(1)</v>
      </c>
      <c r="C455" s="8">
        <f>INDEX(Table2[TT],MATCH(Table5[[#This Row],[//]],Table2[//],0))</f>
        <v>1</v>
      </c>
      <c r="D455" s="8" t="str">
        <f>INDEX(Table2[KET],MATCH(Table5[[#This Row],[//]],Table2[//],0))</f>
        <v>192 ls</v>
      </c>
    </row>
    <row r="456" spans="1:4" x14ac:dyDescent="0.25">
      <c r="A456" s="8">
        <f>INDEX(Table2[//],MATCH(ROW()-1,Table2[//],0))</f>
        <v>455</v>
      </c>
      <c r="B456" s="20" t="str">
        <f>INDEX(Table2[NAMA],MATCH(Table5[[#This Row],[//]],Table2[//],0))</f>
        <v>Bp Gell 566</v>
      </c>
      <c r="C456" s="8">
        <f>INDEX(Table2[TT],MATCH(Table5[[#This Row],[//]],Table2[//],0))</f>
        <v>2</v>
      </c>
      <c r="D456" s="8" t="str">
        <f>INDEX(Table2[KET],MATCH(Table5[[#This Row],[//]],Table2[//],0))</f>
        <v>144 ls</v>
      </c>
    </row>
    <row r="457" spans="1:4" x14ac:dyDescent="0.25">
      <c r="A457" s="8">
        <f>INDEX(Table2[//],MATCH(ROW()-1,Table2[//],0))</f>
        <v>456</v>
      </c>
      <c r="B457" s="20" t="str">
        <f>INDEX(Table2[NAMA],MATCH(Table5[[#This Row],[//]],Table2[//],0))</f>
        <v>Bp Gell 585</v>
      </c>
      <c r="C457" s="8">
        <f>INDEX(Table2[TT],MATCH(Table5[[#This Row],[//]],Table2[//],0))</f>
        <v>18</v>
      </c>
      <c r="D457" s="8" t="str">
        <f>INDEX(Table2[KET],MATCH(Table5[[#This Row],[//]],Table2[//],0))</f>
        <v>144 ls</v>
      </c>
    </row>
    <row r="458" spans="1:4" x14ac:dyDescent="0.25">
      <c r="A458" s="8">
        <f>INDEX(Table2[//],MATCH(ROW()-1,Table2[//],0))</f>
        <v>457</v>
      </c>
      <c r="B458" s="20" t="str">
        <f>INDEX(Table2[NAMA],MATCH(Table5[[#This Row],[//]],Table2[//],0))</f>
        <v>Bp Gell 7013</v>
      </c>
      <c r="C458" s="8">
        <f>INDEX(Table2[TT],MATCH(Table5[[#This Row],[//]],Table2[//],0))</f>
        <v>15</v>
      </c>
      <c r="D458" s="8" t="str">
        <f>INDEX(Table2[KET],MATCH(Table5[[#This Row],[//]],Table2[//],0))</f>
        <v>192 ls</v>
      </c>
    </row>
    <row r="459" spans="1:4" x14ac:dyDescent="0.25">
      <c r="A459" s="8">
        <f>INDEX(Table2[//],MATCH(ROW()-1,Table2[//],0))</f>
        <v>458</v>
      </c>
      <c r="B459" s="20" t="str">
        <f>INDEX(Table2[NAMA],MATCH(Table5[[#This Row],[//]],Table2[//],0))</f>
        <v>Bp Gell 7018</v>
      </c>
      <c r="C459" s="8">
        <f>INDEX(Table2[TT],MATCH(Table5[[#This Row],[//]],Table2[//],0))</f>
        <v>1</v>
      </c>
      <c r="D459" s="8" t="str">
        <f>INDEX(Table2[KET],MATCH(Table5[[#This Row],[//]],Table2[//],0))</f>
        <v>192 ls</v>
      </c>
    </row>
    <row r="460" spans="1:4" x14ac:dyDescent="0.25">
      <c r="A460" s="8">
        <f>INDEX(Table2[//],MATCH(ROW()-1,Table2[//],0))</f>
        <v>459</v>
      </c>
      <c r="B460" s="20" t="str">
        <f>INDEX(Table2[NAMA],MATCH(Table5[[#This Row],[//]],Table2[//],0))</f>
        <v>Bp Gell 7019</v>
      </c>
      <c r="C460" s="8">
        <f>INDEX(Table2[TT],MATCH(Table5[[#This Row],[//]],Table2[//],0))</f>
        <v>1</v>
      </c>
      <c r="D460" s="8" t="str">
        <f>INDEX(Table2[KET],MATCH(Table5[[#This Row],[//]],Table2[//],0))</f>
        <v>192 ls</v>
      </c>
    </row>
    <row r="461" spans="1:4" x14ac:dyDescent="0.25">
      <c r="A461" s="8">
        <f>INDEX(Table2[//],MATCH(ROW()-1,Table2[//],0))</f>
        <v>460</v>
      </c>
      <c r="B461" s="20" t="str">
        <f>INDEX(Table2[NAMA],MATCH(Table5[[#This Row],[//]],Table2[//],0))</f>
        <v>Bp Gell 7022 kunci</v>
      </c>
      <c r="C461" s="8">
        <f>INDEX(Table2[TT],MATCH(Table5[[#This Row],[//]],Table2[//],0))</f>
        <v>42</v>
      </c>
      <c r="D461" s="8" t="str">
        <f>INDEX(Table2[KET],MATCH(Table5[[#This Row],[//]],Table2[//],0))</f>
        <v>192 ls</v>
      </c>
    </row>
    <row r="462" spans="1:4" x14ac:dyDescent="0.25">
      <c r="A462" s="8">
        <f>INDEX(Table2[//],MATCH(ROW()-1,Table2[//],0))</f>
        <v>461</v>
      </c>
      <c r="B462" s="20" t="str">
        <f>INDEX(Table2[NAMA],MATCH(Table5[[#This Row],[//]],Table2[//],0))</f>
        <v>Bp Gell 7026</v>
      </c>
      <c r="C462" s="8">
        <f>INDEX(Table2[TT],MATCH(Table5[[#This Row],[//]],Table2[//],0))</f>
        <v>21</v>
      </c>
      <c r="D462" s="8" t="str">
        <f>INDEX(Table2[KET],MATCH(Table5[[#This Row],[//]],Table2[//],0))</f>
        <v>192 ls</v>
      </c>
    </row>
    <row r="463" spans="1:4" x14ac:dyDescent="0.25">
      <c r="A463" s="8">
        <f>INDEX(Table2[//],MATCH(ROW()-1,Table2[//],0))</f>
        <v>462</v>
      </c>
      <c r="B463" s="20" t="str">
        <f>INDEX(Table2[NAMA],MATCH(Table5[[#This Row],[//]],Table2[//],0))</f>
        <v>Bp Gell 7038</v>
      </c>
      <c r="C463" s="8">
        <f>INDEX(Table2[TT],MATCH(Table5[[#This Row],[//]],Table2[//],0))</f>
        <v>11</v>
      </c>
      <c r="D463" s="8" t="str">
        <f>INDEX(Table2[KET],MATCH(Table5[[#This Row],[//]],Table2[//],0))</f>
        <v>192 ls</v>
      </c>
    </row>
    <row r="464" spans="1:4" x14ac:dyDescent="0.25">
      <c r="A464" s="8">
        <f>INDEX(Table2[//],MATCH(ROW()-1,Table2[//],0))</f>
        <v>463</v>
      </c>
      <c r="B464" s="20" t="str">
        <f>INDEX(Table2[NAMA],MATCH(Table5[[#This Row],[//]],Table2[//],0))</f>
        <v>Bp Gell 7039</v>
      </c>
      <c r="C464" s="8">
        <f>INDEX(Table2[TT],MATCH(Table5[[#This Row],[//]],Table2[//],0))</f>
        <v>4</v>
      </c>
      <c r="D464" s="8" t="str">
        <f>INDEX(Table2[KET],MATCH(Table5[[#This Row],[//]],Table2[//],0))</f>
        <v>192 ls</v>
      </c>
    </row>
    <row r="465" spans="1:4" x14ac:dyDescent="0.25">
      <c r="A465" s="8">
        <f>INDEX(Table2[//],MATCH(ROW()-1,Table2[//],0))</f>
        <v>464</v>
      </c>
      <c r="B465" s="20" t="str">
        <f>INDEX(Table2[NAMA],MATCH(Table5[[#This Row],[//]],Table2[//],0))</f>
        <v>Bp Gell 7043</v>
      </c>
      <c r="C465" s="8">
        <f>INDEX(Table2[TT],MATCH(Table5[[#This Row],[//]],Table2[//],0))</f>
        <v>41</v>
      </c>
      <c r="D465" s="8" t="str">
        <f>INDEX(Table2[KET],MATCH(Table5[[#This Row],[//]],Table2[//],0))</f>
        <v>192 ls</v>
      </c>
    </row>
    <row r="466" spans="1:4" x14ac:dyDescent="0.25">
      <c r="A466" s="8">
        <f>INDEX(Table2[//],MATCH(ROW()-1,Table2[//],0))</f>
        <v>465</v>
      </c>
      <c r="B466" s="20" t="str">
        <f>INDEX(Table2[NAMA],MATCH(Table5[[#This Row],[//]],Table2[//],0))</f>
        <v>Bp Gell 7045</v>
      </c>
      <c r="C466" s="8">
        <f>INDEX(Table2[TT],MATCH(Table5[[#This Row],[//]],Table2[//],0))</f>
        <v>31</v>
      </c>
      <c r="D466" s="8" t="str">
        <f>INDEX(Table2[KET],MATCH(Table5[[#This Row],[//]],Table2[//],0))</f>
        <v>192 ls</v>
      </c>
    </row>
    <row r="467" spans="1:4" x14ac:dyDescent="0.25">
      <c r="A467" s="8">
        <f>INDEX(Table2[//],MATCH(ROW()-1,Table2[//],0))</f>
        <v>466</v>
      </c>
      <c r="B467" s="20" t="str">
        <f>INDEX(Table2[NAMA],MATCH(Table5[[#This Row],[//]],Table2[//],0))</f>
        <v>Bp Gell 7092</v>
      </c>
      <c r="C467" s="8">
        <f>INDEX(Table2[TT],MATCH(Table5[[#This Row],[//]],Table2[//],0))</f>
        <v>39</v>
      </c>
      <c r="D467" s="8" t="str">
        <f>INDEX(Table2[KET],MATCH(Table5[[#This Row],[//]],Table2[//],0))</f>
        <v>192 ls</v>
      </c>
    </row>
    <row r="468" spans="1:4" x14ac:dyDescent="0.25">
      <c r="A468" s="8">
        <f>INDEX(Table2[//],MATCH(ROW()-1,Table2[//],0))</f>
        <v>467</v>
      </c>
      <c r="B468" s="20" t="str">
        <f>INDEX(Table2[NAMA],MATCH(Table5[[#This Row],[//]],Table2[//],0))</f>
        <v>Bp Gell 802(10)/ 803(10)</v>
      </c>
      <c r="C468" s="8">
        <f>INDEX(Table2[TT],MATCH(Table5[[#This Row],[//]],Table2[//],0))</f>
        <v>20</v>
      </c>
      <c r="D468" s="8" t="str">
        <f>INDEX(Table2[KET],MATCH(Table5[[#This Row],[//]],Table2[//],0))</f>
        <v>144 ls</v>
      </c>
    </row>
    <row r="469" spans="1:4" x14ac:dyDescent="0.25">
      <c r="A469" s="8">
        <f>INDEX(Table2[//],MATCH(ROW()-1,Table2[//],0))</f>
        <v>468</v>
      </c>
      <c r="B469" s="20" t="str">
        <f>INDEX(Table2[NAMA],MATCH(Table5[[#This Row],[//]],Table2[//],0))</f>
        <v>Bp Gell 805(11)/ 806(9)</v>
      </c>
      <c r="C469" s="8">
        <f>INDEX(Table2[TT],MATCH(Table5[[#This Row],[//]],Table2[//],0))</f>
        <v>20</v>
      </c>
      <c r="D469" s="8" t="str">
        <f>INDEX(Table2[KET],MATCH(Table5[[#This Row],[//]],Table2[//],0))</f>
        <v>144 ls</v>
      </c>
    </row>
    <row r="470" spans="1:4" x14ac:dyDescent="0.25">
      <c r="A470" s="8">
        <f>INDEX(Table2[//],MATCH(ROW()-1,Table2[//],0))</f>
        <v>469</v>
      </c>
      <c r="B470" s="20" t="str">
        <f>INDEX(Table2[NAMA],MATCH(Table5[[#This Row],[//]],Table2[//],0))</f>
        <v>Bp Gell 807</v>
      </c>
      <c r="C470" s="8">
        <f>INDEX(Table2[TT],MATCH(Table5[[#This Row],[//]],Table2[//],0))</f>
        <v>15</v>
      </c>
      <c r="D470" s="8" t="str">
        <f>INDEX(Table2[KET],MATCH(Table5[[#This Row],[//]],Table2[//],0))</f>
        <v>144 ls</v>
      </c>
    </row>
    <row r="471" spans="1:4" x14ac:dyDescent="0.25">
      <c r="A471" s="8">
        <f>INDEX(Table2[//],MATCH(ROW()-1,Table2[//],0))</f>
        <v>470</v>
      </c>
      <c r="B471" s="20" t="str">
        <f>INDEX(Table2[NAMA],MATCH(Table5[[#This Row],[//]],Table2[//],0))</f>
        <v>Bp Gell 8727</v>
      </c>
      <c r="C471" s="8">
        <f>INDEX(Table2[TT],MATCH(Table5[[#This Row],[//]],Table2[//],0))</f>
        <v>1</v>
      </c>
      <c r="D471" s="8" t="str">
        <f>INDEX(Table2[KET],MATCH(Table5[[#This Row],[//]],Table2[//],0))</f>
        <v>144 pc</v>
      </c>
    </row>
    <row r="472" spans="1:4" x14ac:dyDescent="0.25">
      <c r="A472" s="8">
        <f>INDEX(Table2[//],MATCH(ROW()-1,Table2[//],0))</f>
        <v>471</v>
      </c>
      <c r="B472" s="20" t="str">
        <f>INDEX(Table2[NAMA],MATCH(Table5[[#This Row],[//]],Table2[//],0))</f>
        <v>Bp Gell 8853 segitiga bola</v>
      </c>
      <c r="C472" s="8">
        <f>INDEX(Table2[TT],MATCH(Table5[[#This Row],[//]],Table2[//],0))</f>
        <v>8</v>
      </c>
      <c r="D472" s="8" t="str">
        <f>INDEX(Table2[KET],MATCH(Table5[[#This Row],[//]],Table2[//],0))</f>
        <v>144 ls</v>
      </c>
    </row>
    <row r="473" spans="1:4" x14ac:dyDescent="0.25">
      <c r="A473" s="8">
        <f>INDEX(Table2[//],MATCH(ROW()-1,Table2[//],0))</f>
        <v>472</v>
      </c>
      <c r="B473" s="20" t="str">
        <f>INDEX(Table2[NAMA],MATCH(Table5[[#This Row],[//]],Table2[//],0))</f>
        <v>Bp Gell 917/ 903</v>
      </c>
      <c r="C473" s="8">
        <f>INDEX(Table2[TT],MATCH(Table5[[#This Row],[//]],Table2[//],0))</f>
        <v>13</v>
      </c>
      <c r="D473" s="8" t="str">
        <f>INDEX(Table2[KET],MATCH(Table5[[#This Row],[//]],Table2[//],0))</f>
        <v>144 ls</v>
      </c>
    </row>
    <row r="474" spans="1:4" x14ac:dyDescent="0.25">
      <c r="A474" s="8">
        <f>INDEX(Table2[//],MATCH(ROW()-1,Table2[//],0))</f>
        <v>473</v>
      </c>
      <c r="B474" s="20" t="str">
        <f>INDEX(Table2[NAMA],MATCH(Table5[[#This Row],[//]],Table2[//],0))</f>
        <v>Bp Gell 9518 tank air</v>
      </c>
      <c r="C474" s="8">
        <f>INDEX(Table2[TT],MATCH(Table5[[#This Row],[//]],Table2[//],0))</f>
        <v>2</v>
      </c>
      <c r="D474" s="8" t="str">
        <f>INDEX(Table2[KET],MATCH(Table5[[#This Row],[//]],Table2[//],0))</f>
        <v>142 ls</v>
      </c>
    </row>
    <row r="475" spans="1:4" x14ac:dyDescent="0.25">
      <c r="A475" s="8">
        <f>INDEX(Table2[//],MATCH(ROW()-1,Table2[//],0))</f>
        <v>474</v>
      </c>
      <c r="B475" s="20" t="str">
        <f>INDEX(Table2[NAMA],MATCH(Table5[[#This Row],[//]],Table2[//],0))</f>
        <v>Bp Gell 9865</v>
      </c>
      <c r="C475" s="8">
        <f>INDEX(Table2[TT],MATCH(Table5[[#This Row],[//]],Table2[//],0))</f>
        <v>1</v>
      </c>
      <c r="D475" s="8" t="str">
        <f>INDEX(Table2[KET],MATCH(Table5[[#This Row],[//]],Table2[//],0))</f>
        <v>144 ls</v>
      </c>
    </row>
    <row r="476" spans="1:4" x14ac:dyDescent="0.25">
      <c r="A476" s="8">
        <f>INDEX(Table2[//],MATCH(ROW()-1,Table2[//],0))</f>
        <v>475</v>
      </c>
      <c r="B476" s="20" t="str">
        <f>INDEX(Table2[NAMA],MATCH(Table5[[#This Row],[//]],Table2[//],0))</f>
        <v>Bp Gell 9926</v>
      </c>
      <c r="C476" s="8">
        <f>INDEX(Table2[TT],MATCH(Table5[[#This Row],[//]],Table2[//],0))</f>
        <v>1</v>
      </c>
      <c r="D476" s="8" t="str">
        <f>INDEX(Table2[KET],MATCH(Table5[[#This Row],[//]],Table2[//],0))</f>
        <v>144 ls</v>
      </c>
    </row>
    <row r="477" spans="1:4" x14ac:dyDescent="0.25">
      <c r="A477" s="8">
        <f>INDEX(Table2[//],MATCH(ROW()-1,Table2[//],0))</f>
        <v>476</v>
      </c>
      <c r="B477" s="20" t="str">
        <f>INDEX(Table2[NAMA],MATCH(Table5[[#This Row],[//]],Table2[//],0))</f>
        <v>Bp Gell AGP 13672</v>
      </c>
      <c r="C477" s="8">
        <f>INDEX(Table2[TT],MATCH(Table5[[#This Row],[//]],Table2[//],0))</f>
        <v>1</v>
      </c>
      <c r="D477" s="8" t="str">
        <f>INDEX(Table2[KET],MATCH(Table5[[#This Row],[//]],Table2[//],0))</f>
        <v>144 ls</v>
      </c>
    </row>
    <row r="478" spans="1:4" x14ac:dyDescent="0.25">
      <c r="A478" s="8">
        <f>INDEX(Table2[//],MATCH(ROW()-1,Table2[//],0))</f>
        <v>477</v>
      </c>
      <c r="B478" s="20" t="str">
        <f>INDEX(Table2[NAMA],MATCH(Table5[[#This Row],[//]],Table2[//],0))</f>
        <v>Bp Gell Aopo Gp 1895</v>
      </c>
      <c r="C478" s="8">
        <f>INDEX(Table2[TT],MATCH(Table5[[#This Row],[//]],Table2[//],0))</f>
        <v>2</v>
      </c>
      <c r="D478" s="8" t="str">
        <f>INDEX(Table2[KET],MATCH(Table5[[#This Row],[//]],Table2[//],0))</f>
        <v>144 ls</v>
      </c>
    </row>
    <row r="479" spans="1:4" x14ac:dyDescent="0.25">
      <c r="A479" s="8">
        <f>INDEX(Table2[//],MATCH(ROW()-1,Table2[//],0))</f>
        <v>478</v>
      </c>
      <c r="B479" s="20" t="str">
        <f>INDEX(Table2[NAMA],MATCH(Table5[[#This Row],[//]],Table2[//],0))</f>
        <v>Bp Gell Aopo Gp-032 warna</v>
      </c>
      <c r="C479" s="8">
        <f>INDEX(Table2[TT],MATCH(Table5[[#This Row],[//]],Table2[//],0))</f>
        <v>2</v>
      </c>
      <c r="D479" s="8" t="str">
        <f>INDEX(Table2[KET],MATCH(Table5[[#This Row],[//]],Table2[//],0))</f>
        <v>24 ls</v>
      </c>
    </row>
    <row r="480" spans="1:4" x14ac:dyDescent="0.25">
      <c r="A480" s="8">
        <f>INDEX(Table2[//],MATCH(ROW()-1,Table2[//],0))</f>
        <v>479</v>
      </c>
      <c r="B480" s="20" t="str">
        <f>INDEX(Table2[NAMA],MATCH(Table5[[#This Row],[//]],Table2[//],0))</f>
        <v>Bp Gell B155 (0366)</v>
      </c>
      <c r="C480" s="8">
        <f>INDEX(Table2[TT],MATCH(Table5[[#This Row],[//]],Table2[//],0))</f>
        <v>14</v>
      </c>
      <c r="D480" s="8" t="str">
        <f>INDEX(Table2[KET],MATCH(Table5[[#This Row],[//]],Table2[//],0))</f>
        <v>144 ls</v>
      </c>
    </row>
    <row r="481" spans="1:4" x14ac:dyDescent="0.25">
      <c r="A481" s="8">
        <f>INDEX(Table2[//],MATCH(ROW()-1,Table2[//],0))</f>
        <v>480</v>
      </c>
      <c r="B481" s="20" t="str">
        <f>INDEX(Table2[NAMA],MATCH(Table5[[#This Row],[//]],Table2[//],0))</f>
        <v>Bp Gell elmo H(1) M(1)</v>
      </c>
      <c r="C481" s="8">
        <f>INDEX(Table2[TT],MATCH(Table5[[#This Row],[//]],Table2[//],0))</f>
        <v>2</v>
      </c>
      <c r="D481" s="8" t="str">
        <f>INDEX(Table2[KET],MATCH(Table5[[#This Row],[//]],Table2[//],0))</f>
        <v>120 ls</v>
      </c>
    </row>
    <row r="482" spans="1:4" x14ac:dyDescent="0.25">
      <c r="A482" s="8">
        <f>INDEX(Table2[//],MATCH(ROW()-1,Table2[//],0))</f>
        <v>481</v>
      </c>
      <c r="B482" s="20" t="str">
        <f>INDEX(Table2[NAMA],MATCH(Table5[[#This Row],[//]],Table2[//],0))</f>
        <v>Bp Gell executive 169 (2)/ 777 (3)</v>
      </c>
      <c r="C482" s="8">
        <f>INDEX(Table2[TT],MATCH(Table5[[#This Row],[//]],Table2[//],0))</f>
        <v>5</v>
      </c>
      <c r="D482" s="8" t="str">
        <f>INDEX(Table2[KET],MATCH(Table5[[#This Row],[//]],Table2[//],0))</f>
        <v>144 ls</v>
      </c>
    </row>
    <row r="483" spans="1:4" x14ac:dyDescent="0.25">
      <c r="A483" s="8">
        <f>INDEX(Table2[//],MATCH(ROW()-1,Table2[//],0))</f>
        <v>482</v>
      </c>
      <c r="B483" s="20" t="str">
        <f>INDEX(Table2[NAMA],MATCH(Table5[[#This Row],[//]],Table2[//],0))</f>
        <v>Bp Gell G 2036 biru</v>
      </c>
      <c r="C483" s="8">
        <f>INDEX(Table2[TT],MATCH(Table5[[#This Row],[//]],Table2[//],0))</f>
        <v>5</v>
      </c>
      <c r="D483" s="8" t="str">
        <f>INDEX(Table2[KET],MATCH(Table5[[#This Row],[//]],Table2[//],0))</f>
        <v>144 ls</v>
      </c>
    </row>
    <row r="484" spans="1:4" x14ac:dyDescent="0.25">
      <c r="A484" s="8">
        <f>INDEX(Table2[//],MATCH(ROW()-1,Table2[//],0))</f>
        <v>483</v>
      </c>
      <c r="B484" s="20" t="str">
        <f>INDEX(Table2[NAMA],MATCH(Table5[[#This Row],[//]],Table2[//],0))</f>
        <v>Bp gell GLP SQ 01 12w</v>
      </c>
      <c r="C484" s="8">
        <f>INDEX(Table2[TT],MATCH(Table5[[#This Row],[//]],Table2[//],0))</f>
        <v>2</v>
      </c>
      <c r="D484" s="8" t="str">
        <f>INDEX(Table2[KET],MATCH(Table5[[#This Row],[//]],Table2[//],0))</f>
        <v>240 ls</v>
      </c>
    </row>
    <row r="485" spans="1:4" x14ac:dyDescent="0.25">
      <c r="A485" s="8">
        <f>INDEX(Table2[//],MATCH(ROW()-1,Table2[//],0))</f>
        <v>484</v>
      </c>
      <c r="B485" s="20" t="str">
        <f>INDEX(Table2[NAMA],MATCH(Table5[[#This Row],[//]],Table2[//],0))</f>
        <v>Bp gell Gp 1016 gold</v>
      </c>
      <c r="C485" s="8">
        <f>INDEX(Table2[TT],MATCH(Table5[[#This Row],[//]],Table2[//],0))</f>
        <v>5</v>
      </c>
      <c r="D485" s="8" t="str">
        <f>INDEX(Table2[KET],MATCH(Table5[[#This Row],[//]],Table2[//],0))</f>
        <v>144 ls</v>
      </c>
    </row>
    <row r="486" spans="1:4" x14ac:dyDescent="0.25">
      <c r="A486" s="8">
        <f>INDEX(Table2[//],MATCH(ROW()-1,Table2[//],0))</f>
        <v>485</v>
      </c>
      <c r="B486" s="20" t="str">
        <f>INDEX(Table2[NAMA],MATCH(Table5[[#This Row],[//]],Table2[//],0))</f>
        <v>Bp gell Gp 1016 silver</v>
      </c>
      <c r="C486" s="8">
        <f>INDEX(Table2[TT],MATCH(Table5[[#This Row],[//]],Table2[//],0))</f>
        <v>4</v>
      </c>
      <c r="D486" s="8" t="str">
        <f>INDEX(Table2[KET],MATCH(Table5[[#This Row],[//]],Table2[//],0))</f>
        <v>144 ls</v>
      </c>
    </row>
    <row r="487" spans="1:4" x14ac:dyDescent="0.25">
      <c r="A487" s="8">
        <f>INDEX(Table2[//],MATCH(ROW()-1,Table2[//],0))</f>
        <v>486</v>
      </c>
      <c r="B487" s="20" t="str">
        <f>INDEX(Table2[NAMA],MATCH(Table5[[#This Row],[//]],Table2[//],0))</f>
        <v>Bp Gell Gp 956</v>
      </c>
      <c r="C487" s="8">
        <f>INDEX(Table2[TT],MATCH(Table5[[#This Row],[//]],Table2[//],0))</f>
        <v>2</v>
      </c>
      <c r="D487" s="8" t="str">
        <f>INDEX(Table2[KET],MATCH(Table5[[#This Row],[//]],Table2[//],0))</f>
        <v>144 ls</v>
      </c>
    </row>
    <row r="488" spans="1:4" x14ac:dyDescent="0.25">
      <c r="A488" s="8">
        <f>INDEX(Table2[//],MATCH(ROW()-1,Table2[//],0))</f>
        <v>487</v>
      </c>
      <c r="B488" s="20" t="str">
        <f>INDEX(Table2[NAMA],MATCH(Table5[[#This Row],[//]],Table2[//],0))</f>
        <v>Bp Gell Gp 963</v>
      </c>
      <c r="C488" s="8">
        <f>INDEX(Table2[TT],MATCH(Table5[[#This Row],[//]],Table2[//],0))</f>
        <v>4</v>
      </c>
      <c r="D488" s="8" t="str">
        <f>INDEX(Table2[KET],MATCH(Table5[[#This Row],[//]],Table2[//],0))</f>
        <v>144 ls</v>
      </c>
    </row>
    <row r="489" spans="1:4" x14ac:dyDescent="0.25">
      <c r="A489" s="8">
        <f>INDEX(Table2[//],MATCH(ROW()-1,Table2[//],0))</f>
        <v>488</v>
      </c>
      <c r="B489" s="20" t="str">
        <f>INDEX(Table2[NAMA],MATCH(Table5[[#This Row],[//]],Table2[//],0))</f>
        <v>Bp Gell Gramata H1(5)/ H2(13)</v>
      </c>
      <c r="C489" s="8">
        <f>INDEX(Table2[TT],MATCH(Table5[[#This Row],[//]],Table2[//],0))</f>
        <v>18</v>
      </c>
      <c r="D489" s="8" t="str">
        <f>INDEX(Table2[KET],MATCH(Table5[[#This Row],[//]],Table2[//],0))</f>
        <v>144 ls</v>
      </c>
    </row>
    <row r="490" spans="1:4" x14ac:dyDescent="0.25">
      <c r="A490" s="8">
        <f>INDEX(Table2[//],MATCH(ROW()-1,Table2[//],0))</f>
        <v>489</v>
      </c>
      <c r="B490" s="20" t="str">
        <f>INDEX(Table2[NAMA],MATCH(Table5[[#This Row],[//]],Table2[//],0))</f>
        <v>Bp Gell Gramata H5</v>
      </c>
      <c r="C490" s="8">
        <f>INDEX(Table2[TT],MATCH(Table5[[#This Row],[//]],Table2[//],0))</f>
        <v>5</v>
      </c>
      <c r="D490" s="8" t="str">
        <f>INDEX(Table2[KET],MATCH(Table5[[#This Row],[//]],Table2[//],0))</f>
        <v>144 ls</v>
      </c>
    </row>
    <row r="491" spans="1:4" x14ac:dyDescent="0.25">
      <c r="A491" s="8">
        <f>INDEX(Table2[//],MATCH(ROW()-1,Table2[//],0))</f>
        <v>490</v>
      </c>
      <c r="B491" s="20" t="str">
        <f>INDEX(Table2[NAMA],MATCH(Table5[[#This Row],[//]],Table2[//],0))</f>
        <v>Bp Gell HB 2258</v>
      </c>
      <c r="C491" s="8">
        <f>INDEX(Table2[TT],MATCH(Table5[[#This Row],[//]],Table2[//],0))</f>
        <v>1</v>
      </c>
      <c r="D491" s="8" t="str">
        <f>INDEX(Table2[KET],MATCH(Table5[[#This Row],[//]],Table2[//],0))</f>
        <v>144 ls</v>
      </c>
    </row>
    <row r="492" spans="1:4" x14ac:dyDescent="0.25">
      <c r="A492" s="8">
        <f>INDEX(Table2[//],MATCH(ROW()-1,Table2[//],0))</f>
        <v>491</v>
      </c>
      <c r="B492" s="20" t="str">
        <f>INDEX(Table2[NAMA],MATCH(Table5[[#This Row],[//]],Table2[//],0))</f>
        <v>Bp Gell HB k 0898</v>
      </c>
      <c r="C492" s="8">
        <f>INDEX(Table2[TT],MATCH(Table5[[#This Row],[//]],Table2[//],0))</f>
        <v>1</v>
      </c>
      <c r="D492" s="8" t="str">
        <f>INDEX(Table2[KET],MATCH(Table5[[#This Row],[//]],Table2[//],0))</f>
        <v>144 ls</v>
      </c>
    </row>
    <row r="493" spans="1:4" x14ac:dyDescent="0.25">
      <c r="A493" s="8">
        <f>INDEX(Table2[//],MATCH(ROW()-1,Table2[//],0))</f>
        <v>492</v>
      </c>
      <c r="B493" s="20" t="str">
        <f>INDEX(Table2[NAMA],MATCH(Table5[[#This Row],[//]],Table2[//],0))</f>
        <v>Bp Gell HB k 510</v>
      </c>
      <c r="C493" s="8">
        <f>INDEX(Table2[TT],MATCH(Table5[[#This Row],[//]],Table2[//],0))</f>
        <v>7</v>
      </c>
      <c r="D493" s="8" t="str">
        <f>INDEX(Table2[KET],MATCH(Table5[[#This Row],[//]],Table2[//],0))</f>
        <v>144 ls</v>
      </c>
    </row>
    <row r="494" spans="1:4" x14ac:dyDescent="0.25">
      <c r="A494" s="8">
        <f>INDEX(Table2[//],MATCH(ROW()-1,Table2[//],0))</f>
        <v>493</v>
      </c>
      <c r="B494" s="20" t="str">
        <f>INDEX(Table2[NAMA],MATCH(Table5[[#This Row],[//]],Table2[//],0))</f>
        <v>Bp gell HS 1215</v>
      </c>
      <c r="C494" s="8">
        <f>INDEX(Table2[TT],MATCH(Table5[[#This Row],[//]],Table2[//],0))</f>
        <v>2</v>
      </c>
      <c r="D494" s="8" t="str">
        <f>INDEX(Table2[KET],MATCH(Table5[[#This Row],[//]],Table2[//],0))</f>
        <v>144 ls</v>
      </c>
    </row>
    <row r="495" spans="1:4" x14ac:dyDescent="0.25">
      <c r="A495" s="8">
        <f>INDEX(Table2[//],MATCH(ROW()-1,Table2[//],0))</f>
        <v>494</v>
      </c>
      <c r="B495" s="20" t="str">
        <f>INDEX(Table2[NAMA],MATCH(Table5[[#This Row],[//]],Table2[//],0))</f>
        <v>Bp Gell JD. 860 MMORO (70)</v>
      </c>
      <c r="C495" s="8">
        <f>INDEX(Table2[TT],MATCH(Table5[[#This Row],[//]],Table2[//],0))</f>
        <v>10</v>
      </c>
      <c r="D495" s="8" t="str">
        <f>INDEX(Table2[KET],MATCH(Table5[[#This Row],[//]],Table2[//],0))</f>
        <v>36 box</v>
      </c>
    </row>
    <row r="496" spans="1:4" x14ac:dyDescent="0.25">
      <c r="A496" s="8">
        <f>INDEX(Table2[//],MATCH(ROW()-1,Table2[//],0))</f>
        <v>495</v>
      </c>
      <c r="B496" s="20" t="str">
        <f>INDEX(Table2[NAMA],MATCH(Table5[[#This Row],[//]],Table2[//],0))</f>
        <v>Bp Gell jiausue 8 color (1 set = 8pc)</v>
      </c>
      <c r="C496" s="8">
        <f>INDEX(Table2[TT],MATCH(Table5[[#This Row],[//]],Table2[//],0))</f>
        <v>3</v>
      </c>
      <c r="D496" s="8" t="str">
        <f>INDEX(Table2[KET],MATCH(Table5[[#This Row],[//]],Table2[//],0))</f>
        <v>200 set</v>
      </c>
    </row>
    <row r="497" spans="1:4" x14ac:dyDescent="0.25">
      <c r="A497" s="8">
        <f>INDEX(Table2[//],MATCH(ROW()-1,Table2[//],0))</f>
        <v>496</v>
      </c>
      <c r="B497" s="20" t="str">
        <f>INDEX(Table2[NAMA],MATCH(Table5[[#This Row],[//]],Table2[//],0))</f>
        <v>Bp Gell K 593</v>
      </c>
      <c r="C497" s="8">
        <f>INDEX(Table2[TT],MATCH(Table5[[#This Row],[//]],Table2[//],0))</f>
        <v>28</v>
      </c>
      <c r="D497" s="8" t="str">
        <f>INDEX(Table2[KET],MATCH(Table5[[#This Row],[//]],Table2[//],0))</f>
        <v>144 ls</v>
      </c>
    </row>
    <row r="498" spans="1:4" x14ac:dyDescent="0.25">
      <c r="A498" s="8">
        <f>INDEX(Table2[//],MATCH(ROW()-1,Table2[//],0))</f>
        <v>497</v>
      </c>
      <c r="B498" s="20" t="str">
        <f>INDEX(Table2[NAMA],MATCH(Table5[[#This Row],[//]],Table2[//],0))</f>
        <v>Bp Gell microtop 808 Ht</v>
      </c>
      <c r="C498" s="8">
        <f>INDEX(Table2[TT],MATCH(Table5[[#This Row],[//]],Table2[//],0))</f>
        <v>6</v>
      </c>
      <c r="D498" s="8" t="str">
        <f>INDEX(Table2[KET],MATCH(Table5[[#This Row],[//]],Table2[//],0))</f>
        <v>200 ls</v>
      </c>
    </row>
    <row r="499" spans="1:4" x14ac:dyDescent="0.25">
      <c r="A499" s="8">
        <f>INDEX(Table2[//],MATCH(ROW()-1,Table2[//],0))</f>
        <v>498</v>
      </c>
      <c r="B499" s="20" t="str">
        <f>INDEX(Table2[NAMA],MATCH(Table5[[#This Row],[//]],Table2[//],0))</f>
        <v>Bp Gell MP 013 (karung Hj)</v>
      </c>
      <c r="C499" s="8">
        <f>INDEX(Table2[TT],MATCH(Table5[[#This Row],[//]],Table2[//],0))</f>
        <v>1</v>
      </c>
      <c r="D499" s="8" t="str">
        <f>INDEX(Table2[KET],MATCH(Table5[[#This Row],[//]],Table2[//],0))</f>
        <v>144 ls</v>
      </c>
    </row>
    <row r="500" spans="1:4" x14ac:dyDescent="0.25">
      <c r="A500" s="8">
        <f>INDEX(Table2[//],MATCH(ROW()-1,Table2[//],0))</f>
        <v>499</v>
      </c>
      <c r="B500" s="20" t="str">
        <f>INDEX(Table2[NAMA],MATCH(Table5[[#This Row],[//]],Table2[//],0))</f>
        <v>Bp Gell MP 1012 (4)</v>
      </c>
      <c r="C500" s="8">
        <f>INDEX(Table2[TT],MATCH(Table5[[#This Row],[//]],Table2[//],0))</f>
        <v>4</v>
      </c>
      <c r="D500" s="8" t="str">
        <f>INDEX(Table2[KET],MATCH(Table5[[#This Row],[//]],Table2[//],0))</f>
        <v>144 ls</v>
      </c>
    </row>
    <row r="501" spans="1:4" x14ac:dyDescent="0.25">
      <c r="A501" s="8">
        <f>INDEX(Table2[//],MATCH(ROW()-1,Table2[//],0))</f>
        <v>500</v>
      </c>
      <c r="B501" s="20" t="str">
        <f>INDEX(Table2[NAMA],MATCH(Table5[[#This Row],[//]],Table2[//],0))</f>
        <v>Bp Gell MP 1118</v>
      </c>
      <c r="C501" s="8">
        <f>INDEX(Table2[TT],MATCH(Table5[[#This Row],[//]],Table2[//],0))</f>
        <v>5</v>
      </c>
      <c r="D501" s="8" t="str">
        <f>INDEX(Table2[KET],MATCH(Table5[[#This Row],[//]],Table2[//],0))</f>
        <v>144 ls</v>
      </c>
    </row>
    <row r="502" spans="1:4" x14ac:dyDescent="0.25">
      <c r="A502" s="8">
        <f>INDEX(Table2[//],MATCH(ROW()-1,Table2[//],0))</f>
        <v>501</v>
      </c>
      <c r="B502" s="20" t="str">
        <f>INDEX(Table2[NAMA],MATCH(Table5[[#This Row],[//]],Table2[//],0))</f>
        <v>Bp Gell natto 8855 (1x48)</v>
      </c>
      <c r="C502" s="8">
        <f>INDEX(Table2[TT],MATCH(Table5[[#This Row],[//]],Table2[//],0))</f>
        <v>3</v>
      </c>
      <c r="D502" s="8" t="str">
        <f>INDEX(Table2[KET],MATCH(Table5[[#This Row],[//]],Table2[//],0))</f>
        <v>144 ls</v>
      </c>
    </row>
    <row r="503" spans="1:4" x14ac:dyDescent="0.25">
      <c r="A503" s="8">
        <f>INDEX(Table2[//],MATCH(ROW()-1,Table2[//],0))</f>
        <v>502</v>
      </c>
      <c r="B503" s="20" t="str">
        <f>INDEX(Table2[NAMA],MATCH(Table5[[#This Row],[//]],Table2[//],0))</f>
        <v>Bp Gell Pong2 merah (1 dos=20)</v>
      </c>
      <c r="C503" s="8">
        <f>INDEX(Table2[TT],MATCH(Table5[[#This Row],[//]],Table2[//],0))</f>
        <v>4</v>
      </c>
      <c r="D503" s="8" t="str">
        <f>INDEX(Table2[KET],MATCH(Table5[[#This Row],[//]],Table2[//],0))</f>
        <v>90 dos</v>
      </c>
    </row>
    <row r="504" spans="1:4" x14ac:dyDescent="0.25">
      <c r="A504" s="8">
        <f>INDEX(Table2[//],MATCH(ROW()-1,Table2[//],0))</f>
        <v>503</v>
      </c>
      <c r="B504" s="20" t="str">
        <f>INDEX(Table2[NAMA],MATCH(Table5[[#This Row],[//]],Table2[//],0))</f>
        <v>Bp Gell SanMao 2320</v>
      </c>
      <c r="C504" s="8">
        <f>INDEX(Table2[TT],MATCH(Table5[[#This Row],[//]],Table2[//],0))</f>
        <v>5</v>
      </c>
      <c r="D504" s="8" t="str">
        <f>INDEX(Table2[KET],MATCH(Table5[[#This Row],[//]],Table2[//],0))</f>
        <v>144 ls</v>
      </c>
    </row>
    <row r="505" spans="1:4" x14ac:dyDescent="0.25">
      <c r="A505" s="8">
        <f>INDEX(Table2[//],MATCH(ROW()-1,Table2[//],0))</f>
        <v>504</v>
      </c>
      <c r="B505" s="20" t="str">
        <f>INDEX(Table2[NAMA],MATCH(Table5[[#This Row],[//]],Table2[//],0))</f>
        <v>Bp Gell SanMao 9578</v>
      </c>
      <c r="C505" s="8">
        <f>INDEX(Table2[TT],MATCH(Table5[[#This Row],[//]],Table2[//],0))</f>
        <v>5</v>
      </c>
      <c r="D505" s="8" t="str">
        <f>INDEX(Table2[KET],MATCH(Table5[[#This Row],[//]],Table2[//],0))</f>
        <v>1728 pc</v>
      </c>
    </row>
    <row r="506" spans="1:4" x14ac:dyDescent="0.25">
      <c r="A506" s="8">
        <f>INDEX(Table2[//],MATCH(ROW()-1,Table2[//],0))</f>
        <v>505</v>
      </c>
      <c r="B506" s="20" t="str">
        <f>INDEX(Table2[NAMA],MATCH(Table5[[#This Row],[//]],Table2[//],0))</f>
        <v>Bp Gell SanMao 9590(3)</v>
      </c>
      <c r="C506" s="8">
        <f>INDEX(Table2[TT],MATCH(Table5[[#This Row],[//]],Table2[//],0))</f>
        <v>2</v>
      </c>
      <c r="D506" s="8" t="str">
        <f>INDEX(Table2[KET],MATCH(Table5[[#This Row],[//]],Table2[//],0))</f>
        <v>1728 pc</v>
      </c>
    </row>
    <row r="507" spans="1:4" x14ac:dyDescent="0.25">
      <c r="A507" s="8">
        <f>INDEX(Table2[//],MATCH(ROW()-1,Table2[//],0))</f>
        <v>506</v>
      </c>
      <c r="B507" s="20" t="str">
        <f>INDEX(Table2[NAMA],MATCH(Table5[[#This Row],[//]],Table2[//],0))</f>
        <v>Bp Gell SanMao 9638</v>
      </c>
      <c r="C507" s="8">
        <f>INDEX(Table2[TT],MATCH(Table5[[#This Row],[//]],Table2[//],0))</f>
        <v>1</v>
      </c>
      <c r="D507" s="8" t="str">
        <f>INDEX(Table2[KET],MATCH(Table5[[#This Row],[//]],Table2[//],0))</f>
        <v>144 ls</v>
      </c>
    </row>
    <row r="508" spans="1:4" x14ac:dyDescent="0.25">
      <c r="A508" s="8">
        <f>INDEX(Table2[//],MATCH(ROW()-1,Table2[//],0))</f>
        <v>507</v>
      </c>
      <c r="B508" s="20" t="str">
        <f>INDEX(Table2[NAMA],MATCH(Table5[[#This Row],[//]],Table2[//],0))</f>
        <v>Bp Gell SanMao 9733(3)</v>
      </c>
      <c r="C508" s="8">
        <f>INDEX(Table2[TT],MATCH(Table5[[#This Row],[//]],Table2[//],0))</f>
        <v>2</v>
      </c>
      <c r="D508" s="8" t="str">
        <f>INDEX(Table2[KET],MATCH(Table5[[#This Row],[//]],Table2[//],0))</f>
        <v>144 ls</v>
      </c>
    </row>
    <row r="509" spans="1:4" x14ac:dyDescent="0.25">
      <c r="A509" s="8">
        <f>INDEX(Table2[//],MATCH(ROW()-1,Table2[//],0))</f>
        <v>508</v>
      </c>
      <c r="B509" s="20" t="str">
        <f>INDEX(Table2[NAMA],MATCH(Table5[[#This Row],[//]],Table2[//],0))</f>
        <v>Bp Gell SanMao 9909</v>
      </c>
      <c r="C509" s="8">
        <f>INDEX(Table2[TT],MATCH(Table5[[#This Row],[//]],Table2[//],0))</f>
        <v>7</v>
      </c>
      <c r="D509" s="8" t="str">
        <f>INDEX(Table2[KET],MATCH(Table5[[#This Row],[//]],Table2[//],0))</f>
        <v>144 ls</v>
      </c>
    </row>
    <row r="510" spans="1:4" x14ac:dyDescent="0.25">
      <c r="A510" s="8">
        <f>INDEX(Table2[//],MATCH(ROW()-1,Table2[//],0))</f>
        <v>509</v>
      </c>
      <c r="B510" s="20" t="str">
        <f>INDEX(Table2[NAMA],MATCH(Table5[[#This Row],[//]],Table2[//],0))</f>
        <v>Bp Gell SanMao 9983</v>
      </c>
      <c r="C510" s="8">
        <f>INDEX(Table2[TT],MATCH(Table5[[#This Row],[//]],Table2[//],0))</f>
        <v>1</v>
      </c>
      <c r="D510" s="8" t="str">
        <f>INDEX(Table2[KET],MATCH(Table5[[#This Row],[//]],Table2[//],0))</f>
        <v>144 ls</v>
      </c>
    </row>
    <row r="511" spans="1:4" x14ac:dyDescent="0.25">
      <c r="A511" s="8">
        <f>INDEX(Table2[//],MATCH(ROW()-1,Table2[//],0))</f>
        <v>510</v>
      </c>
      <c r="B511" s="20" t="str">
        <f>INDEX(Table2[NAMA],MATCH(Table5[[#This Row],[//]],Table2[//],0))</f>
        <v>Bp Gell Spray Gp-218</v>
      </c>
      <c r="C511" s="8">
        <f>INDEX(Table2[TT],MATCH(Table5[[#This Row],[//]],Table2[//],0))</f>
        <v>2</v>
      </c>
      <c r="D511" s="8" t="str">
        <f>INDEX(Table2[KET],MATCH(Table5[[#This Row],[//]],Table2[//],0))</f>
        <v>144 ls</v>
      </c>
    </row>
    <row r="512" spans="1:4" x14ac:dyDescent="0.25">
      <c r="A512" s="8">
        <f>INDEX(Table2[//],MATCH(ROW()-1,Table2[//],0))</f>
        <v>511</v>
      </c>
      <c r="B512" s="20" t="str">
        <f>INDEX(Table2[NAMA],MATCH(Table5[[#This Row],[//]],Table2[//],0))</f>
        <v>Bp Gell Vanco 1,0 (V6000)</v>
      </c>
      <c r="C512" s="8">
        <f>INDEX(Table2[TT],MATCH(Table5[[#This Row],[//]],Table2[//],0))</f>
        <v>7</v>
      </c>
      <c r="D512" s="8" t="str">
        <f>INDEX(Table2[KET],MATCH(Table5[[#This Row],[//]],Table2[//],0))</f>
        <v>144 ls</v>
      </c>
    </row>
    <row r="513" spans="1:4" x14ac:dyDescent="0.25">
      <c r="A513" s="8">
        <f>INDEX(Table2[//],MATCH(ROW()-1,Table2[//],0))</f>
        <v>512</v>
      </c>
      <c r="B513" s="20" t="str">
        <f>INDEX(Table2[NAMA],MATCH(Table5[[#This Row],[//]],Table2[//],0))</f>
        <v>Bp gell VC 1602 BTS</v>
      </c>
      <c r="C513" s="8">
        <f>INDEX(Table2[TT],MATCH(Table5[[#This Row],[//]],Table2[//],0))</f>
        <v>3</v>
      </c>
      <c r="D513" s="8" t="str">
        <f>INDEX(Table2[KET],MATCH(Table5[[#This Row],[//]],Table2[//],0))</f>
        <v>144 ls</v>
      </c>
    </row>
    <row r="514" spans="1:4" x14ac:dyDescent="0.25">
      <c r="A514" s="8">
        <f>INDEX(Table2[//],MATCH(ROW()-1,Table2[//],0))</f>
        <v>513</v>
      </c>
      <c r="B514" s="20" t="str">
        <f>INDEX(Table2[NAMA],MATCH(Table5[[#This Row],[//]],Table2[//],0))</f>
        <v>Bp gliter 12w BDO29-12/ C14-144</v>
      </c>
      <c r="C514" s="8">
        <f>INDEX(Table2[TT],MATCH(Table5[[#This Row],[//]],Table2[//],0))</f>
        <v>5</v>
      </c>
      <c r="D514" s="8" t="str">
        <f>INDEX(Table2[KET],MATCH(Table5[[#This Row],[//]],Table2[//],0))</f>
        <v>160 set</v>
      </c>
    </row>
    <row r="515" spans="1:4" x14ac:dyDescent="0.25">
      <c r="A515" s="8">
        <f>INDEX(Table2[//],MATCH(ROW()-1,Table2[//],0))</f>
        <v>514</v>
      </c>
      <c r="B515" s="20" t="str">
        <f>INDEX(Table2[NAMA],MATCH(Table5[[#This Row],[//]],Table2[//],0))</f>
        <v>Bp gliter 12w BDO49-12/ C14-147</v>
      </c>
      <c r="C515" s="8">
        <f>INDEX(Table2[TT],MATCH(Table5[[#This Row],[//]],Table2[//],0))</f>
        <v>8</v>
      </c>
      <c r="D515" s="8" t="str">
        <f>INDEX(Table2[KET],MATCH(Table5[[#This Row],[//]],Table2[//],0))</f>
        <v>1920 pc</v>
      </c>
    </row>
    <row r="516" spans="1:4" x14ac:dyDescent="0.25">
      <c r="A516" s="8">
        <f>INDEX(Table2[//],MATCH(ROW()-1,Table2[//],0))</f>
        <v>515</v>
      </c>
      <c r="B516" s="20" t="str">
        <f>INDEX(Table2[NAMA],MATCH(Table5[[#This Row],[//]],Table2[//],0))</f>
        <v>Bp gliter 12w C11-33</v>
      </c>
      <c r="C516" s="8">
        <f>INDEX(Table2[TT],MATCH(Table5[[#This Row],[//]],Table2[//],0))</f>
        <v>9</v>
      </c>
      <c r="D516" s="8" t="str">
        <f>INDEX(Table2[KET],MATCH(Table5[[#This Row],[//]],Table2[//],0))</f>
        <v>160 set</v>
      </c>
    </row>
    <row r="517" spans="1:4" x14ac:dyDescent="0.25">
      <c r="A517" s="8">
        <f>INDEX(Table2[//],MATCH(ROW()-1,Table2[//],0))</f>
        <v>516</v>
      </c>
      <c r="B517" s="20" t="str">
        <f>INDEX(Table2[NAMA],MATCH(Table5[[#This Row],[//]],Table2[//],0))</f>
        <v>Bp gliter 12w K701 A(1)/ K 701(4)</v>
      </c>
      <c r="C517" s="8">
        <f>INDEX(Table2[TT],MATCH(Table5[[#This Row],[//]],Table2[//],0))</f>
        <v>5</v>
      </c>
      <c r="D517" s="8" t="str">
        <f>INDEX(Table2[KET],MATCH(Table5[[#This Row],[//]],Table2[//],0))</f>
        <v>144 ls</v>
      </c>
    </row>
    <row r="518" spans="1:4" x14ac:dyDescent="0.25">
      <c r="A518" s="8">
        <f>INDEX(Table2[//],MATCH(ROW()-1,Table2[//],0))</f>
        <v>517</v>
      </c>
      <c r="B518" s="20" t="str">
        <f>INDEX(Table2[NAMA],MATCH(Table5[[#This Row],[//]],Table2[//],0))</f>
        <v>Bp Gp 1022</v>
      </c>
      <c r="C518" s="8">
        <f>INDEX(Table2[TT],MATCH(Table5[[#This Row],[//]],Table2[//],0))</f>
        <v>4</v>
      </c>
      <c r="D518" s="8" t="str">
        <f>INDEX(Table2[KET],MATCH(Table5[[#This Row],[//]],Table2[//],0))</f>
        <v>144 ls</v>
      </c>
    </row>
    <row r="519" spans="1:4" x14ac:dyDescent="0.25">
      <c r="A519" s="8">
        <f>INDEX(Table2[//],MATCH(ROW()-1,Table2[//],0))</f>
        <v>518</v>
      </c>
      <c r="B519" s="20" t="str">
        <f>INDEX(Table2[NAMA],MATCH(Table5[[#This Row],[//]],Table2[//],0))</f>
        <v>Bp Gp 3139</v>
      </c>
      <c r="C519" s="8">
        <f>INDEX(Table2[TT],MATCH(Table5[[#This Row],[//]],Table2[//],0))</f>
        <v>3</v>
      </c>
      <c r="D519" s="8" t="str">
        <f>INDEX(Table2[KET],MATCH(Table5[[#This Row],[//]],Table2[//],0))</f>
        <v>180 ls</v>
      </c>
    </row>
    <row r="520" spans="1:4" x14ac:dyDescent="0.25">
      <c r="A520" s="8">
        <f>INDEX(Table2[//],MATCH(ROW()-1,Table2[//],0))</f>
        <v>519</v>
      </c>
      <c r="B520" s="20" t="str">
        <f>INDEX(Table2[NAMA],MATCH(Table5[[#This Row],[//]],Table2[//],0))</f>
        <v>Bp Gp 609</v>
      </c>
      <c r="C520" s="8">
        <f>INDEX(Table2[TT],MATCH(Table5[[#This Row],[//]],Table2[//],0))</f>
        <v>4</v>
      </c>
      <c r="D520" s="8" t="str">
        <f>INDEX(Table2[KET],MATCH(Table5[[#This Row],[//]],Table2[//],0))</f>
        <v>144 ls</v>
      </c>
    </row>
    <row r="521" spans="1:4" x14ac:dyDescent="0.25">
      <c r="A521" s="8">
        <f>INDEX(Table2[//],MATCH(ROW()-1,Table2[//],0))</f>
        <v>520</v>
      </c>
      <c r="B521" s="20" t="str">
        <f>INDEX(Table2[NAMA],MATCH(Table5[[#This Row],[//]],Table2[//],0))</f>
        <v>Bp Gp 7037</v>
      </c>
      <c r="C521" s="8">
        <f>INDEX(Table2[TT],MATCH(Table5[[#This Row],[//]],Table2[//],0))</f>
        <v>4</v>
      </c>
      <c r="D521" s="8" t="str">
        <f>INDEX(Table2[KET],MATCH(Table5[[#This Row],[//]],Table2[//],0))</f>
        <v>192 ls</v>
      </c>
    </row>
    <row r="522" spans="1:4" x14ac:dyDescent="0.25">
      <c r="A522" s="8">
        <f>INDEX(Table2[//],MATCH(ROW()-1,Table2[//],0))</f>
        <v>521</v>
      </c>
      <c r="B522" s="20" t="str">
        <f>INDEX(Table2[NAMA],MATCH(Table5[[#This Row],[//]],Table2[//],0))</f>
        <v>Bp Gp 9001</v>
      </c>
      <c r="C522" s="8">
        <f>INDEX(Table2[TT],MATCH(Table5[[#This Row],[//]],Table2[//],0))</f>
        <v>1</v>
      </c>
      <c r="D522" s="8" t="str">
        <f>INDEX(Table2[KET],MATCH(Table5[[#This Row],[//]],Table2[//],0))</f>
        <v>192 ls</v>
      </c>
    </row>
    <row r="523" spans="1:4" x14ac:dyDescent="0.25">
      <c r="A523" s="8">
        <f>INDEX(Table2[//],MATCH(ROW()-1,Table2[//],0))</f>
        <v>522</v>
      </c>
      <c r="B523" s="20" t="str">
        <f>INDEX(Table2[NAMA],MATCH(Table5[[#This Row],[//]],Table2[//],0))</f>
        <v>Bp Gp 9002(4)/ 9003(3)</v>
      </c>
      <c r="C523" s="8">
        <f>INDEX(Table2[TT],MATCH(Table5[[#This Row],[//]],Table2[//],0))</f>
        <v>7</v>
      </c>
      <c r="D523" s="8" t="str">
        <f>INDEX(Table2[KET],MATCH(Table5[[#This Row],[//]],Table2[//],0))</f>
        <v>192 ls</v>
      </c>
    </row>
    <row r="524" spans="1:4" x14ac:dyDescent="0.25">
      <c r="A524" s="8">
        <f>INDEX(Table2[//],MATCH(ROW()-1,Table2[//],0))</f>
        <v>523</v>
      </c>
      <c r="B524" s="20" t="str">
        <f>INDEX(Table2[NAMA],MATCH(Table5[[#This Row],[//]],Table2[//],0))</f>
        <v>Bp Gp 9112(1)/ 9006(10)/ 9101(2)</v>
      </c>
      <c r="C524" s="8">
        <f>INDEX(Table2[TT],MATCH(Table5[[#This Row],[//]],Table2[//],0))</f>
        <v>13</v>
      </c>
      <c r="D524" s="8" t="str">
        <f>INDEX(Table2[KET],MATCH(Table5[[#This Row],[//]],Table2[//],0))</f>
        <v>192 ls</v>
      </c>
    </row>
    <row r="525" spans="1:4" x14ac:dyDescent="0.25">
      <c r="A525" s="8">
        <f>INDEX(Table2[//],MATCH(ROW()-1,Table2[//],0))</f>
        <v>524</v>
      </c>
      <c r="B525" s="20" t="str">
        <f>INDEX(Table2[NAMA],MATCH(Table5[[#This Row],[//]],Table2[//],0))</f>
        <v>Bp Hapus V 6791</v>
      </c>
      <c r="C525" s="8">
        <f>INDEX(Table2[TT],MATCH(Table5[[#This Row],[//]],Table2[//],0))</f>
        <v>8</v>
      </c>
      <c r="D525" s="8" t="str">
        <f>INDEX(Table2[KET],MATCH(Table5[[#This Row],[//]],Table2[//],0))</f>
        <v>96 ls</v>
      </c>
    </row>
    <row r="526" spans="1:4" x14ac:dyDescent="0.25">
      <c r="A526" s="8">
        <f>INDEX(Table2[//],MATCH(ROW()-1,Table2[//],0))</f>
        <v>525</v>
      </c>
      <c r="B526" s="20" t="str">
        <f>INDEX(Table2[NAMA],MATCH(Table5[[#This Row],[//]],Table2[//],0))</f>
        <v>Bp Heroset 50</v>
      </c>
      <c r="C526" s="8">
        <f>INDEX(Table2[TT],MATCH(Table5[[#This Row],[//]],Table2[//],0))</f>
        <v>13</v>
      </c>
      <c r="D526" s="8" t="str">
        <f>INDEX(Table2[KET],MATCH(Table5[[#This Row],[//]],Table2[//],0))</f>
        <v>20 ls</v>
      </c>
    </row>
    <row r="527" spans="1:4" x14ac:dyDescent="0.25">
      <c r="A527" s="8">
        <f>INDEX(Table2[//],MATCH(ROW()-1,Table2[//],0))</f>
        <v>526</v>
      </c>
      <c r="B527" s="20" t="str">
        <f>INDEX(Table2[NAMA],MATCH(Table5[[#This Row],[//]],Table2[//],0))</f>
        <v>Bp Hilltop HT 1020</v>
      </c>
      <c r="C527" s="8">
        <f>INDEX(Table2[TT],MATCH(Table5[[#This Row],[//]],Table2[//],0))</f>
        <v>59</v>
      </c>
      <c r="D527" s="8" t="str">
        <f>INDEX(Table2[KET],MATCH(Table5[[#This Row],[//]],Table2[//],0))</f>
        <v>144 ls</v>
      </c>
    </row>
    <row r="528" spans="1:4" x14ac:dyDescent="0.25">
      <c r="A528" s="8">
        <f>INDEX(Table2[//],MATCH(ROW()-1,Table2[//],0))</f>
        <v>527</v>
      </c>
      <c r="B528" s="20" t="str">
        <f>INDEX(Table2[NAMA],MATCH(Table5[[#This Row],[//]],Table2[//],0))</f>
        <v>Bp Hk panjang (36)</v>
      </c>
      <c r="C528" s="8">
        <f>INDEX(Table2[TT],MATCH(Table5[[#This Row],[//]],Table2[//],0))</f>
        <v>2</v>
      </c>
      <c r="D528" s="8" t="str">
        <f>INDEX(Table2[KET],MATCH(Table5[[#This Row],[//]],Table2[//],0))</f>
        <v>60 box</v>
      </c>
    </row>
    <row r="529" spans="1:4" x14ac:dyDescent="0.25">
      <c r="A529" s="8">
        <f>INDEX(Table2[//],MATCH(ROW()-1,Table2[//],0))</f>
        <v>528</v>
      </c>
      <c r="B529" s="20" t="str">
        <f>INDEX(Table2[NAMA],MATCH(Table5[[#This Row],[//]],Table2[//],0))</f>
        <v>Bp Ht 590 balon tiup (3)/ MP 2131 ayunan demon (1 box 48) (1)</v>
      </c>
      <c r="C529" s="8">
        <f>INDEX(Table2[TT],MATCH(Table5[[#This Row],[//]],Table2[//],0))</f>
        <v>4</v>
      </c>
      <c r="D529" s="8" t="str">
        <f>INDEX(Table2[KET],MATCH(Table5[[#This Row],[//]],Table2[//],0))</f>
        <v>36 box</v>
      </c>
    </row>
    <row r="530" spans="1:4" x14ac:dyDescent="0.25">
      <c r="A530" s="8">
        <f>INDEX(Table2[//],MATCH(ROW()-1,Table2[//],0))</f>
        <v>529</v>
      </c>
      <c r="B530" s="20" t="str">
        <f>INDEX(Table2[NAMA],MATCH(Table5[[#This Row],[//]],Table2[//],0))</f>
        <v>Bp ikan tali</v>
      </c>
      <c r="C530" s="8">
        <f>INDEX(Table2[TT],MATCH(Table5[[#This Row],[//]],Table2[//],0))</f>
        <v>2</v>
      </c>
      <c r="D530" s="8" t="str">
        <f>INDEX(Table2[KET],MATCH(Table5[[#This Row],[//]],Table2[//],0))</f>
        <v>200 ls</v>
      </c>
    </row>
    <row r="531" spans="1:4" x14ac:dyDescent="0.25">
      <c r="A531" s="8">
        <f>INDEX(Table2[//],MATCH(ROW()-1,Table2[//],0))</f>
        <v>530</v>
      </c>
      <c r="B531" s="20" t="str">
        <f>INDEX(Table2[NAMA],MATCH(Table5[[#This Row],[//]],Table2[//],0))</f>
        <v>Bp JB 273/ 1000</v>
      </c>
      <c r="C531" s="8">
        <f>INDEX(Table2[TT],MATCH(Table5[[#This Row],[//]],Table2[//],0))</f>
        <v>8</v>
      </c>
      <c r="D531" s="8" t="str">
        <f>INDEX(Table2[KET],MATCH(Table5[[#This Row],[//]],Table2[//],0))</f>
        <v>36 box</v>
      </c>
    </row>
    <row r="532" spans="1:4" x14ac:dyDescent="0.25">
      <c r="A532" s="8">
        <f>INDEX(Table2[//],MATCH(ROW()-1,Table2[//],0))</f>
        <v>531</v>
      </c>
      <c r="B532" s="20" t="str">
        <f>INDEX(Table2[NAMA],MATCH(Table5[[#This Row],[//]],Table2[//],0))</f>
        <v>Bp KC 6 NaNoTip</v>
      </c>
      <c r="C532" s="8">
        <f>INDEX(Table2[TT],MATCH(Table5[[#This Row],[//]],Table2[//],0))</f>
        <v>5</v>
      </c>
      <c r="D532" s="8" t="str">
        <f>INDEX(Table2[KET],MATCH(Table5[[#This Row],[//]],Table2[//],0))</f>
        <v>144 ls</v>
      </c>
    </row>
    <row r="533" spans="1:4" x14ac:dyDescent="0.25">
      <c r="A533" s="8">
        <f>INDEX(Table2[//],MATCH(ROW()-1,Table2[//],0))</f>
        <v>532</v>
      </c>
      <c r="B533" s="20" t="str">
        <f>INDEX(Table2[NAMA],MATCH(Table5[[#This Row],[//]],Table2[//],0))</f>
        <v>Bp KG 1 B</v>
      </c>
      <c r="C533" s="8">
        <f>INDEX(Table2[TT],MATCH(Table5[[#This Row],[//]],Table2[//],0))</f>
        <v>6</v>
      </c>
      <c r="D533" s="8" t="str">
        <f>INDEX(Table2[KET],MATCH(Table5[[#This Row],[//]],Table2[//],0))</f>
        <v>144 ls</v>
      </c>
    </row>
    <row r="534" spans="1:4" x14ac:dyDescent="0.25">
      <c r="A534" s="8">
        <f>INDEX(Table2[//],MATCH(ROW()-1,Table2[//],0))</f>
        <v>533</v>
      </c>
      <c r="B534" s="20" t="str">
        <f>INDEX(Table2[NAMA],MATCH(Table5[[#This Row],[//]],Table2[//],0))</f>
        <v>Bp KoXi Fancy KX 705</v>
      </c>
      <c r="C534" s="8">
        <f>INDEX(Table2[TT],MATCH(Table5[[#This Row],[//]],Table2[//],0))</f>
        <v>1</v>
      </c>
      <c r="D534" s="8" t="str">
        <f>INDEX(Table2[KET],MATCH(Table5[[#This Row],[//]],Table2[//],0))</f>
        <v>144 ls</v>
      </c>
    </row>
    <row r="535" spans="1:4" x14ac:dyDescent="0.25">
      <c r="A535" s="8">
        <f>INDEX(Table2[//],MATCH(ROW()-1,Table2[//],0))</f>
        <v>534</v>
      </c>
      <c r="B535" s="20" t="str">
        <f>INDEX(Table2[NAMA],MATCH(Table5[[#This Row],[//]],Table2[//],0))</f>
        <v>Bp Koxi Fancy S3 KT 1701</v>
      </c>
      <c r="C535" s="8">
        <f>INDEX(Table2[TT],MATCH(Table5[[#This Row],[//]],Table2[//],0))</f>
        <v>2</v>
      </c>
      <c r="D535" s="8" t="str">
        <f>INDEX(Table2[KET],MATCH(Table5[[#This Row],[//]],Table2[//],0))</f>
        <v>144 ls</v>
      </c>
    </row>
    <row r="536" spans="1:4" x14ac:dyDescent="0.25">
      <c r="A536" s="8">
        <f>INDEX(Table2[//],MATCH(ROW()-1,Table2[//],0))</f>
        <v>535</v>
      </c>
      <c r="B536" s="20" t="str">
        <f>INDEX(Table2[NAMA],MATCH(Table5[[#This Row],[//]],Table2[//],0))</f>
        <v>Bp light kitty hand</v>
      </c>
      <c r="C536" s="8">
        <f>INDEX(Table2[TT],MATCH(Table5[[#This Row],[//]],Table2[//],0))</f>
        <v>4</v>
      </c>
      <c r="D536" s="8" t="str">
        <f>INDEX(Table2[KET],MATCH(Table5[[#This Row],[//]],Table2[//],0))</f>
        <v>20 box</v>
      </c>
    </row>
    <row r="537" spans="1:4" x14ac:dyDescent="0.25">
      <c r="A537" s="8">
        <f>INDEX(Table2[//],MATCH(ROW()-1,Table2[//],0))</f>
        <v>536</v>
      </c>
      <c r="B537" s="20" t="str">
        <f>INDEX(Table2[NAMA],MATCH(Table5[[#This Row],[//]],Table2[//],0))</f>
        <v>Bp light princess hand</v>
      </c>
      <c r="C537" s="8">
        <f>INDEX(Table2[TT],MATCH(Table5[[#This Row],[//]],Table2[//],0))</f>
        <v>9</v>
      </c>
      <c r="D537" s="8" t="str">
        <f>INDEX(Table2[KET],MATCH(Table5[[#This Row],[//]],Table2[//],0))</f>
        <v>20 box</v>
      </c>
    </row>
    <row r="538" spans="1:4" x14ac:dyDescent="0.25">
      <c r="A538" s="8">
        <f>INDEX(Table2[//],MATCH(ROW()-1,Table2[//],0))</f>
        <v>537</v>
      </c>
      <c r="B538" s="20" t="str">
        <f>INDEX(Table2[NAMA],MATCH(Table5[[#This Row],[//]],Table2[//],0))</f>
        <v>Bp M1 Xdata</v>
      </c>
      <c r="C538" s="8">
        <f>INDEX(Table2[TT],MATCH(Table5[[#This Row],[//]],Table2[//],0))</f>
        <v>2</v>
      </c>
      <c r="D538" s="8" t="str">
        <f>INDEX(Table2[KET],MATCH(Table5[[#This Row],[//]],Table2[//],0))</f>
        <v>20 gr</v>
      </c>
    </row>
    <row r="539" spans="1:4" x14ac:dyDescent="0.25">
      <c r="A539" s="8">
        <f>INDEX(Table2[//],MATCH(ROW()-1,Table2[//],0))</f>
        <v>538</v>
      </c>
      <c r="B539" s="20" t="str">
        <f>INDEX(Table2[NAMA],MATCH(Table5[[#This Row],[//]],Table2[//],0))</f>
        <v>Bp Manik 001 (1x60)</v>
      </c>
      <c r="C539" s="8">
        <f>INDEX(Table2[TT],MATCH(Table5[[#This Row],[//]],Table2[//],0))</f>
        <v>9</v>
      </c>
      <c r="D539" s="8" t="str">
        <f>INDEX(Table2[KET],MATCH(Table5[[#This Row],[//]],Table2[//],0))</f>
        <v>40 box</v>
      </c>
    </row>
    <row r="540" spans="1:4" x14ac:dyDescent="0.25">
      <c r="A540" s="8">
        <f>INDEX(Table2[//],MATCH(ROW()-1,Table2[//],0))</f>
        <v>539</v>
      </c>
      <c r="B540" s="20" t="str">
        <f>INDEX(Table2[NAMA],MATCH(Table5[[#This Row],[//]],Table2[//],0))</f>
        <v>Bp MD 104 tangan</v>
      </c>
      <c r="C540" s="8">
        <f>INDEX(Table2[TT],MATCH(Table5[[#This Row],[//]],Table2[//],0))</f>
        <v>2</v>
      </c>
      <c r="D540" s="8" t="str">
        <f>INDEX(Table2[KET],MATCH(Table5[[#This Row],[//]],Table2[//],0))</f>
        <v>350 ls</v>
      </c>
    </row>
    <row r="541" spans="1:4" x14ac:dyDescent="0.25">
      <c r="A541" s="8">
        <f>INDEX(Table2[//],MATCH(ROW()-1,Table2[//],0))</f>
        <v>540</v>
      </c>
      <c r="B541" s="20" t="str">
        <f>INDEX(Table2[NAMA],MATCH(Table5[[#This Row],[//]],Table2[//],0))</f>
        <v>Bp Meja BPS 202 Foot</v>
      </c>
      <c r="C541" s="8">
        <f>INDEX(Table2[TT],MATCH(Table5[[#This Row],[//]],Table2[//],0))</f>
        <v>7</v>
      </c>
      <c r="D541" s="8" t="str">
        <f>INDEX(Table2[KET],MATCH(Table5[[#This Row],[//]],Table2[//],0))</f>
        <v>500 pc</v>
      </c>
    </row>
    <row r="542" spans="1:4" x14ac:dyDescent="0.25">
      <c r="A542" s="8">
        <f>INDEX(Table2[//],MATCH(ROW()-1,Table2[//],0))</f>
        <v>541</v>
      </c>
      <c r="B542" s="20" t="str">
        <f>INDEX(Table2[NAMA],MATCH(Table5[[#This Row],[//]],Table2[//],0))</f>
        <v>Bp Milk 302 (36)</v>
      </c>
      <c r="C542" s="8">
        <f>INDEX(Table2[TT],MATCH(Table5[[#This Row],[//]],Table2[//],0))</f>
        <v>35</v>
      </c>
      <c r="D542" s="8" t="str">
        <f>INDEX(Table2[KET],MATCH(Table5[[#This Row],[//]],Table2[//],0))</f>
        <v>1440 pc</v>
      </c>
    </row>
    <row r="543" spans="1:4" x14ac:dyDescent="0.25">
      <c r="A543" s="8">
        <f>INDEX(Table2[//],MATCH(ROW()-1,Table2[//],0))</f>
        <v>542</v>
      </c>
      <c r="B543" s="20" t="str">
        <f>INDEX(Table2[NAMA],MATCH(Table5[[#This Row],[//]],Table2[//],0))</f>
        <v>Bp mini Gell Maxxist 133C</v>
      </c>
      <c r="C543" s="8">
        <f>INDEX(Table2[TT],MATCH(Table5[[#This Row],[//]],Table2[//],0))</f>
        <v>2</v>
      </c>
      <c r="D543" s="8" t="str">
        <f>INDEX(Table2[KET],MATCH(Table5[[#This Row],[//]],Table2[//],0))</f>
        <v>24 gr</v>
      </c>
    </row>
    <row r="544" spans="1:4" x14ac:dyDescent="0.25">
      <c r="A544" s="8">
        <f>INDEX(Table2[//],MATCH(ROW()-1,Table2[//],0))</f>
        <v>543</v>
      </c>
      <c r="B544" s="20" t="str">
        <f>INDEX(Table2[NAMA],MATCH(Table5[[#This Row],[//]],Table2[//],0))</f>
        <v>Bp mini Gell Sparkle Gold</v>
      </c>
      <c r="C544" s="8">
        <f>INDEX(Table2[TT],MATCH(Table5[[#This Row],[//]],Table2[//],0))</f>
        <v>1</v>
      </c>
      <c r="D544" s="8" t="str">
        <f>INDEX(Table2[KET],MATCH(Table5[[#This Row],[//]],Table2[//],0))</f>
        <v>144 ls</v>
      </c>
    </row>
    <row r="545" spans="1:4" x14ac:dyDescent="0.25">
      <c r="A545" s="8">
        <f>INDEX(Table2[//],MATCH(ROW()-1,Table2[//],0))</f>
        <v>544</v>
      </c>
      <c r="B545" s="20" t="str">
        <f>INDEX(Table2[NAMA],MATCH(Table5[[#This Row],[//]],Table2[//],0))</f>
        <v>Bp MM bening 300 Ma</v>
      </c>
      <c r="C545" s="8">
        <f>INDEX(Table2[TT],MATCH(Table5[[#This Row],[//]],Table2[//],0))</f>
        <v>2</v>
      </c>
      <c r="D545" s="8" t="str">
        <f>INDEX(Table2[KET],MATCH(Table5[[#This Row],[//]],Table2[//],0))</f>
        <v>250 ls</v>
      </c>
    </row>
    <row r="546" spans="1:4" x14ac:dyDescent="0.25">
      <c r="A546" s="8">
        <f>INDEX(Table2[//],MATCH(ROW()-1,Table2[//],0))</f>
        <v>545</v>
      </c>
      <c r="B546" s="20" t="str">
        <f>INDEX(Table2[NAMA],MATCH(Table5[[#This Row],[//]],Table2[//],0))</f>
        <v>Bp MM butek 300 MB</v>
      </c>
      <c r="C546" s="8">
        <f>INDEX(Table2[TT],MATCH(Table5[[#This Row],[//]],Table2[//],0))</f>
        <v>1</v>
      </c>
      <c r="D546" s="8" t="str">
        <f>INDEX(Table2[KET],MATCH(Table5[[#This Row],[//]],Table2[//],0))</f>
        <v>144 ls</v>
      </c>
    </row>
    <row r="547" spans="1:4" x14ac:dyDescent="0.25">
      <c r="A547" s="8">
        <f>INDEX(Table2[//],MATCH(ROW()-1,Table2[//],0))</f>
        <v>546</v>
      </c>
      <c r="B547" s="20" t="str">
        <f>INDEX(Table2[NAMA],MATCH(Table5[[#This Row],[//]],Table2[//],0))</f>
        <v>Bp Mobil Kombinasi Polos</v>
      </c>
      <c r="C547" s="8">
        <f>INDEX(Table2[TT],MATCH(Table5[[#This Row],[//]],Table2[//],0))</f>
        <v>11</v>
      </c>
      <c r="D547" s="8" t="str">
        <f>INDEX(Table2[KET],MATCH(Table5[[#This Row],[//]],Table2[//],0))</f>
        <v>2000 pc</v>
      </c>
    </row>
    <row r="548" spans="1:4" x14ac:dyDescent="0.25">
      <c r="A548" s="8">
        <f>INDEX(Table2[//],MATCH(ROW()-1,Table2[//],0))</f>
        <v>547</v>
      </c>
      <c r="B548" s="20" t="str">
        <f>INDEX(Table2[NAMA],MATCH(Table5[[#This Row],[//]],Table2[//],0))</f>
        <v>Bp MP 0206 kincir</v>
      </c>
      <c r="C548" s="8">
        <f>INDEX(Table2[TT],MATCH(Table5[[#This Row],[//]],Table2[//],0))</f>
        <v>2</v>
      </c>
      <c r="D548" s="8">
        <f>INDEX(Table2[KET],MATCH(Table5[[#This Row],[//]],Table2[//],0))</f>
        <v>0</v>
      </c>
    </row>
    <row r="549" spans="1:4" x14ac:dyDescent="0.25">
      <c r="A549" s="8">
        <f>INDEX(Table2[//],MATCH(ROW()-1,Table2[//],0))</f>
        <v>548</v>
      </c>
      <c r="B549" s="20" t="str">
        <f>INDEX(Table2[NAMA],MATCH(Table5[[#This Row],[//]],Table2[//],0))</f>
        <v>Bp MP 2105 minion</v>
      </c>
      <c r="C549" s="8">
        <f>INDEX(Table2[TT],MATCH(Table5[[#This Row],[//]],Table2[//],0))</f>
        <v>8</v>
      </c>
      <c r="D549" s="8" t="str">
        <f>INDEX(Table2[KET],MATCH(Table5[[#This Row],[//]],Table2[//],0))</f>
        <v>144 ls</v>
      </c>
    </row>
    <row r="550" spans="1:4" x14ac:dyDescent="0.25">
      <c r="A550" s="8">
        <f>INDEX(Table2[//],MATCH(ROW()-1,Table2[//],0))</f>
        <v>549</v>
      </c>
      <c r="B550" s="20" t="str">
        <f>INDEX(Table2[NAMA],MATCH(Table5[[#This Row],[//]],Table2[//],0))</f>
        <v>Bp MP 6026 love</v>
      </c>
      <c r="C550" s="8">
        <f>INDEX(Table2[TT],MATCH(Table5[[#This Row],[//]],Table2[//],0))</f>
        <v>6</v>
      </c>
      <c r="D550" s="8" t="str">
        <f>INDEX(Table2[KET],MATCH(Table5[[#This Row],[//]],Table2[//],0))</f>
        <v>144 ls</v>
      </c>
    </row>
    <row r="551" spans="1:4" x14ac:dyDescent="0.25">
      <c r="A551" s="8">
        <f>INDEX(Table2[//],MATCH(ROW()-1,Table2[//],0))</f>
        <v>550</v>
      </c>
      <c r="B551" s="20" t="str">
        <f>INDEX(Table2[NAMA],MATCH(Table5[[#This Row],[//]],Table2[//],0))</f>
        <v>Bp MP 60992 smurf 1x48</v>
      </c>
      <c r="C551" s="8">
        <f>INDEX(Table2[TT],MATCH(Table5[[#This Row],[//]],Table2[//],0))</f>
        <v>2</v>
      </c>
      <c r="D551" s="8" t="str">
        <f>INDEX(Table2[KET],MATCH(Table5[[#This Row],[//]],Table2[//],0))</f>
        <v>36 box</v>
      </c>
    </row>
    <row r="552" spans="1:4" x14ac:dyDescent="0.25">
      <c r="A552" s="8">
        <f>INDEX(Table2[//],MATCH(ROW()-1,Table2[//],0))</f>
        <v>551</v>
      </c>
      <c r="B552" s="20" t="str">
        <f>INDEX(Table2[NAMA],MATCH(Table5[[#This Row],[//]],Table2[//],0))</f>
        <v>Bp On-Off M Mouse</v>
      </c>
      <c r="C552" s="8">
        <f>INDEX(Table2[TT],MATCH(Table5[[#This Row],[//]],Table2[//],0))</f>
        <v>1</v>
      </c>
      <c r="D552" s="8" t="str">
        <f>INDEX(Table2[KET],MATCH(Table5[[#This Row],[//]],Table2[//],0))</f>
        <v>288 ls</v>
      </c>
    </row>
    <row r="553" spans="1:4" x14ac:dyDescent="0.25">
      <c r="A553" s="8">
        <f>INDEX(Table2[//],MATCH(ROW()-1,Table2[//],0))</f>
        <v>552</v>
      </c>
      <c r="B553" s="20" t="str">
        <f>INDEX(Table2[NAMA],MATCH(Table5[[#This Row],[//]],Table2[//],0))</f>
        <v>Bp Ougier Rabbit</v>
      </c>
      <c r="C553" s="8">
        <f>INDEX(Table2[TT],MATCH(Table5[[#This Row],[//]],Table2[//],0))</f>
        <v>18</v>
      </c>
      <c r="D553" s="8" t="str">
        <f>INDEX(Table2[KET],MATCH(Table5[[#This Row],[//]],Table2[//],0))</f>
        <v>48 box</v>
      </c>
    </row>
    <row r="554" spans="1:4" x14ac:dyDescent="0.25">
      <c r="A554" s="8">
        <f>INDEX(Table2[//],MATCH(ROW()-1,Table2[//],0))</f>
        <v>553</v>
      </c>
      <c r="B554" s="20" t="str">
        <f>INDEX(Table2[NAMA],MATCH(Table5[[#This Row],[//]],Table2[//],0))</f>
        <v>Bp Pelangi 006</v>
      </c>
      <c r="C554" s="8">
        <f>INDEX(Table2[TT],MATCH(Table5[[#This Row],[//]],Table2[//],0))</f>
        <v>1</v>
      </c>
      <c r="D554" s="8" t="str">
        <f>INDEX(Table2[KET],MATCH(Table5[[#This Row],[//]],Table2[//],0))</f>
        <v>1728 pc</v>
      </c>
    </row>
    <row r="555" spans="1:4" x14ac:dyDescent="0.25">
      <c r="A555" s="8">
        <f>INDEX(Table2[//],MATCH(ROW()-1,Table2[//],0))</f>
        <v>554</v>
      </c>
      <c r="B555" s="20" t="str">
        <f>INDEX(Table2[NAMA],MATCH(Table5[[#This Row],[//]],Table2[//],0))</f>
        <v>Bp Pelangi 6611(2)/ 005(2)</v>
      </c>
      <c r="C555" s="8">
        <f>INDEX(Table2[TT],MATCH(Table5[[#This Row],[//]],Table2[//],0))</f>
        <v>4</v>
      </c>
      <c r="D555" s="8" t="str">
        <f>INDEX(Table2[KET],MATCH(Table5[[#This Row],[//]],Table2[//],0))</f>
        <v>1728 pc</v>
      </c>
    </row>
    <row r="556" spans="1:4" x14ac:dyDescent="0.25">
      <c r="A556" s="8">
        <f>INDEX(Table2[//],MATCH(ROW()-1,Table2[//],0))</f>
        <v>555</v>
      </c>
      <c r="B556" s="20" t="str">
        <f>INDEX(Table2[NAMA],MATCH(Table5[[#This Row],[//]],Table2[//],0))</f>
        <v>Bp Pelangi 9310</v>
      </c>
      <c r="C556" s="8">
        <f>INDEX(Table2[TT],MATCH(Table5[[#This Row],[//]],Table2[//],0))</f>
        <v>2</v>
      </c>
      <c r="D556" s="8" t="str">
        <f>INDEX(Table2[KET],MATCH(Table5[[#This Row],[//]],Table2[//],0))</f>
        <v>1728 pc</v>
      </c>
    </row>
    <row r="557" spans="1:4" x14ac:dyDescent="0.25">
      <c r="A557" s="8">
        <f>INDEX(Table2[//],MATCH(ROW()-1,Table2[//],0))</f>
        <v>556</v>
      </c>
      <c r="B557" s="20" t="str">
        <f>INDEX(Table2[NAMA],MATCH(Table5[[#This Row],[//]],Table2[//],0))</f>
        <v>Bp pen gliter lestari</v>
      </c>
      <c r="C557" s="8">
        <f>INDEX(Table2[TT],MATCH(Table5[[#This Row],[//]],Table2[//],0))</f>
        <v>12</v>
      </c>
      <c r="D557" s="8" t="str">
        <f>INDEX(Table2[KET],MATCH(Table5[[#This Row],[//]],Table2[//],0))</f>
        <v>160 ls</v>
      </c>
    </row>
    <row r="558" spans="1:4" x14ac:dyDescent="0.25">
      <c r="A558" s="8">
        <f>INDEX(Table2[//],MATCH(ROW()-1,Table2[//],0))</f>
        <v>557</v>
      </c>
      <c r="B558" s="20" t="str">
        <f>INDEX(Table2[NAMA],MATCH(Table5[[#This Row],[//]],Table2[//],0))</f>
        <v>Bp pen TX 155</v>
      </c>
      <c r="C558" s="8">
        <f>INDEX(Table2[TT],MATCH(Table5[[#This Row],[//]],Table2[//],0))</f>
        <v>2</v>
      </c>
      <c r="D558" s="8" t="str">
        <f>INDEX(Table2[KET],MATCH(Table5[[#This Row],[//]],Table2[//],0))</f>
        <v>192 ls</v>
      </c>
    </row>
    <row r="559" spans="1:4" x14ac:dyDescent="0.25">
      <c r="A559" s="8">
        <f>INDEX(Table2[//],MATCH(ROW()-1,Table2[//],0))</f>
        <v>558</v>
      </c>
      <c r="B559" s="20" t="str">
        <f>INDEX(Table2[NAMA],MATCH(Table5[[#This Row],[//]],Table2[//],0))</f>
        <v>Bp sepatu roda 084 (48)</v>
      </c>
      <c r="C559" s="8">
        <f>INDEX(Table2[TT],MATCH(Table5[[#This Row],[//]],Table2[//],0))</f>
        <v>2</v>
      </c>
      <c r="D559" s="8" t="str">
        <f>INDEX(Table2[KET],MATCH(Table5[[#This Row],[//]],Table2[//],0))</f>
        <v>144 ls</v>
      </c>
    </row>
    <row r="560" spans="1:4" x14ac:dyDescent="0.25">
      <c r="A560" s="8">
        <f>INDEX(Table2[//],MATCH(ROW()-1,Table2[//],0))</f>
        <v>559</v>
      </c>
      <c r="B560" s="20" t="str">
        <f>INDEX(Table2[NAMA],MATCH(Table5[[#This Row],[//]],Table2[//],0))</f>
        <v>Bp SF -2991 two in one</v>
      </c>
      <c r="C560" s="8">
        <f>INDEX(Table2[TT],MATCH(Table5[[#This Row],[//]],Table2[//],0))</f>
        <v>11</v>
      </c>
      <c r="D560" s="8" t="str">
        <f>INDEX(Table2[KET],MATCH(Table5[[#This Row],[//]],Table2[//],0))</f>
        <v>192 ls</v>
      </c>
    </row>
    <row r="561" spans="1:4" x14ac:dyDescent="0.25">
      <c r="A561" s="8">
        <f>INDEX(Table2[//],MATCH(ROW()-1,Table2[//],0))</f>
        <v>560</v>
      </c>
      <c r="B561" s="20" t="str">
        <f>INDEX(Table2[NAMA],MATCH(Table5[[#This Row],[//]],Table2[//],0))</f>
        <v>Bp Sika 189 Ht (20)/ biru(3)</v>
      </c>
      <c r="C561" s="8">
        <f>INDEX(Table2[TT],MATCH(Table5[[#This Row],[//]],Table2[//],0))</f>
        <v>23</v>
      </c>
      <c r="D561" s="8" t="str">
        <f>INDEX(Table2[KET],MATCH(Table5[[#This Row],[//]],Table2[//],0))</f>
        <v>180 ls</v>
      </c>
    </row>
    <row r="562" spans="1:4" x14ac:dyDescent="0.25">
      <c r="A562" s="8">
        <f>INDEX(Table2[//],MATCH(ROW()-1,Table2[//],0))</f>
        <v>561</v>
      </c>
      <c r="B562" s="20" t="str">
        <f>INDEX(Table2[NAMA],MATCH(Table5[[#This Row],[//]],Table2[//],0))</f>
        <v>Bp Skyline S-6 Black</v>
      </c>
      <c r="C562" s="8">
        <f>INDEX(Table2[TT],MATCH(Table5[[#This Row],[//]],Table2[//],0))</f>
        <v>3</v>
      </c>
      <c r="D562" s="8" t="str">
        <f>INDEX(Table2[KET],MATCH(Table5[[#This Row],[//]],Table2[//],0))</f>
        <v>144 ls</v>
      </c>
    </row>
    <row r="563" spans="1:4" x14ac:dyDescent="0.25">
      <c r="A563" s="8">
        <f>INDEX(Table2[//],MATCH(ROW()-1,Table2[//],0))</f>
        <v>562</v>
      </c>
      <c r="B563" s="20" t="str">
        <f>INDEX(Table2[NAMA],MATCH(Table5[[#This Row],[//]],Table2[//],0))</f>
        <v>Bp Smile 2038 (36)</v>
      </c>
      <c r="C563" s="8">
        <f>INDEX(Table2[TT],MATCH(Table5[[#This Row],[//]],Table2[//],0))</f>
        <v>36</v>
      </c>
      <c r="D563" s="8" t="str">
        <f>INDEX(Table2[KET],MATCH(Table5[[#This Row],[//]],Table2[//],0))</f>
        <v>1440 pc</v>
      </c>
    </row>
    <row r="564" spans="1:4" x14ac:dyDescent="0.25">
      <c r="A564" s="8">
        <f>INDEX(Table2[//],MATCH(ROW()-1,Table2[//],0))</f>
        <v>563</v>
      </c>
      <c r="B564" s="20" t="str">
        <f>INDEX(Table2[NAMA],MATCH(Table5[[#This Row],[//]],Table2[//],0))</f>
        <v>Bp Snoopy Bening 300 MA</v>
      </c>
      <c r="C564" s="8">
        <f>INDEX(Table2[TT],MATCH(Table5[[#This Row],[//]],Table2[//],0))</f>
        <v>4</v>
      </c>
      <c r="D564" s="8" t="str">
        <f>INDEX(Table2[KET],MATCH(Table5[[#This Row],[//]],Table2[//],0))</f>
        <v>250 ls</v>
      </c>
    </row>
    <row r="565" spans="1:4" x14ac:dyDescent="0.25">
      <c r="A565" s="8">
        <f>INDEX(Table2[//],MATCH(ROW()-1,Table2[//],0))</f>
        <v>564</v>
      </c>
      <c r="B565" s="20" t="str">
        <f>INDEX(Table2[NAMA],MATCH(Table5[[#This Row],[//]],Table2[//],0))</f>
        <v>Bp ST 4005/ 5w+mech</v>
      </c>
      <c r="C565" s="8">
        <f>INDEX(Table2[TT],MATCH(Table5[[#This Row],[//]],Table2[//],0))</f>
        <v>2</v>
      </c>
      <c r="D565" s="8">
        <f>INDEX(Table2[KET],MATCH(Table5[[#This Row],[//]],Table2[//],0))</f>
        <v>0</v>
      </c>
    </row>
    <row r="566" spans="1:4" x14ac:dyDescent="0.25">
      <c r="A566" s="8">
        <f>INDEX(Table2[//],MATCH(ROW()-1,Table2[//],0))</f>
        <v>565</v>
      </c>
      <c r="B566" s="20" t="str">
        <f>INDEX(Table2[NAMA],MATCH(Table5[[#This Row],[//]],Table2[//],0))</f>
        <v>Bp Stand pen B 9212</v>
      </c>
      <c r="C566" s="8">
        <f>INDEX(Table2[TT],MATCH(Table5[[#This Row],[//]],Table2[//],0))</f>
        <v>2</v>
      </c>
      <c r="D566" s="8" t="str">
        <f>INDEX(Table2[KET],MATCH(Table5[[#This Row],[//]],Table2[//],0))</f>
        <v>500 pc</v>
      </c>
    </row>
    <row r="567" spans="1:4" x14ac:dyDescent="0.25">
      <c r="A567" s="8">
        <f>INDEX(Table2[//],MATCH(ROW()-1,Table2[//],0))</f>
        <v>566</v>
      </c>
      <c r="B567" s="20" t="str">
        <f>INDEX(Table2[NAMA],MATCH(Table5[[#This Row],[//]],Table2[//],0))</f>
        <v>Bp Stick color Top Ht</v>
      </c>
      <c r="C567" s="8">
        <f>INDEX(Table2[TT],MATCH(Table5[[#This Row],[//]],Table2[//],0))</f>
        <v>4</v>
      </c>
      <c r="D567" s="8" t="str">
        <f>INDEX(Table2[KET],MATCH(Table5[[#This Row],[//]],Table2[//],0))</f>
        <v>12 gr</v>
      </c>
    </row>
    <row r="568" spans="1:4" x14ac:dyDescent="0.25">
      <c r="A568" s="8">
        <f>INDEX(Table2[//],MATCH(ROW()-1,Table2[//],0))</f>
        <v>567</v>
      </c>
      <c r="B568" s="20" t="str">
        <f>INDEX(Table2[NAMA],MATCH(Table5[[#This Row],[//]],Table2[//],0))</f>
        <v>Bp Stick color Top light blue</v>
      </c>
      <c r="C568" s="8">
        <f>INDEX(Table2[TT],MATCH(Table5[[#This Row],[//]],Table2[//],0))</f>
        <v>3</v>
      </c>
      <c r="D568" s="8" t="str">
        <f>INDEX(Table2[KET],MATCH(Table5[[#This Row],[//]],Table2[//],0))</f>
        <v>12 gr</v>
      </c>
    </row>
    <row r="569" spans="1:4" x14ac:dyDescent="0.25">
      <c r="A569" s="8">
        <f>INDEX(Table2[//],MATCH(ROW()-1,Table2[//],0))</f>
        <v>568</v>
      </c>
      <c r="B569" s="20" t="str">
        <f>INDEX(Table2[NAMA],MATCH(Table5[[#This Row],[//]],Table2[//],0))</f>
        <v>Bp Suling Butek 2856</v>
      </c>
      <c r="C569" s="8">
        <f>INDEX(Table2[TT],MATCH(Table5[[#This Row],[//]],Table2[//],0))</f>
        <v>2</v>
      </c>
      <c r="D569" s="8" t="str">
        <f>INDEX(Table2[KET],MATCH(Table5[[#This Row],[//]],Table2[//],0))</f>
        <v>144 ls</v>
      </c>
    </row>
    <row r="570" spans="1:4" x14ac:dyDescent="0.25">
      <c r="A570" s="8">
        <f>INDEX(Table2[//],MATCH(ROW()-1,Table2[//],0))</f>
        <v>569</v>
      </c>
      <c r="B570" s="20" t="str">
        <f>INDEX(Table2[NAMA],MATCH(Table5[[#This Row],[//]],Table2[//],0))</f>
        <v>Bp tali 1835</v>
      </c>
      <c r="C570" s="8">
        <f>INDEX(Table2[TT],MATCH(Table5[[#This Row],[//]],Table2[//],0))</f>
        <v>2</v>
      </c>
      <c r="D570" s="8" t="str">
        <f>INDEX(Table2[KET],MATCH(Table5[[#This Row],[//]],Table2[//],0))</f>
        <v>100 ls</v>
      </c>
    </row>
    <row r="571" spans="1:4" x14ac:dyDescent="0.25">
      <c r="A571" s="8">
        <f>INDEX(Table2[//],MATCH(ROW()-1,Table2[//],0))</f>
        <v>570</v>
      </c>
      <c r="B571" s="20" t="str">
        <f>INDEX(Table2[NAMA],MATCH(Table5[[#This Row],[//]],Table2[//],0))</f>
        <v>Bp tali PN 1001</v>
      </c>
      <c r="C571" s="8">
        <f>INDEX(Table2[TT],MATCH(Table5[[#This Row],[//]],Table2[//],0))</f>
        <v>8</v>
      </c>
      <c r="D571" s="8" t="str">
        <f>INDEX(Table2[KET],MATCH(Table5[[#This Row],[//]],Table2[//],0))</f>
        <v>200 ls</v>
      </c>
    </row>
    <row r="572" spans="1:4" x14ac:dyDescent="0.25">
      <c r="A572" s="8">
        <f>INDEX(Table2[//],MATCH(ROW()-1,Table2[//],0))</f>
        <v>571</v>
      </c>
      <c r="B572" s="20" t="str">
        <f>INDEX(Table2[NAMA],MATCH(Table5[[#This Row],[//]],Table2[//],0))</f>
        <v>Bp Tekken warna pp 30</v>
      </c>
      <c r="C572" s="8">
        <f>INDEX(Table2[TT],MATCH(Table5[[#This Row],[//]],Table2[//],0))</f>
        <v>3</v>
      </c>
      <c r="D572" s="8" t="str">
        <f>INDEX(Table2[KET],MATCH(Table5[[#This Row],[//]],Table2[//],0))</f>
        <v>48 box</v>
      </c>
    </row>
    <row r="573" spans="1:4" x14ac:dyDescent="0.25">
      <c r="A573" s="8">
        <f>INDEX(Table2[//],MATCH(ROW()-1,Table2[//],0))</f>
        <v>572</v>
      </c>
      <c r="B573" s="20" t="str">
        <f>INDEX(Table2[NAMA],MATCH(Table5[[#This Row],[//]],Table2[//],0))</f>
        <v>Bp Terompet (48)</v>
      </c>
      <c r="C573" s="8">
        <f>INDEX(Table2[TT],MATCH(Table5[[#This Row],[//]],Table2[//],0))</f>
        <v>6</v>
      </c>
      <c r="D573" s="8" t="str">
        <f>INDEX(Table2[KET],MATCH(Table5[[#This Row],[//]],Table2[//],0))</f>
        <v>36 box</v>
      </c>
    </row>
    <row r="574" spans="1:4" x14ac:dyDescent="0.25">
      <c r="A574" s="8">
        <f>INDEX(Table2[//],MATCH(ROW()-1,Table2[//],0))</f>
        <v>573</v>
      </c>
      <c r="B574" s="20" t="str">
        <f>INDEX(Table2[NAMA],MATCH(Table5[[#This Row],[//]],Table2[//],0))</f>
        <v>Bp TF 1190 B</v>
      </c>
      <c r="C574" s="8">
        <f>INDEX(Table2[TT],MATCH(Table5[[#This Row],[//]],Table2[//],0))</f>
        <v>18</v>
      </c>
      <c r="D574" s="8" t="str">
        <f>INDEX(Table2[KET],MATCH(Table5[[#This Row],[//]],Table2[//],0))</f>
        <v>144 ls</v>
      </c>
    </row>
    <row r="575" spans="1:4" x14ac:dyDescent="0.25">
      <c r="A575" s="8">
        <f>INDEX(Table2[//],MATCH(ROW()-1,Table2[//],0))</f>
        <v>574</v>
      </c>
      <c r="B575" s="20" t="str">
        <f>INDEX(Table2[NAMA],MATCH(Table5[[#This Row],[//]],Table2[//],0))</f>
        <v>Bp TF 1190 ht</v>
      </c>
      <c r="C575" s="8">
        <f>INDEX(Table2[TT],MATCH(Table5[[#This Row],[//]],Table2[//],0))</f>
        <v>1</v>
      </c>
      <c r="D575" s="8" t="str">
        <f>INDEX(Table2[KET],MATCH(Table5[[#This Row],[//]],Table2[//],0))</f>
        <v>144 ls</v>
      </c>
    </row>
    <row r="576" spans="1:4" x14ac:dyDescent="0.25">
      <c r="A576" s="8">
        <f>INDEX(Table2[//],MATCH(ROW()-1,Table2[//],0))</f>
        <v>575</v>
      </c>
      <c r="B576" s="20" t="str">
        <f>INDEX(Table2[NAMA],MATCH(Table5[[#This Row],[//]],Table2[//],0))</f>
        <v>Bp TF 1191 ht</v>
      </c>
      <c r="C576" s="8">
        <f>INDEX(Table2[TT],MATCH(Table5[[#This Row],[//]],Table2[//],0))</f>
        <v>4</v>
      </c>
      <c r="D576" s="8" t="str">
        <f>INDEX(Table2[KET],MATCH(Table5[[#This Row],[//]],Table2[//],0))</f>
        <v>144 ls</v>
      </c>
    </row>
    <row r="577" spans="1:4" x14ac:dyDescent="0.25">
      <c r="A577" s="8">
        <f>INDEX(Table2[//],MATCH(ROW()-1,Table2[//],0))</f>
        <v>576</v>
      </c>
      <c r="B577" s="20" t="str">
        <f>INDEX(Table2[NAMA],MATCH(Table5[[#This Row],[//]],Table2[//],0))</f>
        <v>Bp TF 228</v>
      </c>
      <c r="C577" s="8">
        <f>INDEX(Table2[TT],MATCH(Table5[[#This Row],[//]],Table2[//],0))</f>
        <v>20</v>
      </c>
      <c r="D577" s="8" t="str">
        <f>INDEX(Table2[KET],MATCH(Table5[[#This Row],[//]],Table2[//],0))</f>
        <v>144 ls</v>
      </c>
    </row>
    <row r="578" spans="1:4" x14ac:dyDescent="0.25">
      <c r="A578" s="8">
        <f>INDEX(Table2[//],MATCH(ROW()-1,Table2[//],0))</f>
        <v>577</v>
      </c>
      <c r="B578" s="20" t="str">
        <f>INDEX(Table2[NAMA],MATCH(Table5[[#This Row],[//]],Table2[//],0))</f>
        <v>Bp TF 3115</v>
      </c>
      <c r="C578" s="8">
        <f>INDEX(Table2[TT],MATCH(Table5[[#This Row],[//]],Table2[//],0))</f>
        <v>6</v>
      </c>
      <c r="D578" s="8" t="str">
        <f>INDEX(Table2[KET],MATCH(Table5[[#This Row],[//]],Table2[//],0))</f>
        <v>96 ls</v>
      </c>
    </row>
    <row r="579" spans="1:4" x14ac:dyDescent="0.25">
      <c r="A579" s="8">
        <f>INDEX(Table2[//],MATCH(ROW()-1,Table2[//],0))</f>
        <v>578</v>
      </c>
      <c r="B579" s="20" t="str">
        <f>INDEX(Table2[NAMA],MATCH(Table5[[#This Row],[//]],Table2[//],0))</f>
        <v>Bp TF 3135 batik blk</v>
      </c>
      <c r="C579" s="8">
        <f>INDEX(Table2[TT],MATCH(Table5[[#This Row],[//]],Table2[//],0))</f>
        <v>79</v>
      </c>
      <c r="D579" s="8" t="str">
        <f>INDEX(Table2[KET],MATCH(Table5[[#This Row],[//]],Table2[//],0))</f>
        <v>72 ls</v>
      </c>
    </row>
    <row r="580" spans="1:4" x14ac:dyDescent="0.25">
      <c r="A580" s="8">
        <f>INDEX(Table2[//],MATCH(ROW()-1,Table2[//],0))</f>
        <v>579</v>
      </c>
      <c r="B580" s="20" t="str">
        <f>INDEX(Table2[NAMA],MATCH(Table5[[#This Row],[//]],Table2[//],0))</f>
        <v>Bp TF 344 batik</v>
      </c>
      <c r="C580" s="8">
        <f>INDEX(Table2[TT],MATCH(Table5[[#This Row],[//]],Table2[//],0))</f>
        <v>8</v>
      </c>
      <c r="D580" s="8" t="str">
        <f>INDEX(Table2[KET],MATCH(Table5[[#This Row],[//]],Table2[//],0))</f>
        <v>108 ls</v>
      </c>
    </row>
    <row r="581" spans="1:4" x14ac:dyDescent="0.25">
      <c r="A581" s="8">
        <f>INDEX(Table2[//],MATCH(ROW()-1,Table2[//],0))</f>
        <v>580</v>
      </c>
      <c r="B581" s="20" t="str">
        <f>INDEX(Table2[NAMA],MATCH(Table5[[#This Row],[//]],Table2[//],0))</f>
        <v>Bp TF 719</v>
      </c>
      <c r="C581" s="8">
        <f>INDEX(Table2[TT],MATCH(Table5[[#This Row],[//]],Table2[//],0))</f>
        <v>8</v>
      </c>
      <c r="D581" s="8" t="str">
        <f>INDEX(Table2[KET],MATCH(Table5[[#This Row],[//]],Table2[//],0))</f>
        <v>108 ls</v>
      </c>
    </row>
    <row r="582" spans="1:4" x14ac:dyDescent="0.25">
      <c r="A582" s="8">
        <f>INDEX(Table2[//],MATCH(ROW()-1,Table2[//],0))</f>
        <v>581</v>
      </c>
      <c r="B582" s="20" t="str">
        <f>INDEX(Table2[NAMA],MATCH(Table5[[#This Row],[//]],Table2[//],0))</f>
        <v>Bp TF 729</v>
      </c>
      <c r="C582" s="8">
        <f>INDEX(Table2[TT],MATCH(Table5[[#This Row],[//]],Table2[//],0))</f>
        <v>10</v>
      </c>
      <c r="D582" s="8" t="str">
        <f>INDEX(Table2[KET],MATCH(Table5[[#This Row],[//]],Table2[//],0))</f>
        <v>108 ls</v>
      </c>
    </row>
    <row r="583" spans="1:4" x14ac:dyDescent="0.25">
      <c r="A583" s="8">
        <f>INDEX(Table2[//],MATCH(ROW()-1,Table2[//],0))</f>
        <v>582</v>
      </c>
      <c r="B583" s="20" t="str">
        <f>INDEX(Table2[NAMA],MATCH(Table5[[#This Row],[//]],Table2[//],0))</f>
        <v>Bp TG 340 biru</v>
      </c>
      <c r="C583" s="8">
        <f>INDEX(Table2[TT],MATCH(Table5[[#This Row],[//]],Table2[//],0))</f>
        <v>3</v>
      </c>
      <c r="D583" s="8" t="str">
        <f>INDEX(Table2[KET],MATCH(Table5[[#This Row],[//]],Table2[//],0))</f>
        <v>96 ls</v>
      </c>
    </row>
    <row r="584" spans="1:4" x14ac:dyDescent="0.25">
      <c r="A584" s="8">
        <f>INDEX(Table2[//],MATCH(ROW()-1,Table2[//],0))</f>
        <v>583</v>
      </c>
      <c r="B584" s="20" t="str">
        <f>INDEX(Table2[NAMA],MATCH(Table5[[#This Row],[//]],Table2[//],0))</f>
        <v>Bp TG SG 09</v>
      </c>
      <c r="C584" s="8">
        <f>INDEX(Table2[TT],MATCH(Table5[[#This Row],[//]],Table2[//],0))</f>
        <v>4</v>
      </c>
      <c r="D584" s="8" t="str">
        <f>INDEX(Table2[KET],MATCH(Table5[[#This Row],[//]],Table2[//],0))</f>
        <v>144 ls</v>
      </c>
    </row>
    <row r="585" spans="1:4" x14ac:dyDescent="0.25">
      <c r="A585" s="8">
        <f>INDEX(Table2[//],MATCH(ROW()-1,Table2[//],0))</f>
        <v>584</v>
      </c>
      <c r="B585" s="20" t="str">
        <f>INDEX(Table2[NAMA],MATCH(Table5[[#This Row],[//]],Table2[//],0))</f>
        <v>Bp Tizo 30802 D</v>
      </c>
      <c r="C585" s="8">
        <f>INDEX(Table2[TT],MATCH(Table5[[#This Row],[//]],Table2[//],0))</f>
        <v>1</v>
      </c>
      <c r="D585" s="8" t="str">
        <f>INDEX(Table2[KET],MATCH(Table5[[#This Row],[//]],Table2[//],0))</f>
        <v>144 ls</v>
      </c>
    </row>
    <row r="586" spans="1:4" x14ac:dyDescent="0.25">
      <c r="A586" s="8">
        <f>INDEX(Table2[//],MATCH(ROW()-1,Table2[//],0))</f>
        <v>585</v>
      </c>
      <c r="B586" s="20" t="str">
        <f>INDEX(Table2[NAMA],MATCH(Table5[[#This Row],[//]],Table2[//],0))</f>
        <v>Bp Top 5559</v>
      </c>
      <c r="C586" s="8">
        <f>INDEX(Table2[TT],MATCH(Table5[[#This Row],[//]],Table2[//],0))</f>
        <v>2</v>
      </c>
      <c r="D586" s="8" t="str">
        <f>INDEX(Table2[KET],MATCH(Table5[[#This Row],[//]],Table2[//],0))</f>
        <v>33 box</v>
      </c>
    </row>
    <row r="587" spans="1:4" x14ac:dyDescent="0.25">
      <c r="A587" s="8">
        <f>INDEX(Table2[//],MATCH(ROW()-1,Table2[//],0))</f>
        <v>586</v>
      </c>
      <c r="B587" s="20" t="str">
        <f>INDEX(Table2[NAMA],MATCH(Table5[[#This Row],[//]],Table2[//],0))</f>
        <v>Bp Top 5559</v>
      </c>
      <c r="C587" s="8">
        <f>INDEX(Table2[TT],MATCH(Table5[[#This Row],[//]],Table2[//],0))</f>
        <v>2</v>
      </c>
      <c r="D587" s="8" t="str">
        <f>INDEX(Table2[KET],MATCH(Table5[[#This Row],[//]],Table2[//],0))</f>
        <v>48 box</v>
      </c>
    </row>
    <row r="588" spans="1:4" x14ac:dyDescent="0.25">
      <c r="A588" s="8">
        <f>INDEX(Table2[//],MATCH(ROW()-1,Table2[//],0))</f>
        <v>587</v>
      </c>
      <c r="B588" s="20" t="str">
        <f>INDEX(Table2[NAMA],MATCH(Table5[[#This Row],[//]],Table2[//],0))</f>
        <v>Bp Trix 150</v>
      </c>
      <c r="C588" s="8">
        <f>INDEX(Table2[TT],MATCH(Table5[[#This Row],[//]],Table2[//],0))</f>
        <v>2</v>
      </c>
      <c r="D588" s="8" t="str">
        <f>INDEX(Table2[KET],MATCH(Table5[[#This Row],[//]],Table2[//],0))</f>
        <v>192 ls</v>
      </c>
    </row>
    <row r="589" spans="1:4" x14ac:dyDescent="0.25">
      <c r="A589" s="8">
        <f>INDEX(Table2[//],MATCH(ROW()-1,Table2[//],0))</f>
        <v>588</v>
      </c>
      <c r="B589" s="20" t="str">
        <f>INDEX(Table2[NAMA],MATCH(Table5[[#This Row],[//]],Table2[//],0))</f>
        <v xml:space="preserve">Bp TT senter 6014 smurf </v>
      </c>
      <c r="C589" s="8">
        <f>INDEX(Table2[TT],MATCH(Table5[[#This Row],[//]],Table2[//],0))</f>
        <v>2</v>
      </c>
      <c r="D589" s="8" t="str">
        <f>INDEX(Table2[KET],MATCH(Table5[[#This Row],[//]],Table2[//],0))</f>
        <v>72 ls</v>
      </c>
    </row>
    <row r="590" spans="1:4" x14ac:dyDescent="0.25">
      <c r="A590" s="8">
        <f>INDEX(Table2[//],MATCH(ROW()-1,Table2[//],0))</f>
        <v>589</v>
      </c>
      <c r="B590" s="20" t="str">
        <f>INDEX(Table2[NAMA],MATCH(Table5[[#This Row],[//]],Table2[//],0))</f>
        <v>Bp TX 152</v>
      </c>
      <c r="C590" s="8">
        <f>INDEX(Table2[TT],MATCH(Table5[[#This Row],[//]],Table2[//],0))</f>
        <v>4</v>
      </c>
      <c r="D590" s="8" t="str">
        <f>INDEX(Table2[KET],MATCH(Table5[[#This Row],[//]],Table2[//],0))</f>
        <v>192 ls</v>
      </c>
    </row>
    <row r="591" spans="1:4" x14ac:dyDescent="0.25">
      <c r="A591" s="8">
        <f>INDEX(Table2[//],MATCH(ROW()-1,Table2[//],0))</f>
        <v>590</v>
      </c>
      <c r="B591" s="20" t="str">
        <f>INDEX(Table2[NAMA],MATCH(Table5[[#This Row],[//]],Table2[//],0))</f>
        <v>Bp Tylo F271 Fountainmarmer</v>
      </c>
      <c r="C591" s="8">
        <f>INDEX(Table2[TT],MATCH(Table5[[#This Row],[//]],Table2[//],0))</f>
        <v>2</v>
      </c>
      <c r="D591" s="8" t="str">
        <f>INDEX(Table2[KET],MATCH(Table5[[#This Row],[//]],Table2[//],0))</f>
        <v>50 ls</v>
      </c>
    </row>
    <row r="592" spans="1:4" x14ac:dyDescent="0.25">
      <c r="A592" s="8">
        <f>INDEX(Table2[//],MATCH(ROW()-1,Table2[//],0))</f>
        <v>591</v>
      </c>
      <c r="B592" s="20" t="str">
        <f>INDEX(Table2[NAMA],MATCH(Table5[[#This Row],[//]],Table2[//],0))</f>
        <v>Bp USA TP</v>
      </c>
      <c r="C592" s="8">
        <f>INDEX(Table2[TT],MATCH(Table5[[#This Row],[//]],Table2[//],0))</f>
        <v>4</v>
      </c>
      <c r="D592" s="8" t="str">
        <f>INDEX(Table2[KET],MATCH(Table5[[#This Row],[//]],Table2[//],0))</f>
        <v>100 ls</v>
      </c>
    </row>
    <row r="593" spans="1:4" x14ac:dyDescent="0.25">
      <c r="A593" s="8">
        <f>INDEX(Table2[//],MATCH(ROW()-1,Table2[//],0))</f>
        <v>592</v>
      </c>
      <c r="B593" s="20" t="str">
        <f>INDEX(Table2[NAMA],MATCH(Table5[[#This Row],[//]],Table2[//],0))</f>
        <v>Bp VC 1500 metallik</v>
      </c>
      <c r="C593" s="8">
        <f>INDEX(Table2[TT],MATCH(Table5[[#This Row],[//]],Table2[//],0))</f>
        <v>1</v>
      </c>
      <c r="D593" s="8" t="str">
        <f>INDEX(Table2[KET],MATCH(Table5[[#This Row],[//]],Table2[//],0))</f>
        <v>192 ls</v>
      </c>
    </row>
    <row r="594" spans="1:4" x14ac:dyDescent="0.25">
      <c r="A594" s="8">
        <f>INDEX(Table2[//],MATCH(ROW()-1,Table2[//],0))</f>
        <v>593</v>
      </c>
      <c r="B594" s="20" t="str">
        <f>INDEX(Table2[NAMA],MATCH(Table5[[#This Row],[//]],Table2[//],0))</f>
        <v>Bp VC 529 A 200 Vanco</v>
      </c>
      <c r="C594" s="8">
        <f>INDEX(Table2[TT],MATCH(Table5[[#This Row],[//]],Table2[//],0))</f>
        <v>6</v>
      </c>
      <c r="D594" s="8" t="str">
        <f>INDEX(Table2[KET],MATCH(Table5[[#This Row],[//]],Table2[//],0))</f>
        <v>144 ls</v>
      </c>
    </row>
    <row r="595" spans="1:4" x14ac:dyDescent="0.25">
      <c r="A595" s="8">
        <f>INDEX(Table2[//],MATCH(ROW()-1,Table2[//],0))</f>
        <v>594</v>
      </c>
      <c r="B595" s="20" t="str">
        <f>INDEX(Table2[NAMA],MATCH(Table5[[#This Row],[//]],Table2[//],0))</f>
        <v>Bp VC 600 SegiEmpat batik</v>
      </c>
      <c r="C595" s="8">
        <f>INDEX(Table2[TT],MATCH(Table5[[#This Row],[//]],Table2[//],0))</f>
        <v>2</v>
      </c>
      <c r="D595" s="8" t="str">
        <f>INDEX(Table2[KET],MATCH(Table5[[#This Row],[//]],Table2[//],0))</f>
        <v>144 ls</v>
      </c>
    </row>
    <row r="596" spans="1:4" x14ac:dyDescent="0.25">
      <c r="A596" s="8">
        <f>INDEX(Table2[//],MATCH(ROW()-1,Table2[//],0))</f>
        <v>595</v>
      </c>
      <c r="B596" s="20" t="str">
        <f>INDEX(Table2[NAMA],MATCH(Table5[[#This Row],[//]],Table2[//],0))</f>
        <v>Bp Vtro 213 BT 21</v>
      </c>
      <c r="C596" s="8">
        <f>INDEX(Table2[TT],MATCH(Table5[[#This Row],[//]],Table2[//],0))</f>
        <v>9</v>
      </c>
      <c r="D596" s="8" t="str">
        <f>INDEX(Table2[KET],MATCH(Table5[[#This Row],[//]],Table2[//],0))</f>
        <v>144 ls</v>
      </c>
    </row>
    <row r="597" spans="1:4" x14ac:dyDescent="0.25">
      <c r="A597" s="8">
        <f>INDEX(Table2[//],MATCH(ROW()-1,Table2[//],0))</f>
        <v>596</v>
      </c>
      <c r="B597" s="20" t="str">
        <f>INDEX(Table2[NAMA],MATCH(Table5[[#This Row],[//]],Table2[//],0))</f>
        <v>Bp Vtro 220 BTS</v>
      </c>
      <c r="C597" s="8">
        <f>INDEX(Table2[TT],MATCH(Table5[[#This Row],[//]],Table2[//],0))</f>
        <v>16</v>
      </c>
      <c r="D597" s="8" t="str">
        <f>INDEX(Table2[KET],MATCH(Table5[[#This Row],[//]],Table2[//],0))</f>
        <v>144 ls</v>
      </c>
    </row>
    <row r="598" spans="1:4" x14ac:dyDescent="0.25">
      <c r="A598" s="8">
        <f>INDEX(Table2[//],MATCH(ROW()-1,Table2[//],0))</f>
        <v>597</v>
      </c>
      <c r="B598" s="20" t="str">
        <f>INDEX(Table2[NAMA],MATCH(Table5[[#This Row],[//]],Table2[//],0))</f>
        <v>Bp Vtro 223 BTS</v>
      </c>
      <c r="C598" s="8">
        <f>INDEX(Table2[TT],MATCH(Table5[[#This Row],[//]],Table2[//],0))</f>
        <v>13</v>
      </c>
      <c r="D598" s="8" t="str">
        <f>INDEX(Table2[KET],MATCH(Table5[[#This Row],[//]],Table2[//],0))</f>
        <v>144 ls</v>
      </c>
    </row>
    <row r="599" spans="1:4" x14ac:dyDescent="0.25">
      <c r="A599" s="8">
        <f>INDEX(Table2[//],MATCH(ROW()-1,Table2[//],0))</f>
        <v>598</v>
      </c>
      <c r="B599" s="20" t="str">
        <f>INDEX(Table2[NAMA],MATCH(Table5[[#This Row],[//]],Table2[//],0))</f>
        <v>Bp Weiyada E 681</v>
      </c>
      <c r="C599" s="8">
        <f>INDEX(Table2[TT],MATCH(Table5[[#This Row],[//]],Table2[//],0))</f>
        <v>2</v>
      </c>
      <c r="D599" s="8" t="str">
        <f>INDEX(Table2[KET],MATCH(Table5[[#This Row],[//]],Table2[//],0))</f>
        <v>96 ls</v>
      </c>
    </row>
    <row r="600" spans="1:4" x14ac:dyDescent="0.25">
      <c r="A600" s="8">
        <f>INDEX(Table2[//],MATCH(ROW()-1,Table2[//],0))</f>
        <v>599</v>
      </c>
      <c r="B600" s="20" t="str">
        <f>INDEX(Table2[NAMA],MATCH(Table5[[#This Row],[//]],Table2[//],0))</f>
        <v>Bp WR Gp 112s 12w</v>
      </c>
      <c r="C600" s="8">
        <f>INDEX(Table2[TT],MATCH(Table5[[#This Row],[//]],Table2[//],0))</f>
        <v>1</v>
      </c>
      <c r="D600" s="8" t="str">
        <f>INDEX(Table2[KET],MATCH(Table5[[#This Row],[//]],Table2[//],0))</f>
        <v>160 set</v>
      </c>
    </row>
    <row r="601" spans="1:4" x14ac:dyDescent="0.25">
      <c r="A601" s="8">
        <f>INDEX(Table2[//],MATCH(ROW()-1,Table2[//],0))</f>
        <v>600</v>
      </c>
      <c r="B601" s="20" t="str">
        <f>INDEX(Table2[NAMA],MATCH(Table5[[#This Row],[//]],Table2[//],0))</f>
        <v>Bp XD 061H/ 5w+mech</v>
      </c>
      <c r="C601" s="8">
        <f>INDEX(Table2[TT],MATCH(Table5[[#This Row],[//]],Table2[//],0))</f>
        <v>1</v>
      </c>
      <c r="D601" s="8" t="str">
        <f>INDEX(Table2[KET],MATCH(Table5[[#This Row],[//]],Table2[//],0))</f>
        <v>1296 pc</v>
      </c>
    </row>
    <row r="602" spans="1:4" x14ac:dyDescent="0.25">
      <c r="A602" s="8">
        <f>INDEX(Table2[//],MATCH(ROW()-1,Table2[//],0))</f>
        <v>601</v>
      </c>
      <c r="B602" s="20" t="str">
        <f>INDEX(Table2[NAMA],MATCH(Table5[[#This Row],[//]],Table2[//],0))</f>
        <v>Bp XD 070 B10/ 3w</v>
      </c>
      <c r="C602" s="8">
        <f>INDEX(Table2[TT],MATCH(Table5[[#This Row],[//]],Table2[//],0))</f>
        <v>3</v>
      </c>
      <c r="D602" s="8" t="str">
        <f>INDEX(Table2[KET],MATCH(Table5[[#This Row],[//]],Table2[//],0))</f>
        <v>144 ls</v>
      </c>
    </row>
    <row r="603" spans="1:4" x14ac:dyDescent="0.25">
      <c r="A603" s="8">
        <f>INDEX(Table2[//],MATCH(ROW()-1,Table2[//],0))</f>
        <v>602</v>
      </c>
      <c r="B603" s="20" t="str">
        <f>INDEX(Table2[NAMA],MATCH(Table5[[#This Row],[//]],Table2[//],0))</f>
        <v>Bp XDM 3017</v>
      </c>
      <c r="C603" s="8">
        <f>INDEX(Table2[TT],MATCH(Table5[[#This Row],[//]],Table2[//],0))</f>
        <v>2</v>
      </c>
      <c r="D603" s="8" t="str">
        <f>INDEX(Table2[KET],MATCH(Table5[[#This Row],[//]],Table2[//],0))</f>
        <v>144 ls</v>
      </c>
    </row>
    <row r="604" spans="1:4" x14ac:dyDescent="0.25">
      <c r="A604" s="8">
        <f>INDEX(Table2[//],MATCH(ROW()-1,Table2[//],0))</f>
        <v>603</v>
      </c>
      <c r="B604" s="20" t="str">
        <f>INDEX(Table2[NAMA],MATCH(Table5[[#This Row],[//]],Table2[//],0))</f>
        <v>Bp XDM 3155</v>
      </c>
      <c r="C604" s="8">
        <f>INDEX(Table2[TT],MATCH(Table5[[#This Row],[//]],Table2[//],0))</f>
        <v>2</v>
      </c>
      <c r="D604" s="8" t="str">
        <f>INDEX(Table2[KET],MATCH(Table5[[#This Row],[//]],Table2[//],0))</f>
        <v>144 ls</v>
      </c>
    </row>
    <row r="605" spans="1:4" x14ac:dyDescent="0.25">
      <c r="A605" s="8">
        <f>INDEX(Table2[//],MATCH(ROW()-1,Table2[//],0))</f>
        <v>604</v>
      </c>
      <c r="B605" s="20" t="str">
        <f>INDEX(Table2[NAMA],MATCH(Table5[[#This Row],[//]],Table2[//],0))</f>
        <v>Bp XDM 860</v>
      </c>
      <c r="C605" s="8">
        <f>INDEX(Table2[TT],MATCH(Table5[[#This Row],[//]],Table2[//],0))</f>
        <v>1</v>
      </c>
      <c r="D605" s="8" t="str">
        <f>INDEX(Table2[KET],MATCH(Table5[[#This Row],[//]],Table2[//],0))</f>
        <v>40 ls</v>
      </c>
    </row>
    <row r="606" spans="1:4" x14ac:dyDescent="0.25">
      <c r="A606" s="8">
        <f>INDEX(Table2[//],MATCH(ROW()-1,Table2[//],0))</f>
        <v>605</v>
      </c>
      <c r="B606" s="20" t="str">
        <f>INDEX(Table2[NAMA],MATCH(Table5[[#This Row],[//]],Table2[//],0))</f>
        <v>Bp XDM Fancy 3124(1)/ 3125(1)</v>
      </c>
      <c r="C606" s="8">
        <f>INDEX(Table2[TT],MATCH(Table5[[#This Row],[//]],Table2[//],0))</f>
        <v>2</v>
      </c>
      <c r="D606" s="8" t="str">
        <f>INDEX(Table2[KET],MATCH(Table5[[#This Row],[//]],Table2[//],0))</f>
        <v>180 ls</v>
      </c>
    </row>
    <row r="607" spans="1:4" x14ac:dyDescent="0.25">
      <c r="A607" s="8">
        <f>INDEX(Table2[//],MATCH(ROW()-1,Table2[//],0))</f>
        <v>606</v>
      </c>
      <c r="B607" s="20" t="str">
        <f>INDEX(Table2[NAMA],MATCH(Table5[[#This Row],[//]],Table2[//],0))</f>
        <v>Bp XDM Fancy 3126</v>
      </c>
      <c r="C607" s="8">
        <f>INDEX(Table2[TT],MATCH(Table5[[#This Row],[//]],Table2[//],0))</f>
        <v>3</v>
      </c>
      <c r="D607" s="8" t="str">
        <f>INDEX(Table2[KET],MATCH(Table5[[#This Row],[//]],Table2[//],0))</f>
        <v>180 ls</v>
      </c>
    </row>
    <row r="608" spans="1:4" x14ac:dyDescent="0.25">
      <c r="A608" s="8">
        <f>INDEX(Table2[//],MATCH(ROW()-1,Table2[//],0))</f>
        <v>607</v>
      </c>
      <c r="B608" s="20" t="str">
        <f>INDEX(Table2[NAMA],MATCH(Table5[[#This Row],[//]],Table2[//],0))</f>
        <v>Bp XDM Gp 3012(1)</v>
      </c>
      <c r="C608" s="8">
        <f>INDEX(Table2[TT],MATCH(Table5[[#This Row],[//]],Table2[//],0))</f>
        <v>1</v>
      </c>
      <c r="D608" s="8" t="str">
        <f>INDEX(Table2[KET],MATCH(Table5[[#This Row],[//]],Table2[//],0))</f>
        <v>144 ls</v>
      </c>
    </row>
    <row r="609" spans="1:4" x14ac:dyDescent="0.25">
      <c r="A609" s="8">
        <f>INDEX(Table2[//],MATCH(ROW()-1,Table2[//],0))</f>
        <v>608</v>
      </c>
      <c r="B609" s="20" t="str">
        <f>INDEX(Table2[NAMA],MATCH(Table5[[#This Row],[//]],Table2[//],0))</f>
        <v>Bp XDM GP.851</v>
      </c>
      <c r="C609" s="8">
        <f>INDEX(Table2[TT],MATCH(Table5[[#This Row],[//]],Table2[//],0))</f>
        <v>1</v>
      </c>
      <c r="D609" s="8" t="str">
        <f>INDEX(Table2[KET],MATCH(Table5[[#This Row],[//]],Table2[//],0))</f>
        <v>40 ls</v>
      </c>
    </row>
    <row r="610" spans="1:4" x14ac:dyDescent="0.25">
      <c r="A610" s="8">
        <f>INDEX(Table2[//],MATCH(ROW()-1,Table2[//],0))</f>
        <v>609</v>
      </c>
      <c r="B610" s="20" t="str">
        <f>INDEX(Table2[NAMA],MATCH(Table5[[#This Row],[//]],Table2[//],0))</f>
        <v>Bp XDM P213</v>
      </c>
      <c r="C610" s="8">
        <f>INDEX(Table2[TT],MATCH(Table5[[#This Row],[//]],Table2[//],0))</f>
        <v>1</v>
      </c>
      <c r="D610" s="8" t="str">
        <f>INDEX(Table2[KET],MATCH(Table5[[#This Row],[//]],Table2[//],0))</f>
        <v>144 ls</v>
      </c>
    </row>
    <row r="611" spans="1:4" x14ac:dyDescent="0.25">
      <c r="A611" s="8">
        <f>INDEX(Table2[//],MATCH(ROW()-1,Table2[//],0))</f>
        <v>610</v>
      </c>
      <c r="B611" s="20" t="str">
        <f>INDEX(Table2[NAMA],MATCH(Table5[[#This Row],[//]],Table2[//],0))</f>
        <v>Bp Y L1000 HK panjang 1x48</v>
      </c>
      <c r="C611" s="8">
        <f>INDEX(Table2[TT],MATCH(Table5[[#This Row],[//]],Table2[//],0))</f>
        <v>1</v>
      </c>
      <c r="D611" s="8" t="str">
        <f>INDEX(Table2[KET],MATCH(Table5[[#This Row],[//]],Table2[//],0))</f>
        <v>36 box</v>
      </c>
    </row>
    <row r="612" spans="1:4" x14ac:dyDescent="0.25">
      <c r="A612" s="8">
        <f>INDEX(Table2[//],MATCH(ROW()-1,Table2[//],0))</f>
        <v>611</v>
      </c>
      <c r="B612" s="20" t="str">
        <f>INDEX(Table2[NAMA],MATCH(Table5[[#This Row],[//]],Table2[//],0))</f>
        <v>Bp Zhixin 2963</v>
      </c>
      <c r="C612" s="8">
        <f>INDEX(Table2[TT],MATCH(Table5[[#This Row],[//]],Table2[//],0))</f>
        <v>6</v>
      </c>
      <c r="D612" s="8" t="str">
        <f>INDEX(Table2[KET],MATCH(Table5[[#This Row],[//]],Table2[//],0))</f>
        <v>120 ls</v>
      </c>
    </row>
    <row r="613" spans="1:4" x14ac:dyDescent="0.25">
      <c r="A613" s="8">
        <f>INDEX(Table2[//],MATCH(ROW()-1,Table2[//],0))</f>
        <v>612</v>
      </c>
      <c r="B613" s="20" t="str">
        <f>INDEX(Table2[NAMA],MATCH(Table5[[#This Row],[//]],Table2[//],0))</f>
        <v>Bp Zhixin 3056/ 3053</v>
      </c>
      <c r="C613" s="8">
        <f>INDEX(Table2[TT],MATCH(Table5[[#This Row],[//]],Table2[//],0))</f>
        <v>2</v>
      </c>
      <c r="D613" s="8" t="str">
        <f>INDEX(Table2[KET],MATCH(Table5[[#This Row],[//]],Table2[//],0))</f>
        <v>120 ls</v>
      </c>
    </row>
    <row r="614" spans="1:4" x14ac:dyDescent="0.25">
      <c r="A614" s="8">
        <f>INDEX(Table2[//],MATCH(ROW()-1,Table2[//],0))</f>
        <v>613</v>
      </c>
      <c r="B614" s="20" t="str">
        <f>INDEX(Table2[NAMA],MATCH(Table5[[#This Row],[//]],Table2[//],0))</f>
        <v>Bp Zhixin 3066/3088</v>
      </c>
      <c r="C614" s="8">
        <f>INDEX(Table2[TT],MATCH(Table5[[#This Row],[//]],Table2[//],0))</f>
        <v>2</v>
      </c>
      <c r="D614" s="8" t="str">
        <f>INDEX(Table2[KET],MATCH(Table5[[#This Row],[//]],Table2[//],0))</f>
        <v>120 ls</v>
      </c>
    </row>
    <row r="615" spans="1:4" x14ac:dyDescent="0.25">
      <c r="A615" s="8">
        <f>INDEX(Table2[//],MATCH(ROW()-1,Table2[//],0))</f>
        <v>614</v>
      </c>
      <c r="B615" s="20" t="str">
        <f>INDEX(Table2[NAMA],MATCH(Table5[[#This Row],[//]],Table2[//],0))</f>
        <v>Bp Zhixin 3090</v>
      </c>
      <c r="C615" s="8">
        <f>INDEX(Table2[TT],MATCH(Table5[[#This Row],[//]],Table2[//],0))</f>
        <v>1</v>
      </c>
      <c r="D615" s="8" t="str">
        <f>INDEX(Table2[KET],MATCH(Table5[[#This Row],[//]],Table2[//],0))</f>
        <v>120 ls</v>
      </c>
    </row>
    <row r="616" spans="1:4" x14ac:dyDescent="0.25">
      <c r="A616" s="8">
        <f>INDEX(Table2[//],MATCH(ROW()-1,Table2[//],0))</f>
        <v>615</v>
      </c>
      <c r="B616" s="20" t="str">
        <f>INDEX(Table2[NAMA],MATCH(Table5[[#This Row],[//]],Table2[//],0))</f>
        <v>Bp Zhixin ZH 101</v>
      </c>
      <c r="C616" s="8">
        <f>INDEX(Table2[TT],MATCH(Table5[[#This Row],[//]],Table2[//],0))</f>
        <v>22</v>
      </c>
      <c r="D616" s="8">
        <f>INDEX(Table2[KET],MATCH(Table5[[#This Row],[//]],Table2[//],0))</f>
        <v>120</v>
      </c>
    </row>
    <row r="617" spans="1:4" x14ac:dyDescent="0.25">
      <c r="A617" s="8">
        <f>INDEX(Table2[//],MATCH(ROW()-1,Table2[//],0))</f>
        <v>616</v>
      </c>
      <c r="B617" s="20" t="str">
        <f>INDEX(Table2[NAMA],MATCH(Table5[[#This Row],[//]],Table2[//],0))</f>
        <v>Bp Zhixin ZH 102</v>
      </c>
      <c r="C617" s="8">
        <f>INDEX(Table2[TT],MATCH(Table5[[#This Row],[//]],Table2[//],0))</f>
        <v>27</v>
      </c>
      <c r="D617" s="8" t="str">
        <f>INDEX(Table2[KET],MATCH(Table5[[#This Row],[//]],Table2[//],0))</f>
        <v>120 ls</v>
      </c>
    </row>
    <row r="618" spans="1:4" x14ac:dyDescent="0.25">
      <c r="A618" s="8">
        <f>INDEX(Table2[//],MATCH(ROW()-1,Table2[//],0))</f>
        <v>617</v>
      </c>
      <c r="B618" s="20" t="str">
        <f>INDEX(Table2[NAMA],MATCH(Table5[[#This Row],[//]],Table2[//],0))</f>
        <v>Bp/ pen holder PH 909(4)</v>
      </c>
      <c r="C618" s="8">
        <f>INDEX(Table2[TT],MATCH(Table5[[#This Row],[//]],Table2[//],0))</f>
        <v>4</v>
      </c>
      <c r="D618" s="8" t="str">
        <f>INDEX(Table2[KET],MATCH(Table5[[#This Row],[//]],Table2[//],0))</f>
        <v>96 pc</v>
      </c>
    </row>
    <row r="619" spans="1:4" x14ac:dyDescent="0.25">
      <c r="A619" s="8">
        <f>INDEX(Table2[//],MATCH(ROW()-1,Table2[//],0))</f>
        <v>618</v>
      </c>
      <c r="B619" s="20" t="str">
        <f>INDEX(Table2[NAMA],MATCH(Table5[[#This Row],[//]],Table2[//],0))</f>
        <v>Bp/ Vullpen 3081(1)/ 3083(1)/ 3095(2)</v>
      </c>
      <c r="C619" s="8">
        <f>INDEX(Table2[TT],MATCH(Table5[[#This Row],[//]],Table2[//],0))</f>
        <v>4</v>
      </c>
      <c r="D619" s="8" t="str">
        <f>INDEX(Table2[KET],MATCH(Table5[[#This Row],[//]],Table2[//],0))</f>
        <v>20 ls</v>
      </c>
    </row>
    <row r="620" spans="1:4" x14ac:dyDescent="0.25">
      <c r="A620" s="8">
        <f>INDEX(Table2[//],MATCH(ROW()-1,Table2[//],0))</f>
        <v>619</v>
      </c>
      <c r="B620" s="20" t="str">
        <f>INDEX(Table2[NAMA],MATCH(Table5[[#This Row],[//]],Table2[//],0))</f>
        <v>Bp/ Vullpen 3096</v>
      </c>
      <c r="C620" s="8">
        <f>INDEX(Table2[TT],MATCH(Table5[[#This Row],[//]],Table2[//],0))</f>
        <v>1</v>
      </c>
      <c r="D620" s="8" t="str">
        <f>INDEX(Table2[KET],MATCH(Table5[[#This Row],[//]],Table2[//],0))</f>
        <v>20 ls</v>
      </c>
    </row>
    <row r="621" spans="1:4" x14ac:dyDescent="0.25">
      <c r="A621" s="8">
        <f>INDEX(Table2[//],MATCH(ROW()-1,Table2[//],0))</f>
        <v>620</v>
      </c>
      <c r="B621" s="20" t="str">
        <f>INDEX(Table2[NAMA],MATCH(Table5[[#This Row],[//]],Table2[//],0))</f>
        <v>Bp/ Vullpen TF 801 (15)/ TF 802 (28)</v>
      </c>
      <c r="C621" s="8">
        <f>INDEX(Table2[TT],MATCH(Table5[[#This Row],[//]],Table2[//],0))</f>
        <v>43</v>
      </c>
      <c r="D621" s="8" t="str">
        <f>INDEX(Table2[KET],MATCH(Table5[[#This Row],[//]],Table2[//],0))</f>
        <v>50 ls</v>
      </c>
    </row>
    <row r="622" spans="1:4" x14ac:dyDescent="0.25">
      <c r="A622" s="8">
        <f>INDEX(Table2[//],MATCH(ROW()-1,Table2[//],0))</f>
        <v>621</v>
      </c>
      <c r="B622" s="20" t="str">
        <f>INDEX(Table2[NAMA],MATCH(Table5[[#This Row],[//]],Table2[//],0))</f>
        <v>BTL A 2560-37/38 A5/30lb</v>
      </c>
      <c r="C622" s="8">
        <f>INDEX(Table2[TT],MATCH(Table5[[#This Row],[//]],Table2[//],0))</f>
        <v>1</v>
      </c>
      <c r="D622" s="8">
        <f>INDEX(Table2[KET],MATCH(Table5[[#This Row],[//]],Table2[//],0))</f>
        <v>0</v>
      </c>
    </row>
    <row r="623" spans="1:4" x14ac:dyDescent="0.25">
      <c r="A623" s="8">
        <f>INDEX(Table2[//],MATCH(ROW()-1,Table2[//],0))</f>
        <v>622</v>
      </c>
      <c r="B623" s="20" t="str">
        <f>INDEX(Table2[NAMA],MATCH(Table5[[#This Row],[//]],Table2[//],0))</f>
        <v>BTS 329-1A/ 6</v>
      </c>
      <c r="C623" s="8">
        <f>INDEX(Table2[TT],MATCH(Table5[[#This Row],[//]],Table2[//],0))</f>
        <v>3</v>
      </c>
      <c r="D623" s="8" t="str">
        <f>INDEX(Table2[KET],MATCH(Table5[[#This Row],[//]],Table2[//],0))</f>
        <v>240 pc</v>
      </c>
    </row>
    <row r="624" spans="1:4" x14ac:dyDescent="0.25">
      <c r="A624" s="8">
        <f>INDEX(Table2[//],MATCH(ROW()-1,Table2[//],0))</f>
        <v>623</v>
      </c>
      <c r="B624" s="20" t="str">
        <f>INDEX(Table2[NAMA],MATCH(Table5[[#This Row],[//]],Table2[//],0))</f>
        <v>BTS 329-2 A5-100</v>
      </c>
      <c r="C624" s="8">
        <f>INDEX(Table2[TT],MATCH(Table5[[#This Row],[//]],Table2[//],0))</f>
        <v>7</v>
      </c>
      <c r="D624" s="8" t="str">
        <f>INDEX(Table2[KET],MATCH(Table5[[#This Row],[//]],Table2[//],0))</f>
        <v>240 pc</v>
      </c>
    </row>
    <row r="625" spans="1:4" x14ac:dyDescent="0.25">
      <c r="A625" s="8">
        <f>INDEX(Table2[//],MATCH(ROW()-1,Table2[//],0))</f>
        <v>624</v>
      </c>
      <c r="B625" s="20" t="str">
        <f>INDEX(Table2[NAMA],MATCH(Table5[[#This Row],[//]],Table2[//],0))</f>
        <v>BTS 60 404</v>
      </c>
      <c r="C625" s="8">
        <f>INDEX(Table2[TT],MATCH(Table5[[#This Row],[//]],Table2[//],0))</f>
        <v>1</v>
      </c>
      <c r="D625" s="8" t="str">
        <f>INDEX(Table2[KET],MATCH(Table5[[#This Row],[//]],Table2[//],0))</f>
        <v>80 pc</v>
      </c>
    </row>
    <row r="626" spans="1:4" x14ac:dyDescent="0.25">
      <c r="A626" s="8">
        <f>INDEX(Table2[//],MATCH(ROW()-1,Table2[//],0))</f>
        <v>625</v>
      </c>
      <c r="B626" s="20" t="str">
        <f>INDEX(Table2[NAMA],MATCH(Table5[[#This Row],[//]],Table2[//],0))</f>
        <v>BTS 60-404/A5-45 Depan</v>
      </c>
      <c r="C626" s="8">
        <f>INDEX(Table2[TT],MATCH(Table5[[#This Row],[//]],Table2[//],0))</f>
        <v>9</v>
      </c>
      <c r="D626" s="8">
        <f>INDEX(Table2[KET],MATCH(Table5[[#This Row],[//]],Table2[//],0))</f>
        <v>320</v>
      </c>
    </row>
    <row r="627" spans="1:4" x14ac:dyDescent="0.25">
      <c r="A627" s="8">
        <f>INDEX(Table2[//],MATCH(ROW()-1,Table2[//],0))</f>
        <v>626</v>
      </c>
      <c r="B627" s="20" t="str">
        <f>INDEX(Table2[NAMA],MATCH(Table5[[#This Row],[//]],Table2[//],0))</f>
        <v>BTS A680-08 (3)</v>
      </c>
      <c r="C627" s="8">
        <f>INDEX(Table2[TT],MATCH(Table5[[#This Row],[//]],Table2[//],0))</f>
        <v>3</v>
      </c>
      <c r="D627" s="8">
        <f>INDEX(Table2[KET],MATCH(Table5[[#This Row],[//]],Table2[//],0))</f>
        <v>320</v>
      </c>
    </row>
    <row r="628" spans="1:4" x14ac:dyDescent="0.25">
      <c r="A628" s="8">
        <f>INDEX(Table2[//],MATCH(ROW()-1,Table2[//],0))</f>
        <v>627</v>
      </c>
      <c r="B628" s="20" t="str">
        <f>INDEX(Table2[NAMA],MATCH(Table5[[#This Row],[//]],Table2[//],0))</f>
        <v>BTS B156/ A6 Index</v>
      </c>
      <c r="C628" s="8">
        <f>INDEX(Table2[TT],MATCH(Table5[[#This Row],[//]],Table2[//],0))</f>
        <v>3</v>
      </c>
      <c r="D628" s="8">
        <f>INDEX(Table2[KET],MATCH(Table5[[#This Row],[//]],Table2[//],0))</f>
        <v>160</v>
      </c>
    </row>
    <row r="629" spans="1:4" x14ac:dyDescent="0.25">
      <c r="A629" s="8">
        <f>INDEX(Table2[//],MATCH(ROW()-1,Table2[//],0))</f>
        <v>628</v>
      </c>
      <c r="B629" s="20" t="str">
        <f>INDEX(Table2[NAMA],MATCH(Table5[[#This Row],[//]],Table2[//],0))</f>
        <v>BTS gasta A5 80-12 Bola</v>
      </c>
      <c r="C629" s="8">
        <f>INDEX(Table2[TT],MATCH(Table5[[#This Row],[//]],Table2[//],0))</f>
        <v>7</v>
      </c>
      <c r="D629" s="8" t="str">
        <f>INDEX(Table2[KET],MATCH(Table5[[#This Row],[//]],Table2[//],0))</f>
        <v>168 pc</v>
      </c>
    </row>
    <row r="630" spans="1:4" x14ac:dyDescent="0.25">
      <c r="A630" s="8">
        <f>INDEX(Table2[//],MATCH(ROW()-1,Table2[//],0))</f>
        <v>629</v>
      </c>
      <c r="B630" s="20" t="str">
        <f>INDEX(Table2[NAMA],MATCH(Table5[[#This Row],[//]],Table2[//],0))</f>
        <v>BTS gasta HA 32-8211/ A5-50 FR</v>
      </c>
      <c r="C630" s="8">
        <f>INDEX(Table2[TT],MATCH(Table5[[#This Row],[//]],Table2[//],0))</f>
        <v>2</v>
      </c>
      <c r="D630" s="8" t="str">
        <f>INDEX(Table2[KET],MATCH(Table5[[#This Row],[//]],Table2[//],0))</f>
        <v>320 pc</v>
      </c>
    </row>
    <row r="631" spans="1:4" x14ac:dyDescent="0.25">
      <c r="A631" s="8">
        <f>INDEX(Table2[//],MATCH(ROW()-1,Table2[//],0))</f>
        <v>630</v>
      </c>
      <c r="B631" s="20" t="str">
        <f>INDEX(Table2[NAMA],MATCH(Table5[[#This Row],[//]],Table2[//],0))</f>
        <v>BTS gasta HA 32-8213/ A5-50 FR</v>
      </c>
      <c r="C631" s="8">
        <f>INDEX(Table2[TT],MATCH(Table5[[#This Row],[//]],Table2[//],0))</f>
        <v>1</v>
      </c>
      <c r="D631" s="8" t="str">
        <f>INDEX(Table2[KET],MATCH(Table5[[#This Row],[//]],Table2[//],0))</f>
        <v>320 pc</v>
      </c>
    </row>
    <row r="632" spans="1:4" x14ac:dyDescent="0.25">
      <c r="A632" s="8">
        <f>INDEX(Table2[//],MATCH(ROW()-1,Table2[//],0))</f>
        <v>631</v>
      </c>
      <c r="B632" s="20" t="str">
        <f>INDEX(Table2[NAMA],MATCH(Table5[[#This Row],[//]],Table2[//],0))</f>
        <v>BTS NB A666/ A6</v>
      </c>
      <c r="C632" s="8">
        <f>INDEX(Table2[TT],MATCH(Table5[[#This Row],[//]],Table2[//],0))</f>
        <v>2</v>
      </c>
      <c r="D632" s="8" t="str">
        <f>INDEX(Table2[KET],MATCH(Table5[[#This Row],[//]],Table2[//],0))</f>
        <v>252 pc</v>
      </c>
    </row>
    <row r="633" spans="1:4" x14ac:dyDescent="0.25">
      <c r="A633" s="8">
        <f>INDEX(Table2[//],MATCH(ROW()-1,Table2[//],0))</f>
        <v>632</v>
      </c>
      <c r="B633" s="20" t="str">
        <f>INDEX(Table2[NAMA],MATCH(Table5[[#This Row],[//]],Table2[//],0))</f>
        <v>BTS WZ 18100-16B</v>
      </c>
      <c r="C633" s="8">
        <f>INDEX(Table2[TT],MATCH(Table5[[#This Row],[//]],Table2[//],0))</f>
        <v>4</v>
      </c>
      <c r="D633" s="8" t="str">
        <f>INDEX(Table2[KET],MATCH(Table5[[#This Row],[//]],Table2[//],0))</f>
        <v>120 pc</v>
      </c>
    </row>
    <row r="634" spans="1:4" x14ac:dyDescent="0.25">
      <c r="A634" s="8">
        <f>INDEX(Table2[//],MATCH(ROW()-1,Table2[//],0))</f>
        <v>633</v>
      </c>
      <c r="B634" s="20" t="str">
        <f>INDEX(Table2[NAMA],MATCH(Table5[[#This Row],[//]],Table2[//],0))</f>
        <v>BTS WZ A5 25100-64 w</v>
      </c>
      <c r="C634" s="8">
        <f>INDEX(Table2[TT],MATCH(Table5[[#This Row],[//]],Table2[//],0))</f>
        <v>2</v>
      </c>
      <c r="D634" s="8">
        <f>INDEX(Table2[KET],MATCH(Table5[[#This Row],[//]],Table2[//],0))</f>
        <v>160</v>
      </c>
    </row>
    <row r="635" spans="1:4" x14ac:dyDescent="0.25">
      <c r="A635" s="8">
        <f>INDEX(Table2[//],MATCH(ROW()-1,Table2[//],0))</f>
        <v>634</v>
      </c>
      <c r="B635" s="20" t="str">
        <f>INDEX(Table2[NAMA],MATCH(Table5[[#This Row],[//]],Table2[//],0))</f>
        <v>Buku Kas Folio</v>
      </c>
      <c r="C635" s="8">
        <f>INDEX(Table2[TT],MATCH(Table5[[#This Row],[//]],Table2[//],0))</f>
        <v>20</v>
      </c>
      <c r="D635" s="8">
        <f>INDEX(Table2[KET],MATCH(Table5[[#This Row],[//]],Table2[//],0))</f>
        <v>50</v>
      </c>
    </row>
    <row r="636" spans="1:4" x14ac:dyDescent="0.25">
      <c r="A636" s="8">
        <f>INDEX(Table2[//],MATCH(ROW()-1,Table2[//],0))</f>
        <v>635</v>
      </c>
      <c r="B636" s="20" t="str">
        <f>INDEX(Table2[NAMA],MATCH(Table5[[#This Row],[//]],Table2[//],0))</f>
        <v>Buku Kas Kwarto</v>
      </c>
      <c r="C636" s="8">
        <f>INDEX(Table2[TT],MATCH(Table5[[#This Row],[//]],Table2[//],0))</f>
        <v>29</v>
      </c>
      <c r="D636" s="8">
        <f>INDEX(Table2[KET],MATCH(Table5[[#This Row],[//]],Table2[//],0))</f>
        <v>100</v>
      </c>
    </row>
    <row r="637" spans="1:4" x14ac:dyDescent="0.25">
      <c r="A637" s="8">
        <f>INDEX(Table2[//],MATCH(ROW()-1,Table2[//],0))</f>
        <v>636</v>
      </c>
      <c r="B637" s="20" t="str">
        <f>INDEX(Table2[NAMA],MATCH(Table5[[#This Row],[//]],Table2[//],0))</f>
        <v>Buku Tamu Batik</v>
      </c>
      <c r="C637" s="8">
        <f>INDEX(Table2[TT],MATCH(Table5[[#This Row],[//]],Table2[//],0))</f>
        <v>9</v>
      </c>
      <c r="D637" s="8" t="str">
        <f>INDEX(Table2[KET],MATCH(Table5[[#This Row],[//]],Table2[//],0))</f>
        <v>7 ls</v>
      </c>
    </row>
    <row r="638" spans="1:4" x14ac:dyDescent="0.25">
      <c r="A638" s="8">
        <f>INDEX(Table2[//],MATCH(ROW()-1,Table2[//],0))</f>
        <v>637</v>
      </c>
      <c r="B638" s="20" t="str">
        <f>INDEX(Table2[NAMA],MATCH(Table5[[#This Row],[//]],Table2[//],0))</f>
        <v>Buku Tamu ECO love</v>
      </c>
      <c r="C638" s="8">
        <f>INDEX(Table2[TT],MATCH(Table5[[#This Row],[//]],Table2[//],0))</f>
        <v>10</v>
      </c>
      <c r="D638" s="8" t="str">
        <f>INDEX(Table2[KET],MATCH(Table5[[#This Row],[//]],Table2[//],0))</f>
        <v>7 ls</v>
      </c>
    </row>
    <row r="639" spans="1:4" x14ac:dyDescent="0.25">
      <c r="A639" s="8">
        <f>INDEX(Table2[//],MATCH(ROW()-1,Table2[//],0))</f>
        <v>638</v>
      </c>
      <c r="B639" s="20" t="str">
        <f>INDEX(Table2[NAMA],MATCH(Table5[[#This Row],[//]],Table2[//],0))</f>
        <v>Buldog Clip 3 Dingli/ V Tech (24) 0024</v>
      </c>
      <c r="C639" s="8">
        <f>INDEX(Table2[TT],MATCH(Table5[[#This Row],[//]],Table2[//],0))</f>
        <v>15</v>
      </c>
      <c r="D639" s="8" t="str">
        <f>INDEX(Table2[KET],MATCH(Table5[[#This Row],[//]],Table2[//],0))</f>
        <v>60 ls</v>
      </c>
    </row>
    <row r="640" spans="1:4" x14ac:dyDescent="0.25">
      <c r="A640" s="8">
        <f>INDEX(Table2[//],MATCH(ROW()-1,Table2[//],0))</f>
        <v>639</v>
      </c>
      <c r="B640" s="20" t="str">
        <f>INDEX(Table2[NAMA],MATCH(Table5[[#This Row],[//]],Table2[//],0))</f>
        <v>Buldog Clip 4 V tech (18) 0023</v>
      </c>
      <c r="C640" s="8">
        <f>INDEX(Table2[TT],MATCH(Table5[[#This Row],[//]],Table2[//],0))</f>
        <v>22</v>
      </c>
      <c r="D640" s="8" t="str">
        <f>INDEX(Table2[KET],MATCH(Table5[[#This Row],[//]],Table2[//],0))</f>
        <v>30 ls</v>
      </c>
    </row>
    <row r="641" spans="1:4" x14ac:dyDescent="0.25">
      <c r="A641" s="8">
        <f>INDEX(Table2[//],MATCH(ROW()-1,Table2[//],0))</f>
        <v>640</v>
      </c>
      <c r="B641" s="20" t="str">
        <f>INDEX(Table2[NAMA],MATCH(Table5[[#This Row],[//]],Table2[//],0))</f>
        <v>Bulldog clip joss BC 0023 (4) ETJ</v>
      </c>
      <c r="C641" s="8">
        <f>INDEX(Table2[TT],MATCH(Table5[[#This Row],[//]],Table2[//],0))</f>
        <v>5</v>
      </c>
      <c r="D641" s="8" t="str">
        <f>INDEX(Table2[KET],MATCH(Table5[[#This Row],[//]],Table2[//],0))</f>
        <v>360 pc</v>
      </c>
    </row>
    <row r="642" spans="1:4" x14ac:dyDescent="0.25">
      <c r="A642" s="8">
        <f>INDEX(Table2[//],MATCH(ROW()-1,Table2[//],0))</f>
        <v>641</v>
      </c>
      <c r="B642" s="20" t="str">
        <f>INDEX(Table2[NAMA],MATCH(Table5[[#This Row],[//]],Table2[//],0))</f>
        <v>Business file D file P</v>
      </c>
      <c r="C642" s="8">
        <f>INDEX(Table2[TT],MATCH(Table5[[#This Row],[//]],Table2[//],0))</f>
        <v>3</v>
      </c>
      <c r="D642" s="8" t="str">
        <f>INDEX(Table2[KET],MATCH(Table5[[#This Row],[//]],Table2[//],0))</f>
        <v>50 ls</v>
      </c>
    </row>
    <row r="643" spans="1:4" x14ac:dyDescent="0.25">
      <c r="A643" s="8">
        <f>INDEX(Table2[//],MATCH(ROW()-1,Table2[//],0))</f>
        <v>642</v>
      </c>
      <c r="B643" s="20" t="str">
        <f>INDEX(Table2[NAMA],MATCH(Table5[[#This Row],[//]],Table2[//],0))</f>
        <v>Business file Sika Hj(2)/ K(19)</v>
      </c>
      <c r="C643" s="8">
        <f>INDEX(Table2[TT],MATCH(Table5[[#This Row],[//]],Table2[//],0))</f>
        <v>21</v>
      </c>
      <c r="D643" s="8" t="str">
        <f>INDEX(Table2[KET],MATCH(Table5[[#This Row],[//]],Table2[//],0))</f>
        <v>50 ls</v>
      </c>
    </row>
    <row r="644" spans="1:4" x14ac:dyDescent="0.25">
      <c r="A644" s="8">
        <f>INDEX(Table2[//],MATCH(ROW()-1,Table2[//],0))</f>
        <v>643</v>
      </c>
      <c r="B644" s="20" t="str">
        <f>INDEX(Table2[NAMA],MATCH(Table5[[#This Row],[//]],Table2[//],0))</f>
        <v>Business file Sika P</v>
      </c>
      <c r="C644" s="8">
        <f>INDEX(Table2[TT],MATCH(Table5[[#This Row],[//]],Table2[//],0))</f>
        <v>8</v>
      </c>
      <c r="D644" s="8" t="str">
        <f>INDEX(Table2[KET],MATCH(Table5[[#This Row],[//]],Table2[//],0))</f>
        <v>50 ls</v>
      </c>
    </row>
    <row r="645" spans="1:4" x14ac:dyDescent="0.25">
      <c r="A645" s="8">
        <f>INDEX(Table2[//],MATCH(ROW()-1,Table2[//],0))</f>
        <v>644</v>
      </c>
      <c r="B645" s="20" t="str">
        <f>INDEX(Table2[NAMA],MATCH(Table5[[#This Row],[//]],Table2[//],0))</f>
        <v>Bussines file enter K(1)/ Hj(3)</v>
      </c>
      <c r="C645" s="8">
        <f>INDEX(Table2[TT],MATCH(Table5[[#This Row],[//]],Table2[//],0))</f>
        <v>4</v>
      </c>
      <c r="D645" s="8" t="str">
        <f>INDEX(Table2[KET],MATCH(Table5[[#This Row],[//]],Table2[//],0))</f>
        <v>50 ls</v>
      </c>
    </row>
    <row r="646" spans="1:4" x14ac:dyDescent="0.25">
      <c r="A646" s="8">
        <f>INDEX(Table2[//],MATCH(ROW()-1,Table2[//],0))</f>
        <v>645</v>
      </c>
      <c r="B646" s="20" t="str">
        <f>INDEX(Table2[NAMA],MATCH(Table5[[#This Row],[//]],Table2[//],0))</f>
        <v>Bussines file mardex</v>
      </c>
      <c r="C646" s="8">
        <f>INDEX(Table2[TT],MATCH(Table5[[#This Row],[//]],Table2[//],0))</f>
        <v>1</v>
      </c>
      <c r="D646" s="8" t="str">
        <f>INDEX(Table2[KET],MATCH(Table5[[#This Row],[//]],Table2[//],0))</f>
        <v>50 ls</v>
      </c>
    </row>
    <row r="647" spans="1:4" x14ac:dyDescent="0.25">
      <c r="A647" s="8">
        <f>INDEX(Table2[//],MATCH(ROW()-1,Table2[//],0))</f>
        <v>646</v>
      </c>
      <c r="B647" s="20" t="str">
        <f>INDEX(Table2[NAMA],MATCH(Table5[[#This Row],[//]],Table2[//],0))</f>
        <v>Card DX 612 (13M Biru)</v>
      </c>
      <c r="C647" s="8">
        <f>INDEX(Table2[TT],MATCH(Table5[[#This Row],[//]],Table2[//],0))</f>
        <v>35</v>
      </c>
      <c r="D647" s="8" t="str">
        <f>INDEX(Table2[KET],MATCH(Table5[[#This Row],[//]],Table2[//],0))</f>
        <v>1000 pc</v>
      </c>
    </row>
    <row r="648" spans="1:4" x14ac:dyDescent="0.25">
      <c r="A648" s="8">
        <f>INDEX(Table2[//],MATCH(ROW()-1,Table2[//],0))</f>
        <v>647</v>
      </c>
      <c r="B648" s="20" t="str">
        <f>INDEX(Table2[NAMA],MATCH(Table5[[#This Row],[//]],Table2[//],0))</f>
        <v>Card DX 622 (10 Biru)</v>
      </c>
      <c r="C648" s="8">
        <f>INDEX(Table2[TT],MATCH(Table5[[#This Row],[//]],Table2[//],0))</f>
        <v>71</v>
      </c>
      <c r="D648" s="8" t="str">
        <f>INDEX(Table2[KET],MATCH(Table5[[#This Row],[//]],Table2[//],0))</f>
        <v>1000 pc</v>
      </c>
    </row>
    <row r="649" spans="1:4" x14ac:dyDescent="0.25">
      <c r="A649" s="8">
        <f>INDEX(Table2[//],MATCH(ROW()-1,Table2[//],0))</f>
        <v>648</v>
      </c>
      <c r="B649" s="20" t="str">
        <f>INDEX(Table2[NAMA],MATCH(Table5[[#This Row],[//]],Table2[//],0))</f>
        <v>Card DX 622 (eTJ) P(2)</v>
      </c>
      <c r="C649" s="8">
        <f>INDEX(Table2[TT],MATCH(Table5[[#This Row],[//]],Table2[//],0))</f>
        <v>2</v>
      </c>
      <c r="D649" s="8">
        <f>INDEX(Table2[KET],MATCH(Table5[[#This Row],[//]],Table2[//],0))</f>
        <v>1000</v>
      </c>
    </row>
    <row r="650" spans="1:4" x14ac:dyDescent="0.25">
      <c r="A650" s="8">
        <f>INDEX(Table2[//],MATCH(ROW()-1,Table2[//],0))</f>
        <v>649</v>
      </c>
      <c r="B650" s="20" t="str">
        <f>INDEX(Table2[NAMA],MATCH(Table5[[#This Row],[//]],Table2[//],0))</f>
        <v>Card Dy 612 jos 10M</v>
      </c>
      <c r="C650" s="8">
        <f>INDEX(Table2[TT],MATCH(Table5[[#This Row],[//]],Table2[//],0))</f>
        <v>5</v>
      </c>
      <c r="D650" s="8" t="str">
        <f>INDEX(Table2[KET],MATCH(Table5[[#This Row],[//]],Table2[//],0))</f>
        <v>2000 pc</v>
      </c>
    </row>
    <row r="651" spans="1:4" x14ac:dyDescent="0.25">
      <c r="A651" s="8">
        <f>INDEX(Table2[//],MATCH(ROW()-1,Table2[//],0))</f>
        <v>650</v>
      </c>
      <c r="B651" s="20" t="str">
        <f>INDEX(Table2[NAMA],MATCH(Table5[[#This Row],[//]],Table2[//],0))</f>
        <v>Carry file Topla 8820 B</v>
      </c>
      <c r="C651" s="8">
        <f>INDEX(Table2[TT],MATCH(Table5[[#This Row],[//]],Table2[//],0))</f>
        <v>8</v>
      </c>
      <c r="D651" s="8">
        <f>INDEX(Table2[KET],MATCH(Table5[[#This Row],[//]],Table2[//],0))</f>
        <v>0</v>
      </c>
    </row>
    <row r="652" spans="1:4" x14ac:dyDescent="0.25">
      <c r="A652" s="8">
        <f>INDEX(Table2[//],MATCH(ROW()-1,Table2[//],0))</f>
        <v>651</v>
      </c>
      <c r="B652" s="20" t="str">
        <f>INDEX(Table2[NAMA],MATCH(Table5[[#This Row],[//]],Table2[//],0))</f>
        <v>Carry file Topla 8820 Hj</v>
      </c>
      <c r="C652" s="8">
        <f>INDEX(Table2[TT],MATCH(Table5[[#This Row],[//]],Table2[//],0))</f>
        <v>6</v>
      </c>
      <c r="D652" s="8">
        <f>INDEX(Table2[KET],MATCH(Table5[[#This Row],[//]],Table2[//],0))</f>
        <v>0</v>
      </c>
    </row>
    <row r="653" spans="1:4" x14ac:dyDescent="0.25">
      <c r="A653" s="8">
        <f>INDEX(Table2[//],MATCH(ROW()-1,Table2[//],0))</f>
        <v>652</v>
      </c>
      <c r="B653" s="20" t="str">
        <f>INDEX(Table2[NAMA],MATCH(Table5[[#This Row],[//]],Table2[//],0))</f>
        <v>Carry file Topla 8820 M(6)/ K(7)</v>
      </c>
      <c r="C653" s="8">
        <f>INDEX(Table2[TT],MATCH(Table5[[#This Row],[//]],Table2[//],0))</f>
        <v>13</v>
      </c>
      <c r="D653" s="8">
        <f>INDEX(Table2[KET],MATCH(Table5[[#This Row],[//]],Table2[//],0))</f>
        <v>40</v>
      </c>
    </row>
    <row r="654" spans="1:4" x14ac:dyDescent="0.25">
      <c r="A654" s="8">
        <f>INDEX(Table2[//],MATCH(ROW()-1,Table2[//],0))</f>
        <v>653</v>
      </c>
      <c r="B654" s="20" t="str">
        <f>INDEX(Table2[NAMA],MATCH(Table5[[#This Row],[//]],Table2[//],0))</f>
        <v>Carry file Topla 8820 putih</v>
      </c>
      <c r="C654" s="8">
        <f>INDEX(Table2[TT],MATCH(Table5[[#This Row],[//]],Table2[//],0))</f>
        <v>10</v>
      </c>
      <c r="D654" s="8" t="str">
        <f>INDEX(Table2[KET],MATCH(Table5[[#This Row],[//]],Table2[//],0))</f>
        <v>40 pc</v>
      </c>
    </row>
    <row r="655" spans="1:4" x14ac:dyDescent="0.25">
      <c r="A655" s="8">
        <f>INDEX(Table2[//],MATCH(ROW()-1,Table2[//],0))</f>
        <v>654</v>
      </c>
      <c r="B655" s="20" t="str">
        <f>INDEX(Table2[NAMA],MATCH(Table5[[#This Row],[//]],Table2[//],0))</f>
        <v>Carry file Topla 8830 B</v>
      </c>
      <c r="C655" s="8">
        <f>INDEX(Table2[TT],MATCH(Table5[[#This Row],[//]],Table2[//],0))</f>
        <v>1</v>
      </c>
      <c r="D655" s="8">
        <f>INDEX(Table2[KET],MATCH(Table5[[#This Row],[//]],Table2[//],0))</f>
        <v>30</v>
      </c>
    </row>
    <row r="656" spans="1:4" x14ac:dyDescent="0.25">
      <c r="A656" s="8">
        <f>INDEX(Table2[//],MATCH(ROW()-1,Table2[//],0))</f>
        <v>655</v>
      </c>
      <c r="B656" s="20" t="str">
        <f>INDEX(Table2[NAMA],MATCH(Table5[[#This Row],[//]],Table2[//],0))</f>
        <v>Carry file Topla 8830 K(3)/ M(2)/ Hj(3)</v>
      </c>
      <c r="C656" s="8">
        <f>INDEX(Table2[TT],MATCH(Table5[[#This Row],[//]],Table2[//],0))</f>
        <v>8</v>
      </c>
      <c r="D656" s="8">
        <f>INDEX(Table2[KET],MATCH(Table5[[#This Row],[//]],Table2[//],0))</f>
        <v>30</v>
      </c>
    </row>
    <row r="657" spans="1:4" x14ac:dyDescent="0.25">
      <c r="A657" s="8">
        <f>INDEX(Table2[//],MATCH(ROW()-1,Table2[//],0))</f>
        <v>656</v>
      </c>
      <c r="B657" s="20" t="str">
        <f>INDEX(Table2[NAMA],MATCH(Table5[[#This Row],[//]],Table2[//],0))</f>
        <v>Carry file Topla 8830 putih</v>
      </c>
      <c r="C657" s="8">
        <f>INDEX(Table2[TT],MATCH(Table5[[#This Row],[//]],Table2[//],0))</f>
        <v>8</v>
      </c>
      <c r="D657" s="8" t="str">
        <f>INDEX(Table2[KET],MATCH(Table5[[#This Row],[//]],Table2[//],0))</f>
        <v>30 pc</v>
      </c>
    </row>
    <row r="658" spans="1:4" x14ac:dyDescent="0.25">
      <c r="A658" s="8">
        <f>INDEX(Table2[//],MATCH(ROW()-1,Table2[//],0))</f>
        <v>657</v>
      </c>
      <c r="B658" s="20" t="str">
        <f>INDEX(Table2[NAMA],MATCH(Table5[[#This Row],[//]],Table2[//],0))</f>
        <v>Cat air 120 Polar</v>
      </c>
      <c r="C658" s="8">
        <f>INDEX(Table2[TT],MATCH(Table5[[#This Row],[//]],Table2[//],0))</f>
        <v>2</v>
      </c>
      <c r="D658" s="8" t="str">
        <f>INDEX(Table2[KET],MATCH(Table5[[#This Row],[//]],Table2[//],0))</f>
        <v>18 ls</v>
      </c>
    </row>
    <row r="659" spans="1:4" x14ac:dyDescent="0.25">
      <c r="A659" s="8">
        <f>INDEX(Table2[//],MATCH(ROW()-1,Table2[//],0))</f>
        <v>658</v>
      </c>
      <c r="B659" s="20" t="str">
        <f>INDEX(Table2[NAMA],MATCH(Table5[[#This Row],[//]],Table2[//],0))</f>
        <v>Catur magnit TNT AO32</v>
      </c>
      <c r="C659" s="8">
        <f>INDEX(Table2[TT],MATCH(Table5[[#This Row],[//]],Table2[//],0))</f>
        <v>4</v>
      </c>
      <c r="D659" s="8" t="str">
        <f>INDEX(Table2[KET],MATCH(Table5[[#This Row],[//]],Table2[//],0))</f>
        <v>192 pc</v>
      </c>
    </row>
    <row r="660" spans="1:4" x14ac:dyDescent="0.25">
      <c r="A660" s="8">
        <f>INDEX(Table2[//],MATCH(ROW()-1,Table2[//],0))</f>
        <v>659</v>
      </c>
      <c r="B660" s="20" t="str">
        <f>INDEX(Table2[NAMA],MATCH(Table5[[#This Row],[//]],Table2[//],0))</f>
        <v>CD 3680 besar</v>
      </c>
      <c r="C660" s="8">
        <f>INDEX(Table2[TT],MATCH(Table5[[#This Row],[//]],Table2[//],0))</f>
        <v>3</v>
      </c>
      <c r="D660" s="8" t="str">
        <f>INDEX(Table2[KET],MATCH(Table5[[#This Row],[//]],Table2[//],0))</f>
        <v>160 pc</v>
      </c>
    </row>
    <row r="661" spans="1:4" x14ac:dyDescent="0.25">
      <c r="A661" s="8">
        <f>INDEX(Table2[//],MATCH(ROW()-1,Table2[//],0))</f>
        <v>660</v>
      </c>
      <c r="B661" s="20" t="str">
        <f>INDEX(Table2[NAMA],MATCH(Table5[[#This Row],[//]],Table2[//],0))</f>
        <v>CD Bag bola TNT 274</v>
      </c>
      <c r="C661" s="8">
        <f>INDEX(Table2[TT],MATCH(Table5[[#This Row],[//]],Table2[//],0))</f>
        <v>2</v>
      </c>
      <c r="D661" s="8" t="str">
        <f>INDEX(Table2[KET],MATCH(Table5[[#This Row],[//]],Table2[//],0))</f>
        <v>800 pc</v>
      </c>
    </row>
    <row r="662" spans="1:4" x14ac:dyDescent="0.25">
      <c r="A662" s="8">
        <f>INDEX(Table2[//],MATCH(ROW()-1,Table2[//],0))</f>
        <v>661</v>
      </c>
      <c r="B662" s="20" t="str">
        <f>INDEX(Table2[NAMA],MATCH(Table5[[#This Row],[//]],Table2[//],0))</f>
        <v>CD Bag Disney TNT 277</v>
      </c>
      <c r="C662" s="8">
        <f>INDEX(Table2[TT],MATCH(Table5[[#This Row],[//]],Table2[//],0))</f>
        <v>4</v>
      </c>
      <c r="D662" s="8" t="str">
        <f>INDEX(Table2[KET],MATCH(Table5[[#This Row],[//]],Table2[//],0))</f>
        <v>200 pc</v>
      </c>
    </row>
    <row r="663" spans="1:4" x14ac:dyDescent="0.25">
      <c r="A663" s="8">
        <f>INDEX(Table2[//],MATCH(ROW()-1,Table2[//],0))</f>
        <v>662</v>
      </c>
      <c r="B663" s="20" t="str">
        <f>INDEX(Table2[NAMA],MATCH(Table5[[#This Row],[//]],Table2[//],0))</f>
        <v>Celengan Bulat 3103</v>
      </c>
      <c r="C663" s="8">
        <f>INDEX(Table2[TT],MATCH(Table5[[#This Row],[//]],Table2[//],0))</f>
        <v>1</v>
      </c>
      <c r="D663" s="8">
        <f>INDEX(Table2[KET],MATCH(Table5[[#This Row],[//]],Table2[//],0))</f>
        <v>72</v>
      </c>
    </row>
    <row r="664" spans="1:4" x14ac:dyDescent="0.25">
      <c r="A664" s="8">
        <f>INDEX(Table2[//],MATCH(ROW()-1,Table2[//],0))</f>
        <v>663</v>
      </c>
      <c r="B664" s="20" t="str">
        <f>INDEX(Table2[NAMA],MATCH(Table5[[#This Row],[//]],Table2[//],0))</f>
        <v>Celengan L</v>
      </c>
      <c r="C664" s="8">
        <f>INDEX(Table2[TT],MATCH(Table5[[#This Row],[//]],Table2[//],0))</f>
        <v>4</v>
      </c>
      <c r="D664" s="8" t="str">
        <f>INDEX(Table2[KET],MATCH(Table5[[#This Row],[//]],Table2[//],0))</f>
        <v>10 ls</v>
      </c>
    </row>
    <row r="665" spans="1:4" x14ac:dyDescent="0.25">
      <c r="A665" s="8">
        <f>INDEX(Table2[//],MATCH(ROW()-1,Table2[//],0))</f>
        <v>664</v>
      </c>
      <c r="B665" s="20" t="str">
        <f>INDEX(Table2[NAMA],MATCH(Table5[[#This Row],[//]],Table2[//],0))</f>
        <v>Celengan L 8 House</v>
      </c>
      <c r="C665" s="8">
        <f>INDEX(Table2[TT],MATCH(Table5[[#This Row],[//]],Table2[//],0))</f>
        <v>8</v>
      </c>
      <c r="D665" s="8" t="str">
        <f>INDEX(Table2[KET],MATCH(Table5[[#This Row],[//]],Table2[//],0))</f>
        <v>120 bh</v>
      </c>
    </row>
    <row r="666" spans="1:4" x14ac:dyDescent="0.25">
      <c r="A666" s="8">
        <f>INDEX(Table2[//],MATCH(ROW()-1,Table2[//],0))</f>
        <v>665</v>
      </c>
      <c r="B666" s="20" t="str">
        <f>INDEX(Table2[NAMA],MATCH(Table5[[#This Row],[//]],Table2[//],0))</f>
        <v>Celengan P 32 House</v>
      </c>
      <c r="C666" s="8">
        <f>INDEX(Table2[TT],MATCH(Table5[[#This Row],[//]],Table2[//],0))</f>
        <v>9</v>
      </c>
      <c r="D666" s="8" t="str">
        <f>INDEX(Table2[KET],MATCH(Table5[[#This Row],[//]],Table2[//],0))</f>
        <v>120 bh</v>
      </c>
    </row>
    <row r="667" spans="1:4" x14ac:dyDescent="0.25">
      <c r="A667" s="8">
        <f>INDEX(Table2[//],MATCH(ROW()-1,Table2[//],0))</f>
        <v>666</v>
      </c>
      <c r="B667" s="20" t="str">
        <f>INDEX(Table2[NAMA],MATCH(Table5[[#This Row],[//]],Table2[//],0))</f>
        <v>Clear Holder 20 lb GM hijau</v>
      </c>
      <c r="C667" s="8">
        <f>INDEX(Table2[TT],MATCH(Table5[[#This Row],[//]],Table2[//],0))</f>
        <v>1</v>
      </c>
      <c r="D667" s="8">
        <f>INDEX(Table2[KET],MATCH(Table5[[#This Row],[//]],Table2[//],0))</f>
        <v>144</v>
      </c>
    </row>
    <row r="668" spans="1:4" x14ac:dyDescent="0.25">
      <c r="A668" s="8">
        <f>INDEX(Table2[//],MATCH(ROW()-1,Table2[//],0))</f>
        <v>667</v>
      </c>
      <c r="B668" s="20" t="str">
        <f>INDEX(Table2[NAMA],MATCH(Table5[[#This Row],[//]],Table2[//],0))</f>
        <v>Clear Holder 20 lb GM kuning</v>
      </c>
      <c r="C668" s="8">
        <f>INDEX(Table2[TT],MATCH(Table5[[#This Row],[//]],Table2[//],0))</f>
        <v>1</v>
      </c>
      <c r="D668" s="8" t="str">
        <f>INDEX(Table2[KET],MATCH(Table5[[#This Row],[//]],Table2[//],0))</f>
        <v>144 pc</v>
      </c>
    </row>
    <row r="669" spans="1:4" x14ac:dyDescent="0.25">
      <c r="A669" s="8">
        <f>INDEX(Table2[//],MATCH(ROW()-1,Table2[//],0))</f>
        <v>668</v>
      </c>
      <c r="B669" s="20" t="str">
        <f>INDEX(Table2[NAMA],MATCH(Table5[[#This Row],[//]],Table2[//],0))</f>
        <v>Clear Holder 20 lb GM merah</v>
      </c>
      <c r="C669" s="8">
        <f>INDEX(Table2[TT],MATCH(Table5[[#This Row],[//]],Table2[//],0))</f>
        <v>1</v>
      </c>
      <c r="D669" s="8" t="str">
        <f>INDEX(Table2[KET],MATCH(Table5[[#This Row],[//]],Table2[//],0))</f>
        <v>144 pc</v>
      </c>
    </row>
    <row r="670" spans="1:4" x14ac:dyDescent="0.25">
      <c r="A670" s="8">
        <f>INDEX(Table2[//],MATCH(ROW()-1,Table2[//],0))</f>
        <v>669</v>
      </c>
      <c r="B670" s="20" t="str">
        <f>INDEX(Table2[NAMA],MATCH(Table5[[#This Row],[//]],Table2[//],0))</f>
        <v>Clear holder 40 enter mix</v>
      </c>
      <c r="C670" s="8">
        <f>INDEX(Table2[TT],MATCH(Table5[[#This Row],[//]],Table2[//],0))</f>
        <v>2</v>
      </c>
      <c r="D670" s="8" t="str">
        <f>INDEX(Table2[KET],MATCH(Table5[[#This Row],[//]],Table2[//],0))</f>
        <v>12 ls</v>
      </c>
    </row>
    <row r="671" spans="1:4" x14ac:dyDescent="0.25">
      <c r="A671" s="8">
        <f>INDEX(Table2[//],MATCH(ROW()-1,Table2[//],0))</f>
        <v>670</v>
      </c>
      <c r="B671" s="20" t="str">
        <f>INDEX(Table2[NAMA],MATCH(Table5[[#This Row],[//]],Table2[//],0))</f>
        <v>Clear Holder 60L Trambo/ snow peak</v>
      </c>
      <c r="C671" s="8">
        <f>INDEX(Table2[TT],MATCH(Table5[[#This Row],[//]],Table2[//],0))</f>
        <v>5</v>
      </c>
      <c r="D671" s="8" t="str">
        <f>INDEX(Table2[KET],MATCH(Table5[[#This Row],[//]],Table2[//],0))</f>
        <v>10 ls</v>
      </c>
    </row>
    <row r="672" spans="1:4" x14ac:dyDescent="0.25">
      <c r="A672" s="8">
        <f>INDEX(Table2[//],MATCH(ROW()-1,Table2[//],0))</f>
        <v>671</v>
      </c>
      <c r="B672" s="20" t="str">
        <f>INDEX(Table2[NAMA],MATCH(Table5[[#This Row],[//]],Table2[//],0))</f>
        <v>Clear Holder A-lot 20 lbr Abu/Hj/Pink/Htm</v>
      </c>
      <c r="C672" s="8">
        <f>INDEX(Table2[TT],MATCH(Table5[[#This Row],[//]],Table2[//],0))</f>
        <v>2</v>
      </c>
      <c r="D672" s="8" t="str">
        <f>INDEX(Table2[KET],MATCH(Table5[[#This Row],[//]],Table2[//],0))</f>
        <v>300 pc</v>
      </c>
    </row>
    <row r="673" spans="1:4" x14ac:dyDescent="0.25">
      <c r="A673" s="8">
        <f>INDEX(Table2[//],MATCH(ROW()-1,Table2[//],0))</f>
        <v>672</v>
      </c>
      <c r="B673" s="20" t="str">
        <f>INDEX(Table2[NAMA],MATCH(Table5[[#This Row],[//]],Table2[//],0))</f>
        <v>Clear Holder amanda F4 20 lb</v>
      </c>
      <c r="C673" s="8">
        <f>INDEX(Table2[TT],MATCH(Table5[[#This Row],[//]],Table2[//],0))</f>
        <v>4</v>
      </c>
      <c r="D673" s="8" t="str">
        <f>INDEX(Table2[KET],MATCH(Table5[[#This Row],[//]],Table2[//],0))</f>
        <v>96 pc</v>
      </c>
    </row>
    <row r="674" spans="1:4" x14ac:dyDescent="0.25">
      <c r="A674" s="8">
        <f>INDEX(Table2[//],MATCH(ROW()-1,Table2[//],0))</f>
        <v>673</v>
      </c>
      <c r="B674" s="20" t="str">
        <f>INDEX(Table2[NAMA],MATCH(Table5[[#This Row],[//]],Table2[//],0))</f>
        <v xml:space="preserve">Clear Holder CH 020 UTN </v>
      </c>
      <c r="C674" s="8">
        <f>INDEX(Table2[TT],MATCH(Table5[[#This Row],[//]],Table2[//],0))</f>
        <v>112</v>
      </c>
      <c r="D674" s="8" t="str">
        <f>INDEX(Table2[KET],MATCH(Table5[[#This Row],[//]],Table2[//],0))</f>
        <v>120 pc</v>
      </c>
    </row>
    <row r="675" spans="1:4" x14ac:dyDescent="0.25">
      <c r="A675" s="8">
        <f>INDEX(Table2[//],MATCH(ROW()-1,Table2[//],0))</f>
        <v>674</v>
      </c>
      <c r="B675" s="20" t="str">
        <f>INDEX(Table2[NAMA],MATCH(Table5[[#This Row],[//]],Table2[//],0))</f>
        <v xml:space="preserve">Clear Holder CH 040 UTN </v>
      </c>
      <c r="C675" s="8">
        <f>INDEX(Table2[TT],MATCH(Table5[[#This Row],[//]],Table2[//],0))</f>
        <v>17</v>
      </c>
      <c r="D675" s="8" t="str">
        <f>INDEX(Table2[KET],MATCH(Table5[[#This Row],[//]],Table2[//],0))</f>
        <v>96 pc</v>
      </c>
    </row>
    <row r="676" spans="1:4" x14ac:dyDescent="0.25">
      <c r="A676" s="8">
        <f>INDEX(Table2[//],MATCH(ROW()-1,Table2[//],0))</f>
        <v>675</v>
      </c>
      <c r="B676" s="20" t="str">
        <f>INDEX(Table2[NAMA],MATCH(Table5[[#This Row],[//]],Table2[//],0))</f>
        <v xml:space="preserve">Clear Holder CH 060 UTN </v>
      </c>
      <c r="C676" s="8">
        <f>INDEX(Table2[TT],MATCH(Table5[[#This Row],[//]],Table2[//],0))</f>
        <v>12</v>
      </c>
      <c r="D676" s="8" t="str">
        <f>INDEX(Table2[KET],MATCH(Table5[[#This Row],[//]],Table2[//],0))</f>
        <v>72 pc</v>
      </c>
    </row>
    <row r="677" spans="1:4" x14ac:dyDescent="0.25">
      <c r="A677" s="8">
        <f>INDEX(Table2[//],MATCH(ROW()-1,Table2[//],0))</f>
        <v>676</v>
      </c>
      <c r="B677" s="20" t="str">
        <f>INDEX(Table2[NAMA],MATCH(Table5[[#This Row],[//]],Table2[//],0))</f>
        <v xml:space="preserve">Clear Holder CH 080 UTN </v>
      </c>
      <c r="C677" s="8">
        <f>INDEX(Table2[TT],MATCH(Table5[[#This Row],[//]],Table2[//],0))</f>
        <v>31</v>
      </c>
      <c r="D677" s="8" t="str">
        <f>INDEX(Table2[KET],MATCH(Table5[[#This Row],[//]],Table2[//],0))</f>
        <v>72 pc</v>
      </c>
    </row>
    <row r="678" spans="1:4" x14ac:dyDescent="0.25">
      <c r="A678" s="8">
        <f>INDEX(Table2[//],MATCH(ROW()-1,Table2[//],0))</f>
        <v>677</v>
      </c>
      <c r="B678" s="20" t="str">
        <f>INDEX(Table2[NAMA],MATCH(Table5[[#This Row],[//]],Table2[//],0))</f>
        <v>Clear Holder Huajie 60 lb Butek</v>
      </c>
      <c r="C678" s="8">
        <f>INDEX(Table2[TT],MATCH(Table5[[#This Row],[//]],Table2[//],0))</f>
        <v>1</v>
      </c>
      <c r="D678" s="8" t="str">
        <f>INDEX(Table2[KET],MATCH(Table5[[#This Row],[//]],Table2[//],0))</f>
        <v>160 pc</v>
      </c>
    </row>
    <row r="679" spans="1:4" x14ac:dyDescent="0.25">
      <c r="A679" s="8">
        <f>INDEX(Table2[//],MATCH(ROW()-1,Table2[//],0))</f>
        <v>678</v>
      </c>
      <c r="B679" s="20" t="str">
        <f>INDEX(Table2[NAMA],MATCH(Table5[[#This Row],[//]],Table2[//],0))</f>
        <v>Clear Holder Huajie 60 lb Trans</v>
      </c>
      <c r="C679" s="8">
        <f>INDEX(Table2[TT],MATCH(Table5[[#This Row],[//]],Table2[//],0))</f>
        <v>1</v>
      </c>
      <c r="D679" s="8" t="str">
        <f>INDEX(Table2[KET],MATCH(Table5[[#This Row],[//]],Table2[//],0))</f>
        <v>160 pc</v>
      </c>
    </row>
    <row r="680" spans="1:4" x14ac:dyDescent="0.25">
      <c r="A680" s="8">
        <f>INDEX(Table2[//],MATCH(ROW()-1,Table2[//],0))</f>
        <v>679</v>
      </c>
      <c r="B680" s="20" t="str">
        <f>INDEX(Table2[NAMA],MATCH(Table5[[#This Row],[//]],Table2[//],0))</f>
        <v>Clear holder jos 20</v>
      </c>
      <c r="C680" s="8">
        <f>INDEX(Table2[TT],MATCH(Table5[[#This Row],[//]],Table2[//],0))</f>
        <v>1</v>
      </c>
      <c r="D680" s="8">
        <f>INDEX(Table2[KET],MATCH(Table5[[#This Row],[//]],Table2[//],0))</f>
        <v>120</v>
      </c>
    </row>
    <row r="681" spans="1:4" x14ac:dyDescent="0.25">
      <c r="A681" s="8">
        <f>INDEX(Table2[//],MATCH(ROW()-1,Table2[//],0))</f>
        <v>680</v>
      </c>
      <c r="B681" s="20" t="str">
        <f>INDEX(Table2[NAMA],MATCH(Table5[[#This Row],[//]],Table2[//],0))</f>
        <v>Clear Holder jos 80 FL</v>
      </c>
      <c r="C681" s="8">
        <f>INDEX(Table2[TT],MATCH(Table5[[#This Row],[//]],Table2[//],0))</f>
        <v>14</v>
      </c>
      <c r="D681" s="8">
        <f>INDEX(Table2[KET],MATCH(Table5[[#This Row],[//]],Table2[//],0))</f>
        <v>48</v>
      </c>
    </row>
    <row r="682" spans="1:4" x14ac:dyDescent="0.25">
      <c r="A682" s="8">
        <f>INDEX(Table2[//],MATCH(ROW()-1,Table2[//],0))</f>
        <v>681</v>
      </c>
      <c r="B682" s="20" t="str">
        <f>INDEX(Table2[NAMA],MATCH(Table5[[#This Row],[//]],Table2[//],0))</f>
        <v>Clear Holder metal CH 840 A4</v>
      </c>
      <c r="C682" s="8">
        <f>INDEX(Table2[TT],MATCH(Table5[[#This Row],[//]],Table2[//],0))</f>
        <v>7</v>
      </c>
      <c r="D682" s="8" t="str">
        <f>INDEX(Table2[KET],MATCH(Table5[[#This Row],[//]],Table2[//],0))</f>
        <v>60 pc</v>
      </c>
    </row>
    <row r="683" spans="1:4" x14ac:dyDescent="0.25">
      <c r="A683" s="8">
        <f>INDEX(Table2[//],MATCH(ROW()-1,Table2[//],0))</f>
        <v>682</v>
      </c>
      <c r="B683" s="20" t="str">
        <f>INDEX(Table2[NAMA],MATCH(Table5[[#This Row],[//]],Table2[//],0))</f>
        <v>Clear Holder metal CH 860 A4</v>
      </c>
      <c r="C683" s="8">
        <f>INDEX(Table2[TT],MATCH(Table5[[#This Row],[//]],Table2[//],0))</f>
        <v>40</v>
      </c>
      <c r="D683" s="8" t="str">
        <f>INDEX(Table2[KET],MATCH(Table5[[#This Row],[//]],Table2[//],0))</f>
        <v>60 pc</v>
      </c>
    </row>
    <row r="684" spans="1:4" x14ac:dyDescent="0.25">
      <c r="A684" s="8">
        <f>INDEX(Table2[//],MATCH(ROW()-1,Table2[//],0))</f>
        <v>683</v>
      </c>
      <c r="B684" s="20" t="str">
        <f>INDEX(Table2[NAMA],MATCH(Table5[[#This Row],[//]],Table2[//],0))</f>
        <v>Clear Holder Snowpeak 20 lbr (Ungu/ Hj/Pink/ Orange)</v>
      </c>
      <c r="C684" s="8">
        <f>INDEX(Table2[TT],MATCH(Table5[[#This Row],[//]],Table2[//],0))</f>
        <v>1</v>
      </c>
      <c r="D684" s="8" t="str">
        <f>INDEX(Table2[KET],MATCH(Table5[[#This Row],[//]],Table2[//],0))</f>
        <v>10 ls</v>
      </c>
    </row>
    <row r="685" spans="1:4" x14ac:dyDescent="0.25">
      <c r="A685" s="8">
        <f>INDEX(Table2[//],MATCH(ROW()-1,Table2[//],0))</f>
        <v>684</v>
      </c>
      <c r="B685" s="20" t="str">
        <f>INDEX(Table2[NAMA],MATCH(Table5[[#This Row],[//]],Table2[//],0))</f>
        <v>Clear Holder Tizo B(2)/ Hj(1)</v>
      </c>
      <c r="C685" s="8">
        <f>INDEX(Table2[TT],MATCH(Table5[[#This Row],[//]],Table2[//],0))</f>
        <v>3</v>
      </c>
      <c r="D685" s="8" t="str">
        <f>INDEX(Table2[KET],MATCH(Table5[[#This Row],[//]],Table2[//],0))</f>
        <v>120 pc</v>
      </c>
    </row>
    <row r="686" spans="1:4" x14ac:dyDescent="0.25">
      <c r="A686" s="8">
        <f>INDEX(Table2[//],MATCH(ROW()-1,Table2[//],0))</f>
        <v>685</v>
      </c>
      <c r="B686" s="20" t="str">
        <f>INDEX(Table2[NAMA],MATCH(Table5[[#This Row],[//]],Table2[//],0))</f>
        <v>Clear Holder V-Tech VTF 20K Ht(1) Hj(4)</v>
      </c>
      <c r="C686" s="8">
        <f>INDEX(Table2[TT],MATCH(Table5[[#This Row],[//]],Table2[//],0))</f>
        <v>5</v>
      </c>
      <c r="D686" s="8" t="str">
        <f>INDEX(Table2[KET],MATCH(Table5[[#This Row],[//]],Table2[//],0))</f>
        <v>96 pc</v>
      </c>
    </row>
    <row r="687" spans="1:4" x14ac:dyDescent="0.25">
      <c r="A687" s="8">
        <f>INDEX(Table2[//],MATCH(ROW()-1,Table2[//],0))</f>
        <v>686</v>
      </c>
      <c r="B687" s="20" t="str">
        <f>INDEX(Table2[NAMA],MATCH(Table5[[#This Row],[//]],Table2[//],0))</f>
        <v>Clip Board 303 (Clip Besar)</v>
      </c>
      <c r="C687" s="8">
        <f>INDEX(Table2[TT],MATCH(Table5[[#This Row],[//]],Table2[//],0))</f>
        <v>3</v>
      </c>
      <c r="D687" s="8" t="str">
        <f>INDEX(Table2[KET],MATCH(Table5[[#This Row],[//]],Table2[//],0))</f>
        <v>8 ls</v>
      </c>
    </row>
    <row r="688" spans="1:4" x14ac:dyDescent="0.25">
      <c r="A688" s="8">
        <f>INDEX(Table2[//],MATCH(ROW()-1,Table2[//],0))</f>
        <v>687</v>
      </c>
      <c r="B688" s="20" t="str">
        <f>INDEX(Table2[NAMA],MATCH(Table5[[#This Row],[//]],Table2[//],0))</f>
        <v>Clip Board 307 S worry kecil</v>
      </c>
      <c r="C688" s="8">
        <f>INDEX(Table2[TT],MATCH(Table5[[#This Row],[//]],Table2[//],0))</f>
        <v>2</v>
      </c>
      <c r="D688" s="8" t="str">
        <f>INDEX(Table2[KET],MATCH(Table5[[#This Row],[//]],Table2[//],0))</f>
        <v>24 ls</v>
      </c>
    </row>
    <row r="689" spans="1:4" x14ac:dyDescent="0.25">
      <c r="A689" s="8">
        <f>INDEX(Table2[//],MATCH(ROW()-1,Table2[//],0))</f>
        <v>688</v>
      </c>
      <c r="B689" s="20" t="str">
        <f>INDEX(Table2[NAMA],MATCH(Table5[[#This Row],[//]],Table2[//],0))</f>
        <v>Clip Board Fancy BB/ Barbie</v>
      </c>
      <c r="C689" s="8">
        <f>INDEX(Table2[TT],MATCH(Table5[[#This Row],[//]],Table2[//],0))</f>
        <v>1</v>
      </c>
      <c r="D689" s="8" t="str">
        <f>INDEX(Table2[KET],MATCH(Table5[[#This Row],[//]],Table2[//],0))</f>
        <v>144 pc</v>
      </c>
    </row>
    <row r="690" spans="1:4" x14ac:dyDescent="0.25">
      <c r="A690" s="8">
        <f>INDEX(Table2[//],MATCH(ROW()-1,Table2[//],0))</f>
        <v>689</v>
      </c>
      <c r="B690" s="20" t="str">
        <f>INDEX(Table2[NAMA],MATCH(Table5[[#This Row],[//]],Table2[//],0))</f>
        <v>Clip Board Fancy Disney Holo</v>
      </c>
      <c r="C690" s="8">
        <f>INDEX(Table2[TT],MATCH(Table5[[#This Row],[//]],Table2[//],0))</f>
        <v>1</v>
      </c>
      <c r="D690" s="8" t="str">
        <f>INDEX(Table2[KET],MATCH(Table5[[#This Row],[//]],Table2[//],0))</f>
        <v>144 pc</v>
      </c>
    </row>
    <row r="691" spans="1:4" x14ac:dyDescent="0.25">
      <c r="A691" s="8">
        <f>INDEX(Table2[//],MATCH(ROW()-1,Table2[//],0))</f>
        <v>690</v>
      </c>
      <c r="B691" s="20" t="str">
        <f>INDEX(Table2[NAMA],MATCH(Table5[[#This Row],[//]],Table2[//],0))</f>
        <v>Clip Board Fancy Love Holo</v>
      </c>
      <c r="C691" s="8">
        <f>INDEX(Table2[TT],MATCH(Table5[[#This Row],[//]],Table2[//],0))</f>
        <v>4</v>
      </c>
      <c r="D691" s="8" t="str">
        <f>INDEX(Table2[KET],MATCH(Table5[[#This Row],[//]],Table2[//],0))</f>
        <v>144 pc</v>
      </c>
    </row>
    <row r="692" spans="1:4" x14ac:dyDescent="0.25">
      <c r="A692" s="8">
        <f>INDEX(Table2[//],MATCH(ROW()-1,Table2[//],0))</f>
        <v>691</v>
      </c>
      <c r="B692" s="20" t="str">
        <f>INDEX(Table2[NAMA],MATCH(Table5[[#This Row],[//]],Table2[//],0))</f>
        <v>Clip Board Fancy mika galaxy</v>
      </c>
      <c r="C692" s="8">
        <f>INDEX(Table2[TT],MATCH(Table5[[#This Row],[//]],Table2[//],0))</f>
        <v>11</v>
      </c>
      <c r="D692" s="8" t="str">
        <f>INDEX(Table2[KET],MATCH(Table5[[#This Row],[//]],Table2[//],0))</f>
        <v>144 pc</v>
      </c>
    </row>
    <row r="693" spans="1:4" x14ac:dyDescent="0.25">
      <c r="A693" s="8">
        <f>INDEX(Table2[//],MATCH(ROW()-1,Table2[//],0))</f>
        <v>692</v>
      </c>
      <c r="B693" s="20" t="str">
        <f>INDEX(Table2[NAMA],MATCH(Table5[[#This Row],[//]],Table2[//],0))</f>
        <v>Clip Board Fancy MS 168 (Smart)</v>
      </c>
      <c r="C693" s="8">
        <f>INDEX(Table2[TT],MATCH(Table5[[#This Row],[//]],Table2[//],0))</f>
        <v>3</v>
      </c>
      <c r="D693" s="8" t="str">
        <f>INDEX(Table2[KET],MATCH(Table5[[#This Row],[//]],Table2[//],0))</f>
        <v>15 ls</v>
      </c>
    </row>
    <row r="694" spans="1:4" x14ac:dyDescent="0.25">
      <c r="A694" s="8">
        <f>INDEX(Table2[//],MATCH(ROW()-1,Table2[//],0))</f>
        <v>693</v>
      </c>
      <c r="B694" s="20" t="str">
        <f>INDEX(Table2[NAMA],MATCH(Table5[[#This Row],[//]],Table2[//],0))</f>
        <v>Clip Board Fancy NT Topla</v>
      </c>
      <c r="C694" s="8">
        <f>INDEX(Table2[TT],MATCH(Table5[[#This Row],[//]],Table2[//],0))</f>
        <v>5</v>
      </c>
      <c r="D694" s="8" t="str">
        <f>INDEX(Table2[KET],MATCH(Table5[[#This Row],[//]],Table2[//],0))</f>
        <v>12 ls</v>
      </c>
    </row>
    <row r="695" spans="1:4" x14ac:dyDescent="0.25">
      <c r="A695" s="8">
        <f>INDEX(Table2[//],MATCH(ROW()-1,Table2[//],0))</f>
        <v>694</v>
      </c>
      <c r="B695" s="20" t="str">
        <f>INDEX(Table2[NAMA],MATCH(Table5[[#This Row],[//]],Table2[//],0))</f>
        <v>Clip Board Folio Fancy SMM Deluxe</v>
      </c>
      <c r="C695" s="8">
        <f>INDEX(Table2[TT],MATCH(Table5[[#This Row],[//]],Table2[//],0))</f>
        <v>2</v>
      </c>
      <c r="D695" s="8" t="str">
        <f>INDEX(Table2[KET],MATCH(Table5[[#This Row],[//]],Table2[//],0))</f>
        <v>12 ls</v>
      </c>
    </row>
    <row r="696" spans="1:4" x14ac:dyDescent="0.25">
      <c r="A696" s="8">
        <f>INDEX(Table2[//],MATCH(ROW()-1,Table2[//],0))</f>
        <v>695</v>
      </c>
      <c r="B696" s="20" t="str">
        <f>INDEX(Table2[NAMA],MATCH(Table5[[#This Row],[//]],Table2[//],0))</f>
        <v>Clip board holo 2 mk</v>
      </c>
      <c r="C696" s="8">
        <f>INDEX(Table2[TT],MATCH(Table5[[#This Row],[//]],Table2[//],0))</f>
        <v>23</v>
      </c>
      <c r="D696" s="8" t="str">
        <f>INDEX(Table2[KET],MATCH(Table5[[#This Row],[//]],Table2[//],0))</f>
        <v>12 ls</v>
      </c>
    </row>
    <row r="697" spans="1:4" x14ac:dyDescent="0.25">
      <c r="A697" s="8">
        <f>INDEX(Table2[//],MATCH(ROW()-1,Table2[//],0))</f>
        <v>696</v>
      </c>
      <c r="B697" s="20" t="str">
        <f>INDEX(Table2[NAMA],MATCH(Table5[[#This Row],[//]],Table2[//],0))</f>
        <v xml:space="preserve">Clip Board kwalitas </v>
      </c>
      <c r="C697" s="8">
        <f>INDEX(Table2[TT],MATCH(Table5[[#This Row],[//]],Table2[//],0))</f>
        <v>2</v>
      </c>
      <c r="D697" s="8" t="str">
        <f>INDEX(Table2[KET],MATCH(Table5[[#This Row],[//]],Table2[//],0))</f>
        <v>12 ls</v>
      </c>
    </row>
    <row r="698" spans="1:4" x14ac:dyDescent="0.25">
      <c r="A698" s="8">
        <f>INDEX(Table2[//],MATCH(ROW()-1,Table2[//],0))</f>
        <v>697</v>
      </c>
      <c r="B698" s="20" t="str">
        <f>INDEX(Table2[NAMA],MATCH(Table5[[#This Row],[//]],Table2[//],0))</f>
        <v>Clip Board kwalitas Fancy</v>
      </c>
      <c r="C698" s="8">
        <f>INDEX(Table2[TT],MATCH(Table5[[#This Row],[//]],Table2[//],0))</f>
        <v>10</v>
      </c>
      <c r="D698" s="8" t="str">
        <f>INDEX(Table2[KET],MATCH(Table5[[#This Row],[//]],Table2[//],0))</f>
        <v>16 ls</v>
      </c>
    </row>
    <row r="699" spans="1:4" x14ac:dyDescent="0.25">
      <c r="A699" s="8">
        <f>INDEX(Table2[//],MATCH(ROW()-1,Table2[//],0))</f>
        <v>698</v>
      </c>
      <c r="B699" s="20" t="str">
        <f>INDEX(Table2[NAMA],MATCH(Table5[[#This Row],[//]],Table2[//],0))</f>
        <v>Clip Board mika batik</v>
      </c>
      <c r="C699" s="8">
        <f>INDEX(Table2[TT],MATCH(Table5[[#This Row],[//]],Table2[//],0))</f>
        <v>4</v>
      </c>
      <c r="D699" s="8" t="str">
        <f>INDEX(Table2[KET],MATCH(Table5[[#This Row],[//]],Table2[//],0))</f>
        <v>120 pc</v>
      </c>
    </row>
    <row r="700" spans="1:4" x14ac:dyDescent="0.25">
      <c r="A700" s="8">
        <f>INDEX(Table2[//],MATCH(ROW()-1,Table2[//],0))</f>
        <v>699</v>
      </c>
      <c r="B700" s="20" t="str">
        <f>INDEX(Table2[NAMA],MATCH(Table5[[#This Row],[//]],Table2[//],0))</f>
        <v>Clip Board mika Fancy (Baru) BB, FR (blk), K pony, SPD/ AV</v>
      </c>
      <c r="C700" s="8">
        <f>INDEX(Table2[TT],MATCH(Table5[[#This Row],[//]],Table2[//],0))</f>
        <v>9</v>
      </c>
      <c r="D700" s="8" t="str">
        <f>INDEX(Table2[KET],MATCH(Table5[[#This Row],[//]],Table2[//],0))</f>
        <v>144 pc</v>
      </c>
    </row>
    <row r="701" spans="1:4" x14ac:dyDescent="0.25">
      <c r="A701" s="8">
        <f>INDEX(Table2[//],MATCH(ROW()-1,Table2[//],0))</f>
        <v>700</v>
      </c>
      <c r="B701" s="20" t="str">
        <f>INDEX(Table2[NAMA],MATCH(Table5[[#This Row],[//]],Table2[//],0))</f>
        <v>Clip Board mika Holo Fancy (baru)</v>
      </c>
      <c r="C701" s="8">
        <f>INDEX(Table2[TT],MATCH(Table5[[#This Row],[//]],Table2[//],0))</f>
        <v>16</v>
      </c>
      <c r="D701" s="8" t="str">
        <f>INDEX(Table2[KET],MATCH(Table5[[#This Row],[//]],Table2[//],0))</f>
        <v>120 pc</v>
      </c>
    </row>
    <row r="702" spans="1:4" x14ac:dyDescent="0.25">
      <c r="A702" s="8">
        <f>INDEX(Table2[//],MATCH(ROW()-1,Table2[//],0))</f>
        <v>701</v>
      </c>
      <c r="B702" s="20" t="str">
        <f>INDEX(Table2[NAMA],MATCH(Table5[[#This Row],[//]],Table2[//],0))</f>
        <v>Clip Board mika Rainbow</v>
      </c>
      <c r="C702" s="8">
        <f>INDEX(Table2[TT],MATCH(Table5[[#This Row],[//]],Table2[//],0))</f>
        <v>2</v>
      </c>
      <c r="D702" s="8" t="str">
        <f>INDEX(Table2[KET],MATCH(Table5[[#This Row],[//]],Table2[//],0))</f>
        <v>120 pc</v>
      </c>
    </row>
    <row r="703" spans="1:4" x14ac:dyDescent="0.25">
      <c r="A703" s="8">
        <f>INDEX(Table2[//],MATCH(ROW()-1,Table2[//],0))</f>
        <v>702</v>
      </c>
      <c r="B703" s="20" t="str">
        <f>INDEX(Table2[NAMA],MATCH(Table5[[#This Row],[//]],Table2[//],0))</f>
        <v>Clip Board papan double Fancy</v>
      </c>
      <c r="C703" s="8">
        <f>INDEX(Table2[TT],MATCH(Table5[[#This Row],[//]],Table2[//],0))</f>
        <v>4</v>
      </c>
      <c r="D703" s="8" t="str">
        <f>INDEX(Table2[KET],MATCH(Table5[[#This Row],[//]],Table2[//],0))</f>
        <v>16 ls</v>
      </c>
    </row>
    <row r="704" spans="1:4" x14ac:dyDescent="0.25">
      <c r="A704" s="8">
        <f>INDEX(Table2[//],MATCH(ROW()-1,Table2[//],0))</f>
        <v>703</v>
      </c>
      <c r="B704" s="20" t="str">
        <f>INDEX(Table2[NAMA],MATCH(Table5[[#This Row],[//]],Table2[//],0))</f>
        <v>Clip Board papan gambar B5</v>
      </c>
      <c r="C704" s="8">
        <f>INDEX(Table2[TT],MATCH(Table5[[#This Row],[//]],Table2[//],0))</f>
        <v>1</v>
      </c>
      <c r="D704" s="8" t="str">
        <f>INDEX(Table2[KET],MATCH(Table5[[#This Row],[//]],Table2[//],0))</f>
        <v>16 ls</v>
      </c>
    </row>
    <row r="705" spans="1:4" x14ac:dyDescent="0.25">
      <c r="A705" s="8">
        <f>INDEX(Table2[//],MATCH(ROW()-1,Table2[//],0))</f>
        <v>704</v>
      </c>
      <c r="B705" s="20" t="str">
        <f>INDEX(Table2[NAMA],MATCH(Table5[[#This Row],[//]],Table2[//],0))</f>
        <v>Clip Board Transparent F4 530 moshi²</v>
      </c>
      <c r="C705" s="8">
        <f>INDEX(Table2[TT],MATCH(Table5[[#This Row],[//]],Table2[//],0))</f>
        <v>3</v>
      </c>
      <c r="D705" s="8" t="str">
        <f>INDEX(Table2[KET],MATCH(Table5[[#This Row],[//]],Table2[//],0))</f>
        <v>12 ls</v>
      </c>
    </row>
    <row r="706" spans="1:4" x14ac:dyDescent="0.25">
      <c r="A706" s="8">
        <f>INDEX(Table2[//],MATCH(ROW()-1,Table2[//],0))</f>
        <v>705</v>
      </c>
      <c r="B706" s="20" t="str">
        <f>INDEX(Table2[NAMA],MATCH(Table5[[#This Row],[//]],Table2[//],0))</f>
        <v>Clip Candy no 1</v>
      </c>
      <c r="C706" s="8">
        <f>INDEX(Table2[TT],MATCH(Table5[[#This Row],[//]],Table2[//],0))</f>
        <v>37</v>
      </c>
      <c r="D706" s="8" t="str">
        <f>INDEX(Table2[KET],MATCH(Table5[[#This Row],[//]],Table2[//],0))</f>
        <v>500 pc</v>
      </c>
    </row>
    <row r="707" spans="1:4" x14ac:dyDescent="0.25">
      <c r="A707" s="8">
        <f>INDEX(Table2[//],MATCH(ROW()-1,Table2[//],0))</f>
        <v>706</v>
      </c>
      <c r="B707" s="20" t="str">
        <f>INDEX(Table2[NAMA],MATCH(Table5[[#This Row],[//]],Table2[//],0))</f>
        <v>Clip File Topla Wrn Hj/ Ht/ M/ B</v>
      </c>
      <c r="C707" s="8">
        <f>INDEX(Table2[TT],MATCH(Table5[[#This Row],[//]],Table2[//],0))</f>
        <v>2</v>
      </c>
      <c r="D707" s="8" t="str">
        <f>INDEX(Table2[KET],MATCH(Table5[[#This Row],[//]],Table2[//],0))</f>
        <v>216 pc</v>
      </c>
    </row>
    <row r="708" spans="1:4" x14ac:dyDescent="0.25">
      <c r="A708" s="8">
        <f>INDEX(Table2[//],MATCH(ROW()-1,Table2[//],0))</f>
        <v>707</v>
      </c>
      <c r="B708" s="20" t="str">
        <f>INDEX(Table2[NAMA],MATCH(Table5[[#This Row],[//]],Table2[//],0))</f>
        <v>Clip file yushinca 318</v>
      </c>
      <c r="C708" s="8">
        <f>INDEX(Table2[TT],MATCH(Table5[[#This Row],[//]],Table2[//],0))</f>
        <v>38</v>
      </c>
      <c r="D708" s="8" t="str">
        <f>INDEX(Table2[KET],MATCH(Table5[[#This Row],[//]],Table2[//],0))</f>
        <v>60 pc</v>
      </c>
    </row>
    <row r="709" spans="1:4" x14ac:dyDescent="0.25">
      <c r="A709" s="8">
        <f>INDEX(Table2[//],MATCH(ROW()-1,Table2[//],0))</f>
        <v>708</v>
      </c>
      <c r="B709" s="20" t="str">
        <f>INDEX(Table2[NAMA],MATCH(Table5[[#This Row],[//]],Table2[//],0))</f>
        <v>Clip Tali 1,0 BLK K B M</v>
      </c>
      <c r="C709" s="8">
        <f>INDEX(Table2[TT],MATCH(Table5[[#This Row],[//]],Table2[//],0))</f>
        <v>15</v>
      </c>
      <c r="D709" s="8">
        <f>INDEX(Table2[KET],MATCH(Table5[[#This Row],[//]],Table2[//],0))</f>
        <v>2000</v>
      </c>
    </row>
    <row r="710" spans="1:4" x14ac:dyDescent="0.25">
      <c r="A710" s="8">
        <f>INDEX(Table2[//],MATCH(ROW()-1,Table2[//],0))</f>
        <v>709</v>
      </c>
      <c r="B710" s="20" t="str">
        <f>INDEX(Table2[NAMA],MATCH(Table5[[#This Row],[//]],Table2[//],0))</f>
        <v>Clipboard 6688 Trans koala</v>
      </c>
      <c r="C710" s="8">
        <f>INDEX(Table2[TT],MATCH(Table5[[#This Row],[//]],Table2[//],0))</f>
        <v>14</v>
      </c>
      <c r="D710" s="8" t="str">
        <f>INDEX(Table2[KET],MATCH(Table5[[#This Row],[//]],Table2[//],0))</f>
        <v>12 ls</v>
      </c>
    </row>
    <row r="711" spans="1:4" x14ac:dyDescent="0.25">
      <c r="A711" s="8">
        <f>INDEX(Table2[//],MATCH(ROW()-1,Table2[//],0))</f>
        <v>710</v>
      </c>
      <c r="B711" s="20" t="str">
        <f>INDEX(Table2[NAMA],MATCH(Table5[[#This Row],[//]],Table2[//],0))</f>
        <v>Clipboard kayu Candy (kotak)</v>
      </c>
      <c r="C711" s="8">
        <f>INDEX(Table2[TT],MATCH(Table5[[#This Row],[//]],Table2[//],0))</f>
        <v>39</v>
      </c>
      <c r="D711" s="8" t="str">
        <f>INDEX(Table2[KET],MATCH(Table5[[#This Row],[//]],Table2[//],0))</f>
        <v>12 ls</v>
      </c>
    </row>
    <row r="712" spans="1:4" x14ac:dyDescent="0.25">
      <c r="A712" s="8">
        <f>INDEX(Table2[//],MATCH(ROW()-1,Table2[//],0))</f>
        <v>711</v>
      </c>
      <c r="B712" s="20" t="str">
        <f>INDEX(Table2[NAMA],MATCH(Table5[[#This Row],[//]],Table2[//],0))</f>
        <v>Coin bank bulat BTS</v>
      </c>
      <c r="C712" s="8">
        <f>INDEX(Table2[TT],MATCH(Table5[[#This Row],[//]],Table2[//],0))</f>
        <v>2</v>
      </c>
      <c r="D712" s="8" t="str">
        <f>INDEX(Table2[KET],MATCH(Table5[[#This Row],[//]],Table2[//],0))</f>
        <v>72 pc</v>
      </c>
    </row>
    <row r="713" spans="1:4" x14ac:dyDescent="0.25">
      <c r="A713" s="8">
        <f>INDEX(Table2[//],MATCH(ROW()-1,Table2[//],0))</f>
        <v>712</v>
      </c>
      <c r="B713" s="20" t="str">
        <f>INDEX(Table2[NAMA],MATCH(Table5[[#This Row],[//]],Table2[//],0))</f>
        <v>Coinbank 6447 (8)/ 8090 (3)</v>
      </c>
      <c r="C713" s="8">
        <f>INDEX(Table2[TT],MATCH(Table5[[#This Row],[//]],Table2[//],0))</f>
        <v>11</v>
      </c>
      <c r="D713" s="8" t="str">
        <f>INDEX(Table2[KET],MATCH(Table5[[#This Row],[//]],Table2[//],0))</f>
        <v>144 pc</v>
      </c>
    </row>
    <row r="714" spans="1:4" x14ac:dyDescent="0.25">
      <c r="A714" s="8">
        <f>INDEX(Table2[//],MATCH(ROW()-1,Table2[//],0))</f>
        <v>713</v>
      </c>
      <c r="B714" s="20" t="str">
        <f>INDEX(Table2[NAMA],MATCH(Table5[[#This Row],[//]],Table2[//],0))</f>
        <v>CoinBank 8811-8815 | music AB</v>
      </c>
      <c r="C714" s="8">
        <f>INDEX(Table2[TT],MATCH(Table5[[#This Row],[//]],Table2[//],0))</f>
        <v>3</v>
      </c>
      <c r="D714" s="8" t="str">
        <f>INDEX(Table2[KET],MATCH(Table5[[#This Row],[//]],Table2[//],0))</f>
        <v>48 pc</v>
      </c>
    </row>
    <row r="715" spans="1:4" x14ac:dyDescent="0.25">
      <c r="A715" s="8">
        <f>INDEX(Table2[//],MATCH(ROW()-1,Table2[//],0))</f>
        <v>714</v>
      </c>
      <c r="B715" s="20" t="str">
        <f>INDEX(Table2[NAMA],MATCH(Table5[[#This Row],[//]],Table2[//],0))</f>
        <v>CoinBank DME 001</v>
      </c>
      <c r="C715" s="8">
        <f>INDEX(Table2[TT],MATCH(Table5[[#This Row],[//]],Table2[//],0))</f>
        <v>5</v>
      </c>
      <c r="D715" s="8" t="str">
        <f>INDEX(Table2[KET],MATCH(Table5[[#This Row],[//]],Table2[//],0))</f>
        <v>240 pc</v>
      </c>
    </row>
    <row r="716" spans="1:4" x14ac:dyDescent="0.25">
      <c r="A716" s="8">
        <f>INDEX(Table2[//],MATCH(ROW()-1,Table2[//],0))</f>
        <v>715</v>
      </c>
      <c r="B716" s="20" t="str">
        <f>INDEX(Table2[NAMA],MATCH(Table5[[#This Row],[//]],Table2[//],0))</f>
        <v>Coinbank M</v>
      </c>
      <c r="C716" s="8">
        <f>INDEX(Table2[TT],MATCH(Table5[[#This Row],[//]],Table2[//],0))</f>
        <v>4</v>
      </c>
      <c r="D716" s="8" t="str">
        <f>INDEX(Table2[KET],MATCH(Table5[[#This Row],[//]],Table2[//],0))</f>
        <v>16 ls</v>
      </c>
    </row>
    <row r="717" spans="1:4" x14ac:dyDescent="0.25">
      <c r="A717" s="8">
        <f>INDEX(Table2[//],MATCH(ROW()-1,Table2[//],0))</f>
        <v>716</v>
      </c>
      <c r="B717" s="20" t="str">
        <f>INDEX(Table2[NAMA],MATCH(Table5[[#This Row],[//]],Table2[//],0))</f>
        <v>Coinbank S (BLK)</v>
      </c>
      <c r="C717" s="8">
        <f>INDEX(Table2[TT],MATCH(Table5[[#This Row],[//]],Table2[//],0))</f>
        <v>3</v>
      </c>
      <c r="D717" s="8" t="str">
        <f>INDEX(Table2[KET],MATCH(Table5[[#This Row],[//]],Table2[//],0))</f>
        <v>16 ls</v>
      </c>
    </row>
    <row r="718" spans="1:4" x14ac:dyDescent="0.25">
      <c r="A718" s="8">
        <f>INDEX(Table2[//],MATCH(ROW()-1,Table2[//],0))</f>
        <v>717</v>
      </c>
      <c r="B718" s="20" t="str">
        <f>INDEX(Table2[NAMA],MATCH(Table5[[#This Row],[//]],Table2[//],0))</f>
        <v>Compas DC 45-2A</v>
      </c>
      <c r="C718" s="8">
        <f>INDEX(Table2[TT],MATCH(Table5[[#This Row],[//]],Table2[//],0))</f>
        <v>3</v>
      </c>
      <c r="D718" s="8" t="str">
        <f>INDEX(Table2[KET],MATCH(Table5[[#This Row],[//]],Table2[//],0))</f>
        <v>12 ls</v>
      </c>
    </row>
    <row r="719" spans="1:4" x14ac:dyDescent="0.25">
      <c r="A719" s="8">
        <f>INDEX(Table2[//],MATCH(ROW()-1,Table2[//],0))</f>
        <v>718</v>
      </c>
      <c r="B719" s="20" t="str">
        <f>INDEX(Table2[NAMA],MATCH(Table5[[#This Row],[//]],Table2[//],0))</f>
        <v>Compas DC 45-3A</v>
      </c>
      <c r="C719" s="8">
        <f>INDEX(Table2[TT],MATCH(Table5[[#This Row],[//]],Table2[//],0))</f>
        <v>8</v>
      </c>
      <c r="D719" s="8" t="str">
        <f>INDEX(Table2[KET],MATCH(Table5[[#This Row],[//]],Table2[//],0))</f>
        <v>12 ls</v>
      </c>
    </row>
    <row r="720" spans="1:4" x14ac:dyDescent="0.25">
      <c r="A720" s="8">
        <f>INDEX(Table2[//],MATCH(ROW()-1,Table2[//],0))</f>
        <v>719</v>
      </c>
      <c r="B720" s="20" t="str">
        <f>INDEX(Table2[NAMA],MATCH(Table5[[#This Row],[//]],Table2[//],0))</f>
        <v>Compass 44mm</v>
      </c>
      <c r="C720" s="8">
        <f>INDEX(Table2[TT],MATCH(Table5[[#This Row],[//]],Table2[//],0))</f>
        <v>1</v>
      </c>
      <c r="D720" s="8" t="str">
        <f>INDEX(Table2[KET],MATCH(Table5[[#This Row],[//]],Table2[//],0))</f>
        <v>1000 pc</v>
      </c>
    </row>
    <row r="721" spans="1:4" x14ac:dyDescent="0.25">
      <c r="A721" s="8">
        <f>INDEX(Table2[//],MATCH(ROW()-1,Table2[//],0))</f>
        <v>720</v>
      </c>
      <c r="B721" s="20" t="str">
        <f>INDEX(Table2[NAMA],MATCH(Table5[[#This Row],[//]],Table2[//],0))</f>
        <v>Compass 60mm</v>
      </c>
      <c r="C721" s="8">
        <f>INDEX(Table2[TT],MATCH(Table5[[#This Row],[//]],Table2[//],0))</f>
        <v>1</v>
      </c>
      <c r="D721" s="8">
        <f>INDEX(Table2[KET],MATCH(Table5[[#This Row],[//]],Table2[//],0))</f>
        <v>430</v>
      </c>
    </row>
    <row r="722" spans="1:4" x14ac:dyDescent="0.25">
      <c r="A722" s="8">
        <f>INDEX(Table2[//],MATCH(ROW()-1,Table2[//],0))</f>
        <v>721</v>
      </c>
      <c r="B722" s="20" t="str">
        <f>INDEX(Table2[NAMA],MATCH(Table5[[#This Row],[//]],Table2[//],0))</f>
        <v>Compass gold CA 026 I gold</v>
      </c>
      <c r="C722" s="8">
        <f>INDEX(Table2[TT],MATCH(Table5[[#This Row],[//]],Table2[//],0))</f>
        <v>2</v>
      </c>
      <c r="D722" s="8" t="str">
        <f>INDEX(Table2[KET],MATCH(Table5[[#This Row],[//]],Table2[//],0))</f>
        <v>144 pc</v>
      </c>
    </row>
    <row r="723" spans="1:4" x14ac:dyDescent="0.25">
      <c r="A723" s="8">
        <f>INDEX(Table2[//],MATCH(ROW()-1,Table2[//],0))</f>
        <v>722</v>
      </c>
      <c r="B723" s="20" t="str">
        <f>INDEX(Table2[NAMA],MATCH(Table5[[#This Row],[//]],Table2[//],0))</f>
        <v>Crayon 01-01 12y baby Dragon baru</v>
      </c>
      <c r="C723" s="8">
        <f>INDEX(Table2[TT],MATCH(Table5[[#This Row],[//]],Table2[//],0))</f>
        <v>2</v>
      </c>
      <c r="D723" s="8" t="str">
        <f>INDEX(Table2[KET],MATCH(Table5[[#This Row],[//]],Table2[//],0))</f>
        <v>24 ls</v>
      </c>
    </row>
    <row r="724" spans="1:4" x14ac:dyDescent="0.25">
      <c r="A724" s="8">
        <f>INDEX(Table2[//],MATCH(ROW()-1,Table2[//],0))</f>
        <v>723</v>
      </c>
      <c r="B724" s="20" t="str">
        <f>INDEX(Table2[NAMA],MATCH(Table5[[#This Row],[//]],Table2[//],0))</f>
        <v>Crayon 12w pdk Fancy 1011</v>
      </c>
      <c r="C724" s="8">
        <f>INDEX(Table2[TT],MATCH(Table5[[#This Row],[//]],Table2[//],0))</f>
        <v>34</v>
      </c>
      <c r="D724" s="8" t="str">
        <f>INDEX(Table2[KET],MATCH(Table5[[#This Row],[//]],Table2[//],0))</f>
        <v>192 pc</v>
      </c>
    </row>
    <row r="725" spans="1:4" x14ac:dyDescent="0.25">
      <c r="A725" s="8">
        <f>INDEX(Table2[//],MATCH(ROW()-1,Table2[//],0))</f>
        <v>724</v>
      </c>
      <c r="B725" s="20" t="str">
        <f>INDEX(Table2[NAMA],MATCH(Table5[[#This Row],[//]],Table2[//],0))</f>
        <v>Crayon 12W Squeezy</v>
      </c>
      <c r="C725" s="8">
        <f>INDEX(Table2[TT],MATCH(Table5[[#This Row],[//]],Table2[//],0))</f>
        <v>7</v>
      </c>
      <c r="D725" s="8" t="str">
        <f>INDEX(Table2[KET],MATCH(Table5[[#This Row],[//]],Table2[//],0))</f>
        <v>144 pc</v>
      </c>
    </row>
    <row r="726" spans="1:4" x14ac:dyDescent="0.25">
      <c r="A726" s="8">
        <f>INDEX(Table2[//],MATCH(ROW()-1,Table2[//],0))</f>
        <v>725</v>
      </c>
      <c r="B726" s="20" t="str">
        <f>INDEX(Table2[NAMA],MATCH(Table5[[#This Row],[//]],Table2[//],0))</f>
        <v>Crayon 59918</v>
      </c>
      <c r="C726" s="8">
        <f>INDEX(Table2[TT],MATCH(Table5[[#This Row],[//]],Table2[//],0))</f>
        <v>3</v>
      </c>
      <c r="D726" s="8">
        <f>INDEX(Table2[KET],MATCH(Table5[[#This Row],[//]],Table2[//],0))</f>
        <v>96</v>
      </c>
    </row>
    <row r="727" spans="1:4" x14ac:dyDescent="0.25">
      <c r="A727" s="8">
        <f>INDEX(Table2[//],MATCH(ROW()-1,Table2[//],0))</f>
        <v>726</v>
      </c>
      <c r="B727" s="20" t="str">
        <f>INDEX(Table2[NAMA],MATCH(Table5[[#This Row],[//]],Table2[//],0))</f>
        <v>Crayon DB 777 18 putar</v>
      </c>
      <c r="C727" s="8">
        <f>INDEX(Table2[TT],MATCH(Table5[[#This Row],[//]],Table2[//],0))</f>
        <v>23</v>
      </c>
      <c r="D727" s="8" t="str">
        <f>INDEX(Table2[KET],MATCH(Table5[[#This Row],[//]],Table2[//],0))</f>
        <v>60 pc</v>
      </c>
    </row>
    <row r="728" spans="1:4" x14ac:dyDescent="0.25">
      <c r="A728" s="8">
        <f>INDEX(Table2[//],MATCH(ROW()-1,Table2[//],0))</f>
        <v>727</v>
      </c>
      <c r="B728" s="20" t="str">
        <f>INDEX(Table2[NAMA],MATCH(Table5[[#This Row],[//]],Table2[//],0))</f>
        <v>Crayon Kojico 12w</v>
      </c>
      <c r="C728" s="8">
        <f>INDEX(Table2[TT],MATCH(Table5[[#This Row],[//]],Table2[//],0))</f>
        <v>8</v>
      </c>
      <c r="D728" s="8" t="str">
        <f>INDEX(Table2[KET],MATCH(Table5[[#This Row],[//]],Table2[//],0))</f>
        <v>48 ls</v>
      </c>
    </row>
    <row r="729" spans="1:4" x14ac:dyDescent="0.25">
      <c r="A729" s="8">
        <f>INDEX(Table2[//],MATCH(ROW()-1,Table2[//],0))</f>
        <v>728</v>
      </c>
      <c r="B729" s="20" t="str">
        <f>INDEX(Table2[NAMA],MATCH(Table5[[#This Row],[//]],Table2[//],0))</f>
        <v>Crayon Navanta 55w</v>
      </c>
      <c r="C729" s="8">
        <f>INDEX(Table2[TT],MATCH(Table5[[#This Row],[//]],Table2[//],0))</f>
        <v>63</v>
      </c>
      <c r="D729" s="8" t="str">
        <f>INDEX(Table2[KET],MATCH(Table5[[#This Row],[//]],Table2[//],0))</f>
        <v>24 set</v>
      </c>
    </row>
    <row r="730" spans="1:4" x14ac:dyDescent="0.25">
      <c r="A730" s="8">
        <f>INDEX(Table2[//],MATCH(ROW()-1,Table2[//],0))</f>
        <v>729</v>
      </c>
      <c r="B730" s="20" t="str">
        <f>INDEX(Table2[NAMA],MATCH(Table5[[#This Row],[//]],Table2[//],0))</f>
        <v>Crayon putar 12w no 208 pendek</v>
      </c>
      <c r="C730" s="8">
        <f>INDEX(Table2[TT],MATCH(Table5[[#This Row],[//]],Table2[//],0))</f>
        <v>26</v>
      </c>
      <c r="D730" s="8" t="str">
        <f>INDEX(Table2[KET],MATCH(Table5[[#This Row],[//]],Table2[//],0))</f>
        <v>144 pc</v>
      </c>
    </row>
    <row r="731" spans="1:4" x14ac:dyDescent="0.25">
      <c r="A731" s="8">
        <f>INDEX(Table2[//],MATCH(ROW()-1,Table2[//],0))</f>
        <v>730</v>
      </c>
      <c r="B731" s="20" t="str">
        <f>INDEX(Table2[NAMA],MATCH(Table5[[#This Row],[//]],Table2[//],0))</f>
        <v>Crayon putar 12W panjang 1012</v>
      </c>
      <c r="C731" s="8">
        <f>INDEX(Table2[TT],MATCH(Table5[[#This Row],[//]],Table2[//],0))</f>
        <v>1</v>
      </c>
      <c r="D731" s="8">
        <f>INDEX(Table2[KET],MATCH(Table5[[#This Row],[//]],Table2[//],0))</f>
        <v>144</v>
      </c>
    </row>
    <row r="732" spans="1:4" x14ac:dyDescent="0.25">
      <c r="A732" s="8">
        <f>INDEX(Table2[//],MATCH(ROW()-1,Table2[//],0))</f>
        <v>731</v>
      </c>
      <c r="B732" s="20" t="str">
        <f>INDEX(Table2[NAMA],MATCH(Table5[[#This Row],[//]],Table2[//],0))</f>
        <v>Crayon putar 12w pdk Deboss</v>
      </c>
      <c r="C732" s="8">
        <f>INDEX(Table2[TT],MATCH(Table5[[#This Row],[//]],Table2[//],0))</f>
        <v>6</v>
      </c>
      <c r="D732" s="8" t="str">
        <f>INDEX(Table2[KET],MATCH(Table5[[#This Row],[//]],Table2[//],0))</f>
        <v>60 pc</v>
      </c>
    </row>
    <row r="733" spans="1:4" x14ac:dyDescent="0.25">
      <c r="A733" s="8">
        <f>INDEX(Table2[//],MATCH(ROW()-1,Table2[//],0))</f>
        <v>732</v>
      </c>
      <c r="B733" s="20" t="str">
        <f>INDEX(Table2[NAMA],MATCH(Table5[[#This Row],[//]],Table2[//],0))</f>
        <v>Crayon putar 24w Deboss</v>
      </c>
      <c r="C733" s="8">
        <f>INDEX(Table2[TT],MATCH(Table5[[#This Row],[//]],Table2[//],0))</f>
        <v>39</v>
      </c>
      <c r="D733" s="8" t="str">
        <f>INDEX(Table2[KET],MATCH(Table5[[#This Row],[//]],Table2[//],0))</f>
        <v>72 pc</v>
      </c>
    </row>
    <row r="734" spans="1:4" x14ac:dyDescent="0.25">
      <c r="A734" s="8">
        <f>INDEX(Table2[//],MATCH(ROW()-1,Table2[//],0))</f>
        <v>733</v>
      </c>
      <c r="B734" s="20" t="str">
        <f>INDEX(Table2[NAMA],MATCH(Table5[[#This Row],[//]],Table2[//],0))</f>
        <v>Crayon putar 602 Zhendi</v>
      </c>
      <c r="C734" s="8">
        <f>INDEX(Table2[TT],MATCH(Table5[[#This Row],[//]],Table2[//],0))</f>
        <v>4</v>
      </c>
      <c r="D734" s="8" t="str">
        <f>INDEX(Table2[KET],MATCH(Table5[[#This Row],[//]],Table2[//],0))</f>
        <v>288 pc</v>
      </c>
    </row>
    <row r="735" spans="1:4" x14ac:dyDescent="0.25">
      <c r="A735" s="8">
        <f>INDEX(Table2[//],MATCH(ROW()-1,Table2[//],0))</f>
        <v>734</v>
      </c>
      <c r="B735" s="20" t="str">
        <f>INDEX(Table2[NAMA],MATCH(Table5[[#This Row],[//]],Table2[//],0))</f>
        <v>Crayon putar Fancy pdk 12w Seeyou</v>
      </c>
      <c r="C735" s="8">
        <f>INDEX(Table2[TT],MATCH(Table5[[#This Row],[//]],Table2[//],0))</f>
        <v>21</v>
      </c>
      <c r="D735" s="8" t="str">
        <f>INDEX(Table2[KET],MATCH(Table5[[#This Row],[//]],Table2[//],0))</f>
        <v>144 pc</v>
      </c>
    </row>
    <row r="736" spans="1:4" x14ac:dyDescent="0.25">
      <c r="A736" s="8">
        <f>INDEX(Table2[//],MATCH(ROW()-1,Table2[//],0))</f>
        <v>735</v>
      </c>
      <c r="B736" s="20" t="str">
        <f>INDEX(Table2[NAMA],MATCH(Table5[[#This Row],[//]],Table2[//],0))</f>
        <v>Crayon putar pjg Fancy karakter 12w 2530 mix</v>
      </c>
      <c r="C736" s="8">
        <f>INDEX(Table2[TT],MATCH(Table5[[#This Row],[//]],Table2[//],0))</f>
        <v>2</v>
      </c>
      <c r="D736" s="8" t="str">
        <f>INDEX(Table2[KET],MATCH(Table5[[#This Row],[//]],Table2[//],0))</f>
        <v>144 pc</v>
      </c>
    </row>
    <row r="737" spans="1:4" x14ac:dyDescent="0.25">
      <c r="A737" s="8">
        <f>INDEX(Table2[//],MATCH(ROW()-1,Table2[//],0))</f>
        <v>736</v>
      </c>
      <c r="B737" s="20" t="str">
        <f>INDEX(Table2[NAMA],MATCH(Table5[[#This Row],[//]],Table2[//],0))</f>
        <v>Crayon putar small T C12 montana pdk</v>
      </c>
      <c r="C737" s="8">
        <f>INDEX(Table2[TT],MATCH(Table5[[#This Row],[//]],Table2[//],0))</f>
        <v>3</v>
      </c>
      <c r="D737" s="8" t="str">
        <f>INDEX(Table2[KET],MATCH(Table5[[#This Row],[//]],Table2[//],0))</f>
        <v>144 pc</v>
      </c>
    </row>
    <row r="738" spans="1:4" x14ac:dyDescent="0.25">
      <c r="A738" s="8">
        <f>INDEX(Table2[//],MATCH(ROW()-1,Table2[//],0))</f>
        <v>737</v>
      </c>
      <c r="B738" s="20" t="str">
        <f>INDEX(Table2[NAMA],MATCH(Table5[[#This Row],[//]],Table2[//],0))</f>
        <v>Crayon TSS 12 putar pjg minion</v>
      </c>
      <c r="C738" s="8">
        <f>INDEX(Table2[TT],MATCH(Table5[[#This Row],[//]],Table2[//],0))</f>
        <v>15</v>
      </c>
      <c r="D738" s="8" t="str">
        <f>INDEX(Table2[KET],MATCH(Table5[[#This Row],[//]],Table2[//],0))</f>
        <v>144 pc</v>
      </c>
    </row>
    <row r="739" spans="1:4" x14ac:dyDescent="0.25">
      <c r="A739" s="8">
        <f>INDEX(Table2[//],MATCH(ROW()-1,Table2[//],0))</f>
        <v>738</v>
      </c>
      <c r="B739" s="20" t="str">
        <f>INDEX(Table2[NAMA],MATCH(Table5[[#This Row],[//]],Table2[//],0))</f>
        <v>Crayon Twister 24w TF Spp</v>
      </c>
      <c r="C739" s="8">
        <f>INDEX(Table2[TT],MATCH(Table5[[#This Row],[//]],Table2[//],0))</f>
        <v>4</v>
      </c>
      <c r="D739" s="8" t="str">
        <f>INDEX(Table2[KET],MATCH(Table5[[#This Row],[//]],Table2[//],0))</f>
        <v>48 pc</v>
      </c>
    </row>
    <row r="740" spans="1:4" x14ac:dyDescent="0.25">
      <c r="A740" s="8">
        <f>INDEX(Table2[//],MATCH(ROW()-1,Table2[//],0))</f>
        <v>739</v>
      </c>
      <c r="B740" s="20" t="str">
        <f>INDEX(Table2[NAMA],MATCH(Table5[[#This Row],[//]],Table2[//],0))</f>
        <v>Crayon Zhong Hwa mini 2H 12 CRS</v>
      </c>
      <c r="C740" s="8">
        <f>INDEX(Table2[TT],MATCH(Table5[[#This Row],[//]],Table2[//],0))</f>
        <v>4</v>
      </c>
      <c r="D740" s="8" t="str">
        <f>INDEX(Table2[KET],MATCH(Table5[[#This Row],[//]],Table2[//],0))</f>
        <v>144 pc</v>
      </c>
    </row>
    <row r="741" spans="1:4" x14ac:dyDescent="0.25">
      <c r="A741" s="8">
        <f>INDEX(Table2[//],MATCH(ROW()-1,Table2[//],0))</f>
        <v>740</v>
      </c>
      <c r="B741" s="20" t="str">
        <f>INDEX(Table2[NAMA],MATCH(Table5[[#This Row],[//]],Table2[//],0))</f>
        <v>Cutter 332</v>
      </c>
      <c r="C741" s="8">
        <f>INDEX(Table2[TT],MATCH(Table5[[#This Row],[//]],Table2[//],0))</f>
        <v>42</v>
      </c>
      <c r="D741" s="8" t="str">
        <f>INDEX(Table2[KET],MATCH(Table5[[#This Row],[//]],Table2[//],0))</f>
        <v>40 ls</v>
      </c>
    </row>
    <row r="742" spans="1:4" x14ac:dyDescent="0.25">
      <c r="A742" s="8">
        <f>INDEX(Table2[//],MATCH(ROW()-1,Table2[//],0))</f>
        <v>741</v>
      </c>
      <c r="B742" s="20" t="str">
        <f>INDEX(Table2[NAMA],MATCH(Table5[[#This Row],[//]],Table2[//],0))</f>
        <v>Cutter 6898(3)/ 6838(1)</v>
      </c>
      <c r="C742" s="8">
        <f>INDEX(Table2[TT],MATCH(Table5[[#This Row],[//]],Table2[//],0))</f>
        <v>4</v>
      </c>
      <c r="D742" s="8" t="str">
        <f>INDEX(Table2[KET],MATCH(Table5[[#This Row],[//]],Table2[//],0))</f>
        <v>400 pc</v>
      </c>
    </row>
    <row r="743" spans="1:4" x14ac:dyDescent="0.25">
      <c r="A743" s="8">
        <f>INDEX(Table2[//],MATCH(ROW()-1,Table2[//],0))</f>
        <v>742</v>
      </c>
      <c r="B743" s="20" t="str">
        <f>INDEX(Table2[NAMA],MATCH(Table5[[#This Row],[//]],Table2[//],0))</f>
        <v>Cutter Taco 78 kecil (BLK)</v>
      </c>
      <c r="C743" s="8">
        <f>INDEX(Table2[TT],MATCH(Table5[[#This Row],[//]],Table2[//],0))</f>
        <v>5</v>
      </c>
      <c r="D743" s="8" t="str">
        <f>INDEX(Table2[KET],MATCH(Table5[[#This Row],[//]],Table2[//],0))</f>
        <v>120 ls</v>
      </c>
    </row>
    <row r="744" spans="1:4" x14ac:dyDescent="0.25">
      <c r="A744" s="8">
        <f>INDEX(Table2[//],MATCH(ROW()-1,Table2[//],0))</f>
        <v>743</v>
      </c>
      <c r="B744" s="20" t="str">
        <f>INDEX(Table2[NAMA],MATCH(Table5[[#This Row],[//]],Table2[//],0))</f>
        <v>Cutter Taco B</v>
      </c>
      <c r="C744" s="8">
        <f>INDEX(Table2[TT],MATCH(Table5[[#This Row],[//]],Table2[//],0))</f>
        <v>3</v>
      </c>
      <c r="D744" s="8" t="str">
        <f>INDEX(Table2[KET],MATCH(Table5[[#This Row],[//]],Table2[//],0))</f>
        <v>60 ls</v>
      </c>
    </row>
    <row r="745" spans="1:4" x14ac:dyDescent="0.25">
      <c r="A745" s="8">
        <f>INDEX(Table2[//],MATCH(ROW()-1,Table2[//],0))</f>
        <v>744</v>
      </c>
      <c r="B745" s="20" t="str">
        <f>INDEX(Table2[NAMA],MATCH(Table5[[#This Row],[//]],Table2[//],0))</f>
        <v>Cutter Taco Kcl 78 TR Premium Transparan(4)</v>
      </c>
      <c r="C745" s="8">
        <f>INDEX(Table2[TT],MATCH(Table5[[#This Row],[//]],Table2[//],0))</f>
        <v>4</v>
      </c>
      <c r="D745" s="8" t="str">
        <f>INDEX(Table2[KET],MATCH(Table5[[#This Row],[//]],Table2[//],0))</f>
        <v>120 ls</v>
      </c>
    </row>
    <row r="746" spans="1:4" x14ac:dyDescent="0.25">
      <c r="A746" s="8">
        <f>INDEX(Table2[//],MATCH(ROW()-1,Table2[//],0))</f>
        <v>745</v>
      </c>
      <c r="B746" s="20" t="str">
        <f>INDEX(Table2[NAMA],MATCH(Table5[[#This Row],[//]],Table2[//],0))</f>
        <v>Cutter Transp golden GC 888</v>
      </c>
      <c r="C746" s="8">
        <f>INDEX(Table2[TT],MATCH(Table5[[#This Row],[//]],Table2[//],0))</f>
        <v>8</v>
      </c>
      <c r="D746" s="8" t="str">
        <f>INDEX(Table2[KET],MATCH(Table5[[#This Row],[//]],Table2[//],0))</f>
        <v>60 ls</v>
      </c>
    </row>
    <row r="747" spans="1:4" x14ac:dyDescent="0.25">
      <c r="A747" s="8">
        <f>INDEX(Table2[//],MATCH(ROW()-1,Table2[//],0))</f>
        <v>746</v>
      </c>
      <c r="B747" s="20" t="str">
        <f>INDEX(Table2[NAMA],MATCH(Table5[[#This Row],[//]],Table2[//],0))</f>
        <v>Desk Organiser 838</v>
      </c>
      <c r="C747" s="8">
        <f>INDEX(Table2[TT],MATCH(Table5[[#This Row],[//]],Table2[//],0))</f>
        <v>9</v>
      </c>
      <c r="D747" s="8" t="str">
        <f>INDEX(Table2[KET],MATCH(Table5[[#This Row],[//]],Table2[//],0))</f>
        <v>72 pc</v>
      </c>
    </row>
    <row r="748" spans="1:4" x14ac:dyDescent="0.25">
      <c r="A748" s="8">
        <f>INDEX(Table2[//],MATCH(ROW()-1,Table2[//],0))</f>
        <v>747</v>
      </c>
      <c r="B748" s="20" t="str">
        <f>INDEX(Table2[NAMA],MATCH(Table5[[#This Row],[//]],Table2[//],0))</f>
        <v>Desk Set bulat 802 Ht</v>
      </c>
      <c r="C748" s="8">
        <f>INDEX(Table2[TT],MATCH(Table5[[#This Row],[//]],Table2[//],0))</f>
        <v>71</v>
      </c>
      <c r="D748" s="8">
        <f>INDEX(Table2[KET],MATCH(Table5[[#This Row],[//]],Table2[//],0))</f>
        <v>96</v>
      </c>
    </row>
    <row r="749" spans="1:4" x14ac:dyDescent="0.25">
      <c r="A749" s="8">
        <f>INDEX(Table2[//],MATCH(ROW()-1,Table2[//],0))</f>
        <v>748</v>
      </c>
      <c r="B749" s="20" t="str">
        <f>INDEX(Table2[NAMA],MATCH(Table5[[#This Row],[//]],Table2[//],0))</f>
        <v>Desk Set Deluxe 5098 bening</v>
      </c>
      <c r="C749" s="8">
        <f>INDEX(Table2[TT],MATCH(Table5[[#This Row],[//]],Table2[//],0))</f>
        <v>2</v>
      </c>
      <c r="D749" s="8" t="str">
        <f>INDEX(Table2[KET],MATCH(Table5[[#This Row],[//]],Table2[//],0))</f>
        <v>60 pc</v>
      </c>
    </row>
    <row r="750" spans="1:4" x14ac:dyDescent="0.25">
      <c r="A750" s="8">
        <f>INDEX(Table2[//],MATCH(ROW()-1,Table2[//],0))</f>
        <v>749</v>
      </c>
      <c r="B750" s="20" t="str">
        <f>INDEX(Table2[NAMA],MATCH(Table5[[#This Row],[//]],Table2[//],0))</f>
        <v>Desk set Gasta 8312</v>
      </c>
      <c r="C750" s="8">
        <f>INDEX(Table2[TT],MATCH(Table5[[#This Row],[//]],Table2[//],0))</f>
        <v>2</v>
      </c>
      <c r="D750" s="8" t="str">
        <f>INDEX(Table2[KET],MATCH(Table5[[#This Row],[//]],Table2[//],0))</f>
        <v>48 pc</v>
      </c>
    </row>
    <row r="751" spans="1:4" x14ac:dyDescent="0.25">
      <c r="A751" s="8">
        <f>INDEX(Table2[//],MATCH(ROW()-1,Table2[//],0))</f>
        <v>750</v>
      </c>
      <c r="B751" s="20" t="str">
        <f>INDEX(Table2[NAMA],MATCH(Table5[[#This Row],[//]],Table2[//],0))</f>
        <v>Desk Set kotak 804 Ht</v>
      </c>
      <c r="C751" s="8">
        <f>INDEX(Table2[TT],MATCH(Table5[[#This Row],[//]],Table2[//],0))</f>
        <v>88</v>
      </c>
      <c r="D751" s="8">
        <f>INDEX(Table2[KET],MATCH(Table5[[#This Row],[//]],Table2[//],0))</f>
        <v>96</v>
      </c>
    </row>
    <row r="752" spans="1:4" x14ac:dyDescent="0.25">
      <c r="A752" s="8">
        <f>INDEX(Table2[//],MATCH(ROW()-1,Table2[//],0))</f>
        <v>751</v>
      </c>
      <c r="B752" s="20" t="str">
        <f>INDEX(Table2[NAMA],MATCH(Table5[[#This Row],[//]],Table2[//],0))</f>
        <v>Diary Dos Tas Gliter FS-32-003</v>
      </c>
      <c r="C752" s="8">
        <f>INDEX(Table2[TT],MATCH(Table5[[#This Row],[//]],Table2[//],0))</f>
        <v>3</v>
      </c>
      <c r="D752" s="8" t="str">
        <f>INDEX(Table2[KET],MATCH(Table5[[#This Row],[//]],Table2[//],0))</f>
        <v>40 pc</v>
      </c>
    </row>
    <row r="753" spans="1:4" x14ac:dyDescent="0.25">
      <c r="A753" s="8">
        <f>INDEX(Table2[//],MATCH(ROW()-1,Table2[//],0))</f>
        <v>752</v>
      </c>
      <c r="B753" s="20" t="str">
        <f>INDEX(Table2[NAMA],MATCH(Table5[[#This Row],[//]],Table2[//],0))</f>
        <v>Diary g Pkc Lk Holo</v>
      </c>
      <c r="C753" s="8">
        <f>INDEX(Table2[TT],MATCH(Table5[[#This Row],[//]],Table2[//],0))</f>
        <v>11</v>
      </c>
      <c r="D753" s="8" t="str">
        <f>INDEX(Table2[KET],MATCH(Table5[[#This Row],[//]],Table2[//],0))</f>
        <v>20 ls</v>
      </c>
    </row>
    <row r="754" spans="1:4" x14ac:dyDescent="0.25">
      <c r="A754" s="8">
        <f>INDEX(Table2[//],MATCH(ROW()-1,Table2[//],0))</f>
        <v>753</v>
      </c>
      <c r="B754" s="20" t="str">
        <f>INDEX(Table2[NAMA],MATCH(Table5[[#This Row],[//]],Table2[//],0))</f>
        <v>Diary Holo Licca Kcl</v>
      </c>
      <c r="C754" s="8">
        <f>INDEX(Table2[TT],MATCH(Table5[[#This Row],[//]],Table2[//],0))</f>
        <v>9</v>
      </c>
      <c r="D754" s="8" t="str">
        <f>INDEX(Table2[KET],MATCH(Table5[[#This Row],[//]],Table2[//],0))</f>
        <v>40 ls</v>
      </c>
    </row>
    <row r="755" spans="1:4" x14ac:dyDescent="0.25">
      <c r="A755" s="8">
        <f>INDEX(Table2[//],MATCH(ROW()-1,Table2[//],0))</f>
        <v>754</v>
      </c>
      <c r="B755" s="20" t="str">
        <f>INDEX(Table2[NAMA],MATCH(Table5[[#This Row],[//]],Table2[//],0))</f>
        <v>Diary Holo Pkc Tg PHS Millenium 2000</v>
      </c>
      <c r="C755" s="8">
        <f>INDEX(Table2[TT],MATCH(Table5[[#This Row],[//]],Table2[//],0))</f>
        <v>1</v>
      </c>
      <c r="D755" s="8" t="str">
        <f>INDEX(Table2[KET],MATCH(Table5[[#This Row],[//]],Table2[//],0))</f>
        <v>30 ls</v>
      </c>
    </row>
    <row r="756" spans="1:4" x14ac:dyDescent="0.25">
      <c r="A756" s="8">
        <f>INDEX(Table2[//],MATCH(ROW()-1,Table2[//],0))</f>
        <v>755</v>
      </c>
      <c r="B756" s="20" t="str">
        <f>INDEX(Table2[NAMA],MATCH(Table5[[#This Row],[//]],Table2[//],0))</f>
        <v>Diary Kancing NBS 402</v>
      </c>
      <c r="C756" s="8">
        <f>INDEX(Table2[TT],MATCH(Table5[[#This Row],[//]],Table2[//],0))</f>
        <v>2</v>
      </c>
      <c r="D756" s="8" t="str">
        <f>INDEX(Table2[KET],MATCH(Table5[[#This Row],[//]],Table2[//],0))</f>
        <v>144 pc</v>
      </c>
    </row>
    <row r="757" spans="1:4" x14ac:dyDescent="0.25">
      <c r="A757" s="8">
        <f>INDEX(Table2[//],MATCH(ROW()-1,Table2[//],0))</f>
        <v>756</v>
      </c>
      <c r="B757" s="20" t="str">
        <f>INDEX(Table2[NAMA],MATCH(Table5[[#This Row],[//]],Table2[//],0))</f>
        <v>Diary Kunci 64k B0239</v>
      </c>
      <c r="C757" s="8">
        <f>INDEX(Table2[TT],MATCH(Table5[[#This Row],[//]],Table2[//],0))</f>
        <v>6</v>
      </c>
      <c r="D757" s="8" t="str">
        <f>INDEX(Table2[KET],MATCH(Table5[[#This Row],[//]],Table2[//],0))</f>
        <v>120 pc</v>
      </c>
    </row>
    <row r="758" spans="1:4" x14ac:dyDescent="0.25">
      <c r="A758" s="8">
        <f>INDEX(Table2[//],MATCH(ROW()-1,Table2[//],0))</f>
        <v>757</v>
      </c>
      <c r="B758" s="20" t="str">
        <f>INDEX(Table2[NAMA],MATCH(Table5[[#This Row],[//]],Table2[//],0))</f>
        <v>Diary Kunci Holo Jumbo Snoopy</v>
      </c>
      <c r="C758" s="8">
        <f>INDEX(Table2[TT],MATCH(Table5[[#This Row],[//]],Table2[//],0))</f>
        <v>2</v>
      </c>
      <c r="D758" s="8" t="str">
        <f>INDEX(Table2[KET],MATCH(Table5[[#This Row],[//]],Table2[//],0))</f>
        <v>12 ls</v>
      </c>
    </row>
    <row r="759" spans="1:4" x14ac:dyDescent="0.25">
      <c r="A759" s="8">
        <f>INDEX(Table2[//],MATCH(ROW()-1,Table2[//],0))</f>
        <v>758</v>
      </c>
      <c r="B759" s="20" t="str">
        <f>INDEX(Table2[NAMA],MATCH(Table5[[#This Row],[//]],Table2[//],0))</f>
        <v>Diary Kunci mutiara 2500</v>
      </c>
      <c r="C759" s="8">
        <f>INDEX(Table2[TT],MATCH(Table5[[#This Row],[//]],Table2[//],0))</f>
        <v>42</v>
      </c>
      <c r="D759" s="8" t="str">
        <f>INDEX(Table2[KET],MATCH(Table5[[#This Row],[//]],Table2[//],0))</f>
        <v>120 bh</v>
      </c>
    </row>
    <row r="760" spans="1:4" x14ac:dyDescent="0.25">
      <c r="A760" s="8">
        <f>INDEX(Table2[//],MATCH(ROW()-1,Table2[//],0))</f>
        <v>759</v>
      </c>
      <c r="B760" s="20" t="str">
        <f>INDEX(Table2[NAMA],MATCH(Table5[[#This Row],[//]],Table2[//],0))</f>
        <v>Diary Mini Kado M Mouse</v>
      </c>
      <c r="C760" s="8">
        <f>INDEX(Table2[TT],MATCH(Table5[[#This Row],[//]],Table2[//],0))</f>
        <v>3</v>
      </c>
      <c r="D760" s="8" t="str">
        <f>INDEX(Table2[KET],MATCH(Table5[[#This Row],[//]],Table2[//],0))</f>
        <v>92 ls</v>
      </c>
    </row>
    <row r="761" spans="1:4" x14ac:dyDescent="0.25">
      <c r="A761" s="8">
        <f>INDEX(Table2[//],MATCH(ROW()-1,Table2[//],0))</f>
        <v>760</v>
      </c>
      <c r="B761" s="20" t="str">
        <f>INDEX(Table2[NAMA],MATCH(Table5[[#This Row],[//]],Table2[//],0))</f>
        <v>Diary Mini Kembang/ Tigro</v>
      </c>
      <c r="C761" s="8">
        <f>INDEX(Table2[TT],MATCH(Table5[[#This Row],[//]],Table2[//],0))</f>
        <v>1</v>
      </c>
      <c r="D761" s="8" t="str">
        <f>INDEX(Table2[KET],MATCH(Table5[[#This Row],[//]],Table2[//],0))</f>
        <v>135 ls</v>
      </c>
    </row>
    <row r="762" spans="1:4" x14ac:dyDescent="0.25">
      <c r="A762" s="8">
        <f>INDEX(Table2[//],MATCH(ROW()-1,Table2[//],0))</f>
        <v>761</v>
      </c>
      <c r="B762" s="20" t="str">
        <f>INDEX(Table2[NAMA],MATCH(Table5[[#This Row],[//]],Table2[//],0))</f>
        <v>Diary orgi kecil 083</v>
      </c>
      <c r="C762" s="8">
        <f>INDEX(Table2[TT],MATCH(Table5[[#This Row],[//]],Table2[//],0))</f>
        <v>1</v>
      </c>
      <c r="D762" s="8" t="str">
        <f>INDEX(Table2[KET],MATCH(Table5[[#This Row],[//]],Table2[//],0))</f>
        <v>200 pc</v>
      </c>
    </row>
    <row r="763" spans="1:4" x14ac:dyDescent="0.25">
      <c r="A763" s="8">
        <f>INDEX(Table2[//],MATCH(ROW()-1,Table2[//],0))</f>
        <v>762</v>
      </c>
      <c r="B763" s="20" t="str">
        <f>INDEX(Table2[NAMA],MATCH(Table5[[#This Row],[//]],Table2[//],0))</f>
        <v>Diary parfume Asiong</v>
      </c>
      <c r="C763" s="8">
        <f>INDEX(Table2[TT],MATCH(Table5[[#This Row],[//]],Table2[//],0))</f>
        <v>3</v>
      </c>
      <c r="D763" s="8" t="str">
        <f>INDEX(Table2[KET],MATCH(Table5[[#This Row],[//]],Table2[//],0))</f>
        <v>144 pc</v>
      </c>
    </row>
    <row r="764" spans="1:4" x14ac:dyDescent="0.25">
      <c r="A764" s="8">
        <f>INDEX(Table2[//],MATCH(ROW()-1,Table2[//],0))</f>
        <v>763</v>
      </c>
      <c r="B764" s="20" t="str">
        <f>INDEX(Table2[NAMA],MATCH(Table5[[#This Row],[//]],Table2[//],0))</f>
        <v>Diary Princess/ sheep/ MM</v>
      </c>
      <c r="C764" s="8">
        <f>INDEX(Table2[TT],MATCH(Table5[[#This Row],[//]],Table2[//],0))</f>
        <v>2</v>
      </c>
      <c r="D764" s="8" t="str">
        <f>INDEX(Table2[KET],MATCH(Table5[[#This Row],[//]],Table2[//],0))</f>
        <v>240 pc</v>
      </c>
    </row>
    <row r="765" spans="1:4" x14ac:dyDescent="0.25">
      <c r="A765" s="8">
        <f>INDEX(Table2[//],MATCH(ROW()-1,Table2[//],0))</f>
        <v>764</v>
      </c>
      <c r="B765" s="20" t="str">
        <f>INDEX(Table2[NAMA],MATCH(Table5[[#This Row],[//]],Table2[//],0))</f>
        <v>Diary Q 32K- S002 FR</v>
      </c>
      <c r="C765" s="8">
        <f>INDEX(Table2[TT],MATCH(Table5[[#This Row],[//]],Table2[//],0))</f>
        <v>2</v>
      </c>
      <c r="D765" s="8">
        <f>INDEX(Table2[KET],MATCH(Table5[[#This Row],[//]],Table2[//],0))</f>
        <v>320</v>
      </c>
    </row>
    <row r="766" spans="1:4" x14ac:dyDescent="0.25">
      <c r="A766" s="8">
        <f>INDEX(Table2[//],MATCH(ROW()-1,Table2[//],0))</f>
        <v>765</v>
      </c>
      <c r="B766" s="20" t="str">
        <f>INDEX(Table2[NAMA],MATCH(Table5[[#This Row],[//]],Table2[//],0))</f>
        <v>Diary Q 32K-G 318 FR</v>
      </c>
      <c r="C766" s="8">
        <f>INDEX(Table2[TT],MATCH(Table5[[#This Row],[//]],Table2[//],0))</f>
        <v>5</v>
      </c>
      <c r="D766" s="8">
        <f>INDEX(Table2[KET],MATCH(Table5[[#This Row],[//]],Table2[//],0))</f>
        <v>240</v>
      </c>
    </row>
    <row r="767" spans="1:4" x14ac:dyDescent="0.25">
      <c r="A767" s="8">
        <f>INDEX(Table2[//],MATCH(ROW()-1,Table2[//],0))</f>
        <v>766</v>
      </c>
      <c r="B767" s="20" t="str">
        <f>INDEX(Table2[NAMA],MATCH(Table5[[#This Row],[//]],Table2[//],0))</f>
        <v>Diary Q 64K- S001/ Kitty</v>
      </c>
      <c r="C767" s="8">
        <f>INDEX(Table2[TT],MATCH(Table5[[#This Row],[//]],Table2[//],0))</f>
        <v>5</v>
      </c>
      <c r="D767" s="8">
        <f>INDEX(Table2[KET],MATCH(Table5[[#This Row],[//]],Table2[//],0))</f>
        <v>520</v>
      </c>
    </row>
    <row r="768" spans="1:4" x14ac:dyDescent="0.25">
      <c r="A768" s="8">
        <f>INDEX(Table2[//],MATCH(ROW()-1,Table2[//],0))</f>
        <v>767</v>
      </c>
      <c r="B768" s="20" t="str">
        <f>INDEX(Table2[NAMA],MATCH(Table5[[#This Row],[//]],Table2[//],0))</f>
        <v>Diary Q 64K- S002 PR</v>
      </c>
      <c r="C768" s="8">
        <f>INDEX(Table2[TT],MATCH(Table5[[#This Row],[//]],Table2[//],0))</f>
        <v>2</v>
      </c>
      <c r="D768" s="8">
        <f>INDEX(Table2[KET],MATCH(Table5[[#This Row],[//]],Table2[//],0))</f>
        <v>520</v>
      </c>
    </row>
    <row r="769" spans="1:4" x14ac:dyDescent="0.25">
      <c r="A769" s="8">
        <f>INDEX(Table2[//],MATCH(ROW()-1,Table2[//],0))</f>
        <v>768</v>
      </c>
      <c r="B769" s="20" t="str">
        <f>INDEX(Table2[NAMA],MATCH(Table5[[#This Row],[//]],Table2[//],0))</f>
        <v>Diary Sampul Mika Hello Kitty Bsr</v>
      </c>
      <c r="C769" s="8">
        <f>INDEX(Table2[TT],MATCH(Table5[[#This Row],[//]],Table2[//],0))</f>
        <v>11</v>
      </c>
      <c r="D769" s="8" t="str">
        <f>INDEX(Table2[KET],MATCH(Table5[[#This Row],[//]],Table2[//],0))</f>
        <v>20 ls</v>
      </c>
    </row>
    <row r="770" spans="1:4" x14ac:dyDescent="0.25">
      <c r="A770" s="8">
        <f>INDEX(Table2[//],MATCH(ROW()-1,Table2[//],0))</f>
        <v>769</v>
      </c>
      <c r="B770" s="20" t="str">
        <f>INDEX(Table2[NAMA],MATCH(Table5[[#This Row],[//]],Table2[//],0))</f>
        <v>Diary Sepak Bola B Holo</v>
      </c>
      <c r="C770" s="8">
        <f>INDEX(Table2[TT],MATCH(Table5[[#This Row],[//]],Table2[//],0))</f>
        <v>1</v>
      </c>
      <c r="D770" s="8" t="str">
        <f>INDEX(Table2[KET],MATCH(Table5[[#This Row],[//]],Table2[//],0))</f>
        <v>15 ls</v>
      </c>
    </row>
    <row r="771" spans="1:4" x14ac:dyDescent="0.25">
      <c r="A771" s="8">
        <f>INDEX(Table2[//],MATCH(ROW()-1,Table2[//],0))</f>
        <v>770</v>
      </c>
      <c r="B771" s="20" t="str">
        <f>INDEX(Table2[NAMA],MATCH(Table5[[#This Row],[//]],Table2[//],0))</f>
        <v>Diary Shinchan A/ B</v>
      </c>
      <c r="C771" s="8">
        <f>INDEX(Table2[TT],MATCH(Table5[[#This Row],[//]],Table2[//],0))</f>
        <v>1</v>
      </c>
      <c r="D771" s="8" t="str">
        <f>INDEX(Table2[KET],MATCH(Table5[[#This Row],[//]],Table2[//],0))</f>
        <v>35 ls</v>
      </c>
    </row>
    <row r="772" spans="1:4" x14ac:dyDescent="0.25">
      <c r="A772" s="8">
        <f>INDEX(Table2[//],MATCH(ROW()-1,Table2[//],0))</f>
        <v>771</v>
      </c>
      <c r="B772" s="20" t="str">
        <f>INDEX(Table2[NAMA],MATCH(Table5[[#This Row],[//]],Table2[//],0))</f>
        <v>Diary spiral cover PP A6</v>
      </c>
      <c r="C772" s="8">
        <f>INDEX(Table2[TT],MATCH(Table5[[#This Row],[//]],Table2[//],0))</f>
        <v>2</v>
      </c>
      <c r="D772" s="8">
        <f>INDEX(Table2[KET],MATCH(Table5[[#This Row],[//]],Table2[//],0))</f>
        <v>0</v>
      </c>
    </row>
    <row r="773" spans="1:4" x14ac:dyDescent="0.25">
      <c r="A773" s="8">
        <f>INDEX(Table2[//],MATCH(ROW()-1,Table2[//],0))</f>
        <v>772</v>
      </c>
      <c r="B773" s="20" t="str">
        <f>INDEX(Table2[NAMA],MATCH(Table5[[#This Row],[//]],Table2[//],0))</f>
        <v>Diary spiral Pa ROHAMA</v>
      </c>
      <c r="C773" s="8">
        <f>INDEX(Table2[TT],MATCH(Table5[[#This Row],[//]],Table2[//],0))</f>
        <v>9</v>
      </c>
      <c r="D773" s="8" t="str">
        <f>INDEX(Table2[KET],MATCH(Table5[[#This Row],[//]],Table2[//],0))</f>
        <v>600 pc</v>
      </c>
    </row>
    <row r="774" spans="1:4" x14ac:dyDescent="0.25">
      <c r="A774" s="8">
        <f>INDEX(Table2[//],MATCH(ROW()-1,Table2[//],0))</f>
        <v>773</v>
      </c>
      <c r="B774" s="20" t="str">
        <f>INDEX(Table2[NAMA],MATCH(Table5[[#This Row],[//]],Table2[//],0))</f>
        <v>Diary Spoon FD 2000 Hk/ MM/ WTP/ TLTB</v>
      </c>
      <c r="C774" s="8">
        <f>INDEX(Table2[TT],MATCH(Table5[[#This Row],[//]],Table2[//],0))</f>
        <v>10</v>
      </c>
      <c r="D774" s="8" t="str">
        <f>INDEX(Table2[KET],MATCH(Table5[[#This Row],[//]],Table2[//],0))</f>
        <v>30 ls</v>
      </c>
    </row>
    <row r="775" spans="1:4" x14ac:dyDescent="0.25">
      <c r="A775" s="8">
        <f>INDEX(Table2[//],MATCH(ROW()-1,Table2[//],0))</f>
        <v>774</v>
      </c>
      <c r="B775" s="20" t="str">
        <f>INDEX(Table2[NAMA],MATCH(Table5[[#This Row],[//]],Table2[//],0))</f>
        <v>Diary System 1000 EL 3m 593 with Lock</v>
      </c>
      <c r="C775" s="8">
        <f>INDEX(Table2[TT],MATCH(Table5[[#This Row],[//]],Table2[//],0))</f>
        <v>1</v>
      </c>
      <c r="D775" s="8" t="str">
        <f>INDEX(Table2[KET],MATCH(Table5[[#This Row],[//]],Table2[//],0))</f>
        <v>390 pc</v>
      </c>
    </row>
    <row r="776" spans="1:4" x14ac:dyDescent="0.25">
      <c r="A776" s="8">
        <f>INDEX(Table2[//],MATCH(ROW()-1,Table2[//],0))</f>
        <v>775</v>
      </c>
      <c r="B776" s="20" t="str">
        <f>INDEX(Table2[NAMA],MATCH(Table5[[#This Row],[//]],Table2[//],0))</f>
        <v>Diary System JSL D-1078 Bsr</v>
      </c>
      <c r="C776" s="8">
        <f>INDEX(Table2[TT],MATCH(Table5[[#This Row],[//]],Table2[//],0))</f>
        <v>12</v>
      </c>
      <c r="D776" s="8" t="str">
        <f>INDEX(Table2[KET],MATCH(Table5[[#This Row],[//]],Table2[//],0))</f>
        <v>120 pc</v>
      </c>
    </row>
    <row r="777" spans="1:4" x14ac:dyDescent="0.25">
      <c r="A777" s="8">
        <f>INDEX(Table2[//],MATCH(ROW()-1,Table2[//],0))</f>
        <v>776</v>
      </c>
      <c r="B777" s="20" t="str">
        <f>INDEX(Table2[NAMA],MATCH(Table5[[#This Row],[//]],Table2[//],0))</f>
        <v>Diary Tg Digimon</v>
      </c>
      <c r="C777" s="8">
        <f>INDEX(Table2[TT],MATCH(Table5[[#This Row],[//]],Table2[//],0))</f>
        <v>3</v>
      </c>
      <c r="D777" s="8" t="str">
        <f>INDEX(Table2[KET],MATCH(Table5[[#This Row],[//]],Table2[//],0))</f>
        <v>30 ls</v>
      </c>
    </row>
    <row r="778" spans="1:4" x14ac:dyDescent="0.25">
      <c r="A778" s="8">
        <f>INDEX(Table2[//],MATCH(ROW()-1,Table2[//],0))</f>
        <v>777</v>
      </c>
      <c r="B778" s="20" t="str">
        <f>INDEX(Table2[NAMA],MATCH(Table5[[#This Row],[//]],Table2[//],0))</f>
        <v>Dispenser + Solasi 10604</v>
      </c>
      <c r="C778" s="8">
        <f>INDEX(Table2[TT],MATCH(Table5[[#This Row],[//]],Table2[//],0))</f>
        <v>7</v>
      </c>
      <c r="D778" s="8" t="str">
        <f>INDEX(Table2[KET],MATCH(Table5[[#This Row],[//]],Table2[//],0))</f>
        <v>50 box</v>
      </c>
    </row>
    <row r="779" spans="1:4" x14ac:dyDescent="0.25">
      <c r="A779" s="8">
        <f>INDEX(Table2[//],MATCH(ROW()-1,Table2[//],0))</f>
        <v>778</v>
      </c>
      <c r="B779" s="20" t="str">
        <f>INDEX(Table2[NAMA],MATCH(Table5[[#This Row],[//]],Table2[//],0))</f>
        <v>Dispenser 0688/ 1000 G-J</v>
      </c>
      <c r="C779" s="8">
        <f>INDEX(Table2[TT],MATCH(Table5[[#This Row],[//]],Table2[//],0))</f>
        <v>1</v>
      </c>
      <c r="D779" s="8">
        <f>INDEX(Table2[KET],MATCH(Table5[[#This Row],[//]],Table2[//],0))</f>
        <v>400</v>
      </c>
    </row>
    <row r="780" spans="1:4" x14ac:dyDescent="0.25">
      <c r="A780" s="8">
        <f>INDEX(Table2[//],MATCH(ROW()-1,Table2[//],0))</f>
        <v>779</v>
      </c>
      <c r="B780" s="20" t="str">
        <f>INDEX(Table2[NAMA],MATCH(Table5[[#This Row],[//]],Table2[//],0))</f>
        <v>Dispenser Besi Enter</v>
      </c>
      <c r="C780" s="8">
        <f>INDEX(Table2[TT],MATCH(Table5[[#This Row],[//]],Table2[//],0))</f>
        <v>4</v>
      </c>
      <c r="D780" s="8" t="str">
        <f>INDEX(Table2[KET],MATCH(Table5[[#This Row],[//]],Table2[//],0))</f>
        <v>100 pc</v>
      </c>
    </row>
    <row r="781" spans="1:4" x14ac:dyDescent="0.25">
      <c r="A781" s="8">
        <f>INDEX(Table2[//],MATCH(ROW()-1,Table2[//],0))</f>
        <v>780</v>
      </c>
      <c r="B781" s="20" t="str">
        <f>INDEX(Table2[NAMA],MATCH(Table5[[#This Row],[//]],Table2[//],0))</f>
        <v>Dispenser Camat</v>
      </c>
      <c r="C781" s="8">
        <f>INDEX(Table2[TT],MATCH(Table5[[#This Row],[//]],Table2[//],0))</f>
        <v>10</v>
      </c>
      <c r="D781" s="8" t="str">
        <f>INDEX(Table2[KET],MATCH(Table5[[#This Row],[//]],Table2[//],0))</f>
        <v>288 pc</v>
      </c>
    </row>
    <row r="782" spans="1:4" x14ac:dyDescent="0.25">
      <c r="A782" s="8">
        <f>INDEX(Table2[//],MATCH(ROW()-1,Table2[//],0))</f>
        <v>781</v>
      </c>
      <c r="B782" s="20" t="str">
        <f>INDEX(Table2[NAMA],MATCH(Table5[[#This Row],[//]],Table2[//],0))</f>
        <v>Dispenser DTD 888/ 889</v>
      </c>
      <c r="C782" s="8">
        <f>INDEX(Table2[TT],MATCH(Table5[[#This Row],[//]],Table2[//],0))</f>
        <v>1</v>
      </c>
      <c r="D782" s="8" t="str">
        <f>INDEX(Table2[KET],MATCH(Table5[[#This Row],[//]],Table2[//],0))</f>
        <v>156 pc</v>
      </c>
    </row>
    <row r="783" spans="1:4" x14ac:dyDescent="0.25">
      <c r="A783" s="8">
        <f>INDEX(Table2[//],MATCH(ROW()-1,Table2[//],0))</f>
        <v>782</v>
      </c>
      <c r="B783" s="20" t="str">
        <f>INDEX(Table2[NAMA],MATCH(Table5[[#This Row],[//]],Table2[//],0))</f>
        <v>Dispenser Kenjoy 25</v>
      </c>
      <c r="C783" s="8">
        <f>INDEX(Table2[TT],MATCH(Table5[[#This Row],[//]],Table2[//],0))</f>
        <v>8</v>
      </c>
      <c r="D783" s="8" t="str">
        <f>INDEX(Table2[KET],MATCH(Table5[[#This Row],[//]],Table2[//],0))</f>
        <v>175 pc</v>
      </c>
    </row>
    <row r="784" spans="1:4" x14ac:dyDescent="0.25">
      <c r="A784" s="8">
        <f>INDEX(Table2[//],MATCH(ROW()-1,Table2[//],0))</f>
        <v>783</v>
      </c>
      <c r="B784" s="20" t="str">
        <f>INDEX(Table2[NAMA],MATCH(Table5[[#This Row],[//]],Table2[//],0))</f>
        <v>Dispenser Keong VT 216</v>
      </c>
      <c r="C784" s="8">
        <f>INDEX(Table2[TT],MATCH(Table5[[#This Row],[//]],Table2[//],0))</f>
        <v>41</v>
      </c>
      <c r="D784" s="8" t="str">
        <f>INDEX(Table2[KET],MATCH(Table5[[#This Row],[//]],Table2[//],0))</f>
        <v>100 pc</v>
      </c>
    </row>
    <row r="785" spans="1:4" x14ac:dyDescent="0.25">
      <c r="A785" s="8">
        <f>INDEX(Table2[//],MATCH(ROW()-1,Table2[//],0))</f>
        <v>784</v>
      </c>
      <c r="B785" s="20" t="str">
        <f>INDEX(Table2[NAMA],MATCH(Table5[[#This Row],[//]],Table2[//],0))</f>
        <v>Dispenser microtop 700</v>
      </c>
      <c r="C785" s="8">
        <f>INDEX(Table2[TT],MATCH(Table5[[#This Row],[//]],Table2[//],0))</f>
        <v>1</v>
      </c>
      <c r="D785" s="8" t="str">
        <f>INDEX(Table2[KET],MATCH(Table5[[#This Row],[//]],Table2[//],0))</f>
        <v>60 pc</v>
      </c>
    </row>
    <row r="786" spans="1:4" x14ac:dyDescent="0.25">
      <c r="A786" s="8">
        <f>INDEX(Table2[//],MATCH(ROW()-1,Table2[//],0))</f>
        <v>785</v>
      </c>
      <c r="B786" s="20" t="str">
        <f>INDEX(Table2[NAMA],MATCH(Table5[[#This Row],[//]],Table2[//],0))</f>
        <v>Dispenser Mini+Refill 20st</v>
      </c>
      <c r="C786" s="8">
        <f>INDEX(Table2[TT],MATCH(Table5[[#This Row],[//]],Table2[//],0))</f>
        <v>5</v>
      </c>
      <c r="D786" s="8" t="str">
        <f>INDEX(Table2[KET],MATCH(Table5[[#This Row],[//]],Table2[//],0))</f>
        <v>400 set</v>
      </c>
    </row>
    <row r="787" spans="1:4" x14ac:dyDescent="0.25">
      <c r="A787" s="8">
        <f>INDEX(Table2[//],MATCH(ROW()-1,Table2[//],0))</f>
        <v>786</v>
      </c>
      <c r="B787" s="20" t="str">
        <f>INDEX(Table2[NAMA],MATCH(Table5[[#This Row],[//]],Table2[//],0))</f>
        <v>Dispenser plakband besi a 806 moshi"</v>
      </c>
      <c r="C787" s="8">
        <f>INDEX(Table2[TT],MATCH(Table5[[#This Row],[//]],Table2[//],0))</f>
        <v>27</v>
      </c>
      <c r="D787" s="8">
        <f>INDEX(Table2[KET],MATCH(Table5[[#This Row],[//]],Table2[//],0))</f>
        <v>100</v>
      </c>
    </row>
    <row r="788" spans="1:4" x14ac:dyDescent="0.25">
      <c r="A788" s="8">
        <f>INDEX(Table2[//],MATCH(ROW()-1,Table2[//],0))</f>
        <v>787</v>
      </c>
      <c r="B788" s="20" t="str">
        <f>INDEX(Table2[NAMA],MATCH(Table5[[#This Row],[//]],Table2[//],0))</f>
        <v>Dispenser plakband plastik A 805 moshi"</v>
      </c>
      <c r="C788" s="8">
        <f>INDEX(Table2[TT],MATCH(Table5[[#This Row],[//]],Table2[//],0))</f>
        <v>13</v>
      </c>
      <c r="D788" s="8" t="str">
        <f>INDEX(Table2[KET],MATCH(Table5[[#This Row],[//]],Table2[//],0))</f>
        <v>288 pc</v>
      </c>
    </row>
    <row r="789" spans="1:4" x14ac:dyDescent="0.25">
      <c r="A789" s="8">
        <f>INDEX(Table2[//],MATCH(ROW()-1,Table2[//],0))</f>
        <v>788</v>
      </c>
      <c r="B789" s="20" t="str">
        <f>INDEX(Table2[NAMA],MATCH(Table5[[#This Row],[//]],Table2[//],0))</f>
        <v>Dispenser polar MN 305 (F)</v>
      </c>
      <c r="C789" s="8">
        <f>INDEX(Table2[TT],MATCH(Table5[[#This Row],[//]],Table2[//],0))</f>
        <v>3</v>
      </c>
      <c r="D789" s="8" t="str">
        <f>INDEX(Table2[KET],MATCH(Table5[[#This Row],[//]],Table2[//],0))</f>
        <v>48 ls</v>
      </c>
    </row>
    <row r="790" spans="1:4" x14ac:dyDescent="0.25">
      <c r="A790" s="8">
        <f>INDEX(Table2[//],MATCH(ROW()-1,Table2[//],0))</f>
        <v>789</v>
      </c>
      <c r="B790" s="20" t="str">
        <f>INDEX(Table2[NAMA],MATCH(Table5[[#This Row],[//]],Table2[//],0))</f>
        <v>Dispenser SRM 2066 (faktur)</v>
      </c>
      <c r="C790" s="8">
        <f>INDEX(Table2[TT],MATCH(Table5[[#This Row],[//]],Table2[//],0))</f>
        <v>5</v>
      </c>
      <c r="D790" s="8" t="str">
        <f>INDEX(Table2[KET],MATCH(Table5[[#This Row],[//]],Table2[//],0))</f>
        <v>24 pc</v>
      </c>
    </row>
    <row r="791" spans="1:4" x14ac:dyDescent="0.25">
      <c r="A791" s="8">
        <f>INDEX(Table2[//],MATCH(ROW()-1,Table2[//],0))</f>
        <v>790</v>
      </c>
      <c r="B791" s="20" t="str">
        <f>INDEX(Table2[NAMA],MATCH(Table5[[#This Row],[//]],Table2[//],0))</f>
        <v>Dispenser SY 9013 (97013) Harry potter</v>
      </c>
      <c r="C791" s="8">
        <f>INDEX(Table2[TT],MATCH(Table5[[#This Row],[//]],Table2[//],0))</f>
        <v>14</v>
      </c>
      <c r="D791" s="8" t="str">
        <f>INDEX(Table2[KET],MATCH(Table5[[#This Row],[//]],Table2[//],0))</f>
        <v>960 pc</v>
      </c>
    </row>
    <row r="792" spans="1:4" x14ac:dyDescent="0.25">
      <c r="A792" s="8">
        <f>INDEX(Table2[//],MATCH(ROW()-1,Table2[//],0))</f>
        <v>791</v>
      </c>
      <c r="B792" s="20" t="str">
        <f>INDEX(Table2[NAMA],MATCH(Table5[[#This Row],[//]],Table2[//],0))</f>
        <v>Dispenser Tape TZ 52048</v>
      </c>
      <c r="C792" s="8">
        <f>INDEX(Table2[TT],MATCH(Table5[[#This Row],[//]],Table2[//],0))</f>
        <v>6</v>
      </c>
      <c r="D792" s="8">
        <f>INDEX(Table2[KET],MATCH(Table5[[#This Row],[//]],Table2[//],0))</f>
        <v>72</v>
      </c>
    </row>
    <row r="793" spans="1:4" x14ac:dyDescent="0.25">
      <c r="A793" s="8">
        <f>INDEX(Table2[//],MATCH(ROW()-1,Table2[//],0))</f>
        <v>792</v>
      </c>
      <c r="B793" s="20" t="str">
        <f>INDEX(Table2[NAMA],MATCH(Table5[[#This Row],[//]],Table2[//],0))</f>
        <v>Dispenser TF 100</v>
      </c>
      <c r="C793" s="8">
        <f>INDEX(Table2[TT],MATCH(Table5[[#This Row],[//]],Table2[//],0))</f>
        <v>2</v>
      </c>
      <c r="D793" s="8">
        <f>INDEX(Table2[KET],MATCH(Table5[[#This Row],[//]],Table2[//],0))</f>
        <v>24</v>
      </c>
    </row>
    <row r="794" spans="1:4" x14ac:dyDescent="0.25">
      <c r="A794" s="8">
        <f>INDEX(Table2[//],MATCH(ROW()-1,Table2[//],0))</f>
        <v>793</v>
      </c>
      <c r="B794" s="20" t="str">
        <f>INDEX(Table2[NAMA],MATCH(Table5[[#This Row],[//]],Table2[//],0))</f>
        <v>Dispenser Topla 805</v>
      </c>
      <c r="C794" s="8">
        <f>INDEX(Table2[TT],MATCH(Table5[[#This Row],[//]],Table2[//],0))</f>
        <v>16</v>
      </c>
      <c r="D794" s="8" t="str">
        <f>INDEX(Table2[KET],MATCH(Table5[[#This Row],[//]],Table2[//],0))</f>
        <v>36 pc</v>
      </c>
    </row>
    <row r="795" spans="1:4" x14ac:dyDescent="0.25">
      <c r="A795" s="8">
        <f>INDEX(Table2[//],MATCH(ROW()-1,Table2[//],0))</f>
        <v>794</v>
      </c>
      <c r="B795" s="20" t="str">
        <f>INDEX(Table2[NAMA],MATCH(Table5[[#This Row],[//]],Table2[//],0))</f>
        <v>Dispenser Van Art 20030</v>
      </c>
      <c r="C795" s="8">
        <f>INDEX(Table2[TT],MATCH(Table5[[#This Row],[//]],Table2[//],0))</f>
        <v>1</v>
      </c>
      <c r="D795" s="8" t="str">
        <f>INDEX(Table2[KET],MATCH(Table5[[#This Row],[//]],Table2[//],0))</f>
        <v>24 pc</v>
      </c>
    </row>
    <row r="796" spans="1:4" x14ac:dyDescent="0.25">
      <c r="A796" s="8">
        <f>INDEX(Table2[//],MATCH(ROW()-1,Table2[//],0))</f>
        <v>795</v>
      </c>
      <c r="B796" s="20" t="str">
        <f>INDEX(Table2[NAMA],MATCH(Table5[[#This Row],[//]],Table2[//],0))</f>
        <v>Document bag File F 001</v>
      </c>
      <c r="C796" s="8">
        <f>INDEX(Table2[TT],MATCH(Table5[[#This Row],[//]],Table2[//],0))</f>
        <v>3</v>
      </c>
      <c r="D796" s="8" t="str">
        <f>INDEX(Table2[KET],MATCH(Table5[[#This Row],[//]],Table2[//],0))</f>
        <v>480 pc</v>
      </c>
    </row>
    <row r="797" spans="1:4" x14ac:dyDescent="0.25">
      <c r="A797" s="8">
        <f>INDEX(Table2[//],MATCH(ROW()-1,Table2[//],0))</f>
        <v>796</v>
      </c>
      <c r="B797" s="20" t="str">
        <f>INDEX(Table2[NAMA],MATCH(Table5[[#This Row],[//]],Table2[//],0))</f>
        <v>Dok CHp 20 Florecion/ YOEKER</v>
      </c>
      <c r="C797" s="8">
        <f>INDEX(Table2[TT],MATCH(Table5[[#This Row],[//]],Table2[//],0))</f>
        <v>12</v>
      </c>
      <c r="D797" s="8" t="str">
        <f>INDEX(Table2[KET],MATCH(Table5[[#This Row],[//]],Table2[//],0))</f>
        <v>10 ls</v>
      </c>
    </row>
    <row r="798" spans="1:4" x14ac:dyDescent="0.25">
      <c r="A798" s="8">
        <f>INDEX(Table2[//],MATCH(ROW()-1,Table2[//],0))</f>
        <v>797</v>
      </c>
      <c r="B798" s="20" t="str">
        <f>INDEX(Table2[NAMA],MATCH(Table5[[#This Row],[//]],Table2[//],0))</f>
        <v>Dok CHp 60 Florecion/ YOEKER</v>
      </c>
      <c r="C798" s="8">
        <f>INDEX(Table2[TT],MATCH(Table5[[#This Row],[//]],Table2[//],0))</f>
        <v>10</v>
      </c>
      <c r="D798" s="8" t="str">
        <f>INDEX(Table2[KET],MATCH(Table5[[#This Row],[//]],Table2[//],0))</f>
        <v>10 ls</v>
      </c>
    </row>
    <row r="799" spans="1:4" x14ac:dyDescent="0.25">
      <c r="A799" s="8">
        <f>INDEX(Table2[//],MATCH(ROW()-1,Table2[//],0))</f>
        <v>798</v>
      </c>
      <c r="B799" s="20" t="str">
        <f>INDEX(Table2[NAMA],MATCH(Table5[[#This Row],[//]],Table2[//],0))</f>
        <v>Dok keeper microtop KT 340H</v>
      </c>
      <c r="C799" s="8">
        <f>INDEX(Table2[TT],MATCH(Table5[[#This Row],[//]],Table2[//],0))</f>
        <v>5</v>
      </c>
      <c r="D799" s="8" t="str">
        <f>INDEX(Table2[KET],MATCH(Table5[[#This Row],[//]],Table2[//],0))</f>
        <v>180 pc</v>
      </c>
    </row>
    <row r="800" spans="1:4" x14ac:dyDescent="0.25">
      <c r="A800" s="8">
        <f>INDEX(Table2[//],MATCH(ROW()-1,Table2[//],0))</f>
        <v>799</v>
      </c>
      <c r="B800" s="20" t="str">
        <f>INDEX(Table2[NAMA],MATCH(Table5[[#This Row],[//]],Table2[//],0))</f>
        <v>Dok Ret Diplomat</v>
      </c>
      <c r="C800" s="8">
        <f>INDEX(Table2[TT],MATCH(Table5[[#This Row],[//]],Table2[//],0))</f>
        <v>2</v>
      </c>
      <c r="D800" s="8" t="str">
        <f>INDEX(Table2[KET],MATCH(Table5[[#This Row],[//]],Table2[//],0))</f>
        <v>5 ls</v>
      </c>
    </row>
    <row r="801" spans="1:4" x14ac:dyDescent="0.25">
      <c r="A801" s="8">
        <f>INDEX(Table2[//],MATCH(ROW()-1,Table2[//],0))</f>
        <v>800</v>
      </c>
      <c r="B801" s="20" t="str">
        <f>INDEX(Table2[NAMA],MATCH(Table5[[#This Row],[//]],Table2[//],0))</f>
        <v>Dok Ret optima</v>
      </c>
      <c r="C801" s="8">
        <f>INDEX(Table2[TT],MATCH(Table5[[#This Row],[//]],Table2[//],0))</f>
        <v>3</v>
      </c>
      <c r="D801" s="8" t="str">
        <f>INDEX(Table2[KET],MATCH(Table5[[#This Row],[//]],Table2[//],0))</f>
        <v>5 ls</v>
      </c>
    </row>
    <row r="802" spans="1:4" x14ac:dyDescent="0.25">
      <c r="A802" s="8">
        <f>INDEX(Table2[//],MATCH(ROW()-1,Table2[//],0))</f>
        <v>801</v>
      </c>
      <c r="B802" s="20" t="str">
        <f>INDEX(Table2[NAMA],MATCH(Table5[[#This Row],[//]],Table2[//],0))</f>
        <v>Dokumen keeper HD 50</v>
      </c>
      <c r="C802" s="8">
        <f>INDEX(Table2[TT],MATCH(Table5[[#This Row],[//]],Table2[//],0))</f>
        <v>1</v>
      </c>
      <c r="D802" s="8" t="str">
        <f>INDEX(Table2[KET],MATCH(Table5[[#This Row],[//]],Table2[//],0))</f>
        <v>8 ls</v>
      </c>
    </row>
    <row r="803" spans="1:4" x14ac:dyDescent="0.25">
      <c r="A803" s="8">
        <f>INDEX(Table2[//],MATCH(ROW()-1,Table2[//],0))</f>
        <v>802</v>
      </c>
      <c r="B803" s="20" t="str">
        <f>INDEX(Table2[NAMA],MATCH(Table5[[#This Row],[//]],Table2[//],0))</f>
        <v xml:space="preserve">Dokumen microtop KT 320 </v>
      </c>
      <c r="C803" s="8">
        <f>INDEX(Table2[TT],MATCH(Table5[[#This Row],[//]],Table2[//],0))</f>
        <v>3</v>
      </c>
      <c r="D803" s="8" t="str">
        <f>INDEX(Table2[KET],MATCH(Table5[[#This Row],[//]],Table2[//],0))</f>
        <v>240 pc</v>
      </c>
    </row>
    <row r="804" spans="1:4" x14ac:dyDescent="0.25">
      <c r="A804" s="8">
        <f>INDEX(Table2[//],MATCH(ROW()-1,Table2[//],0))</f>
        <v>803</v>
      </c>
      <c r="B804" s="20" t="str">
        <f>INDEX(Table2[NAMA],MATCH(Table5[[#This Row],[//]],Table2[//],0))</f>
        <v>Dokumen UTN 201</v>
      </c>
      <c r="C804" s="8">
        <f>INDEX(Table2[TT],MATCH(Table5[[#This Row],[//]],Table2[//],0))</f>
        <v>14</v>
      </c>
      <c r="D804" s="8" t="str">
        <f>INDEX(Table2[KET],MATCH(Table5[[#This Row],[//]],Table2[//],0))</f>
        <v>5 ls</v>
      </c>
    </row>
    <row r="805" spans="1:4" x14ac:dyDescent="0.25">
      <c r="A805" s="8">
        <f>INDEX(Table2[//],MATCH(ROW()-1,Table2[//],0))</f>
        <v>804</v>
      </c>
      <c r="B805" s="20" t="str">
        <f>INDEX(Table2[NAMA],MATCH(Table5[[#This Row],[//]],Table2[//],0))</f>
        <v>Double Foam Kojiko 2"</v>
      </c>
      <c r="C805" s="8">
        <f>INDEX(Table2[TT],MATCH(Table5[[#This Row],[//]],Table2[//],0))</f>
        <v>6</v>
      </c>
      <c r="D805" s="8">
        <f>INDEX(Table2[KET],MATCH(Table5[[#This Row],[//]],Table2[//],0))</f>
        <v>150</v>
      </c>
    </row>
    <row r="806" spans="1:4" x14ac:dyDescent="0.25">
      <c r="A806" s="8">
        <f>INDEX(Table2[//],MATCH(ROW()-1,Table2[//],0))</f>
        <v>805</v>
      </c>
      <c r="B806" s="20" t="str">
        <f>INDEX(Table2[NAMA],MATCH(Table5[[#This Row],[//]],Table2[//],0))</f>
        <v>Double Foam polar Sp 015 (4)/ F(3)</v>
      </c>
      <c r="C806" s="8">
        <f>INDEX(Table2[TT],MATCH(Table5[[#This Row],[//]],Table2[//],0))</f>
        <v>7</v>
      </c>
      <c r="D806" s="8" t="str">
        <f>INDEX(Table2[KET],MATCH(Table5[[#This Row],[//]],Table2[//],0))</f>
        <v>36 box</v>
      </c>
    </row>
    <row r="807" spans="1:4" x14ac:dyDescent="0.25">
      <c r="A807" s="8">
        <f>INDEX(Table2[//],MATCH(ROW()-1,Table2[//],0))</f>
        <v>806</v>
      </c>
      <c r="B807" s="20" t="str">
        <f>INDEX(Table2[NAMA],MATCH(Table5[[#This Row],[//]],Table2[//],0))</f>
        <v>Double Foam polar Sp 016 (2)/ F(5)</v>
      </c>
      <c r="C807" s="8">
        <f>INDEX(Table2[TT],MATCH(Table5[[#This Row],[//]],Table2[//],0))</f>
        <v>7</v>
      </c>
      <c r="D807" s="8" t="str">
        <f>INDEX(Table2[KET],MATCH(Table5[[#This Row],[//]],Table2[//],0))</f>
        <v>36 box</v>
      </c>
    </row>
    <row r="808" spans="1:4" x14ac:dyDescent="0.25">
      <c r="A808" s="8">
        <f>INDEX(Table2[//],MATCH(ROW()-1,Table2[//],0))</f>
        <v>807</v>
      </c>
      <c r="B808" s="20" t="str">
        <f>INDEX(Table2[NAMA],MATCH(Table5[[#This Row],[//]],Table2[//],0))</f>
        <v>Double Tape Nippon 1 Hj</v>
      </c>
      <c r="C808" s="8">
        <f>INDEX(Table2[TT],MATCH(Table5[[#This Row],[//]],Table2[//],0))</f>
        <v>91</v>
      </c>
      <c r="D808" s="8">
        <f>INDEX(Table2[KET],MATCH(Table5[[#This Row],[//]],Table2[//],0))</f>
        <v>150</v>
      </c>
    </row>
    <row r="809" spans="1:4" x14ac:dyDescent="0.25">
      <c r="A809" s="8">
        <f>INDEX(Table2[//],MATCH(ROW()-1,Table2[//],0))</f>
        <v>808</v>
      </c>
      <c r="B809" s="20" t="str">
        <f>INDEX(Table2[NAMA],MATCH(Table5[[#This Row],[//]],Table2[//],0))</f>
        <v>Drawing Board 2 muka DS 20x30 K</v>
      </c>
      <c r="C809" s="8">
        <f>INDEX(Table2[TT],MATCH(Table5[[#This Row],[//]],Table2[//],0))</f>
        <v>2</v>
      </c>
      <c r="D809" s="8" t="str">
        <f>INDEX(Table2[KET],MATCH(Table5[[#This Row],[//]],Table2[//],0))</f>
        <v>72 pc</v>
      </c>
    </row>
    <row r="810" spans="1:4" x14ac:dyDescent="0.25">
      <c r="A810" s="8">
        <f>INDEX(Table2[//],MATCH(ROW()-1,Table2[//],0))</f>
        <v>809</v>
      </c>
      <c r="B810" s="20" t="str">
        <f>INDEX(Table2[NAMA],MATCH(Table5[[#This Row],[//]],Table2[//],0))</f>
        <v>Drawing Board 2 muka DS 25x35 K</v>
      </c>
      <c r="C810" s="8">
        <f>INDEX(Table2[TT],MATCH(Table5[[#This Row],[//]],Table2[//],0))</f>
        <v>2</v>
      </c>
      <c r="D810" s="8" t="str">
        <f>INDEX(Table2[KET],MATCH(Table5[[#This Row],[//]],Table2[//],0))</f>
        <v>60 pc</v>
      </c>
    </row>
    <row r="811" spans="1:4" x14ac:dyDescent="0.25">
      <c r="A811" s="8">
        <f>INDEX(Table2[//],MATCH(ROW()-1,Table2[//],0))</f>
        <v>810</v>
      </c>
      <c r="B811" s="20" t="str">
        <f>INDEX(Table2[NAMA],MATCH(Table5[[#This Row],[//]],Table2[//],0))</f>
        <v>Drawing board B TS 216</v>
      </c>
      <c r="C811" s="8">
        <f>INDEX(Table2[TT],MATCH(Table5[[#This Row],[//]],Table2[//],0))</f>
        <v>1</v>
      </c>
      <c r="D811" s="8" t="str">
        <f>INDEX(Table2[KET],MATCH(Table5[[#This Row],[//]],Table2[//],0))</f>
        <v>8 ls</v>
      </c>
    </row>
    <row r="812" spans="1:4" x14ac:dyDescent="0.25">
      <c r="A812" s="8">
        <f>INDEX(Table2[//],MATCH(ROW()-1,Table2[//],0))</f>
        <v>811</v>
      </c>
      <c r="B812" s="20" t="str">
        <f>INDEX(Table2[NAMA],MATCH(Table5[[#This Row],[//]],Table2[//],0))</f>
        <v>Drawing Board Fancy Kecil FD-057</v>
      </c>
      <c r="C812" s="8">
        <f>INDEX(Table2[TT],MATCH(Table5[[#This Row],[//]],Table2[//],0))</f>
        <v>26</v>
      </c>
      <c r="D812" s="8" t="str">
        <f>INDEX(Table2[KET],MATCH(Table5[[#This Row],[//]],Table2[//],0))</f>
        <v>96 pc</v>
      </c>
    </row>
    <row r="813" spans="1:4" x14ac:dyDescent="0.25">
      <c r="A813" s="8">
        <f>INDEX(Table2[//],MATCH(ROW()-1,Table2[//],0))</f>
        <v>812</v>
      </c>
      <c r="B813" s="20" t="str">
        <f>INDEX(Table2[NAMA],MATCH(Table5[[#This Row],[//]],Table2[//],0))</f>
        <v>Drawing Board Kertas (29x21)</v>
      </c>
      <c r="C813" s="8">
        <f>INDEX(Table2[TT],MATCH(Table5[[#This Row],[//]],Table2[//],0))</f>
        <v>4</v>
      </c>
      <c r="D813" s="8" t="str">
        <f>INDEX(Table2[KET],MATCH(Table5[[#This Row],[//]],Table2[//],0))</f>
        <v>16 ls</v>
      </c>
    </row>
    <row r="814" spans="1:4" x14ac:dyDescent="0.25">
      <c r="A814" s="8">
        <f>INDEX(Table2[//],MATCH(ROW()-1,Table2[//],0))</f>
        <v>813</v>
      </c>
      <c r="B814" s="20" t="str">
        <f>INDEX(Table2[NAMA],MATCH(Table5[[#This Row],[//]],Table2[//],0))</f>
        <v>Drawing Board Kertas 29x21</v>
      </c>
      <c r="C814" s="8">
        <f>INDEX(Table2[TT],MATCH(Table5[[#This Row],[//]],Table2[//],0))</f>
        <v>5</v>
      </c>
      <c r="D814" s="8" t="str">
        <f>INDEX(Table2[KET],MATCH(Table5[[#This Row],[//]],Table2[//],0))</f>
        <v>10 ls</v>
      </c>
    </row>
    <row r="815" spans="1:4" x14ac:dyDescent="0.25">
      <c r="A815" s="8">
        <f>INDEX(Table2[//],MATCH(ROW()-1,Table2[//],0))</f>
        <v>814</v>
      </c>
      <c r="B815" s="20" t="str">
        <f>INDEX(Table2[NAMA],MATCH(Table5[[#This Row],[//]],Table2[//],0))</f>
        <v>Drawing Board SH 0902 D/ 20x30</v>
      </c>
      <c r="C815" s="8">
        <f>INDEX(Table2[TT],MATCH(Table5[[#This Row],[//]],Table2[//],0))</f>
        <v>16</v>
      </c>
      <c r="D815" s="8" t="str">
        <f>INDEX(Table2[KET],MATCH(Table5[[#This Row],[//]],Table2[//],0))</f>
        <v>72 pc</v>
      </c>
    </row>
    <row r="816" spans="1:4" x14ac:dyDescent="0.25">
      <c r="A816" s="8">
        <f>INDEX(Table2[//],MATCH(ROW()-1,Table2[//],0))</f>
        <v>815</v>
      </c>
      <c r="B816" s="20" t="str">
        <f>INDEX(Table2[NAMA],MATCH(Table5[[#This Row],[//]],Table2[//],0))</f>
        <v>Elevated tray 602</v>
      </c>
      <c r="C816" s="8">
        <f>INDEX(Table2[TT],MATCH(Table5[[#This Row],[//]],Table2[//],0))</f>
        <v>2</v>
      </c>
      <c r="D816" s="8" t="str">
        <f>INDEX(Table2[KET],MATCH(Table5[[#This Row],[//]],Table2[//],0))</f>
        <v>12 pc</v>
      </c>
    </row>
    <row r="817" spans="1:4" x14ac:dyDescent="0.25">
      <c r="A817" s="8">
        <f>INDEX(Table2[//],MATCH(ROW()-1,Table2[//],0))</f>
        <v>816</v>
      </c>
      <c r="B817" s="20" t="str">
        <f>INDEX(Table2[NAMA],MATCH(Table5[[#This Row],[//]],Table2[//],0))</f>
        <v>Elevated tray microtop 603</v>
      </c>
      <c r="C817" s="8">
        <f>INDEX(Table2[TT],MATCH(Table5[[#This Row],[//]],Table2[//],0))</f>
        <v>5</v>
      </c>
      <c r="D817" s="8" t="str">
        <f>INDEX(Table2[KET],MATCH(Table5[[#This Row],[//]],Table2[//],0))</f>
        <v>8 pc</v>
      </c>
    </row>
    <row r="818" spans="1:4" x14ac:dyDescent="0.25">
      <c r="A818" s="8">
        <f>INDEX(Table2[//],MATCH(ROW()-1,Table2[//],0))</f>
        <v>817</v>
      </c>
      <c r="B818" s="20" t="str">
        <f>INDEX(Table2[NAMA],MATCH(Table5[[#This Row],[//]],Table2[//],0))</f>
        <v>Expanding file 5304</v>
      </c>
      <c r="C818" s="8">
        <f>INDEX(Table2[TT],MATCH(Table5[[#This Row],[//]],Table2[//],0))</f>
        <v>13</v>
      </c>
      <c r="D818" s="8" t="str">
        <f>INDEX(Table2[KET],MATCH(Table5[[#This Row],[//]],Table2[//],0))</f>
        <v>60 pc</v>
      </c>
    </row>
    <row r="819" spans="1:4" x14ac:dyDescent="0.25">
      <c r="A819" s="8">
        <f>INDEX(Table2[//],MATCH(ROW()-1,Table2[//],0))</f>
        <v>818</v>
      </c>
      <c r="B819" s="20" t="str">
        <f>INDEX(Table2[NAMA],MATCH(Table5[[#This Row],[//]],Table2[//],0))</f>
        <v>Expanding file 8402</v>
      </c>
      <c r="C819" s="8">
        <f>INDEX(Table2[TT],MATCH(Table5[[#This Row],[//]],Table2[//],0))</f>
        <v>2</v>
      </c>
      <c r="D819" s="8" t="str">
        <f>INDEX(Table2[KET],MATCH(Table5[[#This Row],[//]],Table2[//],0))</f>
        <v>48 pc</v>
      </c>
    </row>
    <row r="820" spans="1:4" x14ac:dyDescent="0.25">
      <c r="A820" s="8">
        <f>INDEX(Table2[//],MATCH(ROW()-1,Table2[//],0))</f>
        <v>819</v>
      </c>
      <c r="B820" s="20" t="str">
        <f>INDEX(Table2[NAMA],MATCH(Table5[[#This Row],[//]],Table2[//],0))</f>
        <v>Expanding file cute bear</v>
      </c>
      <c r="C820" s="8">
        <f>INDEX(Table2[TT],MATCH(Table5[[#This Row],[//]],Table2[//],0))</f>
        <v>2</v>
      </c>
      <c r="D820" s="8" t="str">
        <f>INDEX(Table2[KET],MATCH(Table5[[#This Row],[//]],Table2[//],0))</f>
        <v>40 pc</v>
      </c>
    </row>
    <row r="821" spans="1:4" x14ac:dyDescent="0.25">
      <c r="A821" s="8">
        <f>INDEX(Table2[//],MATCH(ROW()-1,Table2[//],0))</f>
        <v>820</v>
      </c>
      <c r="B821" s="20" t="str">
        <f>INDEX(Table2[NAMA],MATCH(Table5[[#This Row],[//]],Table2[//],0))</f>
        <v>Expanding file TZ 2012</v>
      </c>
      <c r="C821" s="8">
        <f>INDEX(Table2[TT],MATCH(Table5[[#This Row],[//]],Table2[//],0))</f>
        <v>12</v>
      </c>
      <c r="D821" s="8" t="str">
        <f>INDEX(Table2[KET],MATCH(Table5[[#This Row],[//]],Table2[//],0))</f>
        <v>200 pc</v>
      </c>
    </row>
    <row r="822" spans="1:4" x14ac:dyDescent="0.25">
      <c r="A822" s="8">
        <f>INDEX(Table2[//],MATCH(ROW()-1,Table2[//],0))</f>
        <v>821</v>
      </c>
      <c r="B822" s="20" t="str">
        <f>INDEX(Table2[NAMA],MATCH(Table5[[#This Row],[//]],Table2[//],0))</f>
        <v>Expanding file TZ 2016</v>
      </c>
      <c r="C822" s="8">
        <f>INDEX(Table2[TT],MATCH(Table5[[#This Row],[//]],Table2[//],0))</f>
        <v>4</v>
      </c>
      <c r="D822" s="8" t="str">
        <f>INDEX(Table2[KET],MATCH(Table5[[#This Row],[//]],Table2[//],0))</f>
        <v>200 pc</v>
      </c>
    </row>
    <row r="823" spans="1:4" x14ac:dyDescent="0.25">
      <c r="A823" s="8">
        <f>INDEX(Table2[//],MATCH(ROW()-1,Table2[//],0))</f>
        <v>822</v>
      </c>
      <c r="B823" s="20" t="str">
        <f>INDEX(Table2[NAMA],MATCH(Table5[[#This Row],[//]],Table2[//],0))</f>
        <v>Fabric Colour CA 130 (9 ml)</v>
      </c>
      <c r="C823" s="8">
        <f>INDEX(Table2[TT],MATCH(Table5[[#This Row],[//]],Table2[//],0))</f>
        <v>2</v>
      </c>
      <c r="D823" s="8" t="str">
        <f>INDEX(Table2[KET],MATCH(Table5[[#This Row],[//]],Table2[//],0))</f>
        <v>20 pc</v>
      </c>
    </row>
    <row r="824" spans="1:4" x14ac:dyDescent="0.25">
      <c r="A824" s="8">
        <f>INDEX(Table2[//],MATCH(ROW()-1,Table2[//],0))</f>
        <v>823</v>
      </c>
      <c r="B824" s="20" t="str">
        <f>INDEX(Table2[NAMA],MATCH(Table5[[#This Row],[//]],Table2[//],0))</f>
        <v>Face Shield anak (M)</v>
      </c>
      <c r="C824" s="8">
        <f>INDEX(Table2[TT],MATCH(Table5[[#This Row],[//]],Table2[//],0))</f>
        <v>1</v>
      </c>
      <c r="D824" s="8" t="str">
        <f>INDEX(Table2[KET],MATCH(Table5[[#This Row],[//]],Table2[//],0))</f>
        <v>300 pc</v>
      </c>
    </row>
    <row r="825" spans="1:4" x14ac:dyDescent="0.25">
      <c r="A825" s="8">
        <f>INDEX(Table2[//],MATCH(ROW()-1,Table2[//],0))</f>
        <v>824</v>
      </c>
      <c r="B825" s="20" t="str">
        <f>INDEX(Table2[NAMA],MATCH(Table5[[#This Row],[//]],Table2[//],0))</f>
        <v>Face Shield Dewasa</v>
      </c>
      <c r="C825" s="8">
        <f>INDEX(Table2[TT],MATCH(Table5[[#This Row],[//]],Table2[//],0))</f>
        <v>48</v>
      </c>
      <c r="D825" s="8" t="str">
        <f>INDEX(Table2[KET],MATCH(Table5[[#This Row],[//]],Table2[//],0))</f>
        <v>300 pc</v>
      </c>
    </row>
    <row r="826" spans="1:4" x14ac:dyDescent="0.25">
      <c r="A826" s="8">
        <f>INDEX(Table2[//],MATCH(ROW()-1,Table2[//],0))</f>
        <v>825</v>
      </c>
      <c r="B826" s="20" t="str">
        <f>INDEX(Table2[NAMA],MATCH(Table5[[#This Row],[//]],Table2[//],0))</f>
        <v>Face Shield kacamata 12</v>
      </c>
      <c r="C826" s="8">
        <f>INDEX(Table2[TT],MATCH(Table5[[#This Row],[//]],Table2[//],0))</f>
        <v>6</v>
      </c>
      <c r="D826" s="8" t="str">
        <f>INDEX(Table2[KET],MATCH(Table5[[#This Row],[//]],Table2[//],0))</f>
        <v>720 pc</v>
      </c>
    </row>
    <row r="827" spans="1:4" x14ac:dyDescent="0.25">
      <c r="A827" s="8">
        <f>INDEX(Table2[//],MATCH(ROW()-1,Table2[//],0))</f>
        <v>826</v>
      </c>
      <c r="B827" s="20" t="str">
        <f>INDEX(Table2[NAMA],MATCH(Table5[[#This Row],[//]],Table2[//],0))</f>
        <v>Fancy Set 2062</v>
      </c>
      <c r="C827" s="8">
        <f>INDEX(Table2[TT],MATCH(Table5[[#This Row],[//]],Table2[//],0))</f>
        <v>12</v>
      </c>
      <c r="D827" s="8" t="str">
        <f>INDEX(Table2[KET],MATCH(Table5[[#This Row],[//]],Table2[//],0))</f>
        <v>144 pc</v>
      </c>
    </row>
    <row r="828" spans="1:4" x14ac:dyDescent="0.25">
      <c r="A828" s="8">
        <f>INDEX(Table2[//],MATCH(ROW()-1,Table2[//],0))</f>
        <v>827</v>
      </c>
      <c r="B828" s="20" t="str">
        <f>INDEX(Table2[NAMA],MATCH(Table5[[#This Row],[//]],Table2[//],0))</f>
        <v>Fancy Set 2067</v>
      </c>
      <c r="C828" s="8">
        <f>INDEX(Table2[TT],MATCH(Table5[[#This Row],[//]],Table2[//],0))</f>
        <v>1</v>
      </c>
      <c r="D828" s="8" t="str">
        <f>INDEX(Table2[KET],MATCH(Table5[[#This Row],[//]],Table2[//],0))</f>
        <v>144 pc</v>
      </c>
    </row>
    <row r="829" spans="1:4" x14ac:dyDescent="0.25">
      <c r="A829" s="8">
        <f>INDEX(Table2[//],MATCH(ROW()-1,Table2[//],0))</f>
        <v>828</v>
      </c>
      <c r="B829" s="20" t="str">
        <f>INDEX(Table2[NAMA],MATCH(Table5[[#This Row],[//]],Table2[//],0))</f>
        <v>Fancy Set AB JB SM 30 Hk 1</v>
      </c>
      <c r="C829" s="8">
        <f>INDEX(Table2[TT],MATCH(Table5[[#This Row],[//]],Table2[//],0))</f>
        <v>51</v>
      </c>
      <c r="D829" s="8" t="str">
        <f>INDEX(Table2[KET],MATCH(Table5[[#This Row],[//]],Table2[//],0))</f>
        <v>240 pc</v>
      </c>
    </row>
    <row r="830" spans="1:4" x14ac:dyDescent="0.25">
      <c r="A830" s="8">
        <f>INDEX(Table2[//],MATCH(ROW()-1,Table2[//],0))</f>
        <v>829</v>
      </c>
      <c r="B830" s="20" t="str">
        <f>INDEX(Table2[NAMA],MATCH(Table5[[#This Row],[//]],Table2[//],0))</f>
        <v>Fancy Set RS 2008+PCM AB</v>
      </c>
      <c r="C830" s="8">
        <f>INDEX(Table2[TT],MATCH(Table5[[#This Row],[//]],Table2[//],0))</f>
        <v>12</v>
      </c>
      <c r="D830" s="8" t="str">
        <f>INDEX(Table2[KET],MATCH(Table5[[#This Row],[//]],Table2[//],0))</f>
        <v>240 pc</v>
      </c>
    </row>
    <row r="831" spans="1:4" x14ac:dyDescent="0.25">
      <c r="A831" s="8">
        <f>INDEX(Table2[//],MATCH(ROW()-1,Table2[//],0))</f>
        <v>830</v>
      </c>
      <c r="B831" s="20" t="str">
        <f>INDEX(Table2[NAMA],MATCH(Table5[[#This Row],[//]],Table2[//],0))</f>
        <v>Fancy Set RS 3000</v>
      </c>
      <c r="C831" s="8">
        <f>INDEX(Table2[TT],MATCH(Table5[[#This Row],[//]],Table2[//],0))</f>
        <v>2</v>
      </c>
      <c r="D831" s="8">
        <f>INDEX(Table2[KET],MATCH(Table5[[#This Row],[//]],Table2[//],0))</f>
        <v>240</v>
      </c>
    </row>
    <row r="832" spans="1:4" x14ac:dyDescent="0.25">
      <c r="A832" s="8">
        <f>INDEX(Table2[//],MATCH(ROW()-1,Table2[//],0))</f>
        <v>831</v>
      </c>
      <c r="B832" s="20" t="str">
        <f>INDEX(Table2[NAMA],MATCH(Table5[[#This Row],[//]],Table2[//],0))</f>
        <v>Fancy Set SF 5896 AB(4)/ 5696 Shaun(1)</v>
      </c>
      <c r="C832" s="8">
        <f>INDEX(Table2[TT],MATCH(Table5[[#This Row],[//]],Table2[//],0))</f>
        <v>5</v>
      </c>
      <c r="D832" s="8" t="str">
        <f>INDEX(Table2[KET],MATCH(Table5[[#This Row],[//]],Table2[//],0))</f>
        <v>240 pc</v>
      </c>
    </row>
    <row r="833" spans="1:4" x14ac:dyDescent="0.25">
      <c r="A833" s="8">
        <f>INDEX(Table2[//],MATCH(ROW()-1,Table2[//],0))</f>
        <v>832</v>
      </c>
      <c r="B833" s="20" t="str">
        <f>INDEX(Table2[NAMA],MATCH(Table5[[#This Row],[//]],Table2[//],0))</f>
        <v>Fancy Set XD 8005</v>
      </c>
      <c r="C833" s="8">
        <f>INDEX(Table2[TT],MATCH(Table5[[#This Row],[//]],Table2[//],0))</f>
        <v>15</v>
      </c>
      <c r="D833" s="8" t="str">
        <f>INDEX(Table2[KET],MATCH(Table5[[#This Row],[//]],Table2[//],0))</f>
        <v>144 pc</v>
      </c>
    </row>
    <row r="834" spans="1:4" x14ac:dyDescent="0.25">
      <c r="A834" s="8">
        <f>INDEX(Table2[//],MATCH(ROW()-1,Table2[//],0))</f>
        <v>833</v>
      </c>
      <c r="B834" s="20" t="str">
        <f>INDEX(Table2[NAMA],MATCH(Table5[[#This Row],[//]],Table2[//],0))</f>
        <v>Fancy Set XD 8010 B(2)/ W(3)/ M(4)/ Q(3)/ K(2)/ (2)</v>
      </c>
      <c r="C834" s="8">
        <f>INDEX(Table2[TT],MATCH(Table5[[#This Row],[//]],Table2[//],0))</f>
        <v>14</v>
      </c>
      <c r="D834" s="8" t="str">
        <f>INDEX(Table2[KET],MATCH(Table5[[#This Row],[//]],Table2[//],0))</f>
        <v>384 pc</v>
      </c>
    </row>
    <row r="835" spans="1:4" x14ac:dyDescent="0.25">
      <c r="A835" s="8">
        <f>INDEX(Table2[//],MATCH(ROW()-1,Table2[//],0))</f>
        <v>834</v>
      </c>
      <c r="B835" s="20" t="str">
        <f>INDEX(Table2[NAMA],MATCH(Table5[[#This Row],[//]],Table2[//],0))</f>
        <v>Foto Frame HJ D2 105 plst Baby bird</v>
      </c>
      <c r="C835" s="8">
        <f>INDEX(Table2[TT],MATCH(Table5[[#This Row],[//]],Table2[//],0))</f>
        <v>3</v>
      </c>
      <c r="D835" s="8" t="str">
        <f>INDEX(Table2[KET],MATCH(Table5[[#This Row],[//]],Table2[//],0))</f>
        <v>720 pc</v>
      </c>
    </row>
    <row r="836" spans="1:4" x14ac:dyDescent="0.25">
      <c r="A836" s="8">
        <f>INDEX(Table2[//],MATCH(ROW()-1,Table2[//],0))</f>
        <v>835</v>
      </c>
      <c r="B836" s="20" t="str">
        <f>INDEX(Table2[NAMA],MATCH(Table5[[#This Row],[//]],Table2[//],0))</f>
        <v>Foto Frame Magnit+Clip SY-1361</v>
      </c>
      <c r="C836" s="8">
        <f>INDEX(Table2[TT],MATCH(Table5[[#This Row],[//]],Table2[//],0))</f>
        <v>2</v>
      </c>
      <c r="D836" s="8" t="str">
        <f>INDEX(Table2[KET],MATCH(Table5[[#This Row],[//]],Table2[//],0))</f>
        <v>200 ls</v>
      </c>
    </row>
    <row r="837" spans="1:4" x14ac:dyDescent="0.25">
      <c r="A837" s="8">
        <f>INDEX(Table2[//],MATCH(ROW()-1,Table2[//],0))</f>
        <v>836</v>
      </c>
      <c r="B837" s="20" t="str">
        <f>INDEX(Table2[NAMA],MATCH(Table5[[#This Row],[//]],Table2[//],0))</f>
        <v>Gantungan Kunci Lampu (1x12)</v>
      </c>
      <c r="C837" s="8">
        <f>INDEX(Table2[TT],MATCH(Table5[[#This Row],[//]],Table2[//],0))</f>
        <v>1</v>
      </c>
      <c r="D837" s="8" t="str">
        <f>INDEX(Table2[KET],MATCH(Table5[[#This Row],[//]],Table2[//],0))</f>
        <v>120 disp</v>
      </c>
    </row>
    <row r="838" spans="1:4" x14ac:dyDescent="0.25">
      <c r="A838" s="8">
        <f>INDEX(Table2[//],MATCH(ROW()-1,Table2[//],0))</f>
        <v>837</v>
      </c>
      <c r="B838" s="20" t="str">
        <f>INDEX(Table2[NAMA],MATCH(Table5[[#This Row],[//]],Table2[//],0))</f>
        <v>Garisan 14cm Gergaji 8102 (64) Cool Cat</v>
      </c>
      <c r="C838" s="8">
        <f>INDEX(Table2[TT],MATCH(Table5[[#This Row],[//]],Table2[//],0))</f>
        <v>1</v>
      </c>
      <c r="D838" s="8" t="str">
        <f>INDEX(Table2[KET],MATCH(Table5[[#This Row],[//]],Table2[//],0))</f>
        <v>3200 pc</v>
      </c>
    </row>
    <row r="839" spans="1:4" x14ac:dyDescent="0.25">
      <c r="A839" s="8">
        <f>INDEX(Table2[//],MATCH(ROW()-1,Table2[//],0))</f>
        <v>838</v>
      </c>
      <c r="B839" s="20" t="str">
        <f>INDEX(Table2[NAMA],MATCH(Table5[[#This Row],[//]],Table2[//],0))</f>
        <v>Garisan 14cm Gergaji 8102 (64) Cool Cat</v>
      </c>
      <c r="C839" s="8">
        <f>INDEX(Table2[TT],MATCH(Table5[[#This Row],[//]],Table2[//],0))</f>
        <v>6</v>
      </c>
      <c r="D839" s="8" t="str">
        <f>INDEX(Table2[KET],MATCH(Table5[[#This Row],[//]],Table2[//],0))</f>
        <v>240 ls</v>
      </c>
    </row>
    <row r="840" spans="1:4" x14ac:dyDescent="0.25">
      <c r="A840" s="8">
        <f>INDEX(Table2[//],MATCH(ROW()-1,Table2[//],0))</f>
        <v>839</v>
      </c>
      <c r="B840" s="20" t="str">
        <f>INDEX(Table2[NAMA],MATCH(Table5[[#This Row],[//]],Table2[//],0))</f>
        <v>Garisan 14cm Gergaji 9358 Bear (1 Disp=12)</v>
      </c>
      <c r="C840" s="8">
        <f>INDEX(Table2[TT],MATCH(Table5[[#This Row],[//]],Table2[//],0))</f>
        <v>5</v>
      </c>
      <c r="D840" s="8" t="str">
        <f>INDEX(Table2[KET],MATCH(Table5[[#This Row],[//]],Table2[//],0))</f>
        <v>240 ls</v>
      </c>
    </row>
    <row r="841" spans="1:4" x14ac:dyDescent="0.25">
      <c r="A841" s="8">
        <f>INDEX(Table2[//],MATCH(ROW()-1,Table2[//],0))</f>
        <v>840</v>
      </c>
      <c r="B841" s="20" t="str">
        <f>INDEX(Table2[NAMA],MATCH(Table5[[#This Row],[//]],Table2[//],0))</f>
        <v>Garisan 15-30 8903 girl</v>
      </c>
      <c r="C841" s="8">
        <f>INDEX(Table2[TT],MATCH(Table5[[#This Row],[//]],Table2[//],0))</f>
        <v>2</v>
      </c>
      <c r="D841" s="8" t="str">
        <f>INDEX(Table2[KET],MATCH(Table5[[#This Row],[//]],Table2[//],0))</f>
        <v>40 box</v>
      </c>
    </row>
    <row r="842" spans="1:4" x14ac:dyDescent="0.25">
      <c r="A842" s="8">
        <f>INDEX(Table2[//],MATCH(ROW()-1,Table2[//],0))</f>
        <v>841</v>
      </c>
      <c r="B842" s="20" t="str">
        <f>INDEX(Table2[NAMA],MATCH(Table5[[#This Row],[//]],Table2[//],0))</f>
        <v>Garisan 15cm 311 (84)</v>
      </c>
      <c r="C842" s="8">
        <f>INDEX(Table2[TT],MATCH(Table5[[#This Row],[//]],Table2[//],0))</f>
        <v>7</v>
      </c>
      <c r="D842" s="8" t="str">
        <f>INDEX(Table2[KET],MATCH(Table5[[#This Row],[//]],Table2[//],0))</f>
        <v>30 box</v>
      </c>
    </row>
    <row r="843" spans="1:4" x14ac:dyDescent="0.25">
      <c r="A843" s="8">
        <f>INDEX(Table2[//],MATCH(ROW()-1,Table2[//],0))</f>
        <v>842</v>
      </c>
      <c r="B843" s="20" t="str">
        <f>INDEX(Table2[NAMA],MATCH(Table5[[#This Row],[//]],Table2[//],0))</f>
        <v>Garisan 15cm 536-750 Cartoon Network (48)</v>
      </c>
      <c r="C843" s="8">
        <f>INDEX(Table2[TT],MATCH(Table5[[#This Row],[//]],Table2[//],0))</f>
        <v>62</v>
      </c>
      <c r="D843" s="8" t="str">
        <f>INDEX(Table2[KET],MATCH(Table5[[#This Row],[//]],Table2[//],0))</f>
        <v>80 ls</v>
      </c>
    </row>
    <row r="844" spans="1:4" x14ac:dyDescent="0.25">
      <c r="A844" s="8">
        <f>INDEX(Table2[//],MATCH(ROW()-1,Table2[//],0))</f>
        <v>843</v>
      </c>
      <c r="B844" s="20" t="str">
        <f>INDEX(Table2[NAMA],MATCH(Table5[[#This Row],[//]],Table2[//],0))</f>
        <v>Garisan 15cm AB 0067</v>
      </c>
      <c r="C844" s="8">
        <f>INDEX(Table2[TT],MATCH(Table5[[#This Row],[//]],Table2[//],0))</f>
        <v>3</v>
      </c>
      <c r="D844" s="8" t="str">
        <f>INDEX(Table2[KET],MATCH(Table5[[#This Row],[//]],Table2[//],0))</f>
        <v>40 box</v>
      </c>
    </row>
    <row r="845" spans="1:4" x14ac:dyDescent="0.25">
      <c r="A845" s="8">
        <f>INDEX(Table2[//],MATCH(ROW()-1,Table2[//],0))</f>
        <v>844</v>
      </c>
      <c r="B845" s="20" t="str">
        <f>INDEX(Table2[NAMA],MATCH(Table5[[#This Row],[//]],Table2[//],0))</f>
        <v>Garisan 15cm AB 851 (200 pc)</v>
      </c>
      <c r="C845" s="8">
        <f>INDEX(Table2[TT],MATCH(Table5[[#This Row],[//]],Table2[//],0))</f>
        <v>6</v>
      </c>
      <c r="D845" s="8" t="str">
        <f>INDEX(Table2[KET],MATCH(Table5[[#This Row],[//]],Table2[//],0))</f>
        <v>24 box</v>
      </c>
    </row>
    <row r="846" spans="1:4" x14ac:dyDescent="0.25">
      <c r="A846" s="8">
        <f>INDEX(Table2[//],MATCH(ROW()-1,Table2[//],0))</f>
        <v>845</v>
      </c>
      <c r="B846" s="20" t="str">
        <f>INDEX(Table2[NAMA],MATCH(Table5[[#This Row],[//]],Table2[//],0))</f>
        <v>Garisan 15cm ANT 006 Nike</v>
      </c>
      <c r="C846" s="8">
        <f>INDEX(Table2[TT],MATCH(Table5[[#This Row],[//]],Table2[//],0))</f>
        <v>6</v>
      </c>
      <c r="D846" s="8" t="str">
        <f>INDEX(Table2[KET],MATCH(Table5[[#This Row],[//]],Table2[//],0))</f>
        <v>240 ls</v>
      </c>
    </row>
    <row r="847" spans="1:4" x14ac:dyDescent="0.25">
      <c r="A847" s="8">
        <f>INDEX(Table2[//],MATCH(ROW()-1,Table2[//],0))</f>
        <v>846</v>
      </c>
      <c r="B847" s="20" t="str">
        <f>INDEX(Table2[NAMA],MATCH(Table5[[#This Row],[//]],Table2[//],0))</f>
        <v>Garisan 15cm B-30 Palu Bear</v>
      </c>
      <c r="C847" s="8">
        <f>INDEX(Table2[TT],MATCH(Table5[[#This Row],[//]],Table2[//],0))</f>
        <v>1</v>
      </c>
      <c r="D847" s="8" t="str">
        <f>INDEX(Table2[KET],MATCH(Table5[[#This Row],[//]],Table2[//],0))</f>
        <v>240 ls</v>
      </c>
    </row>
    <row r="848" spans="1:4" x14ac:dyDescent="0.25">
      <c r="A848" s="8">
        <f>INDEX(Table2[//],MATCH(ROW()-1,Table2[//],0))</f>
        <v>847</v>
      </c>
      <c r="B848" s="20" t="str">
        <f>INDEX(Table2[NAMA],MATCH(Table5[[#This Row],[//]],Table2[//],0))</f>
        <v>Garisan 15cm lentur Smurf 1100-2 (1x36)</v>
      </c>
      <c r="C848" s="8">
        <f>INDEX(Table2[TT],MATCH(Table5[[#This Row],[//]],Table2[//],0))</f>
        <v>6</v>
      </c>
      <c r="D848" s="8" t="str">
        <f>INDEX(Table2[KET],MATCH(Table5[[#This Row],[//]],Table2[//],0))</f>
        <v>80 box</v>
      </c>
    </row>
    <row r="849" spans="1:4" x14ac:dyDescent="0.25">
      <c r="A849" s="8">
        <f>INDEX(Table2[//],MATCH(ROW()-1,Table2[//],0))</f>
        <v>848</v>
      </c>
      <c r="B849" s="20" t="str">
        <f>INDEX(Table2[NAMA],MATCH(Table5[[#This Row],[//]],Table2[//],0))</f>
        <v>Garisan 15cm lipat 0229 (40)</v>
      </c>
      <c r="C849" s="8">
        <f>INDEX(Table2[TT],MATCH(Table5[[#This Row],[//]],Table2[//],0))</f>
        <v>2</v>
      </c>
      <c r="D849" s="8" t="str">
        <f>INDEX(Table2[KET],MATCH(Table5[[#This Row],[//]],Table2[//],0))</f>
        <v>32 box</v>
      </c>
    </row>
    <row r="850" spans="1:4" x14ac:dyDescent="0.25">
      <c r="A850" s="8">
        <f>INDEX(Table2[//],MATCH(ROW()-1,Table2[//],0))</f>
        <v>849</v>
      </c>
      <c r="B850" s="20" t="str">
        <f>INDEX(Table2[NAMA],MATCH(Table5[[#This Row],[//]],Table2[//],0))</f>
        <v>Garisan 18cm 322 (84) Transformer</v>
      </c>
      <c r="C850" s="8">
        <f>INDEX(Table2[TT],MATCH(Table5[[#This Row],[//]],Table2[//],0))</f>
        <v>3</v>
      </c>
      <c r="D850" s="8" t="str">
        <f>INDEX(Table2[KET],MATCH(Table5[[#This Row],[//]],Table2[//],0))</f>
        <v>30 box</v>
      </c>
    </row>
    <row r="851" spans="1:4" x14ac:dyDescent="0.25">
      <c r="A851" s="8">
        <f>INDEX(Table2[//],MATCH(ROW()-1,Table2[//],0))</f>
        <v>850</v>
      </c>
      <c r="B851" s="20" t="str">
        <f>INDEX(Table2[NAMA],MATCH(Table5[[#This Row],[//]],Table2[//],0))</f>
        <v>Garisan 18cm 5014</v>
      </c>
      <c r="C851" s="8">
        <f>INDEX(Table2[TT],MATCH(Table5[[#This Row],[//]],Table2[//],0))</f>
        <v>1</v>
      </c>
      <c r="D851" s="8" t="str">
        <f>INDEX(Table2[KET],MATCH(Table5[[#This Row],[//]],Table2[//],0))</f>
        <v>960 pc</v>
      </c>
    </row>
    <row r="852" spans="1:4" x14ac:dyDescent="0.25">
      <c r="A852" s="8">
        <f>INDEX(Table2[//],MATCH(ROW()-1,Table2[//],0))</f>
        <v>851</v>
      </c>
      <c r="B852" s="20" t="str">
        <f>INDEX(Table2[NAMA],MATCH(Table5[[#This Row],[//]],Table2[//],0))</f>
        <v>Garisan 18cm Dney (4D)</v>
      </c>
      <c r="C852" s="8">
        <f>INDEX(Table2[TT],MATCH(Table5[[#This Row],[//]],Table2[//],0))</f>
        <v>3</v>
      </c>
      <c r="D852" s="8" t="str">
        <f>INDEX(Table2[KET],MATCH(Table5[[#This Row],[//]],Table2[//],0))</f>
        <v>800 ls</v>
      </c>
    </row>
    <row r="853" spans="1:4" x14ac:dyDescent="0.25">
      <c r="A853" s="8">
        <f>INDEX(Table2[//],MATCH(ROW()-1,Table2[//],0))</f>
        <v>852</v>
      </c>
      <c r="B853" s="20" t="str">
        <f>INDEX(Table2[NAMA],MATCH(Table5[[#This Row],[//]],Table2[//],0))</f>
        <v>Garisan 18cm SY-1308 (24 pc) Hk(1)/ HP(8)</v>
      </c>
      <c r="C853" s="8">
        <f>INDEX(Table2[TT],MATCH(Table5[[#This Row],[//]],Table2[//],0))</f>
        <v>9</v>
      </c>
      <c r="D853" s="8" t="str">
        <f>INDEX(Table2[KET],MATCH(Table5[[#This Row],[//]],Table2[//],0))</f>
        <v>120 ls</v>
      </c>
    </row>
    <row r="854" spans="1:4" x14ac:dyDescent="0.25">
      <c r="A854" s="8">
        <f>INDEX(Table2[//],MATCH(ROW()-1,Table2[//],0))</f>
        <v>853</v>
      </c>
      <c r="B854" s="20" t="str">
        <f>INDEX(Table2[NAMA],MATCH(Table5[[#This Row],[//]],Table2[//],0))</f>
        <v>Garisan 20cm 109 (100)</v>
      </c>
      <c r="C854" s="8">
        <f>INDEX(Table2[TT],MATCH(Table5[[#This Row],[//]],Table2[//],0))</f>
        <v>1</v>
      </c>
      <c r="D854" s="8" t="str">
        <f>INDEX(Table2[KET],MATCH(Table5[[#This Row],[//]],Table2[//],0))</f>
        <v>16 box</v>
      </c>
    </row>
    <row r="855" spans="1:4" x14ac:dyDescent="0.25">
      <c r="A855" s="8">
        <f>INDEX(Table2[//],MATCH(ROW()-1,Table2[//],0))</f>
        <v>854</v>
      </c>
      <c r="B855" s="20" t="str">
        <f>INDEX(Table2[NAMA],MATCH(Table5[[#This Row],[//]],Table2[//],0))</f>
        <v>Garisan 20cm 2011(10)/ 2010(2)</v>
      </c>
      <c r="C855" s="8">
        <f>INDEX(Table2[TT],MATCH(Table5[[#This Row],[//]],Table2[//],0))</f>
        <v>12</v>
      </c>
      <c r="D855" s="8" t="str">
        <f>INDEX(Table2[KET],MATCH(Table5[[#This Row],[//]],Table2[//],0))</f>
        <v>24 box</v>
      </c>
    </row>
    <row r="856" spans="1:4" x14ac:dyDescent="0.25">
      <c r="A856" s="8">
        <f>INDEX(Table2[//],MATCH(ROW()-1,Table2[//],0))</f>
        <v>855</v>
      </c>
      <c r="B856" s="20" t="str">
        <f>INDEX(Table2[NAMA],MATCH(Table5[[#This Row],[//]],Table2[//],0))</f>
        <v>Garisan 20cm 2020 Disney 1x36</v>
      </c>
      <c r="C856" s="8">
        <f>INDEX(Table2[TT],MATCH(Table5[[#This Row],[//]],Table2[//],0))</f>
        <v>3</v>
      </c>
      <c r="D856" s="8" t="str">
        <f>INDEX(Table2[KET],MATCH(Table5[[#This Row],[//]],Table2[//],0))</f>
        <v>20 box</v>
      </c>
    </row>
    <row r="857" spans="1:4" x14ac:dyDescent="0.25">
      <c r="A857" s="8">
        <f>INDEX(Table2[//],MATCH(ROW()-1,Table2[//],0))</f>
        <v>856</v>
      </c>
      <c r="B857" s="20" t="str">
        <f>INDEX(Table2[NAMA],MATCH(Table5[[#This Row],[//]],Table2[//],0))</f>
        <v>Garisan 20cm 8803 AB (40)</v>
      </c>
      <c r="C857" s="8">
        <f>INDEX(Table2[TT],MATCH(Table5[[#This Row],[//]],Table2[//],0))</f>
        <v>2</v>
      </c>
      <c r="D857" s="8" t="str">
        <f>INDEX(Table2[KET],MATCH(Table5[[#This Row],[//]],Table2[//],0))</f>
        <v>32 box</v>
      </c>
    </row>
    <row r="858" spans="1:4" x14ac:dyDescent="0.25">
      <c r="A858" s="8">
        <f>INDEX(Table2[//],MATCH(ROW()-1,Table2[//],0))</f>
        <v>857</v>
      </c>
      <c r="B858" s="20" t="str">
        <f>INDEX(Table2[NAMA],MATCH(Table5[[#This Row],[//]],Table2[//],0))</f>
        <v>Garisan 20cm Fancy baby mouse</v>
      </c>
      <c r="C858" s="8">
        <f>INDEX(Table2[TT],MATCH(Table5[[#This Row],[//]],Table2[//],0))</f>
        <v>52</v>
      </c>
      <c r="D858" s="8" t="str">
        <f>INDEX(Table2[KET],MATCH(Table5[[#This Row],[//]],Table2[//],0))</f>
        <v>180 ls</v>
      </c>
    </row>
    <row r="859" spans="1:4" x14ac:dyDescent="0.25">
      <c r="A859" s="8">
        <f>INDEX(Table2[//],MATCH(ROW()-1,Table2[//],0))</f>
        <v>858</v>
      </c>
      <c r="B859" s="20" t="str">
        <f>INDEX(Table2[NAMA],MATCH(Table5[[#This Row],[//]],Table2[//],0))</f>
        <v>Garisan 20cm Fancy cut mouse</v>
      </c>
      <c r="C859" s="8">
        <f>INDEX(Table2[TT],MATCH(Table5[[#This Row],[//]],Table2[//],0))</f>
        <v>17</v>
      </c>
      <c r="D859" s="8" t="str">
        <f>INDEX(Table2[KET],MATCH(Table5[[#This Row],[//]],Table2[//],0))</f>
        <v>180 ls</v>
      </c>
    </row>
    <row r="860" spans="1:4" x14ac:dyDescent="0.25">
      <c r="A860" s="8">
        <f>INDEX(Table2[//],MATCH(ROW()-1,Table2[//],0))</f>
        <v>859</v>
      </c>
      <c r="B860" s="20" t="str">
        <f>INDEX(Table2[NAMA],MATCH(Table5[[#This Row],[//]],Table2[//],0))</f>
        <v>Garisan 20cm Fancy mouse</v>
      </c>
      <c r="C860" s="8">
        <f>INDEX(Table2[TT],MATCH(Table5[[#This Row],[//]],Table2[//],0))</f>
        <v>1</v>
      </c>
      <c r="D860" s="8" t="str">
        <f>INDEX(Table2[KET],MATCH(Table5[[#This Row],[//]],Table2[//],0))</f>
        <v>180 ls</v>
      </c>
    </row>
    <row r="861" spans="1:4" x14ac:dyDescent="0.25">
      <c r="A861" s="8">
        <f>INDEX(Table2[//],MATCH(ROW()-1,Table2[//],0))</f>
        <v>860</v>
      </c>
      <c r="B861" s="20" t="str">
        <f>INDEX(Table2[NAMA],MATCH(Table5[[#This Row],[//]],Table2[//],0))</f>
        <v>Garisan 20cm Fancy pavia bear</v>
      </c>
      <c r="C861" s="8">
        <f>INDEX(Table2[TT],MATCH(Table5[[#This Row],[//]],Table2[//],0))</f>
        <v>22</v>
      </c>
      <c r="D861" s="8" t="str">
        <f>INDEX(Table2[KET],MATCH(Table5[[#This Row],[//]],Table2[//],0))</f>
        <v>180 ls</v>
      </c>
    </row>
    <row r="862" spans="1:4" x14ac:dyDescent="0.25">
      <c r="A862" s="8">
        <f>INDEX(Table2[//],MATCH(ROW()-1,Table2[//],0))</f>
        <v>861</v>
      </c>
      <c r="B862" s="20" t="str">
        <f>INDEX(Table2[NAMA],MATCH(Table5[[#This Row],[//]],Table2[//],0))</f>
        <v>Garisan 20cm Fancy pretty white</v>
      </c>
      <c r="C862" s="8">
        <f>INDEX(Table2[TT],MATCH(Table5[[#This Row],[//]],Table2[//],0))</f>
        <v>54</v>
      </c>
      <c r="D862" s="8" t="str">
        <f>INDEX(Table2[KET],MATCH(Table5[[#This Row],[//]],Table2[//],0))</f>
        <v>180 ls</v>
      </c>
    </row>
    <row r="863" spans="1:4" x14ac:dyDescent="0.25">
      <c r="A863" s="8">
        <f>INDEX(Table2[//],MATCH(ROW()-1,Table2[//],0))</f>
        <v>862</v>
      </c>
      <c r="B863" s="20" t="str">
        <f>INDEX(Table2[NAMA],MATCH(Table5[[#This Row],[//]],Table2[//],0))</f>
        <v>Garisan 20cm Fancy spiderman biru</v>
      </c>
      <c r="C863" s="8">
        <f>INDEX(Table2[TT],MATCH(Table5[[#This Row],[//]],Table2[//],0))</f>
        <v>17</v>
      </c>
      <c r="D863" s="8" t="str">
        <f>INDEX(Table2[KET],MATCH(Table5[[#This Row],[//]],Table2[//],0))</f>
        <v>180 ls</v>
      </c>
    </row>
    <row r="864" spans="1:4" x14ac:dyDescent="0.25">
      <c r="A864" s="8">
        <f>INDEX(Table2[//],MATCH(ROW()-1,Table2[//],0))</f>
        <v>863</v>
      </c>
      <c r="B864" s="20" t="str">
        <f>INDEX(Table2[NAMA],MATCH(Table5[[#This Row],[//]],Table2[//],0))</f>
        <v>Garisan 20cm Fancy superman</v>
      </c>
      <c r="C864" s="8">
        <f>INDEX(Table2[TT],MATCH(Table5[[#This Row],[//]],Table2[//],0))</f>
        <v>10</v>
      </c>
      <c r="D864" s="8" t="str">
        <f>INDEX(Table2[KET],MATCH(Table5[[#This Row],[//]],Table2[//],0))</f>
        <v>180 ls</v>
      </c>
    </row>
    <row r="865" spans="1:4" x14ac:dyDescent="0.25">
      <c r="A865" s="8">
        <f>INDEX(Table2[//],MATCH(ROW()-1,Table2[//],0))</f>
        <v>864</v>
      </c>
      <c r="B865" s="20" t="str">
        <f>INDEX(Table2[NAMA],MATCH(Table5[[#This Row],[//]],Table2[//],0))</f>
        <v>Garisan 20cm Holo 93-20 (1 Disp=10 pc)</v>
      </c>
      <c r="C865" s="8">
        <f>INDEX(Table2[TT],MATCH(Table5[[#This Row],[//]],Table2[//],0))</f>
        <v>11</v>
      </c>
      <c r="D865" s="8" t="str">
        <f>INDEX(Table2[KET],MATCH(Table5[[#This Row],[//]],Table2[//],0))</f>
        <v>20 box</v>
      </c>
    </row>
    <row r="866" spans="1:4" x14ac:dyDescent="0.25">
      <c r="A866" s="8">
        <f>INDEX(Table2[//],MATCH(ROW()-1,Table2[//],0))</f>
        <v>865</v>
      </c>
      <c r="B866" s="20" t="str">
        <f>INDEX(Table2[NAMA],MATCH(Table5[[#This Row],[//]],Table2[//],0))</f>
        <v>Garisan 20cm LY 8161 (120)</v>
      </c>
      <c r="C866" s="8">
        <f>INDEX(Table2[TT],MATCH(Table5[[#This Row],[//]],Table2[//],0))</f>
        <v>1</v>
      </c>
      <c r="D866" s="8" t="str">
        <f>INDEX(Table2[KET],MATCH(Table5[[#This Row],[//]],Table2[//],0))</f>
        <v>20 box</v>
      </c>
    </row>
    <row r="867" spans="1:4" x14ac:dyDescent="0.25">
      <c r="A867" s="8">
        <f>INDEX(Table2[//],MATCH(ROW()-1,Table2[//],0))</f>
        <v>866</v>
      </c>
      <c r="B867" s="20" t="str">
        <f>INDEX(Table2[NAMA],MATCH(Table5[[#This Row],[//]],Table2[//],0))</f>
        <v>Garisan 20cm M 1824-11 (100)</v>
      </c>
      <c r="C867" s="8">
        <f>INDEX(Table2[TT],MATCH(Table5[[#This Row],[//]],Table2[//],0))</f>
        <v>1</v>
      </c>
      <c r="D867" s="8" t="str">
        <f>INDEX(Table2[KET],MATCH(Table5[[#This Row],[//]],Table2[//],0))</f>
        <v>24 box</v>
      </c>
    </row>
    <row r="868" spans="1:4" x14ac:dyDescent="0.25">
      <c r="A868" s="8">
        <f>INDEX(Table2[//],MATCH(ROW()-1,Table2[//],0))</f>
        <v>867</v>
      </c>
      <c r="B868" s="20" t="str">
        <f>INDEX(Table2[NAMA],MATCH(Table5[[#This Row],[//]],Table2[//],0))</f>
        <v>Garisan 30cm (Abjad &amp; Angka) 3008</v>
      </c>
      <c r="C868" s="8">
        <f>INDEX(Table2[TT],MATCH(Table5[[#This Row],[//]],Table2[//],0))</f>
        <v>8</v>
      </c>
      <c r="D868" s="8" t="str">
        <f>INDEX(Table2[KET],MATCH(Table5[[#This Row],[//]],Table2[//],0))</f>
        <v>1200 pc</v>
      </c>
    </row>
    <row r="869" spans="1:4" x14ac:dyDescent="0.25">
      <c r="A869" s="8">
        <f>INDEX(Table2[//],MATCH(ROW()-1,Table2[//],0))</f>
        <v>868</v>
      </c>
      <c r="B869" s="20" t="str">
        <f>INDEX(Table2[NAMA],MATCH(Table5[[#This Row],[//]],Table2[//],0))</f>
        <v>Garisan 30cm 1105 BT 21</v>
      </c>
      <c r="C869" s="8">
        <f>INDEX(Table2[TT],MATCH(Table5[[#This Row],[//]],Table2[//],0))</f>
        <v>8</v>
      </c>
      <c r="D869" s="8" t="str">
        <f>INDEX(Table2[KET],MATCH(Table5[[#This Row],[//]],Table2[//],0))</f>
        <v>120 ls</v>
      </c>
    </row>
    <row r="870" spans="1:4" x14ac:dyDescent="0.25">
      <c r="A870" s="8">
        <f>INDEX(Table2[//],MATCH(ROW()-1,Table2[//],0))</f>
        <v>869</v>
      </c>
      <c r="B870" s="20" t="str">
        <f>INDEX(Table2[NAMA],MATCH(Table5[[#This Row],[//]],Table2[//],0))</f>
        <v>Garisan 30cm 1105 Disney</v>
      </c>
      <c r="C870" s="8">
        <f>INDEX(Table2[TT],MATCH(Table5[[#This Row],[//]],Table2[//],0))</f>
        <v>7</v>
      </c>
      <c r="D870" s="8" t="str">
        <f>INDEX(Table2[KET],MATCH(Table5[[#This Row],[//]],Table2[//],0))</f>
        <v>120 ls</v>
      </c>
    </row>
    <row r="871" spans="1:4" x14ac:dyDescent="0.25">
      <c r="A871" s="8">
        <f>INDEX(Table2[//],MATCH(ROW()-1,Table2[//],0))</f>
        <v>870</v>
      </c>
      <c r="B871" s="20" t="str">
        <f>INDEX(Table2[NAMA],MATCH(Table5[[#This Row],[//]],Table2[//],0))</f>
        <v>Garisan 30cm 2109 lebar</v>
      </c>
      <c r="C871" s="8">
        <f>INDEX(Table2[TT],MATCH(Table5[[#This Row],[//]],Table2[//],0))</f>
        <v>1</v>
      </c>
      <c r="D871" s="8" t="str">
        <f>INDEX(Table2[KET],MATCH(Table5[[#This Row],[//]],Table2[//],0))</f>
        <v>1000 pc</v>
      </c>
    </row>
    <row r="872" spans="1:4" x14ac:dyDescent="0.25">
      <c r="A872" s="8">
        <f>INDEX(Table2[//],MATCH(ROW()-1,Table2[//],0))</f>
        <v>871</v>
      </c>
      <c r="B872" s="20" t="str">
        <f>INDEX(Table2[NAMA],MATCH(Table5[[#This Row],[//]],Table2[//],0))</f>
        <v>Garisan 30cm 704 (60)</v>
      </c>
      <c r="C872" s="8">
        <f>INDEX(Table2[TT],MATCH(Table5[[#This Row],[//]],Table2[//],0))</f>
        <v>8</v>
      </c>
      <c r="D872" s="8" t="str">
        <f>INDEX(Table2[KET],MATCH(Table5[[#This Row],[//]],Table2[//],0))</f>
        <v>50 ls</v>
      </c>
    </row>
    <row r="873" spans="1:4" x14ac:dyDescent="0.25">
      <c r="A873" s="8">
        <f>INDEX(Table2[//],MATCH(ROW()-1,Table2[//],0))</f>
        <v>872</v>
      </c>
      <c r="B873" s="20" t="str">
        <f>INDEX(Table2[NAMA],MATCH(Table5[[#This Row],[//]],Table2[//],0))</f>
        <v>Garisan 30cm 854 1x48</v>
      </c>
      <c r="C873" s="8">
        <f>INDEX(Table2[TT],MATCH(Table5[[#This Row],[//]],Table2[//],0))</f>
        <v>3</v>
      </c>
      <c r="D873" s="8" t="str">
        <f>INDEX(Table2[KET],MATCH(Table5[[#This Row],[//]],Table2[//],0))</f>
        <v>20 box</v>
      </c>
    </row>
    <row r="874" spans="1:4" x14ac:dyDescent="0.25">
      <c r="A874" s="8">
        <f>INDEX(Table2[//],MATCH(ROW()-1,Table2[//],0))</f>
        <v>873</v>
      </c>
      <c r="B874" s="20" t="str">
        <f>INDEX(Table2[NAMA],MATCH(Table5[[#This Row],[//]],Table2[//],0))</f>
        <v>Garisan 30cm AB K30</v>
      </c>
      <c r="C874" s="8">
        <f>INDEX(Table2[TT],MATCH(Table5[[#This Row],[//]],Table2[//],0))</f>
        <v>3</v>
      </c>
      <c r="D874" s="8" t="str">
        <f>INDEX(Table2[KET],MATCH(Table5[[#This Row],[//]],Table2[//],0))</f>
        <v>20 box</v>
      </c>
    </row>
    <row r="875" spans="1:4" x14ac:dyDescent="0.25">
      <c r="A875" s="8">
        <f>INDEX(Table2[//],MATCH(ROW()-1,Table2[//],0))</f>
        <v>874</v>
      </c>
      <c r="B875" s="20" t="str">
        <f>INDEX(Table2[NAMA],MATCH(Table5[[#This Row],[//]],Table2[//],0))</f>
        <v>Garisan 30cm aluminium 1530</v>
      </c>
      <c r="C875" s="8">
        <f>INDEX(Table2[TT],MATCH(Table5[[#This Row],[//]],Table2[//],0))</f>
        <v>4</v>
      </c>
      <c r="D875" s="8" t="str">
        <f>INDEX(Table2[KET],MATCH(Table5[[#This Row],[//]],Table2[//],0))</f>
        <v>1200 pc</v>
      </c>
    </row>
    <row r="876" spans="1:4" x14ac:dyDescent="0.25">
      <c r="A876" s="8">
        <f>INDEX(Table2[//],MATCH(ROW()-1,Table2[//],0))</f>
        <v>875</v>
      </c>
      <c r="B876" s="20" t="str">
        <f>INDEX(Table2[NAMA],MATCH(Table5[[#This Row],[//]],Table2[//],0))</f>
        <v>Garisan 30cm Besi 5030 yoeker orange</v>
      </c>
      <c r="C876" s="8">
        <f>INDEX(Table2[TT],MATCH(Table5[[#This Row],[//]],Table2[//],0))</f>
        <v>14</v>
      </c>
      <c r="D876" s="8" t="str">
        <f>INDEX(Table2[KET],MATCH(Table5[[#This Row],[//]],Table2[//],0))</f>
        <v>50 ls</v>
      </c>
    </row>
    <row r="877" spans="1:4" x14ac:dyDescent="0.25">
      <c r="A877" s="8">
        <f>INDEX(Table2[//],MATCH(ROW()-1,Table2[//],0))</f>
        <v>876</v>
      </c>
      <c r="B877" s="20" t="str">
        <f>INDEX(Table2[NAMA],MATCH(Table5[[#This Row],[//]],Table2[//],0))</f>
        <v>Garisan 30cm Besi gliter HS 1906 (9030)</v>
      </c>
      <c r="C877" s="8">
        <f>INDEX(Table2[TT],MATCH(Table5[[#This Row],[//]],Table2[//],0))</f>
        <v>3</v>
      </c>
      <c r="D877" s="8" t="str">
        <f>INDEX(Table2[KET],MATCH(Table5[[#This Row],[//]],Table2[//],0))</f>
        <v>720 pcs</v>
      </c>
    </row>
    <row r="878" spans="1:4" x14ac:dyDescent="0.25">
      <c r="A878" s="8">
        <f>INDEX(Table2[//],MATCH(ROW()-1,Table2[//],0))</f>
        <v>877</v>
      </c>
      <c r="B878" s="20" t="str">
        <f>INDEX(Table2[NAMA],MATCH(Table5[[#This Row],[//]],Table2[//],0))</f>
        <v>Garisan 30cm Besi jos (peti) Importer</v>
      </c>
      <c r="C878" s="8">
        <f>INDEX(Table2[TT],MATCH(Table5[[#This Row],[//]],Table2[//],0))</f>
        <v>57</v>
      </c>
      <c r="D878" s="8" t="str">
        <f>INDEX(Table2[KET],MATCH(Table5[[#This Row],[//]],Table2[//],0))</f>
        <v>50 ls</v>
      </c>
    </row>
    <row r="879" spans="1:4" x14ac:dyDescent="0.25">
      <c r="A879" s="8">
        <f>INDEX(Table2[//],MATCH(ROW()-1,Table2[//],0))</f>
        <v>878</v>
      </c>
      <c r="B879" s="20" t="str">
        <f>INDEX(Table2[NAMA],MATCH(Table5[[#This Row],[//]],Table2[//],0))</f>
        <v>Garisan 30cm Besi PMJP</v>
      </c>
      <c r="C879" s="8">
        <f>INDEX(Table2[TT],MATCH(Table5[[#This Row],[//]],Table2[//],0))</f>
        <v>14</v>
      </c>
      <c r="D879" s="8" t="str">
        <f>INDEX(Table2[KET],MATCH(Table5[[#This Row],[//]],Table2[//],0))</f>
        <v>80 ls</v>
      </c>
    </row>
    <row r="880" spans="1:4" x14ac:dyDescent="0.25">
      <c r="A880" s="8">
        <f>INDEX(Table2[//],MATCH(ROW()-1,Table2[//],0))</f>
        <v>879</v>
      </c>
      <c r="B880" s="20" t="str">
        <f>INDEX(Table2[NAMA],MATCH(Table5[[#This Row],[//]],Table2[//],0))</f>
        <v>Garisan 30cm besi TF</v>
      </c>
      <c r="C880" s="8">
        <f>INDEX(Table2[TT],MATCH(Table5[[#This Row],[//]],Table2[//],0))</f>
        <v>1</v>
      </c>
      <c r="D880" s="8" t="str">
        <f>INDEX(Table2[KET],MATCH(Table5[[#This Row],[//]],Table2[//],0))</f>
        <v>50 ls</v>
      </c>
    </row>
    <row r="881" spans="1:4" x14ac:dyDescent="0.25">
      <c r="A881" s="8">
        <f>INDEX(Table2[//],MATCH(ROW()-1,Table2[//],0))</f>
        <v>880</v>
      </c>
      <c r="B881" s="20" t="str">
        <f>INDEX(Table2[NAMA],MATCH(Table5[[#This Row],[//]],Table2[//],0))</f>
        <v>Garisan 30cm DF 3109</v>
      </c>
      <c r="C881" s="8">
        <f>INDEX(Table2[TT],MATCH(Table5[[#This Row],[//]],Table2[//],0))</f>
        <v>17</v>
      </c>
      <c r="D881" s="8" t="str">
        <f>INDEX(Table2[KET],MATCH(Table5[[#This Row],[//]],Table2[//],0))</f>
        <v>1440 pc</v>
      </c>
    </row>
    <row r="882" spans="1:4" x14ac:dyDescent="0.25">
      <c r="A882" s="8">
        <f>INDEX(Table2[//],MATCH(ROW()-1,Table2[//],0))</f>
        <v>881</v>
      </c>
      <c r="B882" s="20" t="str">
        <f>INDEX(Table2[NAMA],MATCH(Table5[[#This Row],[//]],Table2[//],0))</f>
        <v>Garisan 30cm DF 69 69</v>
      </c>
      <c r="C882" s="8">
        <f>INDEX(Table2[TT],MATCH(Table5[[#This Row],[//]],Table2[//],0))</f>
        <v>5</v>
      </c>
      <c r="D882" s="8" t="str">
        <f>INDEX(Table2[KET],MATCH(Table5[[#This Row],[//]],Table2[//],0))</f>
        <v>90 ls</v>
      </c>
    </row>
    <row r="883" spans="1:4" x14ac:dyDescent="0.25">
      <c r="A883" s="8">
        <f>INDEX(Table2[//],MATCH(ROW()-1,Table2[//],0))</f>
        <v>882</v>
      </c>
      <c r="B883" s="20" t="str">
        <f>INDEX(Table2[NAMA],MATCH(Table5[[#This Row],[//]],Table2[//],0))</f>
        <v>Garisan 30cm Fancy K300 AB/ A 30</v>
      </c>
      <c r="C883" s="8">
        <f>INDEX(Table2[TT],MATCH(Table5[[#This Row],[//]],Table2[//],0))</f>
        <v>4</v>
      </c>
      <c r="D883" s="8" t="str">
        <f>INDEX(Table2[KET],MATCH(Table5[[#This Row],[//]],Table2[//],0))</f>
        <v>96 ls</v>
      </c>
    </row>
    <row r="884" spans="1:4" x14ac:dyDescent="0.25">
      <c r="A884" s="8">
        <f>INDEX(Table2[//],MATCH(ROW()-1,Table2[//],0))</f>
        <v>883</v>
      </c>
      <c r="B884" s="20" t="str">
        <f>INDEX(Table2[NAMA],MATCH(Table5[[#This Row],[//]],Table2[//],0))</f>
        <v>Garisan 30cm Fancy KM 7101</v>
      </c>
      <c r="C884" s="8">
        <f>INDEX(Table2[TT],MATCH(Table5[[#This Row],[//]],Table2[//],0))</f>
        <v>3</v>
      </c>
      <c r="D884" s="8" t="str">
        <f>INDEX(Table2[KET],MATCH(Table5[[#This Row],[//]],Table2[//],0))</f>
        <v>1440 pc</v>
      </c>
    </row>
    <row r="885" spans="1:4" x14ac:dyDescent="0.25">
      <c r="A885" s="8">
        <f>INDEX(Table2[//],MATCH(ROW()-1,Table2[//],0))</f>
        <v>884</v>
      </c>
      <c r="B885" s="20" t="str">
        <f>INDEX(Table2[NAMA],MATCH(Table5[[#This Row],[//]],Table2[//],0))</f>
        <v>Garisan 30cm Hk 6970</v>
      </c>
      <c r="C885" s="8">
        <f>INDEX(Table2[TT],MATCH(Table5[[#This Row],[//]],Table2[//],0))</f>
        <v>1</v>
      </c>
      <c r="D885" s="8" t="str">
        <f>INDEX(Table2[KET],MATCH(Table5[[#This Row],[//]],Table2[//],0))</f>
        <v>90 ls</v>
      </c>
    </row>
    <row r="886" spans="1:4" x14ac:dyDescent="0.25">
      <c r="A886" s="8">
        <f>INDEX(Table2[//],MATCH(ROW()-1,Table2[//],0))</f>
        <v>885</v>
      </c>
      <c r="B886" s="20" t="str">
        <f>INDEX(Table2[NAMA],MATCH(Table5[[#This Row],[//]],Table2[//],0))</f>
        <v>Garisan 30cm JNT 678 (60)</v>
      </c>
      <c r="C886" s="8">
        <f>INDEX(Table2[TT],MATCH(Table5[[#This Row],[//]],Table2[//],0))</f>
        <v>8</v>
      </c>
      <c r="D886" s="8" t="str">
        <f>INDEX(Table2[KET],MATCH(Table5[[#This Row],[//]],Table2[//],0))</f>
        <v>48 box</v>
      </c>
    </row>
    <row r="887" spans="1:4" x14ac:dyDescent="0.25">
      <c r="A887" s="8">
        <f>INDEX(Table2[//],MATCH(ROW()-1,Table2[//],0))</f>
        <v>886</v>
      </c>
      <c r="B887" s="20" t="str">
        <f>INDEX(Table2[NAMA],MATCH(Table5[[#This Row],[//]],Table2[//],0))</f>
        <v>Garisan 30cm lebar Big Lens (36)</v>
      </c>
      <c r="C887" s="8">
        <f>INDEX(Table2[TT],MATCH(Table5[[#This Row],[//]],Table2[//],0))</f>
        <v>4</v>
      </c>
      <c r="D887" s="8" t="str">
        <f>INDEX(Table2[KET],MATCH(Table5[[#This Row],[//]],Table2[//],0))</f>
        <v>144 ls</v>
      </c>
    </row>
    <row r="888" spans="1:4" x14ac:dyDescent="0.25">
      <c r="A888" s="8">
        <f>INDEX(Table2[//],MATCH(ROW()-1,Table2[//],0))</f>
        <v>887</v>
      </c>
      <c r="B888" s="20" t="str">
        <f>INDEX(Table2[NAMA],MATCH(Table5[[#This Row],[//]],Table2[//],0))</f>
        <v>Garisan 30cm lebar Disney Cinderella</v>
      </c>
      <c r="C888" s="8">
        <f>INDEX(Table2[TT],MATCH(Table5[[#This Row],[//]],Table2[//],0))</f>
        <v>10</v>
      </c>
      <c r="D888" s="8" t="str">
        <f>INDEX(Table2[KET],MATCH(Table5[[#This Row],[//]],Table2[//],0))</f>
        <v>120 ls</v>
      </c>
    </row>
    <row r="889" spans="1:4" x14ac:dyDescent="0.25">
      <c r="A889" s="8">
        <f>INDEX(Table2[//],MATCH(ROW()-1,Table2[//],0))</f>
        <v>888</v>
      </c>
      <c r="B889" s="20" t="str">
        <f>INDEX(Table2[NAMA],MATCH(Table5[[#This Row],[//]],Table2[//],0))</f>
        <v xml:space="preserve">Garisan 30cm lebar Disney Donald Duck </v>
      </c>
      <c r="C889" s="8">
        <f>INDEX(Table2[TT],MATCH(Table5[[#This Row],[//]],Table2[//],0))</f>
        <v>6</v>
      </c>
      <c r="D889" s="8" t="str">
        <f>INDEX(Table2[KET],MATCH(Table5[[#This Row],[//]],Table2[//],0))</f>
        <v>120 ls</v>
      </c>
    </row>
    <row r="890" spans="1:4" x14ac:dyDescent="0.25">
      <c r="A890" s="8">
        <f>INDEX(Table2[//],MATCH(ROW()-1,Table2[//],0))</f>
        <v>889</v>
      </c>
      <c r="B890" s="20" t="str">
        <f>INDEX(Table2[NAMA],MATCH(Table5[[#This Row],[//]],Table2[//],0))</f>
        <v>Garisan 30cm lebar Disney Donald Duck Family</v>
      </c>
      <c r="C890" s="8">
        <f>INDEX(Table2[TT],MATCH(Table5[[#This Row],[//]],Table2[//],0))</f>
        <v>15</v>
      </c>
      <c r="D890" s="8" t="str">
        <f>INDEX(Table2[KET],MATCH(Table5[[#This Row],[//]],Table2[//],0))</f>
        <v>120 ls</v>
      </c>
    </row>
    <row r="891" spans="1:4" x14ac:dyDescent="0.25">
      <c r="A891" s="8">
        <f>INDEX(Table2[//],MATCH(ROW()-1,Table2[//],0))</f>
        <v>890</v>
      </c>
      <c r="B891" s="20" t="str">
        <f>INDEX(Table2[NAMA],MATCH(Table5[[#This Row],[//]],Table2[//],0))</f>
        <v>Garisan 30cm lebar Disney Mickey Mouse</v>
      </c>
      <c r="C891" s="8">
        <f>INDEX(Table2[TT],MATCH(Table5[[#This Row],[//]],Table2[//],0))</f>
        <v>1</v>
      </c>
      <c r="D891" s="8" t="str">
        <f>INDEX(Table2[KET],MATCH(Table5[[#This Row],[//]],Table2[//],0))</f>
        <v>120 ls</v>
      </c>
    </row>
    <row r="892" spans="1:4" x14ac:dyDescent="0.25">
      <c r="A892" s="8">
        <f>INDEX(Table2[//],MATCH(ROW()-1,Table2[//],0))</f>
        <v>891</v>
      </c>
      <c r="B892" s="20" t="str">
        <f>INDEX(Table2[NAMA],MATCH(Table5[[#This Row],[//]],Table2[//],0))</f>
        <v>Garisan 30cm lebar Disney min mie Cute</v>
      </c>
      <c r="C892" s="8">
        <f>INDEX(Table2[TT],MATCH(Table5[[#This Row],[//]],Table2[//],0))</f>
        <v>2</v>
      </c>
      <c r="D892" s="8" t="str">
        <f>INDEX(Table2[KET],MATCH(Table5[[#This Row],[//]],Table2[//],0))</f>
        <v>120 ls</v>
      </c>
    </row>
    <row r="893" spans="1:4" x14ac:dyDescent="0.25">
      <c r="A893" s="8">
        <f>INDEX(Table2[//],MATCH(ROW()-1,Table2[//],0))</f>
        <v>892</v>
      </c>
      <c r="B893" s="20" t="str">
        <f>INDEX(Table2[NAMA],MATCH(Table5[[#This Row],[//]],Table2[//],0))</f>
        <v>Garisan 30cm lebar Disney min mie TR 01</v>
      </c>
      <c r="C893" s="8">
        <f>INDEX(Table2[TT],MATCH(Table5[[#This Row],[//]],Table2[//],0))</f>
        <v>47</v>
      </c>
      <c r="D893" s="8" t="str">
        <f>INDEX(Table2[KET],MATCH(Table5[[#This Row],[//]],Table2[//],0))</f>
        <v>110 ls</v>
      </c>
    </row>
    <row r="894" spans="1:4" x14ac:dyDescent="0.25">
      <c r="A894" s="8">
        <f>INDEX(Table2[//],MATCH(ROW()-1,Table2[//],0))</f>
        <v>893</v>
      </c>
      <c r="B894" s="20" t="str">
        <f>INDEX(Table2[NAMA],MATCH(Table5[[#This Row],[//]],Table2[//],0))</f>
        <v>Garisan 30cm lebar Disney P aurora</v>
      </c>
      <c r="C894" s="8">
        <f>INDEX(Table2[TT],MATCH(Table5[[#This Row],[//]],Table2[//],0))</f>
        <v>2</v>
      </c>
      <c r="D894" s="8" t="str">
        <f>INDEX(Table2[KET],MATCH(Table5[[#This Row],[//]],Table2[//],0))</f>
        <v>120 ls</v>
      </c>
    </row>
    <row r="895" spans="1:4" x14ac:dyDescent="0.25">
      <c r="A895" s="8">
        <f>INDEX(Table2[//],MATCH(ROW()-1,Table2[//],0))</f>
        <v>894</v>
      </c>
      <c r="B895" s="20" t="str">
        <f>INDEX(Table2[NAMA],MATCH(Table5[[#This Row],[//]],Table2[//],0))</f>
        <v>Garisan 30cm lebar Disney SPD abu</v>
      </c>
      <c r="C895" s="8">
        <f>INDEX(Table2[TT],MATCH(Table5[[#This Row],[//]],Table2[//],0))</f>
        <v>6</v>
      </c>
      <c r="D895" s="8" t="str">
        <f>INDEX(Table2[KET],MATCH(Table5[[#This Row],[//]],Table2[//],0))</f>
        <v>110 ls</v>
      </c>
    </row>
    <row r="896" spans="1:4" x14ac:dyDescent="0.25">
      <c r="A896" s="8">
        <f>INDEX(Table2[//],MATCH(ROW()-1,Table2[//],0))</f>
        <v>895</v>
      </c>
      <c r="B896" s="20" t="str">
        <f>INDEX(Table2[NAMA],MATCH(Table5[[#This Row],[//]],Table2[//],0))</f>
        <v>Garisan 30cm lebar Disney SPD biru</v>
      </c>
      <c r="C896" s="8">
        <f>INDEX(Table2[TT],MATCH(Table5[[#This Row],[//]],Table2[//],0))</f>
        <v>12</v>
      </c>
      <c r="D896" s="8" t="str">
        <f>INDEX(Table2[KET],MATCH(Table5[[#This Row],[//]],Table2[//],0))</f>
        <v>110 ls</v>
      </c>
    </row>
    <row r="897" spans="1:4" x14ac:dyDescent="0.25">
      <c r="A897" s="8">
        <f>INDEX(Table2[//],MATCH(ROW()-1,Table2[//],0))</f>
        <v>896</v>
      </c>
      <c r="B897" s="20" t="str">
        <f>INDEX(Table2[NAMA],MATCH(Table5[[#This Row],[//]],Table2[//],0))</f>
        <v>Garisan 30cm lebar Disney SPD K</v>
      </c>
      <c r="C897" s="8">
        <f>INDEX(Table2[TT],MATCH(Table5[[#This Row],[//]],Table2[//],0))</f>
        <v>5</v>
      </c>
      <c r="D897" s="8" t="str">
        <f>INDEX(Table2[KET],MATCH(Table5[[#This Row],[//]],Table2[//],0))</f>
        <v>110 ls</v>
      </c>
    </row>
    <row r="898" spans="1:4" x14ac:dyDescent="0.25">
      <c r="A898" s="8">
        <f>INDEX(Table2[//],MATCH(ROW()-1,Table2[//],0))</f>
        <v>897</v>
      </c>
      <c r="B898" s="20" t="str">
        <f>INDEX(Table2[NAMA],MATCH(Table5[[#This Row],[//]],Table2[//],0))</f>
        <v>Garisan 30cm lebar kuning</v>
      </c>
      <c r="C898" s="8">
        <f>INDEX(Table2[TT],MATCH(Table5[[#This Row],[//]],Table2[//],0))</f>
        <v>42</v>
      </c>
      <c r="D898" s="8" t="str">
        <f>INDEX(Table2[KET],MATCH(Table5[[#This Row],[//]],Table2[//],0))</f>
        <v>120 ls</v>
      </c>
    </row>
    <row r="899" spans="1:4" x14ac:dyDescent="0.25">
      <c r="A899" s="8">
        <f>INDEX(Table2[//],MATCH(ROW()-1,Table2[//],0))</f>
        <v>898</v>
      </c>
      <c r="B899" s="20" t="str">
        <f>INDEX(Table2[NAMA],MATCH(Table5[[#This Row],[//]],Table2[//],0))</f>
        <v>Garisan 30cm lentur Fancy 0030</v>
      </c>
      <c r="C899" s="8">
        <f>INDEX(Table2[TT],MATCH(Table5[[#This Row],[//]],Table2[//],0))</f>
        <v>1</v>
      </c>
      <c r="D899" s="8" t="str">
        <f>INDEX(Table2[KET],MATCH(Table5[[#This Row],[//]],Table2[//],0))</f>
        <v>72 ls</v>
      </c>
    </row>
    <row r="900" spans="1:4" x14ac:dyDescent="0.25">
      <c r="A900" s="8">
        <f>INDEX(Table2[//],MATCH(ROW()-1,Table2[//],0))</f>
        <v>899</v>
      </c>
      <c r="B900" s="20" t="str">
        <f>INDEX(Table2[NAMA],MATCH(Table5[[#This Row],[//]],Table2[//],0))</f>
        <v>Garisan 30cm lentur Fancy 0031</v>
      </c>
      <c r="C900" s="8">
        <f>INDEX(Table2[TT],MATCH(Table5[[#This Row],[//]],Table2[//],0))</f>
        <v>1</v>
      </c>
      <c r="D900" s="8" t="str">
        <f>INDEX(Table2[KET],MATCH(Table5[[#This Row],[//]],Table2[//],0))</f>
        <v>72 ls</v>
      </c>
    </row>
    <row r="901" spans="1:4" x14ac:dyDescent="0.25">
      <c r="A901" s="8">
        <f>INDEX(Table2[//],MATCH(ROW()-1,Table2[//],0))</f>
        <v>900</v>
      </c>
      <c r="B901" s="20" t="str">
        <f>INDEX(Table2[NAMA],MATCH(Table5[[#This Row],[//]],Table2[//],0))</f>
        <v>Garisan 30cm lipat CV-5012 (24)</v>
      </c>
      <c r="C901" s="8">
        <f>INDEX(Table2[TT],MATCH(Table5[[#This Row],[//]],Table2[//],0))</f>
        <v>2</v>
      </c>
      <c r="D901" s="8" t="str">
        <f>INDEX(Table2[KET],MATCH(Table5[[#This Row],[//]],Table2[//],0))</f>
        <v>48 ls</v>
      </c>
    </row>
    <row r="902" spans="1:4" x14ac:dyDescent="0.25">
      <c r="A902" s="8">
        <f>INDEX(Table2[//],MATCH(ROW()-1,Table2[//],0))</f>
        <v>901</v>
      </c>
      <c r="B902" s="20" t="str">
        <f>INDEX(Table2[NAMA],MATCH(Table5[[#This Row],[//]],Table2[//],0))</f>
        <v>Garisan 30cm lipat N 0008 (40)</v>
      </c>
      <c r="C902" s="8">
        <f>INDEX(Table2[TT],MATCH(Table5[[#This Row],[//]],Table2[//],0))</f>
        <v>50</v>
      </c>
      <c r="D902" s="8" t="str">
        <f>INDEX(Table2[KET],MATCH(Table5[[#This Row],[//]],Table2[//],0))</f>
        <v>40 box</v>
      </c>
    </row>
    <row r="903" spans="1:4" x14ac:dyDescent="0.25">
      <c r="A903" s="8">
        <f>INDEX(Table2[//],MATCH(ROW()-1,Table2[//],0))</f>
        <v>902</v>
      </c>
      <c r="B903" s="20" t="str">
        <f>INDEX(Table2[NAMA],MATCH(Table5[[#This Row],[//]],Table2[//],0))</f>
        <v>Garisan 30cm microtop 930</v>
      </c>
      <c r="C903" s="8">
        <f>INDEX(Table2[TT],MATCH(Table5[[#This Row],[//]],Table2[//],0))</f>
        <v>5</v>
      </c>
      <c r="D903" s="8" t="str">
        <f>INDEX(Table2[KET],MATCH(Table5[[#This Row],[//]],Table2[//],0))</f>
        <v>100 ls</v>
      </c>
    </row>
    <row r="904" spans="1:4" x14ac:dyDescent="0.25">
      <c r="A904" s="8">
        <f>INDEX(Table2[//],MATCH(ROW()-1,Table2[//],0))</f>
        <v>903</v>
      </c>
      <c r="B904" s="20" t="str">
        <f>INDEX(Table2[NAMA],MATCH(Table5[[#This Row],[//]],Table2[//],0))</f>
        <v>Garisan 30cm Mill. Deluxe (120)</v>
      </c>
      <c r="C904" s="8">
        <f>INDEX(Table2[TT],MATCH(Table5[[#This Row],[//]],Table2[//],0))</f>
        <v>17</v>
      </c>
      <c r="D904" s="8" t="str">
        <f>INDEX(Table2[KET],MATCH(Table5[[#This Row],[//]],Table2[//],0))</f>
        <v>120 ls</v>
      </c>
    </row>
    <row r="905" spans="1:4" x14ac:dyDescent="0.25">
      <c r="A905" s="8">
        <f>INDEX(Table2[//],MATCH(ROW()-1,Table2[//],0))</f>
        <v>904</v>
      </c>
      <c r="B905" s="20" t="str">
        <f>INDEX(Table2[NAMA],MATCH(Table5[[#This Row],[//]],Table2[//],0))</f>
        <v>Garisan 30cm Plastik K 8805/ 7703</v>
      </c>
      <c r="C905" s="8">
        <f>INDEX(Table2[TT],MATCH(Table5[[#This Row],[//]],Table2[//],0))</f>
        <v>5</v>
      </c>
      <c r="D905" s="8" t="str">
        <f>INDEX(Table2[KET],MATCH(Table5[[#This Row],[//]],Table2[//],0))</f>
        <v>80 ls</v>
      </c>
    </row>
    <row r="906" spans="1:4" x14ac:dyDescent="0.25">
      <c r="A906" s="8">
        <f>INDEX(Table2[//],MATCH(ROW()-1,Table2[//],0))</f>
        <v>905</v>
      </c>
      <c r="B906" s="20" t="str">
        <f>INDEX(Table2[NAMA],MATCH(Table5[[#This Row],[//]],Table2[//],0))</f>
        <v>Garisan 30cm Sp 6968</v>
      </c>
      <c r="C906" s="8">
        <f>INDEX(Table2[TT],MATCH(Table5[[#This Row],[//]],Table2[//],0))</f>
        <v>5</v>
      </c>
      <c r="D906" s="8" t="str">
        <f>INDEX(Table2[KET],MATCH(Table5[[#This Row],[//]],Table2[//],0))</f>
        <v>100 ls</v>
      </c>
    </row>
    <row r="907" spans="1:4" x14ac:dyDescent="0.25">
      <c r="A907" s="8">
        <f>INDEX(Table2[//],MATCH(ROW()-1,Table2[//],0))</f>
        <v>906</v>
      </c>
      <c r="B907" s="20" t="str">
        <f>INDEX(Table2[NAMA],MATCH(Table5[[#This Row],[//]],Table2[//],0))</f>
        <v>Garisan 50cm enter Blk</v>
      </c>
      <c r="C907" s="8">
        <f>INDEX(Table2[TT],MATCH(Table5[[#This Row],[//]],Table2[//],0))</f>
        <v>7</v>
      </c>
      <c r="D907" s="8" t="str">
        <f>INDEX(Table2[KET],MATCH(Table5[[#This Row],[//]],Table2[//],0))</f>
        <v>72 ls</v>
      </c>
    </row>
    <row r="908" spans="1:4" x14ac:dyDescent="0.25">
      <c r="A908" s="8">
        <f>INDEX(Table2[//],MATCH(ROW()-1,Table2[//],0))</f>
        <v>907</v>
      </c>
      <c r="B908" s="20" t="str">
        <f>INDEX(Table2[NAMA],MATCH(Table5[[#This Row],[//]],Table2[//],0))</f>
        <v>Garisan 8240 set</v>
      </c>
      <c r="C908" s="8">
        <f>INDEX(Table2[TT],MATCH(Table5[[#This Row],[//]],Table2[//],0))</f>
        <v>3</v>
      </c>
      <c r="D908" s="8" t="str">
        <f>INDEX(Table2[KET],MATCH(Table5[[#This Row],[//]],Table2[//],0))</f>
        <v>640 pc</v>
      </c>
    </row>
    <row r="909" spans="1:4" x14ac:dyDescent="0.25">
      <c r="A909" s="8">
        <f>INDEX(Table2[//],MATCH(ROW()-1,Table2[//],0))</f>
        <v>908</v>
      </c>
      <c r="B909" s="20" t="str">
        <f>INDEX(Table2[NAMA],MATCH(Table5[[#This Row],[//]],Table2[//],0))</f>
        <v>Garisan 858A</v>
      </c>
      <c r="C909" s="8">
        <f>INDEX(Table2[TT],MATCH(Table5[[#This Row],[//]],Table2[//],0))</f>
        <v>2</v>
      </c>
      <c r="D909" s="8" t="str">
        <f>INDEX(Table2[KET],MATCH(Table5[[#This Row],[//]],Table2[//],0))</f>
        <v>96 ls</v>
      </c>
    </row>
    <row r="910" spans="1:4" x14ac:dyDescent="0.25">
      <c r="A910" s="8">
        <f>INDEX(Table2[//],MATCH(ROW()-1,Table2[//],0))</f>
        <v>909</v>
      </c>
      <c r="B910" s="20" t="str">
        <f>INDEX(Table2[NAMA],MATCH(Table5[[#This Row],[//]],Table2[//],0))</f>
        <v>Garisan 8830 1 box (60 pc)</v>
      </c>
      <c r="C910" s="8">
        <f>INDEX(Table2[TT],MATCH(Table5[[#This Row],[//]],Table2[//],0))</f>
        <v>7</v>
      </c>
      <c r="D910" s="8" t="str">
        <f>INDEX(Table2[KET],MATCH(Table5[[#This Row],[//]],Table2[//],0))</f>
        <v>20 box</v>
      </c>
    </row>
    <row r="911" spans="1:4" x14ac:dyDescent="0.25">
      <c r="A911" s="8">
        <f>INDEX(Table2[//],MATCH(ROW()-1,Table2[//],0))</f>
        <v>910</v>
      </c>
      <c r="B911" s="20" t="str">
        <f>INDEX(Table2[NAMA],MATCH(Table5[[#This Row],[//]],Table2[//],0))</f>
        <v>Garisan BT no 15 Δ</v>
      </c>
      <c r="C911" s="8">
        <f>INDEX(Table2[TT],MATCH(Table5[[#This Row],[//]],Table2[//],0))</f>
        <v>1</v>
      </c>
      <c r="D911" s="8" t="str">
        <f>INDEX(Table2[KET],MATCH(Table5[[#This Row],[//]],Table2[//],0))</f>
        <v>3 ls</v>
      </c>
    </row>
    <row r="912" spans="1:4" x14ac:dyDescent="0.25">
      <c r="A912" s="8">
        <f>INDEX(Table2[//],MATCH(ROW()-1,Table2[//],0))</f>
        <v>911</v>
      </c>
      <c r="B912" s="20" t="str">
        <f>INDEX(Table2[NAMA],MATCH(Table5[[#This Row],[//]],Table2[//],0))</f>
        <v>Garisan Fj 2011/15cm Sablon 4PC (24)</v>
      </c>
      <c r="C912" s="8">
        <f>INDEX(Table2[TT],MATCH(Table5[[#This Row],[//]],Table2[//],0))</f>
        <v>1</v>
      </c>
      <c r="D912" s="8" t="str">
        <f>INDEX(Table2[KET],MATCH(Table5[[#This Row],[//]],Table2[//],0))</f>
        <v>24 box</v>
      </c>
    </row>
    <row r="913" spans="1:4" x14ac:dyDescent="0.25">
      <c r="A913" s="8">
        <f>INDEX(Table2[//],MATCH(ROW()-1,Table2[//],0))</f>
        <v>912</v>
      </c>
      <c r="B913" s="20" t="str">
        <f>INDEX(Table2[NAMA],MATCH(Table5[[#This Row],[//]],Table2[//],0))</f>
        <v>Garisan FS/ 1331 (48)</v>
      </c>
      <c r="C913" s="8">
        <f>INDEX(Table2[TT],MATCH(Table5[[#This Row],[//]],Table2[//],0))</f>
        <v>1</v>
      </c>
      <c r="D913" s="8" t="str">
        <f>INDEX(Table2[KET],MATCH(Table5[[#This Row],[//]],Table2[//],0))</f>
        <v>24 box</v>
      </c>
    </row>
    <row r="914" spans="1:4" x14ac:dyDescent="0.25">
      <c r="A914" s="8">
        <f>INDEX(Table2[//],MATCH(ROW()-1,Table2[//],0))</f>
        <v>913</v>
      </c>
      <c r="B914" s="20" t="str">
        <f>INDEX(Table2[NAMA],MATCH(Table5[[#This Row],[//]],Table2[//],0))</f>
        <v>Garisan gasta 0731 polkadot</v>
      </c>
      <c r="C914" s="8">
        <f>INDEX(Table2[TT],MATCH(Table5[[#This Row],[//]],Table2[//],0))</f>
        <v>6</v>
      </c>
      <c r="D914" s="8" t="str">
        <f>INDEX(Table2[KET],MATCH(Table5[[#This Row],[//]],Table2[//],0))</f>
        <v>100 ls</v>
      </c>
    </row>
    <row r="915" spans="1:4" x14ac:dyDescent="0.25">
      <c r="A915" s="8">
        <f>INDEX(Table2[//],MATCH(ROW()-1,Table2[//],0))</f>
        <v>914</v>
      </c>
      <c r="B915" s="20" t="str">
        <f>INDEX(Table2[NAMA],MATCH(Table5[[#This Row],[//]],Table2[//],0))</f>
        <v>Garisan gasta 0732</v>
      </c>
      <c r="C915" s="8">
        <f>INDEX(Table2[TT],MATCH(Table5[[#This Row],[//]],Table2[//],0))</f>
        <v>8</v>
      </c>
      <c r="D915" s="8" t="str">
        <f>INDEX(Table2[KET],MATCH(Table5[[#This Row],[//]],Table2[//],0))</f>
        <v>100 ls</v>
      </c>
    </row>
    <row r="916" spans="1:4" x14ac:dyDescent="0.25">
      <c r="A916" s="8">
        <f>INDEX(Table2[//],MATCH(ROW()-1,Table2[//],0))</f>
        <v>915</v>
      </c>
      <c r="B916" s="20" t="str">
        <f>INDEX(Table2[NAMA],MATCH(Table5[[#This Row],[//]],Table2[//],0))</f>
        <v>Garisan gasta 0733 polkadot</v>
      </c>
      <c r="C916" s="8">
        <f>INDEX(Table2[TT],MATCH(Table5[[#This Row],[//]],Table2[//],0))</f>
        <v>2</v>
      </c>
      <c r="D916" s="8" t="str">
        <f>INDEX(Table2[KET],MATCH(Table5[[#This Row],[//]],Table2[//],0))</f>
        <v>100 ls</v>
      </c>
    </row>
    <row r="917" spans="1:4" x14ac:dyDescent="0.25">
      <c r="A917" s="8">
        <f>INDEX(Table2[//],MATCH(ROW()-1,Table2[//],0))</f>
        <v>916</v>
      </c>
      <c r="B917" s="20" t="str">
        <f>INDEX(Table2[NAMA],MATCH(Table5[[#This Row],[//]],Table2[//],0))</f>
        <v>Garisan Hk XM 7010</v>
      </c>
      <c r="C917" s="8">
        <f>INDEX(Table2[TT],MATCH(Table5[[#This Row],[//]],Table2[//],0))</f>
        <v>1</v>
      </c>
      <c r="D917" s="8" t="str">
        <f>INDEX(Table2[KET],MATCH(Table5[[#This Row],[//]],Table2[//],0))</f>
        <v>1080 pc</v>
      </c>
    </row>
    <row r="918" spans="1:4" x14ac:dyDescent="0.25">
      <c r="A918" s="8">
        <f>INDEX(Table2[//],MATCH(ROW()-1,Table2[//],0))</f>
        <v>917</v>
      </c>
      <c r="B918" s="20" t="str">
        <f>INDEX(Table2[NAMA],MATCH(Table5[[#This Row],[//]],Table2[//],0))</f>
        <v>Garisan kayu 1 meter</v>
      </c>
      <c r="C918" s="8">
        <f>INDEX(Table2[TT],MATCH(Table5[[#This Row],[//]],Table2[//],0))</f>
        <v>7</v>
      </c>
      <c r="D918" s="8" t="str">
        <f>INDEX(Table2[KET],MATCH(Table5[[#This Row],[//]],Table2[//],0))</f>
        <v>100 pc</v>
      </c>
    </row>
    <row r="919" spans="1:4" x14ac:dyDescent="0.25">
      <c r="A919" s="8">
        <f>INDEX(Table2[//],MATCH(ROW()-1,Table2[//],0))</f>
        <v>918</v>
      </c>
      <c r="B919" s="20" t="str">
        <f>INDEX(Table2[NAMA],MATCH(Table5[[#This Row],[//]],Table2[//],0))</f>
        <v>Garisan Kj 003</v>
      </c>
      <c r="C919" s="8">
        <f>INDEX(Table2[TT],MATCH(Table5[[#This Row],[//]],Table2[//],0))</f>
        <v>7</v>
      </c>
      <c r="D919" s="8" t="str">
        <f>INDEX(Table2[KET],MATCH(Table5[[#This Row],[//]],Table2[//],0))</f>
        <v>300 pc</v>
      </c>
    </row>
    <row r="920" spans="1:4" x14ac:dyDescent="0.25">
      <c r="A920" s="8">
        <f>INDEX(Table2[//],MATCH(ROW()-1,Table2[//],0))</f>
        <v>919</v>
      </c>
      <c r="B920" s="20" t="str">
        <f>INDEX(Table2[NAMA],MATCH(Table5[[#This Row],[//]],Table2[//],0))</f>
        <v>Garisan Kj 012</v>
      </c>
      <c r="C920" s="8">
        <f>INDEX(Table2[TT],MATCH(Table5[[#This Row],[//]],Table2[//],0))</f>
        <v>9</v>
      </c>
      <c r="D920" s="8" t="str">
        <f>INDEX(Table2[KET],MATCH(Table5[[#This Row],[//]],Table2[//],0))</f>
        <v>300 pc</v>
      </c>
    </row>
    <row r="921" spans="1:4" x14ac:dyDescent="0.25">
      <c r="A921" s="8">
        <f>INDEX(Table2[//],MATCH(ROW()-1,Table2[//],0))</f>
        <v>920</v>
      </c>
      <c r="B921" s="20" t="str">
        <f>INDEX(Table2[NAMA],MATCH(Table5[[#This Row],[//]],Table2[//],0))</f>
        <v>Garisan Kj 013</v>
      </c>
      <c r="C921" s="8">
        <f>INDEX(Table2[TT],MATCH(Table5[[#This Row],[//]],Table2[//],0))</f>
        <v>1</v>
      </c>
      <c r="D921" s="8" t="str">
        <f>INDEX(Table2[KET],MATCH(Table5[[#This Row],[//]],Table2[//],0))</f>
        <v>300 pc</v>
      </c>
    </row>
    <row r="922" spans="1:4" x14ac:dyDescent="0.25">
      <c r="A922" s="8">
        <f>INDEX(Table2[//],MATCH(ROW()-1,Table2[//],0))</f>
        <v>921</v>
      </c>
      <c r="B922" s="20" t="str">
        <f>INDEX(Table2[NAMA],MATCH(Table5[[#This Row],[//]],Table2[//],0))</f>
        <v>Garisan RL 15 RB/ Roller (24)</v>
      </c>
      <c r="C922" s="8">
        <f>INDEX(Table2[TT],MATCH(Table5[[#This Row],[//]],Table2[//],0))</f>
        <v>5</v>
      </c>
      <c r="D922" s="8" t="str">
        <f>INDEX(Table2[KET],MATCH(Table5[[#This Row],[//]],Table2[//],0))</f>
        <v>20 box</v>
      </c>
    </row>
    <row r="923" spans="1:4" x14ac:dyDescent="0.25">
      <c r="A923" s="8">
        <f>INDEX(Table2[//],MATCH(ROW()-1,Table2[//],0))</f>
        <v>922</v>
      </c>
      <c r="B923" s="20" t="str">
        <f>INDEX(Table2[NAMA],MATCH(Table5[[#This Row],[//]],Table2[//],0))</f>
        <v>Garisan RL 15 WD (1x36)</v>
      </c>
      <c r="C923" s="8">
        <f>INDEX(Table2[TT],MATCH(Table5[[#This Row],[//]],Table2[//],0))</f>
        <v>1</v>
      </c>
      <c r="D923" s="8" t="str">
        <f>INDEX(Table2[KET],MATCH(Table5[[#This Row],[//]],Table2[//],0))</f>
        <v>20 box</v>
      </c>
    </row>
    <row r="924" spans="1:4" x14ac:dyDescent="0.25">
      <c r="A924" s="8">
        <f>INDEX(Table2[//],MATCH(ROW()-1,Table2[//],0))</f>
        <v>923</v>
      </c>
      <c r="B924" s="20" t="str">
        <f>INDEX(Table2[NAMA],MATCH(Table5[[#This Row],[//]],Table2[//],0))</f>
        <v>Garisan Rotary 1020 (jos) Bsr</v>
      </c>
      <c r="C924" s="8">
        <f>INDEX(Table2[TT],MATCH(Table5[[#This Row],[//]],Table2[//],0))</f>
        <v>27</v>
      </c>
      <c r="D924" s="8" t="str">
        <f>INDEX(Table2[KET],MATCH(Table5[[#This Row],[//]],Table2[//],0))</f>
        <v>1000 pc</v>
      </c>
    </row>
    <row r="925" spans="1:4" x14ac:dyDescent="0.25">
      <c r="A925" s="8">
        <f>INDEX(Table2[//],MATCH(ROW()-1,Table2[//],0))</f>
        <v>924</v>
      </c>
      <c r="B925" s="20" t="str">
        <f>INDEX(Table2[NAMA],MATCH(Table5[[#This Row],[//]],Table2[//],0))</f>
        <v>Garisan Rotary 5 klg</v>
      </c>
      <c r="C925" s="8">
        <f>INDEX(Table2[TT],MATCH(Table5[[#This Row],[//]],Table2[//],0))</f>
        <v>4</v>
      </c>
      <c r="D925" s="8" t="str">
        <f>INDEX(Table2[KET],MATCH(Table5[[#This Row],[//]],Table2[//],0))</f>
        <v>1000 pc</v>
      </c>
    </row>
    <row r="926" spans="1:4" x14ac:dyDescent="0.25">
      <c r="A926" s="8">
        <f>INDEX(Table2[//],MATCH(ROW()-1,Table2[//],0))</f>
        <v>925</v>
      </c>
      <c r="B926" s="20" t="str">
        <f>INDEX(Table2[NAMA],MATCH(Table5[[#This Row],[//]],Table2[//],0))</f>
        <v>Garisan Rotary 9043</v>
      </c>
      <c r="C926" s="8">
        <f>INDEX(Table2[TT],MATCH(Table5[[#This Row],[//]],Table2[//],0))</f>
        <v>5</v>
      </c>
      <c r="D926" s="8" t="str">
        <f>INDEX(Table2[KET],MATCH(Table5[[#This Row],[//]],Table2[//],0))</f>
        <v>2000 pc</v>
      </c>
    </row>
    <row r="927" spans="1:4" x14ac:dyDescent="0.25">
      <c r="A927" s="8">
        <f>INDEX(Table2[//],MATCH(ROW()-1,Table2[//],0))</f>
        <v>926</v>
      </c>
      <c r="B927" s="20" t="str">
        <f>INDEX(Table2[NAMA],MATCH(Table5[[#This Row],[//]],Table2[//],0))</f>
        <v>Garisan sablon 290</v>
      </c>
      <c r="C927" s="8">
        <f>INDEX(Table2[TT],MATCH(Table5[[#This Row],[//]],Table2[//],0))</f>
        <v>1</v>
      </c>
      <c r="D927" s="8" t="str">
        <f>INDEX(Table2[KET],MATCH(Table5[[#This Row],[//]],Table2[//],0))</f>
        <v>30 ls</v>
      </c>
    </row>
    <row r="928" spans="1:4" x14ac:dyDescent="0.25">
      <c r="A928" s="8">
        <f>INDEX(Table2[//],MATCH(ROW()-1,Table2[//],0))</f>
        <v>927</v>
      </c>
      <c r="B928" s="20" t="str">
        <f>INDEX(Table2[NAMA],MATCH(Table5[[#This Row],[//]],Table2[//],0))</f>
        <v>Garisan sablon 430</v>
      </c>
      <c r="C928" s="8">
        <f>INDEX(Table2[TT],MATCH(Table5[[#This Row],[//]],Table2[//],0))</f>
        <v>1</v>
      </c>
      <c r="D928" s="8" t="str">
        <f>INDEX(Table2[KET],MATCH(Table5[[#This Row],[//]],Table2[//],0))</f>
        <v>20 s</v>
      </c>
    </row>
    <row r="929" spans="1:4" x14ac:dyDescent="0.25">
      <c r="A929" s="8">
        <f>INDEX(Table2[//],MATCH(ROW()-1,Table2[//],0))</f>
        <v>928</v>
      </c>
      <c r="B929" s="20" t="str">
        <f>INDEX(Table2[NAMA],MATCH(Table5[[#This Row],[//]],Table2[//],0))</f>
        <v>Garisan Sablon ikan 633 N-324</v>
      </c>
      <c r="C929" s="8">
        <f>INDEX(Table2[TT],MATCH(Table5[[#This Row],[//]],Table2[//],0))</f>
        <v>2</v>
      </c>
      <c r="D929" s="8" t="str">
        <f>INDEX(Table2[KET],MATCH(Table5[[#This Row],[//]],Table2[//],0))</f>
        <v>200 ls</v>
      </c>
    </row>
    <row r="930" spans="1:4" x14ac:dyDescent="0.25">
      <c r="A930" s="8">
        <f>INDEX(Table2[//],MATCH(ROW()-1,Table2[//],0))</f>
        <v>929</v>
      </c>
      <c r="B930" s="20" t="str">
        <f>INDEX(Table2[NAMA],MATCH(Table5[[#This Row],[//]],Table2[//],0))</f>
        <v>Garisan set 1011 18cm</v>
      </c>
      <c r="C930" s="8">
        <f>INDEX(Table2[TT],MATCH(Table5[[#This Row],[//]],Table2[//],0))</f>
        <v>1</v>
      </c>
      <c r="D930" s="8" t="str">
        <f>INDEX(Table2[KET],MATCH(Table5[[#This Row],[//]],Table2[//],0))</f>
        <v>1200 pc</v>
      </c>
    </row>
    <row r="931" spans="1:4" x14ac:dyDescent="0.25">
      <c r="A931" s="8">
        <f>INDEX(Table2[//],MATCH(ROW()-1,Table2[//],0))</f>
        <v>930</v>
      </c>
      <c r="B931" s="20" t="str">
        <f>INDEX(Table2[NAMA],MATCH(Table5[[#This Row],[//]],Table2[//],0))</f>
        <v>Garisan set 1206 (BC 618)(60)</v>
      </c>
      <c r="C931" s="8">
        <f>INDEX(Table2[TT],MATCH(Table5[[#This Row],[//]],Table2[//],0))</f>
        <v>5</v>
      </c>
      <c r="D931" s="8" t="str">
        <f>INDEX(Table2[KET],MATCH(Table5[[#This Row],[//]],Table2[//],0))</f>
        <v>960 pc</v>
      </c>
    </row>
    <row r="932" spans="1:4" x14ac:dyDescent="0.25">
      <c r="A932" s="8">
        <f>INDEX(Table2[//],MATCH(ROW()-1,Table2[//],0))</f>
        <v>931</v>
      </c>
      <c r="B932" s="20" t="str">
        <f>INDEX(Table2[NAMA],MATCH(Table5[[#This Row],[//]],Table2[//],0))</f>
        <v>Garisan set 1411</v>
      </c>
      <c r="C932" s="8">
        <f>INDEX(Table2[TT],MATCH(Table5[[#This Row],[//]],Table2[//],0))</f>
        <v>2</v>
      </c>
      <c r="D932" s="8">
        <f>INDEX(Table2[KET],MATCH(Table5[[#This Row],[//]],Table2[//],0))</f>
        <v>800</v>
      </c>
    </row>
    <row r="933" spans="1:4" x14ac:dyDescent="0.25">
      <c r="A933" s="8">
        <f>INDEX(Table2[//],MATCH(ROW()-1,Table2[//],0))</f>
        <v>932</v>
      </c>
      <c r="B933" s="20" t="str">
        <f>INDEX(Table2[NAMA],MATCH(Table5[[#This Row],[//]],Table2[//],0))</f>
        <v>Garisan set 15cm 815 girl (30)</v>
      </c>
      <c r="C933" s="8">
        <f>INDEX(Table2[TT],MATCH(Table5[[#This Row],[//]],Table2[//],0))</f>
        <v>4</v>
      </c>
      <c r="D933" s="8" t="str">
        <f>INDEX(Table2[KET],MATCH(Table5[[#This Row],[//]],Table2[//],0))</f>
        <v>480 set</v>
      </c>
    </row>
    <row r="934" spans="1:4" x14ac:dyDescent="0.25">
      <c r="A934" s="8">
        <f>INDEX(Table2[//],MATCH(ROW()-1,Table2[//],0))</f>
        <v>933</v>
      </c>
      <c r="B934" s="20" t="str">
        <f>INDEX(Table2[NAMA],MATCH(Table5[[#This Row],[//]],Table2[//],0))</f>
        <v>Garisan set 2175 PVC 20cm (50)</v>
      </c>
      <c r="C934" s="8">
        <f>INDEX(Table2[TT],MATCH(Table5[[#This Row],[//]],Table2[//],0))</f>
        <v>3</v>
      </c>
      <c r="D934" s="8" t="str">
        <f>INDEX(Table2[KET],MATCH(Table5[[#This Row],[//]],Table2[//],0))</f>
        <v>800 pc</v>
      </c>
    </row>
    <row r="935" spans="1:4" x14ac:dyDescent="0.25">
      <c r="A935" s="8">
        <f>INDEX(Table2[//],MATCH(ROW()-1,Table2[//],0))</f>
        <v>934</v>
      </c>
      <c r="B935" s="20" t="str">
        <f>INDEX(Table2[NAMA],MATCH(Table5[[#This Row],[//]],Table2[//],0))</f>
        <v>Garisan set 3 30 cm yencheng</v>
      </c>
      <c r="C935" s="8">
        <f>INDEX(Table2[TT],MATCH(Table5[[#This Row],[//]],Table2[//],0))</f>
        <v>1</v>
      </c>
      <c r="D935" s="8" t="str">
        <f>INDEX(Table2[KET],MATCH(Table5[[#This Row],[//]],Table2[//],0))</f>
        <v>24 ls</v>
      </c>
    </row>
    <row r="936" spans="1:4" x14ac:dyDescent="0.25">
      <c r="A936" s="8">
        <f>INDEX(Table2[//],MATCH(ROW()-1,Table2[//],0))</f>
        <v>935</v>
      </c>
      <c r="B936" s="20" t="str">
        <f>INDEX(Table2[NAMA],MATCH(Table5[[#This Row],[//]],Table2[//],0))</f>
        <v>Garisan set 30 cm 5010 (M.mouse, Brb, WTP, dinosaurus)</v>
      </c>
      <c r="C936" s="8">
        <f>INDEX(Table2[TT],MATCH(Table5[[#This Row],[//]],Table2[//],0))</f>
        <v>7</v>
      </c>
      <c r="D936" s="8" t="str">
        <f>INDEX(Table2[KET],MATCH(Table5[[#This Row],[//]],Table2[//],0))</f>
        <v>500 pc</v>
      </c>
    </row>
    <row r="937" spans="1:4" x14ac:dyDescent="0.25">
      <c r="A937" s="8">
        <f>INDEX(Table2[//],MATCH(ROW()-1,Table2[//],0))</f>
        <v>936</v>
      </c>
      <c r="B937" s="20" t="str">
        <f>INDEX(Table2[NAMA],MATCH(Table5[[#This Row],[//]],Table2[//],0))</f>
        <v>Garisan set 340-01/ 3019</v>
      </c>
      <c r="C937" s="8">
        <f>INDEX(Table2[TT],MATCH(Table5[[#This Row],[//]],Table2[//],0))</f>
        <v>7</v>
      </c>
      <c r="D937" s="8" t="str">
        <f>INDEX(Table2[KET],MATCH(Table5[[#This Row],[//]],Table2[//],0))</f>
        <v>72 ls</v>
      </c>
    </row>
    <row r="938" spans="1:4" x14ac:dyDescent="0.25">
      <c r="A938" s="8">
        <f>INDEX(Table2[//],MATCH(ROW()-1,Table2[//],0))</f>
        <v>937</v>
      </c>
      <c r="B938" s="20" t="str">
        <f>INDEX(Table2[NAMA],MATCH(Table5[[#This Row],[//]],Table2[//],0))</f>
        <v>Garisan set 608/ 15 cm (50)</v>
      </c>
      <c r="C938" s="8">
        <f>INDEX(Table2[TT],MATCH(Table5[[#This Row],[//]],Table2[//],0))</f>
        <v>1</v>
      </c>
      <c r="D938" s="8" t="str">
        <f>INDEX(Table2[KET],MATCH(Table5[[#This Row],[//]],Table2[//],0))</f>
        <v>16 box</v>
      </c>
    </row>
    <row r="939" spans="1:4" x14ac:dyDescent="0.25">
      <c r="A939" s="8">
        <f>INDEX(Table2[//],MATCH(ROW()-1,Table2[//],0))</f>
        <v>938</v>
      </c>
      <c r="B939" s="20" t="str">
        <f>INDEX(Table2[NAMA],MATCH(Table5[[#This Row],[//]],Table2[//],0))</f>
        <v>Garisan set 7006 blk</v>
      </c>
      <c r="C939" s="8">
        <f>INDEX(Table2[TT],MATCH(Table5[[#This Row],[//]],Table2[//],0))</f>
        <v>53</v>
      </c>
      <c r="D939" s="8" t="str">
        <f>INDEX(Table2[KET],MATCH(Table5[[#This Row],[//]],Table2[//],0))</f>
        <v>480 set</v>
      </c>
    </row>
    <row r="940" spans="1:4" x14ac:dyDescent="0.25">
      <c r="A940" s="8">
        <f>INDEX(Table2[//],MATCH(ROW()-1,Table2[//],0))</f>
        <v>939</v>
      </c>
      <c r="B940" s="20" t="str">
        <f>INDEX(Table2[NAMA],MATCH(Table5[[#This Row],[//]],Table2[//],0))</f>
        <v>Garisan set 8020</v>
      </c>
      <c r="C940" s="8">
        <f>INDEX(Table2[TT],MATCH(Table5[[#This Row],[//]],Table2[//],0))</f>
        <v>3</v>
      </c>
      <c r="D940" s="8" t="str">
        <f>INDEX(Table2[KET],MATCH(Table5[[#This Row],[//]],Table2[//],0))</f>
        <v>576 pc</v>
      </c>
    </row>
    <row r="941" spans="1:4" x14ac:dyDescent="0.25">
      <c r="A941" s="8">
        <f>INDEX(Table2[//],MATCH(ROW()-1,Table2[//],0))</f>
        <v>940</v>
      </c>
      <c r="B941" s="20" t="str">
        <f>INDEX(Table2[NAMA],MATCH(Table5[[#This Row],[//]],Table2[//],0))</f>
        <v>Garisan set 818</v>
      </c>
      <c r="C941" s="8">
        <f>INDEX(Table2[TT],MATCH(Table5[[#This Row],[//]],Table2[//],0))</f>
        <v>13</v>
      </c>
      <c r="D941" s="8" t="str">
        <f>INDEX(Table2[KET],MATCH(Table5[[#This Row],[//]],Table2[//],0))</f>
        <v>800 pc</v>
      </c>
    </row>
    <row r="942" spans="1:4" x14ac:dyDescent="0.25">
      <c r="A942" s="8">
        <f>INDEX(Table2[//],MATCH(ROW()-1,Table2[//],0))</f>
        <v>941</v>
      </c>
      <c r="B942" s="20" t="str">
        <f>INDEX(Table2[NAMA],MATCH(Table5[[#This Row],[//]],Table2[//],0))</f>
        <v>Garisan set 8253 (50 set)</v>
      </c>
      <c r="C942" s="8">
        <f>INDEX(Table2[TT],MATCH(Table5[[#This Row],[//]],Table2[//],0))</f>
        <v>8</v>
      </c>
      <c r="D942" s="8" t="str">
        <f>INDEX(Table2[KET],MATCH(Table5[[#This Row],[//]],Table2[//],0))</f>
        <v>800 pc</v>
      </c>
    </row>
    <row r="943" spans="1:4" x14ac:dyDescent="0.25">
      <c r="A943" s="8">
        <f>INDEX(Table2[//],MATCH(ROW()-1,Table2[//],0))</f>
        <v>942</v>
      </c>
      <c r="B943" s="20" t="str">
        <f>INDEX(Table2[NAMA],MATCH(Table5[[#This Row],[//]],Table2[//],0))</f>
        <v>Garisan set Cow 2016 (60)</v>
      </c>
      <c r="C943" s="8">
        <f>INDEX(Table2[TT],MATCH(Table5[[#This Row],[//]],Table2[//],0))</f>
        <v>1</v>
      </c>
      <c r="D943" s="8" t="str">
        <f>INDEX(Table2[KET],MATCH(Table5[[#This Row],[//]],Table2[//],0))</f>
        <v>20 box</v>
      </c>
    </row>
    <row r="944" spans="1:4" x14ac:dyDescent="0.25">
      <c r="A944" s="8">
        <f>INDEX(Table2[//],MATCH(ROW()-1,Table2[//],0))</f>
        <v>943</v>
      </c>
      <c r="B944" s="20" t="str">
        <f>INDEX(Table2[NAMA],MATCH(Table5[[#This Row],[//]],Table2[//],0))</f>
        <v>Garisan set Elephant 2016 (60)</v>
      </c>
      <c r="C944" s="8">
        <f>INDEX(Table2[TT],MATCH(Table5[[#This Row],[//]],Table2[//],0))</f>
        <v>2</v>
      </c>
      <c r="D944" s="8" t="str">
        <f>INDEX(Table2[KET],MATCH(Table5[[#This Row],[//]],Table2[//],0))</f>
        <v>20 box</v>
      </c>
    </row>
    <row r="945" spans="1:4" x14ac:dyDescent="0.25">
      <c r="A945" s="8">
        <f>INDEX(Table2[//],MATCH(ROW()-1,Table2[//],0))</f>
        <v>944</v>
      </c>
      <c r="B945" s="20" t="str">
        <f>INDEX(Table2[NAMA],MATCH(Table5[[#This Row],[//]],Table2[//],0))</f>
        <v xml:space="preserve">Garisan set Ly 8162 </v>
      </c>
      <c r="C945" s="8">
        <f>INDEX(Table2[TT],MATCH(Table5[[#This Row],[//]],Table2[//],0))</f>
        <v>1</v>
      </c>
      <c r="D945" s="8" t="str">
        <f>INDEX(Table2[KET],MATCH(Table5[[#This Row],[//]],Table2[//],0))</f>
        <v>800 pc</v>
      </c>
    </row>
    <row r="946" spans="1:4" x14ac:dyDescent="0.25">
      <c r="A946" s="8">
        <f>INDEX(Table2[//],MATCH(ROW()-1,Table2[//],0))</f>
        <v>945</v>
      </c>
      <c r="B946" s="20" t="str">
        <f>INDEX(Table2[NAMA],MATCH(Table5[[#This Row],[//]],Table2[//],0))</f>
        <v>Garisan set XD 1516 PR</v>
      </c>
      <c r="C946" s="8">
        <f>INDEX(Table2[TT],MATCH(Table5[[#This Row],[//]],Table2[//],0))</f>
        <v>1</v>
      </c>
      <c r="D946" s="8" t="str">
        <f>INDEX(Table2[KET],MATCH(Table5[[#This Row],[//]],Table2[//],0))</f>
        <v>110 dos</v>
      </c>
    </row>
    <row r="947" spans="1:4" x14ac:dyDescent="0.25">
      <c r="A947" s="8">
        <f>INDEX(Table2[//],MATCH(ROW()-1,Table2[//],0))</f>
        <v>946</v>
      </c>
      <c r="B947" s="20" t="str">
        <f>INDEX(Table2[NAMA],MATCH(Table5[[#This Row],[//]],Table2[//],0))</f>
        <v>Garisan set Δ 9102 pony(2)</v>
      </c>
      <c r="C947" s="8">
        <f>INDEX(Table2[TT],MATCH(Table5[[#This Row],[//]],Table2[//],0))</f>
        <v>2</v>
      </c>
      <c r="D947" s="8">
        <f>INDEX(Table2[KET],MATCH(Table5[[#This Row],[//]],Table2[//],0))</f>
        <v>640</v>
      </c>
    </row>
    <row r="948" spans="1:4" x14ac:dyDescent="0.25">
      <c r="A948" s="8">
        <f>INDEX(Table2[//],MATCH(ROW()-1,Table2[//],0))</f>
        <v>947</v>
      </c>
      <c r="B948" s="20" t="str">
        <f>INDEX(Table2[NAMA],MATCH(Table5[[#This Row],[//]],Table2[//],0))</f>
        <v>Garisan Si Rei A 1101 Jiyu</v>
      </c>
      <c r="C948" s="8">
        <f>INDEX(Table2[TT],MATCH(Table5[[#This Row],[//]],Table2[//],0))</f>
        <v>7</v>
      </c>
      <c r="D948" s="8" t="str">
        <f>INDEX(Table2[KET],MATCH(Table5[[#This Row],[//]],Table2[//],0))</f>
        <v>960 set</v>
      </c>
    </row>
    <row r="949" spans="1:4" x14ac:dyDescent="0.25">
      <c r="A949" s="8">
        <f>INDEX(Table2[//],MATCH(ROW()-1,Table2[//],0))</f>
        <v>948</v>
      </c>
      <c r="B949" s="20" t="str">
        <f>INDEX(Table2[NAMA],MATCH(Table5[[#This Row],[//]],Table2[//],0))</f>
        <v>Garisan SO 7235 Heart Stationery 24cm Besi</v>
      </c>
      <c r="C949" s="8">
        <f>INDEX(Table2[TT],MATCH(Table5[[#This Row],[//]],Table2[//],0))</f>
        <v>2</v>
      </c>
      <c r="D949" s="8" t="str">
        <f>INDEX(Table2[KET],MATCH(Table5[[#This Row],[//]],Table2[//],0))</f>
        <v>2400 pc</v>
      </c>
    </row>
    <row r="950" spans="1:4" x14ac:dyDescent="0.25">
      <c r="A950" s="8">
        <f>INDEX(Table2[//],MATCH(ROW()-1,Table2[//],0))</f>
        <v>949</v>
      </c>
      <c r="B950" s="20" t="str">
        <f>INDEX(Table2[NAMA],MATCH(Table5[[#This Row],[//]],Table2[//],0))</f>
        <v>Garisan UMPTN (50)</v>
      </c>
      <c r="C950" s="8">
        <f>INDEX(Table2[TT],MATCH(Table5[[#This Row],[//]],Table2[//],0))</f>
        <v>1</v>
      </c>
      <c r="D950" s="8" t="str">
        <f>INDEX(Table2[KET],MATCH(Table5[[#This Row],[//]],Table2[//],0))</f>
        <v>10000 pc</v>
      </c>
    </row>
    <row r="951" spans="1:4" x14ac:dyDescent="0.25">
      <c r="A951" s="8">
        <f>INDEX(Table2[//],MATCH(ROW()-1,Table2[//],0))</f>
        <v>950</v>
      </c>
      <c r="B951" s="20" t="str">
        <f>INDEX(Table2[NAMA],MATCH(Table5[[#This Row],[//]],Table2[//],0))</f>
        <v>Garisan XD 1516/ 15 cm lentur 1x36</v>
      </c>
      <c r="C951" s="8">
        <f>INDEX(Table2[TT],MATCH(Table5[[#This Row],[//]],Table2[//],0))</f>
        <v>10</v>
      </c>
      <c r="D951" s="8" t="str">
        <f>INDEX(Table2[KET],MATCH(Table5[[#This Row],[//]],Table2[//],0))</f>
        <v>80 box</v>
      </c>
    </row>
    <row r="952" spans="1:4" x14ac:dyDescent="0.25">
      <c r="A952" s="8">
        <f>INDEX(Table2[//],MATCH(ROW()-1,Table2[//],0))</f>
        <v>951</v>
      </c>
      <c r="B952" s="20" t="str">
        <f>INDEX(Table2[NAMA],MATCH(Table5[[#This Row],[//]],Table2[//],0))</f>
        <v>Garisan XT 997 (1x60)</v>
      </c>
      <c r="C952" s="8">
        <f>INDEX(Table2[TT],MATCH(Table5[[#This Row],[//]],Table2[//],0))</f>
        <v>1</v>
      </c>
      <c r="D952" s="8" t="str">
        <f>INDEX(Table2[KET],MATCH(Table5[[#This Row],[//]],Table2[//],0))</f>
        <v>30 box</v>
      </c>
    </row>
    <row r="953" spans="1:4" x14ac:dyDescent="0.25">
      <c r="A953" s="8">
        <f>INDEX(Table2[//],MATCH(ROW()-1,Table2[//],0))</f>
        <v>952</v>
      </c>
      <c r="B953" s="20" t="str">
        <f>INDEX(Table2[NAMA],MATCH(Table5[[#This Row],[//]],Table2[//],0))</f>
        <v>Garisan YS 2020</v>
      </c>
      <c r="C953" s="8">
        <f>INDEX(Table2[TT],MATCH(Table5[[#This Row],[//]],Table2[//],0))</f>
        <v>9</v>
      </c>
      <c r="D953" s="8" t="str">
        <f>INDEX(Table2[KET],MATCH(Table5[[#This Row],[//]],Table2[//],0))</f>
        <v>100 ls</v>
      </c>
    </row>
    <row r="954" spans="1:4" x14ac:dyDescent="0.25">
      <c r="A954" s="8">
        <f>INDEX(Table2[//],MATCH(ROW()-1,Table2[//],0))</f>
        <v>953</v>
      </c>
      <c r="B954" s="20" t="str">
        <f>INDEX(Table2[NAMA],MATCH(Table5[[#This Row],[//]],Table2[//],0))</f>
        <v>Garisan YS 3030</v>
      </c>
      <c r="C954" s="8">
        <f>INDEX(Table2[TT],MATCH(Table5[[#This Row],[//]],Table2[//],0))</f>
        <v>4</v>
      </c>
      <c r="D954" s="8" t="str">
        <f>INDEX(Table2[KET],MATCH(Table5[[#This Row],[//]],Table2[//],0))</f>
        <v>100 ls</v>
      </c>
    </row>
    <row r="955" spans="1:4" x14ac:dyDescent="0.25">
      <c r="A955" s="8">
        <f>INDEX(Table2[//],MATCH(ROW()-1,Table2[//],0))</f>
        <v>954</v>
      </c>
      <c r="B955" s="20" t="str">
        <f>INDEX(Table2[NAMA],MATCH(Table5[[#This Row],[//]],Table2[//],0))</f>
        <v>Gift Card HL-847 Kotak Gliter (250)</v>
      </c>
      <c r="C955" s="8">
        <f>INDEX(Table2[TT],MATCH(Table5[[#This Row],[//]],Table2[//],0))</f>
        <v>1</v>
      </c>
      <c r="D955" s="8" t="str">
        <f>INDEX(Table2[KET],MATCH(Table5[[#This Row],[//]],Table2[//],0))</f>
        <v>100 disp</v>
      </c>
    </row>
    <row r="956" spans="1:4" x14ac:dyDescent="0.25">
      <c r="A956" s="8">
        <f>INDEX(Table2[//],MATCH(ROW()-1,Table2[//],0))</f>
        <v>955</v>
      </c>
      <c r="B956" s="20" t="str">
        <f>INDEX(Table2[NAMA],MATCH(Table5[[#This Row],[//]],Table2[//],0))</f>
        <v>Gk Hp Disney GT Hp 1</v>
      </c>
      <c r="C956" s="8">
        <f>INDEX(Table2[TT],MATCH(Table5[[#This Row],[//]],Table2[//],0))</f>
        <v>1</v>
      </c>
      <c r="D956" s="8" t="str">
        <f>INDEX(Table2[KET],MATCH(Table5[[#This Row],[//]],Table2[//],0))</f>
        <v>120 ls</v>
      </c>
    </row>
    <row r="957" spans="1:4" x14ac:dyDescent="0.25">
      <c r="A957" s="8">
        <f>INDEX(Table2[//],MATCH(ROW()-1,Table2[//],0))</f>
        <v>956</v>
      </c>
      <c r="B957" s="20" t="str">
        <f>INDEX(Table2[NAMA],MATCH(Table5[[#This Row],[//]],Table2[//],0))</f>
        <v>Gliter 612 (8891)</v>
      </c>
      <c r="C957" s="8">
        <f>INDEX(Table2[TT],MATCH(Table5[[#This Row],[//]],Table2[//],0))</f>
        <v>9</v>
      </c>
      <c r="D957" s="8" t="str">
        <f>INDEX(Table2[KET],MATCH(Table5[[#This Row],[//]],Table2[//],0))</f>
        <v>288 pc</v>
      </c>
    </row>
    <row r="958" spans="1:4" x14ac:dyDescent="0.25">
      <c r="A958" s="8">
        <f>INDEX(Table2[//],MATCH(ROW()-1,Table2[//],0))</f>
        <v>957</v>
      </c>
      <c r="B958" s="20" t="str">
        <f>INDEX(Table2[NAMA],MATCH(Table5[[#This Row],[//]],Table2[//],0))</f>
        <v>Gliter 806</v>
      </c>
      <c r="C958" s="8">
        <f>INDEX(Table2[TT],MATCH(Table5[[#This Row],[//]],Table2[//],0))</f>
        <v>4</v>
      </c>
      <c r="D958" s="8">
        <f>INDEX(Table2[KET],MATCH(Table5[[#This Row],[//]],Table2[//],0))</f>
        <v>288</v>
      </c>
    </row>
    <row r="959" spans="1:4" x14ac:dyDescent="0.25">
      <c r="A959" s="8">
        <f>INDEX(Table2[//],MATCH(ROW()-1,Table2[//],0))</f>
        <v>958</v>
      </c>
      <c r="B959" s="20" t="str">
        <f>INDEX(Table2[NAMA],MATCH(Table5[[#This Row],[//]],Table2[//],0))</f>
        <v>Gliter 9106/ 9006</v>
      </c>
      <c r="C959" s="8">
        <f>INDEX(Table2[TT],MATCH(Table5[[#This Row],[//]],Table2[//],0))</f>
        <v>18</v>
      </c>
      <c r="D959" s="8" t="str">
        <f>INDEX(Table2[KET],MATCH(Table5[[#This Row],[//]],Table2[//],0))</f>
        <v>288 Renteng</v>
      </c>
    </row>
    <row r="960" spans="1:4" x14ac:dyDescent="0.25">
      <c r="A960" s="8">
        <f>INDEX(Table2[//],MATCH(ROW()-1,Table2[//],0))</f>
        <v>959</v>
      </c>
      <c r="B960" s="20" t="str">
        <f>INDEX(Table2[NAMA],MATCH(Table5[[#This Row],[//]],Table2[//],0))</f>
        <v>Gliter CG 8891-2 silver</v>
      </c>
      <c r="C960" s="8">
        <f>INDEX(Table2[TT],MATCH(Table5[[#This Row],[//]],Table2[//],0))</f>
        <v>1</v>
      </c>
      <c r="D960" s="8" t="str">
        <f>INDEX(Table2[KET],MATCH(Table5[[#This Row],[//]],Table2[//],0))</f>
        <v>288 rtg</v>
      </c>
    </row>
    <row r="961" spans="1:4" x14ac:dyDescent="0.25">
      <c r="A961" s="8">
        <f>INDEX(Table2[//],MATCH(ROW()-1,Table2[//],0))</f>
        <v>960</v>
      </c>
      <c r="B961" s="20" t="str">
        <f>INDEX(Table2[NAMA],MATCH(Table5[[#This Row],[//]],Table2[//],0))</f>
        <v>Gliter CG 8891-3 emas</v>
      </c>
      <c r="C961" s="8">
        <f>INDEX(Table2[TT],MATCH(Table5[[#This Row],[//]],Table2[//],0))</f>
        <v>1</v>
      </c>
      <c r="D961" s="8" t="str">
        <f>INDEX(Table2[KET],MATCH(Table5[[#This Row],[//]],Table2[//],0))</f>
        <v>288 rtg</v>
      </c>
    </row>
    <row r="962" spans="1:4" x14ac:dyDescent="0.25">
      <c r="A962" s="8">
        <f>INDEX(Table2[//],MATCH(ROW()-1,Table2[//],0))</f>
        <v>961</v>
      </c>
      <c r="B962" s="20" t="str">
        <f>INDEX(Table2[NAMA],MATCH(Table5[[#This Row],[//]],Table2[//],0))</f>
        <v>Gliter G 816 metallik</v>
      </c>
      <c r="C962" s="8">
        <f>INDEX(Table2[TT],MATCH(Table5[[#This Row],[//]],Table2[//],0))</f>
        <v>5</v>
      </c>
      <c r="D962" s="8" t="str">
        <f>INDEX(Table2[KET],MATCH(Table5[[#This Row],[//]],Table2[//],0))</f>
        <v>288 pc</v>
      </c>
    </row>
    <row r="963" spans="1:4" x14ac:dyDescent="0.25">
      <c r="A963" s="8">
        <f>INDEX(Table2[//],MATCH(ROW()-1,Table2[//],0))</f>
        <v>962</v>
      </c>
      <c r="B963" s="20" t="str">
        <f>INDEX(Table2[NAMA],MATCH(Table5[[#This Row],[//]],Table2[//],0))</f>
        <v>Gliter glue 8891-4</v>
      </c>
      <c r="C963" s="8">
        <f>INDEX(Table2[TT],MATCH(Table5[[#This Row],[//]],Table2[//],0))</f>
        <v>11</v>
      </c>
      <c r="D963" s="8">
        <f>INDEX(Table2[KET],MATCH(Table5[[#This Row],[//]],Table2[//],0))</f>
        <v>288</v>
      </c>
    </row>
    <row r="964" spans="1:4" x14ac:dyDescent="0.25">
      <c r="A964" s="8">
        <f>INDEX(Table2[//],MATCH(ROW()-1,Table2[//],0))</f>
        <v>963</v>
      </c>
      <c r="B964" s="20" t="str">
        <f>INDEX(Table2[NAMA],MATCH(Table5[[#This Row],[//]],Table2[//],0))</f>
        <v>Gliter glue 8891-5</v>
      </c>
      <c r="C964" s="8">
        <f>INDEX(Table2[TT],MATCH(Table5[[#This Row],[//]],Table2[//],0))</f>
        <v>7</v>
      </c>
      <c r="D964" s="8" t="str">
        <f>INDEX(Table2[KET],MATCH(Table5[[#This Row],[//]],Table2[//],0))</f>
        <v>288 pc</v>
      </c>
    </row>
    <row r="965" spans="1:4" x14ac:dyDescent="0.25">
      <c r="A965" s="8">
        <f>INDEX(Table2[//],MATCH(ROW()-1,Table2[//],0))</f>
        <v>964</v>
      </c>
      <c r="B965" s="20" t="str">
        <f>INDEX(Table2[NAMA],MATCH(Table5[[#This Row],[//]],Table2[//],0))</f>
        <v>Gliter glue 8891-6 (pelangi)</v>
      </c>
      <c r="C965" s="8">
        <f>INDEX(Table2[TT],MATCH(Table5[[#This Row],[//]],Table2[//],0))</f>
        <v>4</v>
      </c>
      <c r="D965" s="8">
        <f>INDEX(Table2[KET],MATCH(Table5[[#This Row],[//]],Table2[//],0))</f>
        <v>288</v>
      </c>
    </row>
    <row r="966" spans="1:4" x14ac:dyDescent="0.25">
      <c r="A966" s="8">
        <f>INDEX(Table2[//],MATCH(ROW()-1,Table2[//],0))</f>
        <v>965</v>
      </c>
      <c r="B966" s="20" t="str">
        <f>INDEX(Table2[NAMA],MATCH(Table5[[#This Row],[//]],Table2[//],0))</f>
        <v>Gliter JBS 003(1)</v>
      </c>
      <c r="C966" s="8">
        <f>INDEX(Table2[TT],MATCH(Table5[[#This Row],[//]],Table2[//],0))</f>
        <v>1</v>
      </c>
      <c r="D966" s="8">
        <f>INDEX(Table2[KET],MATCH(Table5[[#This Row],[//]],Table2[//],0))</f>
        <v>288</v>
      </c>
    </row>
    <row r="967" spans="1:4" x14ac:dyDescent="0.25">
      <c r="A967" s="8">
        <f>INDEX(Table2[//],MATCH(ROW()-1,Table2[//],0))</f>
        <v>966</v>
      </c>
      <c r="B967" s="20" t="str">
        <f>INDEX(Table2[NAMA],MATCH(Table5[[#This Row],[//]],Table2[//],0))</f>
        <v>Gliter JBS 004</v>
      </c>
      <c r="C967" s="8">
        <f>INDEX(Table2[TT],MATCH(Table5[[#This Row],[//]],Table2[//],0))</f>
        <v>1</v>
      </c>
      <c r="D967" s="8" t="str">
        <f>INDEX(Table2[KET],MATCH(Table5[[#This Row],[//]],Table2[//],0))</f>
        <v>288 renteng</v>
      </c>
    </row>
    <row r="968" spans="1:4" x14ac:dyDescent="0.25">
      <c r="A968" s="8">
        <f>INDEX(Table2[//],MATCH(ROW()-1,Table2[//],0))</f>
        <v>967</v>
      </c>
      <c r="B968" s="20" t="str">
        <f>INDEX(Table2[NAMA],MATCH(Table5[[#This Row],[//]],Table2[//],0))</f>
        <v>Gliter metalik campur</v>
      </c>
      <c r="C968" s="8">
        <f>INDEX(Table2[TT],MATCH(Table5[[#This Row],[//]],Table2[//],0))</f>
        <v>8</v>
      </c>
      <c r="D968" s="8" t="str">
        <f>INDEX(Table2[KET],MATCH(Table5[[#This Row],[//]],Table2[//],0))</f>
        <v>288 renteng</v>
      </c>
    </row>
    <row r="969" spans="1:4" x14ac:dyDescent="0.25">
      <c r="A969" s="8">
        <f>INDEX(Table2[//],MATCH(ROW()-1,Table2[//],0))</f>
        <v>968</v>
      </c>
      <c r="B969" s="20" t="str">
        <f>INDEX(Table2[NAMA],MATCH(Table5[[#This Row],[//]],Table2[//],0))</f>
        <v>Gliter polos</v>
      </c>
      <c r="C969" s="8">
        <f>INDEX(Table2[TT],MATCH(Table5[[#This Row],[//]],Table2[//],0))</f>
        <v>8</v>
      </c>
      <c r="D969" s="8">
        <f>INDEX(Table2[KET],MATCH(Table5[[#This Row],[//]],Table2[//],0))</f>
        <v>288</v>
      </c>
    </row>
    <row r="970" spans="1:4" x14ac:dyDescent="0.25">
      <c r="A970" s="8">
        <f>INDEX(Table2[//],MATCH(ROW()-1,Table2[//],0))</f>
        <v>969</v>
      </c>
      <c r="B970" s="20" t="str">
        <f>INDEX(Table2[NAMA],MATCH(Table5[[#This Row],[//]],Table2[//],0))</f>
        <v>Gliter powder 15gr CC888</v>
      </c>
      <c r="C970" s="8">
        <f>INDEX(Table2[TT],MATCH(Table5[[#This Row],[//]],Table2[//],0))</f>
        <v>20</v>
      </c>
      <c r="D970" s="8" t="str">
        <f>INDEX(Table2[KET],MATCH(Table5[[#This Row],[//]],Table2[//],0))</f>
        <v>576 pc</v>
      </c>
    </row>
    <row r="971" spans="1:4" x14ac:dyDescent="0.25">
      <c r="A971" s="8">
        <f>INDEX(Table2[//],MATCH(ROW()-1,Table2[//],0))</f>
        <v>970</v>
      </c>
      <c r="B971" s="20" t="str">
        <f>INDEX(Table2[NAMA],MATCH(Table5[[#This Row],[//]],Table2[//],0))</f>
        <v>Gliter PVC 12 (8891-7)</v>
      </c>
      <c r="C971" s="8">
        <f>INDEX(Table2[TT],MATCH(Table5[[#This Row],[//]],Table2[//],0))</f>
        <v>43</v>
      </c>
      <c r="D971" s="8" t="str">
        <f>INDEX(Table2[KET],MATCH(Table5[[#This Row],[//]],Table2[//],0))</f>
        <v>96 ls</v>
      </c>
    </row>
    <row r="972" spans="1:4" x14ac:dyDescent="0.25">
      <c r="A972" s="8">
        <f>INDEX(Table2[//],MATCH(ROW()-1,Table2[//],0))</f>
        <v>971</v>
      </c>
      <c r="B972" s="20" t="str">
        <f>INDEX(Table2[NAMA],MATCH(Table5[[#This Row],[//]],Table2[//],0))</f>
        <v>Gliter tabung PHS</v>
      </c>
      <c r="C972" s="8">
        <f>INDEX(Table2[TT],MATCH(Table5[[#This Row],[//]],Table2[//],0))</f>
        <v>14</v>
      </c>
      <c r="D972" s="8">
        <f>INDEX(Table2[KET],MATCH(Table5[[#This Row],[//]],Table2[//],0))</f>
        <v>288</v>
      </c>
    </row>
    <row r="973" spans="1:4" x14ac:dyDescent="0.25">
      <c r="A973" s="8">
        <f>INDEX(Table2[//],MATCH(ROW()-1,Table2[//],0))</f>
        <v>972</v>
      </c>
      <c r="B973" s="20" t="str">
        <f>INDEX(Table2[NAMA],MATCH(Table5[[#This Row],[//]],Table2[//],0))</f>
        <v>Glitter GF 32</v>
      </c>
      <c r="C973" s="8">
        <f>INDEX(Table2[TT],MATCH(Table5[[#This Row],[//]],Table2[//],0))</f>
        <v>31</v>
      </c>
      <c r="D973" s="8" t="str">
        <f>INDEX(Table2[KET],MATCH(Table5[[#This Row],[//]],Table2[//],0))</f>
        <v>96 pc</v>
      </c>
    </row>
    <row r="974" spans="1:4" x14ac:dyDescent="0.25">
      <c r="A974" s="8">
        <f>INDEX(Table2[//],MATCH(ROW()-1,Table2[//],0))</f>
        <v>973</v>
      </c>
      <c r="B974" s="20" t="str">
        <f>INDEX(Table2[NAMA],MATCH(Table5[[#This Row],[//]],Table2[//],0))</f>
        <v>Gun Tacker S 2308</v>
      </c>
      <c r="C974" s="8">
        <f>INDEX(Table2[TT],MATCH(Table5[[#This Row],[//]],Table2[//],0))</f>
        <v>1</v>
      </c>
      <c r="D974" s="8" t="str">
        <f>INDEX(Table2[KET],MATCH(Table5[[#This Row],[//]],Table2[//],0))</f>
        <v>48 pc</v>
      </c>
    </row>
    <row r="975" spans="1:4" x14ac:dyDescent="0.25">
      <c r="A975" s="8">
        <f>INDEX(Table2[//],MATCH(ROW()-1,Table2[//],0))</f>
        <v>974</v>
      </c>
      <c r="B975" s="20" t="str">
        <f>INDEX(Table2[NAMA],MATCH(Table5[[#This Row],[//]],Table2[//],0))</f>
        <v>Gunting 1063</v>
      </c>
      <c r="C975" s="8">
        <f>INDEX(Table2[TT],MATCH(Table5[[#This Row],[//]],Table2[//],0))</f>
        <v>1</v>
      </c>
      <c r="D975" s="8">
        <f>INDEX(Table2[KET],MATCH(Table5[[#This Row],[//]],Table2[//],0))</f>
        <v>0</v>
      </c>
    </row>
    <row r="976" spans="1:4" x14ac:dyDescent="0.25">
      <c r="A976" s="8">
        <f>INDEX(Table2[//],MATCH(ROW()-1,Table2[//],0))</f>
        <v>975</v>
      </c>
      <c r="B976" s="20" t="str">
        <f>INDEX(Table2[NAMA],MATCH(Table5[[#This Row],[//]],Table2[//],0))</f>
        <v>Gunting 206j-1 cola</v>
      </c>
      <c r="C976" s="8">
        <f>INDEX(Table2[TT],MATCH(Table5[[#This Row],[//]],Table2[//],0))</f>
        <v>1</v>
      </c>
      <c r="D976" s="8" t="str">
        <f>INDEX(Table2[KET],MATCH(Table5[[#This Row],[//]],Table2[//],0))</f>
        <v>1200 pc</v>
      </c>
    </row>
    <row r="977" spans="1:4" x14ac:dyDescent="0.25">
      <c r="A977" s="8">
        <f>INDEX(Table2[//],MATCH(ROW()-1,Table2[//],0))</f>
        <v>976</v>
      </c>
      <c r="B977" s="20" t="str">
        <f>INDEX(Table2[NAMA],MATCH(Table5[[#This Row],[//]],Table2[//],0))</f>
        <v>Gunting 206j-2 k mas</v>
      </c>
      <c r="C977" s="8">
        <f>INDEX(Table2[TT],MATCH(Table5[[#This Row],[//]],Table2[//],0))</f>
        <v>2</v>
      </c>
      <c r="D977" s="8" t="str">
        <f>INDEX(Table2[KET],MATCH(Table5[[#This Row],[//]],Table2[//],0))</f>
        <v>1200 pc</v>
      </c>
    </row>
    <row r="978" spans="1:4" x14ac:dyDescent="0.25">
      <c r="A978" s="8">
        <f>INDEX(Table2[//],MATCH(ROW()-1,Table2[//],0))</f>
        <v>977</v>
      </c>
      <c r="B978" s="20" t="str">
        <f>INDEX(Table2[NAMA],MATCH(Table5[[#This Row],[//]],Table2[//],0))</f>
        <v>Gunting 304j-1 kecil</v>
      </c>
      <c r="C978" s="8">
        <f>INDEX(Table2[TT],MATCH(Table5[[#This Row],[//]],Table2[//],0))</f>
        <v>3</v>
      </c>
      <c r="D978" s="8" t="str">
        <f>INDEX(Table2[KET],MATCH(Table5[[#This Row],[//]],Table2[//],0))</f>
        <v>1200 pc</v>
      </c>
    </row>
    <row r="979" spans="1:4" x14ac:dyDescent="0.25">
      <c r="A979" s="8">
        <f>INDEX(Table2[//],MATCH(ROW()-1,Table2[//],0))</f>
        <v>978</v>
      </c>
      <c r="B979" s="20" t="str">
        <f>INDEX(Table2[NAMA],MATCH(Table5[[#This Row],[//]],Table2[//],0))</f>
        <v>Gunting 304j-2 k mas</v>
      </c>
      <c r="C979" s="8">
        <f>INDEX(Table2[TT],MATCH(Table5[[#This Row],[//]],Table2[//],0))</f>
        <v>3</v>
      </c>
      <c r="D979" s="8" t="str">
        <f>INDEX(Table2[KET],MATCH(Table5[[#This Row],[//]],Table2[//],0))</f>
        <v>1200 pc</v>
      </c>
    </row>
    <row r="980" spans="1:4" x14ac:dyDescent="0.25">
      <c r="A980" s="8">
        <f>INDEX(Table2[//],MATCH(ROW()-1,Table2[//],0))</f>
        <v>979</v>
      </c>
      <c r="B980" s="20" t="str">
        <f>INDEX(Table2[NAMA],MATCH(Table5[[#This Row],[//]],Table2[//],0))</f>
        <v>Gunting BBL 4401/ set 3</v>
      </c>
      <c r="C980" s="8">
        <f>INDEX(Table2[TT],MATCH(Table5[[#This Row],[//]],Table2[//],0))</f>
        <v>1</v>
      </c>
      <c r="D980" s="8">
        <f>INDEX(Table2[KET],MATCH(Table5[[#This Row],[//]],Table2[//],0))</f>
        <v>0</v>
      </c>
    </row>
    <row r="981" spans="1:4" x14ac:dyDescent="0.25">
      <c r="A981" s="8">
        <f>INDEX(Table2[//],MATCH(ROW()-1,Table2[//],0))</f>
        <v>980</v>
      </c>
      <c r="B981" s="20" t="str">
        <f>INDEX(Table2[NAMA],MATCH(Table5[[#This Row],[//]],Table2[//],0))</f>
        <v>Gunting besco B 82</v>
      </c>
      <c r="C981" s="8">
        <f>INDEX(Table2[TT],MATCH(Table5[[#This Row],[//]],Table2[//],0))</f>
        <v>1</v>
      </c>
      <c r="D981" s="8" t="str">
        <f>INDEX(Table2[KET],MATCH(Table5[[#This Row],[//]],Table2[//],0))</f>
        <v>60 ls</v>
      </c>
    </row>
    <row r="982" spans="1:4" x14ac:dyDescent="0.25">
      <c r="A982" s="8">
        <f>INDEX(Table2[//],MATCH(ROW()-1,Table2[//],0))</f>
        <v>981</v>
      </c>
      <c r="B982" s="20" t="str">
        <f>INDEX(Table2[NAMA],MATCH(Table5[[#This Row],[//]],Table2[//],0))</f>
        <v>Gunting Davis DuL (6)</v>
      </c>
      <c r="C982" s="8">
        <f>INDEX(Table2[TT],MATCH(Table5[[#This Row],[//]],Table2[//],0))</f>
        <v>3</v>
      </c>
      <c r="D982" s="8" t="str">
        <f>INDEX(Table2[KET],MATCH(Table5[[#This Row],[//]],Table2[//],0))</f>
        <v>50 ls</v>
      </c>
    </row>
    <row r="983" spans="1:4" x14ac:dyDescent="0.25">
      <c r="A983" s="8">
        <f>INDEX(Table2[//],MATCH(ROW()-1,Table2[//],0))</f>
        <v>982</v>
      </c>
      <c r="B983" s="20" t="str">
        <f>INDEX(Table2[NAMA],MATCH(Table5[[#This Row],[//]],Table2[//],0))</f>
        <v>Gunting Davis DuM (5)</v>
      </c>
      <c r="C983" s="8">
        <f>INDEX(Table2[TT],MATCH(Table5[[#This Row],[//]],Table2[//],0))</f>
        <v>3</v>
      </c>
      <c r="D983" s="8" t="str">
        <f>INDEX(Table2[KET],MATCH(Table5[[#This Row],[//]],Table2[//],0))</f>
        <v>50 ls</v>
      </c>
    </row>
    <row r="984" spans="1:4" x14ac:dyDescent="0.25">
      <c r="A984" s="8">
        <f>INDEX(Table2[//],MATCH(ROW()-1,Table2[//],0))</f>
        <v>983</v>
      </c>
      <c r="B984" s="20" t="str">
        <f>INDEX(Table2[NAMA],MATCH(Table5[[#This Row],[//]],Table2[//],0))</f>
        <v>Gunting Gunindo Gunindo OSS</v>
      </c>
      <c r="C984" s="8">
        <f>INDEX(Table2[TT],MATCH(Table5[[#This Row],[//]],Table2[//],0))</f>
        <v>1</v>
      </c>
      <c r="D984" s="8" t="str">
        <f>INDEX(Table2[KET],MATCH(Table5[[#This Row],[//]],Table2[//],0))</f>
        <v>60 ls</v>
      </c>
    </row>
    <row r="985" spans="1:4" x14ac:dyDescent="0.25">
      <c r="A985" s="8">
        <f>INDEX(Table2[//],MATCH(ROW()-1,Table2[//],0))</f>
        <v>984</v>
      </c>
      <c r="B985" s="20" t="str">
        <f>INDEX(Table2[NAMA],MATCH(Table5[[#This Row],[//]],Table2[//],0))</f>
        <v>Gunting Gunindo OLL</v>
      </c>
      <c r="C985" s="8">
        <f>INDEX(Table2[TT],MATCH(Table5[[#This Row],[//]],Table2[//],0))</f>
        <v>1</v>
      </c>
      <c r="D985" s="8" t="str">
        <f>INDEX(Table2[KET],MATCH(Table5[[#This Row],[//]],Table2[//],0))</f>
        <v>30 LS</v>
      </c>
    </row>
    <row r="986" spans="1:4" x14ac:dyDescent="0.25">
      <c r="A986" s="8">
        <f>INDEX(Table2[//],MATCH(ROW()-1,Table2[//],0))</f>
        <v>985</v>
      </c>
      <c r="B986" s="20" t="str">
        <f>INDEX(Table2[NAMA],MATCH(Table5[[#This Row],[//]],Table2[//],0))</f>
        <v>Gunting HT 707 T</v>
      </c>
      <c r="C986" s="8">
        <f>INDEX(Table2[TT],MATCH(Table5[[#This Row],[//]],Table2[//],0))</f>
        <v>2</v>
      </c>
      <c r="D986" s="8" t="str">
        <f>INDEX(Table2[KET],MATCH(Table5[[#This Row],[//]],Table2[//],0))</f>
        <v>30 ls</v>
      </c>
    </row>
    <row r="987" spans="1:4" x14ac:dyDescent="0.25">
      <c r="A987" s="8">
        <f>INDEX(Table2[//],MATCH(ROW()-1,Table2[//],0))</f>
        <v>986</v>
      </c>
      <c r="B987" s="20" t="str">
        <f>INDEX(Table2[NAMA],MATCH(Table5[[#This Row],[//]],Table2[//],0))</f>
        <v>Gunting Ideal K 100</v>
      </c>
      <c r="C987" s="8">
        <f>INDEX(Table2[TT],MATCH(Table5[[#This Row],[//]],Table2[//],0))</f>
        <v>5</v>
      </c>
      <c r="D987" s="8" t="str">
        <f>INDEX(Table2[KET],MATCH(Table5[[#This Row],[//]],Table2[//],0))</f>
        <v>48 ls</v>
      </c>
    </row>
    <row r="988" spans="1:4" x14ac:dyDescent="0.25">
      <c r="A988" s="8">
        <f>INDEX(Table2[//],MATCH(ROW()-1,Table2[//],0))</f>
        <v>987</v>
      </c>
      <c r="B988" s="20" t="str">
        <f>INDEX(Table2[NAMA],MATCH(Table5[[#This Row],[//]],Table2[//],0))</f>
        <v>Gunting Ideal K 200</v>
      </c>
      <c r="C988" s="8">
        <f>INDEX(Table2[TT],MATCH(Table5[[#This Row],[//]],Table2[//],0))</f>
        <v>13</v>
      </c>
      <c r="D988" s="8" t="str">
        <f>INDEX(Table2[KET],MATCH(Table5[[#This Row],[//]],Table2[//],0))</f>
        <v>48 ls</v>
      </c>
    </row>
    <row r="989" spans="1:4" x14ac:dyDescent="0.25">
      <c r="A989" s="8">
        <f>INDEX(Table2[//],MATCH(ROW()-1,Table2[//],0))</f>
        <v>988</v>
      </c>
      <c r="B989" s="20" t="str">
        <f>INDEX(Table2[NAMA],MATCH(Table5[[#This Row],[//]],Table2[//],0))</f>
        <v>Gunting Ideal K 300</v>
      </c>
      <c r="C989" s="8">
        <f>INDEX(Table2[TT],MATCH(Table5[[#This Row],[//]],Table2[//],0))</f>
        <v>1</v>
      </c>
      <c r="D989" s="8" t="str">
        <f>INDEX(Table2[KET],MATCH(Table5[[#This Row],[//]],Table2[//],0))</f>
        <v>24 ls</v>
      </c>
    </row>
    <row r="990" spans="1:4" x14ac:dyDescent="0.25">
      <c r="A990" s="8">
        <f>INDEX(Table2[//],MATCH(ROW()-1,Table2[//],0))</f>
        <v>989</v>
      </c>
      <c r="B990" s="20" t="str">
        <f>INDEX(Table2[NAMA],MATCH(Table5[[#This Row],[//]],Table2[//],0))</f>
        <v>Gunting Ideal K 400</v>
      </c>
      <c r="C990" s="8">
        <f>INDEX(Table2[TT],MATCH(Table5[[#This Row],[//]],Table2[//],0))</f>
        <v>6</v>
      </c>
      <c r="D990" s="8" t="str">
        <f>INDEX(Table2[KET],MATCH(Table5[[#This Row],[//]],Table2[//],0))</f>
        <v>24 ls</v>
      </c>
    </row>
    <row r="991" spans="1:4" x14ac:dyDescent="0.25">
      <c r="A991" s="8">
        <f>INDEX(Table2[//],MATCH(ROW()-1,Table2[//],0))</f>
        <v>990</v>
      </c>
      <c r="B991" s="20" t="str">
        <f>INDEX(Table2[NAMA],MATCH(Table5[[#This Row],[//]],Table2[//],0))</f>
        <v>Gunting Infico SC 100 blk</v>
      </c>
      <c r="C991" s="8">
        <f>INDEX(Table2[TT],MATCH(Table5[[#This Row],[//]],Table2[//],0))</f>
        <v>4</v>
      </c>
      <c r="D991" s="8" t="str">
        <f>INDEX(Table2[KET],MATCH(Table5[[#This Row],[//]],Table2[//],0))</f>
        <v>30 ls</v>
      </c>
    </row>
    <row r="992" spans="1:4" x14ac:dyDescent="0.25">
      <c r="A992" s="8">
        <f>INDEX(Table2[//],MATCH(ROW()-1,Table2[//],0))</f>
        <v>991</v>
      </c>
      <c r="B992" s="20" t="str">
        <f>INDEX(Table2[NAMA],MATCH(Table5[[#This Row],[//]],Table2[//],0))</f>
        <v>Gunting Infico SC 40</v>
      </c>
      <c r="C992" s="8">
        <f>INDEX(Table2[TT],MATCH(Table5[[#This Row],[//]],Table2[//],0))</f>
        <v>7</v>
      </c>
      <c r="D992" s="8" t="str">
        <f>INDEX(Table2[KET],MATCH(Table5[[#This Row],[//]],Table2[//],0))</f>
        <v>40 ls</v>
      </c>
    </row>
    <row r="993" spans="1:4" x14ac:dyDescent="0.25">
      <c r="A993" s="8">
        <f>INDEX(Table2[//],MATCH(ROW()-1,Table2[//],0))</f>
        <v>992</v>
      </c>
      <c r="B993" s="20" t="str">
        <f>INDEX(Table2[NAMA],MATCH(Table5[[#This Row],[//]],Table2[//],0))</f>
        <v>Gunting Infico SC 50</v>
      </c>
      <c r="C993" s="8">
        <f>INDEX(Table2[TT],MATCH(Table5[[#This Row],[//]],Table2[//],0))</f>
        <v>14</v>
      </c>
      <c r="D993" s="8" t="str">
        <f>INDEX(Table2[KET],MATCH(Table5[[#This Row],[//]],Table2[//],0))</f>
        <v>40 ls</v>
      </c>
    </row>
    <row r="994" spans="1:4" x14ac:dyDescent="0.25">
      <c r="A994" s="8">
        <f>INDEX(Table2[//],MATCH(ROW()-1,Table2[//],0))</f>
        <v>993</v>
      </c>
      <c r="B994" s="20" t="str">
        <f>INDEX(Table2[NAMA],MATCH(Table5[[#This Row],[//]],Table2[//],0))</f>
        <v>Gunting Junior 100</v>
      </c>
      <c r="C994" s="8">
        <f>INDEX(Table2[TT],MATCH(Table5[[#This Row],[//]],Table2[//],0))</f>
        <v>1</v>
      </c>
      <c r="D994" s="8" t="str">
        <f>INDEX(Table2[KET],MATCH(Table5[[#This Row],[//]],Table2[//],0))</f>
        <v>48 ls</v>
      </c>
    </row>
    <row r="995" spans="1:4" x14ac:dyDescent="0.25">
      <c r="A995" s="8">
        <f>INDEX(Table2[//],MATCH(ROW()-1,Table2[//],0))</f>
        <v>994</v>
      </c>
      <c r="B995" s="20" t="str">
        <f>INDEX(Table2[NAMA],MATCH(Table5[[#This Row],[//]],Table2[//],0))</f>
        <v>Gunting Junior J 400</v>
      </c>
      <c r="C995" s="8">
        <f>INDEX(Table2[TT],MATCH(Table5[[#This Row],[//]],Table2[//],0))</f>
        <v>5</v>
      </c>
      <c r="D995" s="8" t="str">
        <f>INDEX(Table2[KET],MATCH(Table5[[#This Row],[//]],Table2[//],0))</f>
        <v>24 ls</v>
      </c>
    </row>
    <row r="996" spans="1:4" x14ac:dyDescent="0.25">
      <c r="A996" s="8">
        <f>INDEX(Table2[//],MATCH(ROW()-1,Table2[//],0))</f>
        <v>995</v>
      </c>
      <c r="B996" s="20" t="str">
        <f>INDEX(Table2[NAMA],MATCH(Table5[[#This Row],[//]],Table2[//],0))</f>
        <v>Gunting Junior J100</v>
      </c>
      <c r="C996" s="8">
        <f>INDEX(Table2[TT],MATCH(Table5[[#This Row],[//]],Table2[//],0))</f>
        <v>5</v>
      </c>
      <c r="D996" s="8" t="str">
        <f>INDEX(Table2[KET],MATCH(Table5[[#This Row],[//]],Table2[//],0))</f>
        <v>48 ls</v>
      </c>
    </row>
    <row r="997" spans="1:4" x14ac:dyDescent="0.25">
      <c r="A997" s="8">
        <f>INDEX(Table2[//],MATCH(ROW()-1,Table2[//],0))</f>
        <v>996</v>
      </c>
      <c r="B997" s="20" t="str">
        <f>INDEX(Table2[NAMA],MATCH(Table5[[#This Row],[//]],Table2[//],0))</f>
        <v>Gunting Junior J200</v>
      </c>
      <c r="C997" s="8">
        <f>INDEX(Table2[TT],MATCH(Table5[[#This Row],[//]],Table2[//],0))</f>
        <v>4</v>
      </c>
      <c r="D997" s="8" t="str">
        <f>INDEX(Table2[KET],MATCH(Table5[[#This Row],[//]],Table2[//],0))</f>
        <v>48 ls</v>
      </c>
    </row>
    <row r="998" spans="1:4" x14ac:dyDescent="0.25">
      <c r="A998" s="8">
        <f>INDEX(Table2[//],MATCH(ROW()-1,Table2[//],0))</f>
        <v>997</v>
      </c>
      <c r="B998" s="20" t="str">
        <f>INDEX(Table2[NAMA],MATCH(Table5[[#This Row],[//]],Table2[//],0))</f>
        <v>Gunting Junior J300</v>
      </c>
      <c r="C998" s="8">
        <f>INDEX(Table2[TT],MATCH(Table5[[#This Row],[//]],Table2[//],0))</f>
        <v>2</v>
      </c>
      <c r="D998" s="8" t="str">
        <f>INDEX(Table2[KET],MATCH(Table5[[#This Row],[//]],Table2[//],0))</f>
        <v>24 ls</v>
      </c>
    </row>
    <row r="999" spans="1:4" x14ac:dyDescent="0.25">
      <c r="A999" s="8">
        <f>INDEX(Table2[//],MATCH(ROW()-1,Table2[//],0))</f>
        <v>998</v>
      </c>
      <c r="B999" s="20" t="str">
        <f>INDEX(Table2[NAMA],MATCH(Table5[[#This Row],[//]],Table2[//],0))</f>
        <v>Gunting Junior J500</v>
      </c>
      <c r="C999" s="8">
        <f>INDEX(Table2[TT],MATCH(Table5[[#This Row],[//]],Table2[//],0))</f>
        <v>3</v>
      </c>
      <c r="D999" s="8" t="str">
        <f>INDEX(Table2[KET],MATCH(Table5[[#This Row],[//]],Table2[//],0))</f>
        <v>20 ls</v>
      </c>
    </row>
    <row r="1000" spans="1:4" x14ac:dyDescent="0.25">
      <c r="A1000" s="8">
        <f>INDEX(Table2[//],MATCH(ROW()-1,Table2[//],0))</f>
        <v>999</v>
      </c>
      <c r="B1000" s="20" t="str">
        <f>INDEX(Table2[NAMA],MATCH(Table5[[#This Row],[//]],Table2[//],0))</f>
        <v>Gunting Kaibo</v>
      </c>
      <c r="C1000" s="8">
        <f>INDEX(Table2[TT],MATCH(Table5[[#This Row],[//]],Table2[//],0))</f>
        <v>3</v>
      </c>
      <c r="D1000" s="8">
        <f>INDEX(Table2[KET],MATCH(Table5[[#This Row],[//]],Table2[//],0))</f>
        <v>0</v>
      </c>
    </row>
    <row r="1001" spans="1:4" x14ac:dyDescent="0.25">
      <c r="A1001" s="8">
        <f>INDEX(Table2[//],MATCH(ROW()-1,Table2[//],0))</f>
        <v>1000</v>
      </c>
      <c r="B1001" s="20" t="str">
        <f>INDEX(Table2[NAMA],MATCH(Table5[[#This Row],[//]],Table2[//],0))</f>
        <v>Gunting KS-C 401 BC (4 pc)</v>
      </c>
      <c r="C1001" s="8">
        <f>INDEX(Table2[TT],MATCH(Table5[[#This Row],[//]],Table2[//],0))</f>
        <v>4</v>
      </c>
      <c r="D1001" s="8" t="str">
        <f>INDEX(Table2[KET],MATCH(Table5[[#This Row],[//]],Table2[//],0))</f>
        <v>12 box</v>
      </c>
    </row>
    <row r="1002" spans="1:4" x14ac:dyDescent="0.25">
      <c r="A1002" s="8">
        <f>INDEX(Table2[//],MATCH(ROW()-1,Table2[//],0))</f>
        <v>1001</v>
      </c>
      <c r="B1002" s="20" t="str">
        <f>INDEX(Table2[NAMA],MATCH(Table5[[#This Row],[//]],Table2[//],0))</f>
        <v>Gunting kuku 777 H 211 B</v>
      </c>
      <c r="C1002" s="8">
        <f>INDEX(Table2[TT],MATCH(Table5[[#This Row],[//]],Table2[//],0))</f>
        <v>43</v>
      </c>
      <c r="D1002" s="8" t="str">
        <f>INDEX(Table2[KET],MATCH(Table5[[#This Row],[//]],Table2[//],0))</f>
        <v>50 ls</v>
      </c>
    </row>
    <row r="1003" spans="1:4" x14ac:dyDescent="0.25">
      <c r="A1003" s="8">
        <f>INDEX(Table2[//],MATCH(ROW()-1,Table2[//],0))</f>
        <v>1002</v>
      </c>
      <c r="B1003" s="20" t="str">
        <f>INDEX(Table2[NAMA],MATCH(Table5[[#This Row],[//]],Table2[//],0))</f>
        <v>Gunting Kuku 9 macam</v>
      </c>
      <c r="C1003" s="8">
        <f>INDEX(Table2[TT],MATCH(Table5[[#This Row],[//]],Table2[//],0))</f>
        <v>1</v>
      </c>
      <c r="D1003" s="8" t="str">
        <f>INDEX(Table2[KET],MATCH(Table5[[#This Row],[//]],Table2[//],0))</f>
        <v>100 ls</v>
      </c>
    </row>
    <row r="1004" spans="1:4" x14ac:dyDescent="0.25">
      <c r="A1004" s="8">
        <f>INDEX(Table2[//],MATCH(ROW()-1,Table2[//],0))</f>
        <v>1003</v>
      </c>
      <c r="B1004" s="20" t="str">
        <f>INDEX(Table2[NAMA],MATCH(Table5[[#This Row],[//]],Table2[//],0))</f>
        <v>Gunting Kuku gum 010</v>
      </c>
      <c r="C1004" s="8">
        <f>INDEX(Table2[TT],MATCH(Table5[[#This Row],[//]],Table2[//],0))</f>
        <v>4</v>
      </c>
      <c r="D1004" s="8" t="str">
        <f>INDEX(Table2[KET],MATCH(Table5[[#This Row],[//]],Table2[//],0))</f>
        <v>720 pc</v>
      </c>
    </row>
    <row r="1005" spans="1:4" x14ac:dyDescent="0.25">
      <c r="A1005" s="8">
        <f>INDEX(Table2[//],MATCH(ROW()-1,Table2[//],0))</f>
        <v>1004</v>
      </c>
      <c r="B1005" s="20" t="str">
        <f>INDEX(Table2[NAMA],MATCH(Table5[[#This Row],[//]],Table2[//],0))</f>
        <v>Gunting Kuku polos 602</v>
      </c>
      <c r="C1005" s="8">
        <f>INDEX(Table2[TT],MATCH(Table5[[#This Row],[//]],Table2[//],0))</f>
        <v>3</v>
      </c>
      <c r="D1005" s="8" t="str">
        <f>INDEX(Table2[KET],MATCH(Table5[[#This Row],[//]],Table2[//],0))</f>
        <v>100 ls</v>
      </c>
    </row>
    <row r="1006" spans="1:4" x14ac:dyDescent="0.25">
      <c r="A1006" s="8">
        <f>INDEX(Table2[//],MATCH(ROW()-1,Table2[//],0))</f>
        <v>1005</v>
      </c>
      <c r="B1006" s="20" t="str">
        <f>INDEX(Table2[NAMA],MATCH(Table5[[#This Row],[//]],Table2[//],0))</f>
        <v>Gunting Kuku Van Art F1</v>
      </c>
      <c r="C1006" s="8">
        <f>INDEX(Table2[TT],MATCH(Table5[[#This Row],[//]],Table2[//],0))</f>
        <v>17</v>
      </c>
      <c r="D1006" s="8" t="str">
        <f>INDEX(Table2[KET],MATCH(Table5[[#This Row],[//]],Table2[//],0))</f>
        <v>100 ls</v>
      </c>
    </row>
    <row r="1007" spans="1:4" x14ac:dyDescent="0.25">
      <c r="A1007" s="8">
        <f>INDEX(Table2[//],MATCH(ROW()-1,Table2[//],0))</f>
        <v>1006</v>
      </c>
      <c r="B1007" s="20" t="str">
        <f>INDEX(Table2[NAMA],MATCH(Table5[[#This Row],[//]],Table2[//],0))</f>
        <v>Gunting Kuku Van Art F2</v>
      </c>
      <c r="C1007" s="8">
        <f>INDEX(Table2[TT],MATCH(Table5[[#This Row],[//]],Table2[//],0))</f>
        <v>15</v>
      </c>
      <c r="D1007" s="8" t="str">
        <f>INDEX(Table2[KET],MATCH(Table5[[#This Row],[//]],Table2[//],0))</f>
        <v>100 ls</v>
      </c>
    </row>
    <row r="1008" spans="1:4" x14ac:dyDescent="0.25">
      <c r="A1008" s="8">
        <f>INDEX(Table2[//],MATCH(ROW()-1,Table2[//],0))</f>
        <v>1007</v>
      </c>
      <c r="B1008" s="20" t="str">
        <f>INDEX(Table2[NAMA],MATCH(Table5[[#This Row],[//]],Table2[//],0))</f>
        <v>Gunting Kuku Van Art F3</v>
      </c>
      <c r="C1008" s="8">
        <f>INDEX(Table2[TT],MATCH(Table5[[#This Row],[//]],Table2[//],0))</f>
        <v>15</v>
      </c>
      <c r="D1008" s="8" t="str">
        <f>INDEX(Table2[KET],MATCH(Table5[[#This Row],[//]],Table2[//],0))</f>
        <v>100 ls</v>
      </c>
    </row>
    <row r="1009" spans="1:4" x14ac:dyDescent="0.25">
      <c r="A1009" s="8">
        <f>INDEX(Table2[//],MATCH(ROW()-1,Table2[//],0))</f>
        <v>1008</v>
      </c>
      <c r="B1009" s="20" t="str">
        <f>INDEX(Table2[NAMA],MATCH(Table5[[#This Row],[//]],Table2[//],0))</f>
        <v>Gunting Kuku Van Art F4</v>
      </c>
      <c r="C1009" s="8">
        <f>INDEX(Table2[TT],MATCH(Table5[[#This Row],[//]],Table2[//],0))</f>
        <v>14</v>
      </c>
      <c r="D1009" s="8" t="str">
        <f>INDEX(Table2[KET],MATCH(Table5[[#This Row],[//]],Table2[//],0))</f>
        <v>100 ls</v>
      </c>
    </row>
    <row r="1010" spans="1:4" x14ac:dyDescent="0.25">
      <c r="A1010" s="8">
        <f>INDEX(Table2[//],MATCH(ROW()-1,Table2[//],0))</f>
        <v>1009</v>
      </c>
      <c r="B1010" s="20" t="str">
        <f>INDEX(Table2[NAMA],MATCH(Table5[[#This Row],[//]],Table2[//],0))</f>
        <v>Gunting Kuku Vanco GK 605  (3)/ GK 607 (1)</v>
      </c>
      <c r="C1010" s="8">
        <f>INDEX(Table2[TT],MATCH(Table5[[#This Row],[//]],Table2[//],0))</f>
        <v>5</v>
      </c>
      <c r="D1010" s="8" t="str">
        <f>INDEX(Table2[KET],MATCH(Table5[[#This Row],[//]],Table2[//],0))</f>
        <v>50 ls</v>
      </c>
    </row>
    <row r="1011" spans="1:4" x14ac:dyDescent="0.25">
      <c r="A1011" s="8">
        <f>INDEX(Table2[//],MATCH(ROW()-1,Table2[//],0))</f>
        <v>1010</v>
      </c>
      <c r="B1011" s="20" t="str">
        <f>INDEX(Table2[NAMA],MATCH(Table5[[#This Row],[//]],Table2[//],0))</f>
        <v>Gunting lipat Besar (L)</v>
      </c>
      <c r="C1011" s="8">
        <f>INDEX(Table2[TT],MATCH(Table5[[#This Row],[//]],Table2[//],0))</f>
        <v>4</v>
      </c>
      <c r="D1011" s="8" t="str">
        <f>INDEX(Table2[KET],MATCH(Table5[[#This Row],[//]],Table2[//],0))</f>
        <v>50 ls</v>
      </c>
    </row>
    <row r="1012" spans="1:4" x14ac:dyDescent="0.25">
      <c r="A1012" s="8">
        <f>INDEX(Table2[//],MATCH(ROW()-1,Table2[//],0))</f>
        <v>1011</v>
      </c>
      <c r="B1012" s="20" t="str">
        <f>INDEX(Table2[NAMA],MATCH(Table5[[#This Row],[//]],Table2[//],0))</f>
        <v>Gunting lipat ht S</v>
      </c>
      <c r="C1012" s="8">
        <f>INDEX(Table2[TT],MATCH(Table5[[#This Row],[//]],Table2[//],0))</f>
        <v>9</v>
      </c>
      <c r="D1012" s="8" t="str">
        <f>INDEX(Table2[KET],MATCH(Table5[[#This Row],[//]],Table2[//],0))</f>
        <v>100 ls</v>
      </c>
    </row>
    <row r="1013" spans="1:4" x14ac:dyDescent="0.25">
      <c r="A1013" s="8">
        <f>INDEX(Table2[//],MATCH(ROW()-1,Table2[//],0))</f>
        <v>1012</v>
      </c>
      <c r="B1013" s="20" t="str">
        <f>INDEX(Table2[NAMA],MATCH(Table5[[#This Row],[//]],Table2[//],0))</f>
        <v>Gunting lipat M</v>
      </c>
      <c r="C1013" s="8">
        <f>INDEX(Table2[TT],MATCH(Table5[[#This Row],[//]],Table2[//],0))</f>
        <v>4</v>
      </c>
      <c r="D1013" s="8" t="str">
        <f>INDEX(Table2[KET],MATCH(Table5[[#This Row],[//]],Table2[//],0))</f>
        <v>100 ls</v>
      </c>
    </row>
    <row r="1014" spans="1:4" x14ac:dyDescent="0.25">
      <c r="A1014" s="8">
        <f>INDEX(Table2[//],MATCH(ROW()-1,Table2[//],0))</f>
        <v>1013</v>
      </c>
      <c r="B1014" s="20" t="str">
        <f>INDEX(Table2[NAMA],MATCH(Table5[[#This Row],[//]],Table2[//],0))</f>
        <v>Gunting Panther no 5</v>
      </c>
      <c r="C1014" s="8">
        <f>INDEX(Table2[TT],MATCH(Table5[[#This Row],[//]],Table2[//],0))</f>
        <v>1</v>
      </c>
      <c r="D1014" s="8" t="str">
        <f>INDEX(Table2[KET],MATCH(Table5[[#This Row],[//]],Table2[//],0))</f>
        <v>50 ls</v>
      </c>
    </row>
    <row r="1015" spans="1:4" x14ac:dyDescent="0.25">
      <c r="A1015" s="8">
        <f>INDEX(Table2[//],MATCH(ROW()-1,Table2[//],0))</f>
        <v>1014</v>
      </c>
      <c r="B1015" s="20" t="str">
        <f>INDEX(Table2[NAMA],MATCH(Table5[[#This Row],[//]],Table2[//],0))</f>
        <v>Gunting prima SS-01</v>
      </c>
      <c r="C1015" s="8">
        <f>INDEX(Table2[TT],MATCH(Table5[[#This Row],[//]],Table2[//],0))</f>
        <v>3</v>
      </c>
      <c r="D1015" s="8" t="str">
        <f>INDEX(Table2[KET],MATCH(Table5[[#This Row],[//]],Table2[//],0))</f>
        <v>60 ls</v>
      </c>
    </row>
    <row r="1016" spans="1:4" x14ac:dyDescent="0.25">
      <c r="A1016" s="8">
        <f>INDEX(Table2[//],MATCH(ROW()-1,Table2[//],0))</f>
        <v>1015</v>
      </c>
      <c r="B1016" s="20" t="str">
        <f>INDEX(Table2[NAMA],MATCH(Table5[[#This Row],[//]],Table2[//],0))</f>
        <v>Gunting Rambut T 826</v>
      </c>
      <c r="C1016" s="8">
        <f>INDEX(Table2[TT],MATCH(Table5[[#This Row],[//]],Table2[//],0))</f>
        <v>6</v>
      </c>
      <c r="D1016" s="8" t="str">
        <f>INDEX(Table2[KET],MATCH(Table5[[#This Row],[//]],Table2[//],0))</f>
        <v>600 pc</v>
      </c>
    </row>
    <row r="1017" spans="1:4" x14ac:dyDescent="0.25">
      <c r="A1017" s="8">
        <f>INDEX(Table2[//],MATCH(ROW()-1,Table2[//],0))</f>
        <v>1016</v>
      </c>
      <c r="B1017" s="20" t="str">
        <f>INDEX(Table2[NAMA],MATCH(Table5[[#This Row],[//]],Table2[//],0))</f>
        <v>Gunting Rambut TG 690</v>
      </c>
      <c r="C1017" s="8">
        <f>INDEX(Table2[TT],MATCH(Table5[[#This Row],[//]],Table2[//],0))</f>
        <v>1</v>
      </c>
      <c r="D1017" s="8" t="str">
        <f>INDEX(Table2[KET],MATCH(Table5[[#This Row],[//]],Table2[//],0))</f>
        <v>600 pc</v>
      </c>
    </row>
    <row r="1018" spans="1:4" x14ac:dyDescent="0.25">
      <c r="A1018" s="8">
        <f>INDEX(Table2[//],MATCH(ROW()-1,Table2[//],0))</f>
        <v>1017</v>
      </c>
      <c r="B1018" s="20" t="str">
        <f>INDEX(Table2[NAMA],MATCH(Table5[[#This Row],[//]],Table2[//],0))</f>
        <v>Gunting SC 165</v>
      </c>
      <c r="C1018" s="8">
        <f>INDEX(Table2[TT],MATCH(Table5[[#This Row],[//]],Table2[//],0))</f>
        <v>7</v>
      </c>
      <c r="D1018" s="8" t="str">
        <f>INDEX(Table2[KET],MATCH(Table5[[#This Row],[//]],Table2[//],0))</f>
        <v>20 ls</v>
      </c>
    </row>
    <row r="1019" spans="1:4" x14ac:dyDescent="0.25">
      <c r="A1019" s="8">
        <f>INDEX(Table2[//],MATCH(ROW()-1,Table2[//],0))</f>
        <v>1018</v>
      </c>
      <c r="B1019" s="20" t="str">
        <f>INDEX(Table2[NAMA],MATCH(Table5[[#This Row],[//]],Table2[//],0))</f>
        <v>Gunting set SC-826</v>
      </c>
      <c r="C1019" s="8">
        <f>INDEX(Table2[TT],MATCH(Table5[[#This Row],[//]],Table2[//],0))</f>
        <v>5</v>
      </c>
      <c r="D1019" s="8" t="str">
        <f>INDEX(Table2[KET],MATCH(Table5[[#This Row],[//]],Table2[//],0))</f>
        <v>816 pc</v>
      </c>
    </row>
    <row r="1020" spans="1:4" x14ac:dyDescent="0.25">
      <c r="A1020" s="8">
        <f>INDEX(Table2[//],MATCH(ROW()-1,Table2[//],0))</f>
        <v>1019</v>
      </c>
      <c r="B1020" s="20" t="str">
        <f>INDEX(Table2[NAMA],MATCH(Table5[[#This Row],[//]],Table2[//],0))</f>
        <v>Gunting SH-2302 plst mini 1x52</v>
      </c>
      <c r="C1020" s="8">
        <f>INDEX(Table2[TT],MATCH(Table5[[#This Row],[//]],Table2[//],0))</f>
        <v>5</v>
      </c>
      <c r="D1020" s="8" t="str">
        <f>INDEX(Table2[KET],MATCH(Table5[[#This Row],[//]],Table2[//],0))</f>
        <v>12 box</v>
      </c>
    </row>
    <row r="1021" spans="1:4" x14ac:dyDescent="0.25">
      <c r="A1021" s="8">
        <f>INDEX(Table2[//],MATCH(ROW()-1,Table2[//],0))</f>
        <v>1020</v>
      </c>
      <c r="B1021" s="20" t="str">
        <f>INDEX(Table2[NAMA],MATCH(Table5[[#This Row],[//]],Table2[//],0))</f>
        <v>Gunting sister MFL mix</v>
      </c>
      <c r="C1021" s="8">
        <f>INDEX(Table2[TT],MATCH(Table5[[#This Row],[//]],Table2[//],0))</f>
        <v>6</v>
      </c>
      <c r="D1021" s="8" t="str">
        <f>INDEX(Table2[KET],MATCH(Table5[[#This Row],[//]],Table2[//],0))</f>
        <v>20 ls</v>
      </c>
    </row>
    <row r="1022" spans="1:4" x14ac:dyDescent="0.25">
      <c r="A1022" s="8">
        <f>INDEX(Table2[//],MATCH(ROW()-1,Table2[//],0))</f>
        <v>1021</v>
      </c>
      <c r="B1022" s="20" t="str">
        <f>INDEX(Table2[NAMA],MATCH(Table5[[#This Row],[//]],Table2[//],0))</f>
        <v>Gunting sister MFM</v>
      </c>
      <c r="C1022" s="8">
        <f>INDEX(Table2[TT],MATCH(Table5[[#This Row],[//]],Table2[//],0))</f>
        <v>1</v>
      </c>
      <c r="D1022" s="8" t="str">
        <f>INDEX(Table2[KET],MATCH(Table5[[#This Row],[//]],Table2[//],0))</f>
        <v>30 ls</v>
      </c>
    </row>
    <row r="1023" spans="1:4" x14ac:dyDescent="0.25">
      <c r="A1023" s="8">
        <f>INDEX(Table2[//],MATCH(ROW()-1,Table2[//],0))</f>
        <v>1022</v>
      </c>
      <c r="B1023" s="20" t="str">
        <f>INDEX(Table2[NAMA],MATCH(Table5[[#This Row],[//]],Table2[//],0))</f>
        <v>Gunting sister MPL</v>
      </c>
      <c r="C1023" s="8">
        <f>INDEX(Table2[TT],MATCH(Table5[[#This Row],[//]],Table2[//],0))</f>
        <v>1</v>
      </c>
      <c r="D1023" s="8" t="str">
        <f>INDEX(Table2[KET],MATCH(Table5[[#This Row],[//]],Table2[//],0))</f>
        <v>30 ls</v>
      </c>
    </row>
    <row r="1024" spans="1:4" x14ac:dyDescent="0.25">
      <c r="A1024" s="8">
        <f>INDEX(Table2[//],MATCH(ROW()-1,Table2[//],0))</f>
        <v>1023</v>
      </c>
      <c r="B1024" s="20" t="str">
        <f>INDEX(Table2[NAMA],MATCH(Table5[[#This Row],[//]],Table2[//],0))</f>
        <v>Gunting SPM mix</v>
      </c>
      <c r="C1024" s="8">
        <f>INDEX(Table2[TT],MATCH(Table5[[#This Row],[//]],Table2[//],0))</f>
        <v>7</v>
      </c>
      <c r="D1024" s="8" t="str">
        <f>INDEX(Table2[KET],MATCH(Table5[[#This Row],[//]],Table2[//],0))</f>
        <v>60 ls</v>
      </c>
    </row>
    <row r="1025" spans="1:4" x14ac:dyDescent="0.25">
      <c r="A1025" s="8">
        <f>INDEX(Table2[//],MATCH(ROW()-1,Table2[//],0))</f>
        <v>1024</v>
      </c>
      <c r="B1025" s="20" t="str">
        <f>INDEX(Table2[NAMA],MATCH(Table5[[#This Row],[//]],Table2[//],0))</f>
        <v>Gunting Trend LL (ATAS)</v>
      </c>
      <c r="C1025" s="8">
        <f>INDEX(Table2[TT],MATCH(Table5[[#This Row],[//]],Table2[//],0))</f>
        <v>6</v>
      </c>
      <c r="D1025" s="8" t="str">
        <f>INDEX(Table2[KET],MATCH(Table5[[#This Row],[//]],Table2[//],0))</f>
        <v>60 ls</v>
      </c>
    </row>
    <row r="1026" spans="1:4" x14ac:dyDescent="0.25">
      <c r="A1026" s="8">
        <f>INDEX(Table2[//],MATCH(ROW()-1,Table2[//],0))</f>
        <v>1025</v>
      </c>
      <c r="B1026" s="20" t="str">
        <f>INDEX(Table2[NAMA],MATCH(Table5[[#This Row],[//]],Table2[//],0))</f>
        <v>Gunting Trend MM</v>
      </c>
      <c r="C1026" s="8">
        <f>INDEX(Table2[TT],MATCH(Table5[[#This Row],[//]],Table2[//],0))</f>
        <v>1</v>
      </c>
      <c r="D1026" s="8" t="str">
        <f>INDEX(Table2[KET],MATCH(Table5[[#This Row],[//]],Table2[//],0))</f>
        <v>60 ls</v>
      </c>
    </row>
    <row r="1027" spans="1:4" x14ac:dyDescent="0.25">
      <c r="A1027" s="8">
        <f>INDEX(Table2[//],MATCH(ROW()-1,Table2[//],0))</f>
        <v>1026</v>
      </c>
      <c r="B1027" s="20" t="str">
        <f>INDEX(Table2[NAMA],MATCH(Table5[[#This Row],[//]],Table2[//],0))</f>
        <v>Gunting Trend SS</v>
      </c>
      <c r="C1027" s="8">
        <f>INDEX(Table2[TT],MATCH(Table5[[#This Row],[//]],Table2[//],0))</f>
        <v>29</v>
      </c>
      <c r="D1027" s="8" t="str">
        <f>INDEX(Table2[KET],MATCH(Table5[[#This Row],[//]],Table2[//],0))</f>
        <v>60 ls</v>
      </c>
    </row>
    <row r="1028" spans="1:4" x14ac:dyDescent="0.25">
      <c r="A1028" s="8">
        <f>INDEX(Table2[//],MATCH(ROW()-1,Table2[//],0))</f>
        <v>1027</v>
      </c>
      <c r="B1028" s="20" t="str">
        <f>INDEX(Table2[NAMA],MATCH(Table5[[#This Row],[//]],Table2[//],0))</f>
        <v xml:space="preserve">Gunting Trend XL </v>
      </c>
      <c r="C1028" s="8">
        <f>INDEX(Table2[TT],MATCH(Table5[[#This Row],[//]],Table2[//],0))</f>
        <v>2</v>
      </c>
      <c r="D1028" s="8" t="str">
        <f>INDEX(Table2[KET],MATCH(Table5[[#This Row],[//]],Table2[//],0))</f>
        <v>40 ls</v>
      </c>
    </row>
    <row r="1029" spans="1:4" x14ac:dyDescent="0.25">
      <c r="A1029" s="8">
        <f>INDEX(Table2[//],MATCH(ROW()-1,Table2[//],0))</f>
        <v>1028</v>
      </c>
      <c r="B1029" s="20" t="str">
        <f>INDEX(Table2[NAMA],MATCH(Table5[[#This Row],[//]],Table2[//],0))</f>
        <v>Hand Counter Compas 999</v>
      </c>
      <c r="C1029" s="8">
        <f>INDEX(Table2[TT],MATCH(Table5[[#This Row],[//]],Table2[//],0))</f>
        <v>1</v>
      </c>
      <c r="D1029" s="8" t="str">
        <f>INDEX(Table2[KET],MATCH(Table5[[#This Row],[//]],Table2[//],0))</f>
        <v>240 pc</v>
      </c>
    </row>
    <row r="1030" spans="1:4" x14ac:dyDescent="0.25">
      <c r="A1030" s="8">
        <f>INDEX(Table2[//],MATCH(ROW()-1,Table2[//],0))</f>
        <v>1029</v>
      </c>
      <c r="B1030" s="20" t="str">
        <f>INDEX(Table2[NAMA],MATCH(Table5[[#This Row],[//]],Table2[//],0))</f>
        <v>HB Exclusive 0801/ 80</v>
      </c>
      <c r="C1030" s="8">
        <f>INDEX(Table2[TT],MATCH(Table5[[#This Row],[//]],Table2[//],0))</f>
        <v>1</v>
      </c>
      <c r="D1030" s="8" t="str">
        <f>INDEX(Table2[KET],MATCH(Table5[[#This Row],[//]],Table2[//],0))</f>
        <v>80 pc</v>
      </c>
    </row>
    <row r="1031" spans="1:4" x14ac:dyDescent="0.25">
      <c r="A1031" s="8">
        <f>INDEX(Table2[//],MATCH(ROW()-1,Table2[//],0))</f>
        <v>1030</v>
      </c>
      <c r="B1031" s="20" t="str">
        <f>INDEX(Table2[NAMA],MATCH(Table5[[#This Row],[//]],Table2[//],0))</f>
        <v>ID Card 612 (24)/ + Tali(24) B</v>
      </c>
      <c r="C1031" s="8">
        <f>INDEX(Table2[TT],MATCH(Table5[[#This Row],[//]],Table2[//],0))</f>
        <v>44</v>
      </c>
      <c r="D1031" s="8">
        <f>INDEX(Table2[KET],MATCH(Table5[[#This Row],[//]],Table2[//],0))</f>
        <v>2000</v>
      </c>
    </row>
    <row r="1032" spans="1:4" x14ac:dyDescent="0.25">
      <c r="A1032" s="8">
        <f>INDEX(Table2[//],MATCH(ROW()-1,Table2[//],0))</f>
        <v>1031</v>
      </c>
      <c r="B1032" s="20" t="str">
        <f>INDEX(Table2[NAMA],MATCH(Table5[[#This Row],[//]],Table2[//],0))</f>
        <v>ID Card 612 (24)/ + Tali(24) Biru Tua</v>
      </c>
      <c r="C1032" s="8">
        <f>INDEX(Table2[TT],MATCH(Table5[[#This Row],[//]],Table2[//],0))</f>
        <v>43</v>
      </c>
      <c r="D1032" s="8">
        <f>INDEX(Table2[KET],MATCH(Table5[[#This Row],[//]],Table2[//],0))</f>
        <v>2000</v>
      </c>
    </row>
    <row r="1033" spans="1:4" x14ac:dyDescent="0.25">
      <c r="A1033" s="8">
        <f>INDEX(Table2[//],MATCH(ROW()-1,Table2[//],0))</f>
        <v>1032</v>
      </c>
      <c r="B1033" s="20" t="str">
        <f>INDEX(Table2[NAMA],MATCH(Table5[[#This Row],[//]],Table2[//],0))</f>
        <v>ID Card 612 (24)/ + Tali(24) K</v>
      </c>
      <c r="C1033" s="8">
        <f>INDEX(Table2[TT],MATCH(Table5[[#This Row],[//]],Table2[//],0))</f>
        <v>45</v>
      </c>
      <c r="D1033" s="8">
        <f>INDEX(Table2[KET],MATCH(Table5[[#This Row],[//]],Table2[//],0))</f>
        <v>2000</v>
      </c>
    </row>
    <row r="1034" spans="1:4" x14ac:dyDescent="0.25">
      <c r="A1034" s="8">
        <f>INDEX(Table2[//],MATCH(ROW()-1,Table2[//],0))</f>
        <v>1033</v>
      </c>
      <c r="B1034" s="20" t="str">
        <f>INDEX(Table2[NAMA],MATCH(Table5[[#This Row],[//]],Table2[//],0))</f>
        <v>ID Card 612 (24)/ + Tali(24) M</v>
      </c>
      <c r="C1034" s="8">
        <f>INDEX(Table2[TT],MATCH(Table5[[#This Row],[//]],Table2[//],0))</f>
        <v>47</v>
      </c>
      <c r="D1034" s="8">
        <f>INDEX(Table2[KET],MATCH(Table5[[#This Row],[//]],Table2[//],0))</f>
        <v>2000</v>
      </c>
    </row>
    <row r="1035" spans="1:4" x14ac:dyDescent="0.25">
      <c r="A1035" s="8">
        <f>INDEX(Table2[//],MATCH(ROW()-1,Table2[//],0))</f>
        <v>1034</v>
      </c>
      <c r="B1035" s="20" t="str">
        <f>INDEX(Table2[NAMA],MATCH(Table5[[#This Row],[//]],Table2[//],0))</f>
        <v>ID Card 612 (24)/ + Tali(24) Orange</v>
      </c>
      <c r="C1035" s="8">
        <f>INDEX(Table2[TT],MATCH(Table5[[#This Row],[//]],Table2[//],0))</f>
        <v>45</v>
      </c>
      <c r="D1035" s="8">
        <f>INDEX(Table2[KET],MATCH(Table5[[#This Row],[//]],Table2[//],0))</f>
        <v>2000</v>
      </c>
    </row>
    <row r="1036" spans="1:4" x14ac:dyDescent="0.25">
      <c r="A1036" s="8">
        <f>INDEX(Table2[//],MATCH(ROW()-1,Table2[//],0))</f>
        <v>1035</v>
      </c>
      <c r="B1036" s="20" t="str">
        <f>INDEX(Table2[NAMA],MATCH(Table5[[#This Row],[//]],Table2[//],0))</f>
        <v>ID Card 612 (24)/ + Tali(24) Pink</v>
      </c>
      <c r="C1036" s="8">
        <f>INDEX(Table2[TT],MATCH(Table5[[#This Row],[//]],Table2[//],0))</f>
        <v>46</v>
      </c>
      <c r="D1036" s="8">
        <f>INDEX(Table2[KET],MATCH(Table5[[#This Row],[//]],Table2[//],0))</f>
        <v>2000</v>
      </c>
    </row>
    <row r="1037" spans="1:4" x14ac:dyDescent="0.25">
      <c r="A1037" s="8">
        <f>INDEX(Table2[//],MATCH(ROW()-1,Table2[//],0))</f>
        <v>1036</v>
      </c>
      <c r="B1037" s="20" t="str">
        <f>INDEX(Table2[NAMA],MATCH(Table5[[#This Row],[//]],Table2[//],0))</f>
        <v>ID card A1</v>
      </c>
      <c r="C1037" s="8">
        <f>INDEX(Table2[TT],MATCH(Table5[[#This Row],[//]],Table2[//],0))</f>
        <v>2</v>
      </c>
      <c r="D1037" s="8">
        <f>INDEX(Table2[KET],MATCH(Table5[[#This Row],[//]],Table2[//],0))</f>
        <v>8000</v>
      </c>
    </row>
    <row r="1038" spans="1:4" x14ac:dyDescent="0.25">
      <c r="A1038" s="8">
        <f>INDEX(Table2[//],MATCH(ROW()-1,Table2[//],0))</f>
        <v>1037</v>
      </c>
      <c r="B1038" s="20" t="str">
        <f>INDEX(Table2[NAMA],MATCH(Table5[[#This Row],[//]],Table2[//],0))</f>
        <v>ID card A1 amanda</v>
      </c>
      <c r="C1038" s="8">
        <f>INDEX(Table2[TT],MATCH(Table5[[#This Row],[//]],Table2[//],0))</f>
        <v>3</v>
      </c>
      <c r="D1038" s="8" t="str">
        <f>INDEX(Table2[KET],MATCH(Table5[[#This Row],[//]],Table2[//],0))</f>
        <v>6000 pc</v>
      </c>
    </row>
    <row r="1039" spans="1:4" x14ac:dyDescent="0.25">
      <c r="A1039" s="8">
        <f>INDEX(Table2[//],MATCH(ROW()-1,Table2[//],0))</f>
        <v>1038</v>
      </c>
      <c r="B1039" s="20" t="str">
        <f>INDEX(Table2[NAMA],MATCH(Table5[[#This Row],[//]],Table2[//],0))</f>
        <v>ID Card B4 (GADING)</v>
      </c>
      <c r="C1039" s="8">
        <f>INDEX(Table2[TT],MATCH(Table5[[#This Row],[//]],Table2[//],0))</f>
        <v>5</v>
      </c>
      <c r="D1039" s="8" t="str">
        <f>INDEX(Table2[KET],MATCH(Table5[[#This Row],[//]],Table2[//],0))</f>
        <v>3500 pc</v>
      </c>
    </row>
    <row r="1040" spans="1:4" x14ac:dyDescent="0.25">
      <c r="A1040" s="8">
        <f>INDEX(Table2[//],MATCH(ROW()-1,Table2[//],0))</f>
        <v>1039</v>
      </c>
      <c r="B1040" s="20" t="str">
        <f>INDEX(Table2[NAMA],MATCH(Table5[[#This Row],[//]],Table2[//],0))</f>
        <v>ID Card Berdiri B</v>
      </c>
      <c r="C1040" s="8">
        <f>INDEX(Table2[TT],MATCH(Table5[[#This Row],[//]],Table2[//],0))</f>
        <v>1</v>
      </c>
      <c r="D1040" s="8" t="str">
        <f>INDEX(Table2[KET],MATCH(Table5[[#This Row],[//]],Table2[//],0))</f>
        <v>3000 pc</v>
      </c>
    </row>
    <row r="1041" spans="1:4" x14ac:dyDescent="0.25">
      <c r="A1041" s="8">
        <f>INDEX(Table2[//],MATCH(ROW()-1,Table2[//],0))</f>
        <v>1040</v>
      </c>
      <c r="B1041" s="20" t="str">
        <f>INDEX(Table2[NAMA],MATCH(Table5[[#This Row],[//]],Table2[//],0))</f>
        <v>ID card JBS 107 biru</v>
      </c>
      <c r="C1041" s="8">
        <f>INDEX(Table2[TT],MATCH(Table5[[#This Row],[//]],Table2[//],0))</f>
        <v>4</v>
      </c>
      <c r="D1041" s="8" t="str">
        <f>INDEX(Table2[KET],MATCH(Table5[[#This Row],[//]],Table2[//],0))</f>
        <v>3000 pc</v>
      </c>
    </row>
    <row r="1042" spans="1:4" x14ac:dyDescent="0.25">
      <c r="A1042" s="8">
        <f>INDEX(Table2[//],MATCH(ROW()-1,Table2[//],0))</f>
        <v>1041</v>
      </c>
      <c r="B1042" s="20" t="str">
        <f>INDEX(Table2[NAMA],MATCH(Table5[[#This Row],[//]],Table2[//],0))</f>
        <v>ID card JBS 107 transparan</v>
      </c>
      <c r="C1042" s="8">
        <f>INDEX(Table2[TT],MATCH(Table5[[#This Row],[//]],Table2[//],0))</f>
        <v>2</v>
      </c>
      <c r="D1042" s="8" t="str">
        <f>INDEX(Table2[KET],MATCH(Table5[[#This Row],[//]],Table2[//],0))</f>
        <v>3000 pc</v>
      </c>
    </row>
    <row r="1043" spans="1:4" x14ac:dyDescent="0.25">
      <c r="A1043" s="8">
        <f>INDEX(Table2[//],MATCH(ROW()-1,Table2[//],0))</f>
        <v>1042</v>
      </c>
      <c r="B1043" s="20" t="str">
        <f>INDEX(Table2[NAMA],MATCH(Table5[[#This Row],[//]],Table2[//],0))</f>
        <v>ID Card nama CD 008 lurus B</v>
      </c>
      <c r="C1043" s="8">
        <f>INDEX(Table2[TT],MATCH(Table5[[#This Row],[//]],Table2[//],0))</f>
        <v>15</v>
      </c>
      <c r="D1043" s="8">
        <f>INDEX(Table2[KET],MATCH(Table5[[#This Row],[//]],Table2[//],0))</f>
        <v>3000</v>
      </c>
    </row>
    <row r="1044" spans="1:4" x14ac:dyDescent="0.25">
      <c r="A1044" s="8">
        <f>INDEX(Table2[//],MATCH(ROW()-1,Table2[//],0))</f>
        <v>1043</v>
      </c>
      <c r="B1044" s="20" t="str">
        <f>INDEX(Table2[NAMA],MATCH(Table5[[#This Row],[//]],Table2[//],0))</f>
        <v>ID Card nama CD 008 lurus Ht</v>
      </c>
      <c r="C1044" s="8">
        <f>INDEX(Table2[TT],MATCH(Table5[[#This Row],[//]],Table2[//],0))</f>
        <v>1</v>
      </c>
      <c r="D1044" s="8">
        <f>INDEX(Table2[KET],MATCH(Table5[[#This Row],[//]],Table2[//],0))</f>
        <v>3000</v>
      </c>
    </row>
    <row r="1045" spans="1:4" x14ac:dyDescent="0.25">
      <c r="A1045" s="8">
        <f>INDEX(Table2[//],MATCH(ROW()-1,Table2[//],0))</f>
        <v>1044</v>
      </c>
      <c r="B1045" s="20" t="str">
        <f>INDEX(Table2[NAMA],MATCH(Table5[[#This Row],[//]],Table2[//],0))</f>
        <v>ID Card nama CD 008 lurus M</v>
      </c>
      <c r="C1045" s="8">
        <f>INDEX(Table2[TT],MATCH(Table5[[#This Row],[//]],Table2[//],0))</f>
        <v>1</v>
      </c>
      <c r="D1045" s="8">
        <f>INDEX(Table2[KET],MATCH(Table5[[#This Row],[//]],Table2[//],0))</f>
        <v>3000</v>
      </c>
    </row>
    <row r="1046" spans="1:4" x14ac:dyDescent="0.25">
      <c r="A1046" s="8">
        <f>INDEX(Table2[//],MATCH(ROW()-1,Table2[//],0))</f>
        <v>1045</v>
      </c>
      <c r="B1046" s="20" t="str">
        <f>INDEX(Table2[NAMA],MATCH(Table5[[#This Row],[//]],Table2[//],0))</f>
        <v>ID Card yoyo Transparant white</v>
      </c>
      <c r="C1046" s="8">
        <f>INDEX(Table2[TT],MATCH(Table5[[#This Row],[//]],Table2[//],0))</f>
        <v>7</v>
      </c>
      <c r="D1046" s="8" t="str">
        <f>INDEX(Table2[KET],MATCH(Table5[[#This Row],[//]],Table2[//],0))</f>
        <v>2000 pc</v>
      </c>
    </row>
    <row r="1047" spans="1:4" x14ac:dyDescent="0.25">
      <c r="A1047" s="8">
        <f>INDEX(Table2[//],MATCH(ROW()-1,Table2[//],0))</f>
        <v>1046</v>
      </c>
      <c r="B1047" s="20" t="str">
        <f>INDEX(Table2[NAMA],MATCH(Table5[[#This Row],[//]],Table2[//],0))</f>
        <v>Isi Bensia ZC 201</v>
      </c>
      <c r="C1047" s="8">
        <f>INDEX(Table2[TT],MATCH(Table5[[#This Row],[//]],Table2[//],0))</f>
        <v>4</v>
      </c>
      <c r="D1047" s="8" t="str">
        <f>INDEX(Table2[KET],MATCH(Table5[[#This Row],[//]],Table2[//],0))</f>
        <v>1800 pc</v>
      </c>
    </row>
    <row r="1048" spans="1:4" x14ac:dyDescent="0.25">
      <c r="A1048" s="8">
        <f>INDEX(Table2[//],MATCH(ROW()-1,Table2[//],0))</f>
        <v>1047</v>
      </c>
      <c r="B1048" s="20" t="str">
        <f>INDEX(Table2[NAMA],MATCH(Table5[[#This Row],[//]],Table2[//],0))</f>
        <v>Isi Cross Lepasan (H-06)</v>
      </c>
      <c r="C1048" s="8">
        <f>INDEX(Table2[TT],MATCH(Table5[[#This Row],[//]],Table2[//],0))</f>
        <v>2</v>
      </c>
      <c r="D1048" s="8" t="str">
        <f>INDEX(Table2[KET],MATCH(Table5[[#This Row],[//]],Table2[//],0))</f>
        <v>10000 pc</v>
      </c>
    </row>
    <row r="1049" spans="1:4" x14ac:dyDescent="0.25">
      <c r="A1049" s="8">
        <f>INDEX(Table2[//],MATCH(ROW()-1,Table2[//],0))</f>
        <v>1048</v>
      </c>
      <c r="B1049" s="20" t="str">
        <f>INDEX(Table2[NAMA],MATCH(Table5[[#This Row],[//]],Table2[//],0))</f>
        <v>Isi Cross unicorn</v>
      </c>
      <c r="C1049" s="8">
        <f>INDEX(Table2[TT],MATCH(Table5[[#This Row],[//]],Table2[//],0))</f>
        <v>1</v>
      </c>
      <c r="D1049" s="8" t="str">
        <f>INDEX(Table2[KET],MATCH(Table5[[#This Row],[//]],Table2[//],0))</f>
        <v>200 ls</v>
      </c>
    </row>
    <row r="1050" spans="1:4" x14ac:dyDescent="0.25">
      <c r="A1050" s="8">
        <f>INDEX(Table2[//],MATCH(ROW()-1,Table2[//],0))</f>
        <v>1049</v>
      </c>
      <c r="B1050" s="20" t="str">
        <f>INDEX(Table2[NAMA],MATCH(Table5[[#This Row],[//]],Table2[//],0))</f>
        <v>Isi gel 1.0 TC 308 hitam</v>
      </c>
      <c r="C1050" s="8">
        <f>INDEX(Table2[TT],MATCH(Table5[[#This Row],[//]],Table2[//],0))</f>
        <v>2</v>
      </c>
      <c r="D1050" s="8" t="str">
        <f>INDEX(Table2[KET],MATCH(Table5[[#This Row],[//]],Table2[//],0))</f>
        <v>80 pak</v>
      </c>
    </row>
    <row r="1051" spans="1:4" x14ac:dyDescent="0.25">
      <c r="A1051" s="8">
        <f>INDEX(Table2[//],MATCH(ROW()-1,Table2[//],0))</f>
        <v>1050</v>
      </c>
      <c r="B1051" s="20" t="str">
        <f>INDEX(Table2[NAMA],MATCH(Table5[[#This Row],[//]],Table2[//],0))</f>
        <v>Isi gel Aodemi 20 dos</v>
      </c>
      <c r="C1051" s="8">
        <f>INDEX(Table2[TT],MATCH(Table5[[#This Row],[//]],Table2[//],0))</f>
        <v>4</v>
      </c>
      <c r="D1051" s="8">
        <f>INDEX(Table2[KET],MATCH(Table5[[#This Row],[//]],Table2[//],0))</f>
        <v>240</v>
      </c>
    </row>
    <row r="1052" spans="1:4" x14ac:dyDescent="0.25">
      <c r="A1052" s="8">
        <f>INDEX(Table2[//],MATCH(ROW()-1,Table2[//],0))</f>
        <v>1051</v>
      </c>
      <c r="B1052" s="20" t="str">
        <f>INDEX(Table2[NAMA],MATCH(Table5[[#This Row],[//]],Table2[//],0))</f>
        <v>Isi Gell 21 8013 AVENGER</v>
      </c>
      <c r="C1052" s="8">
        <f>INDEX(Table2[TT],MATCH(Table5[[#This Row],[//]],Table2[//],0))</f>
        <v>4</v>
      </c>
      <c r="D1052" s="8" t="str">
        <f>INDEX(Table2[KET],MATCH(Table5[[#This Row],[//]],Table2[//],0))</f>
        <v>400 box</v>
      </c>
    </row>
    <row r="1053" spans="1:4" x14ac:dyDescent="0.25">
      <c r="A1053" s="8">
        <f>INDEX(Table2[//],MATCH(ROW()-1,Table2[//],0))</f>
        <v>1052</v>
      </c>
      <c r="B1053" s="20" t="str">
        <f>INDEX(Table2[NAMA],MATCH(Table5[[#This Row],[//]],Table2[//],0))</f>
        <v>Isi Gell 21 8014 (Kuning)</v>
      </c>
      <c r="C1053" s="8">
        <f>INDEX(Table2[TT],MATCH(Table5[[#This Row],[//]],Table2[//],0))</f>
        <v>18</v>
      </c>
      <c r="D1053" s="8" t="str">
        <f>INDEX(Table2[KET],MATCH(Table5[[#This Row],[//]],Table2[//],0))</f>
        <v>400 box</v>
      </c>
    </row>
    <row r="1054" spans="1:4" x14ac:dyDescent="0.25">
      <c r="A1054" s="8">
        <f>INDEX(Table2[//],MATCH(ROW()-1,Table2[//],0))</f>
        <v>1053</v>
      </c>
      <c r="B1054" s="20" t="str">
        <f>INDEX(Table2[NAMA],MATCH(Table5[[#This Row],[//]],Table2[//],0))</f>
        <v>Isi gell Deboss DB GR 550 (24)</v>
      </c>
      <c r="C1054" s="8">
        <f>INDEX(Table2[TT],MATCH(Table5[[#This Row],[//]],Table2[//],0))</f>
        <v>1</v>
      </c>
      <c r="D1054" s="8" t="str">
        <f>INDEX(Table2[KET],MATCH(Table5[[#This Row],[//]],Table2[//],0))</f>
        <v>144 dos</v>
      </c>
    </row>
    <row r="1055" spans="1:4" x14ac:dyDescent="0.25">
      <c r="A1055" s="8">
        <f>INDEX(Table2[//],MATCH(ROW()-1,Table2[//],0))</f>
        <v>1054</v>
      </c>
      <c r="B1055" s="20" t="str">
        <f>INDEX(Table2[NAMA],MATCH(Table5[[#This Row],[//]],Table2[//],0))</f>
        <v>Isi Gell nato</v>
      </c>
      <c r="C1055" s="8">
        <f>INDEX(Table2[TT],MATCH(Table5[[#This Row],[//]],Table2[//],0))</f>
        <v>5</v>
      </c>
      <c r="D1055" s="8" t="str">
        <f>INDEX(Table2[KET],MATCH(Table5[[#This Row],[//]],Table2[//],0))</f>
        <v>216 ls</v>
      </c>
    </row>
    <row r="1056" spans="1:4" x14ac:dyDescent="0.25">
      <c r="A1056" s="8">
        <f>INDEX(Table2[//],MATCH(ROW()-1,Table2[//],0))</f>
        <v>1055</v>
      </c>
      <c r="B1056" s="20" t="str">
        <f>INDEX(Table2[NAMA],MATCH(Table5[[#This Row],[//]],Table2[//],0))</f>
        <v>Isi gell Retract DB GR-900</v>
      </c>
      <c r="C1056" s="8">
        <f>INDEX(Table2[TT],MATCH(Table5[[#This Row],[//]],Table2[//],0))</f>
        <v>2</v>
      </c>
      <c r="D1056" s="8" t="str">
        <f>INDEX(Table2[KET],MATCH(Table5[[#This Row],[//]],Table2[//],0))</f>
        <v>144 ls</v>
      </c>
    </row>
    <row r="1057" spans="1:4" x14ac:dyDescent="0.25">
      <c r="A1057" s="8">
        <f>INDEX(Table2[//],MATCH(ROW()-1,Table2[//],0))</f>
        <v>1056</v>
      </c>
      <c r="B1057" s="20" t="str">
        <f>INDEX(Table2[NAMA],MATCH(Table5[[#This Row],[//]],Table2[//],0))</f>
        <v>Isi GW no 364</v>
      </c>
      <c r="C1057" s="8">
        <f>INDEX(Table2[TT],MATCH(Table5[[#This Row],[//]],Table2[//],0))</f>
        <v>5</v>
      </c>
      <c r="D1057" s="8">
        <f>INDEX(Table2[KET],MATCH(Table5[[#This Row],[//]],Table2[//],0))</f>
        <v>50</v>
      </c>
    </row>
    <row r="1058" spans="1:4" x14ac:dyDescent="0.25">
      <c r="A1058" s="8">
        <f>INDEX(Table2[//],MATCH(ROW()-1,Table2[//],0))</f>
        <v>1057</v>
      </c>
      <c r="B1058" s="20" t="str">
        <f>INDEX(Table2[NAMA],MATCH(Table5[[#This Row],[//]],Table2[//],0))</f>
        <v>Isi GW Novus no 10</v>
      </c>
      <c r="C1058" s="8">
        <f>INDEX(Table2[TT],MATCH(Table5[[#This Row],[//]],Table2[//],0))</f>
        <v>16</v>
      </c>
      <c r="D1058" s="8">
        <f>INDEX(Table2[KET],MATCH(Table5[[#This Row],[//]],Table2[//],0))</f>
        <v>100</v>
      </c>
    </row>
    <row r="1059" spans="1:4" x14ac:dyDescent="0.25">
      <c r="A1059" s="8">
        <f>INDEX(Table2[//],MATCH(ROW()-1,Table2[//],0))</f>
        <v>1058</v>
      </c>
      <c r="B1059" s="20" t="str">
        <f>INDEX(Table2[NAMA],MATCH(Table5[[#This Row],[//]],Table2[//],0))</f>
        <v>Isi L Leaf polos T</v>
      </c>
      <c r="C1059" s="8">
        <f>INDEX(Table2[TT],MATCH(Table5[[#This Row],[//]],Table2[//],0))</f>
        <v>1</v>
      </c>
      <c r="D1059" s="8" t="str">
        <f>INDEX(Table2[KET],MATCH(Table5[[#This Row],[//]],Table2[//],0))</f>
        <v>160 ls</v>
      </c>
    </row>
    <row r="1060" spans="1:4" x14ac:dyDescent="0.25">
      <c r="A1060" s="8">
        <f>INDEX(Table2[//],MATCH(ROW()-1,Table2[//],0))</f>
        <v>1059</v>
      </c>
      <c r="B1060" s="20" t="str">
        <f>INDEX(Table2[NAMA],MATCH(Table5[[#This Row],[//]],Table2[//],0))</f>
        <v>Isi mech pensil MFF R 091</v>
      </c>
      <c r="C1060" s="8">
        <f>INDEX(Table2[TT],MATCH(Table5[[#This Row],[//]],Table2[//],0))</f>
        <v>1</v>
      </c>
      <c r="D1060" s="8" t="str">
        <f>INDEX(Table2[KET],MATCH(Table5[[#This Row],[//]],Table2[//],0))</f>
        <v>240 ls</v>
      </c>
    </row>
    <row r="1061" spans="1:4" x14ac:dyDescent="0.25">
      <c r="A1061" s="8">
        <f>INDEX(Table2[//],MATCH(ROW()-1,Table2[//],0))</f>
        <v>1060</v>
      </c>
      <c r="B1061" s="20" t="str">
        <f>INDEX(Table2[NAMA],MATCH(Table5[[#This Row],[//]],Table2[//],0))</f>
        <v>Isi mech pensil MFF-188</v>
      </c>
      <c r="C1061" s="8">
        <f>INDEX(Table2[TT],MATCH(Table5[[#This Row],[//]],Table2[//],0))</f>
        <v>1</v>
      </c>
      <c r="D1061" s="8" t="str">
        <f>INDEX(Table2[KET],MATCH(Table5[[#This Row],[//]],Table2[//],0))</f>
        <v>320 ls</v>
      </c>
    </row>
    <row r="1062" spans="1:4" x14ac:dyDescent="0.25">
      <c r="A1062" s="8">
        <f>INDEX(Table2[//],MATCH(ROW()-1,Table2[//],0))</f>
        <v>1061</v>
      </c>
      <c r="B1062" s="20" t="str">
        <f>INDEX(Table2[NAMA],MATCH(Table5[[#This Row],[//]],Table2[//],0))</f>
        <v>Isi mech pensil MPF R 199 A</v>
      </c>
      <c r="C1062" s="8">
        <f>INDEX(Table2[TT],MATCH(Table5[[#This Row],[//]],Table2[//],0))</f>
        <v>3</v>
      </c>
      <c r="D1062" s="8" t="str">
        <f>INDEX(Table2[KET],MATCH(Table5[[#This Row],[//]],Table2[//],0))</f>
        <v>320 ls</v>
      </c>
    </row>
    <row r="1063" spans="1:4" x14ac:dyDescent="0.25">
      <c r="A1063" s="8">
        <f>INDEX(Table2[//],MATCH(ROW()-1,Table2[//],0))</f>
        <v>1062</v>
      </c>
      <c r="B1063" s="20" t="str">
        <f>INDEX(Table2[NAMA],MATCH(Table5[[#This Row],[//]],Table2[//],0))</f>
        <v>Isi mech pensil MPF R 2104</v>
      </c>
      <c r="C1063" s="8">
        <f>INDEX(Table2[TT],MATCH(Table5[[#This Row],[//]],Table2[//],0))</f>
        <v>3</v>
      </c>
      <c r="D1063" s="8" t="str">
        <f>INDEX(Table2[KET],MATCH(Table5[[#This Row],[//]],Table2[//],0))</f>
        <v>288 ls</v>
      </c>
    </row>
    <row r="1064" spans="1:4" x14ac:dyDescent="0.25">
      <c r="A1064" s="8">
        <f>INDEX(Table2[//],MATCH(ROW()-1,Table2[//],0))</f>
        <v>1063</v>
      </c>
      <c r="B1064" s="20" t="str">
        <f>INDEX(Table2[NAMA],MATCH(Table5[[#This Row],[//]],Table2[//],0))</f>
        <v>Isi mech pensil MPF R 678</v>
      </c>
      <c r="C1064" s="8">
        <f>INDEX(Table2[TT],MATCH(Table5[[#This Row],[//]],Table2[//],0))</f>
        <v>1</v>
      </c>
      <c r="D1064" s="8" t="str">
        <f>INDEX(Table2[KET],MATCH(Table5[[#This Row],[//]],Table2[//],0))</f>
        <v>280 ls</v>
      </c>
    </row>
    <row r="1065" spans="1:4" x14ac:dyDescent="0.25">
      <c r="A1065" s="8">
        <f>INDEX(Table2[//],MATCH(ROW()-1,Table2[//],0))</f>
        <v>1064</v>
      </c>
      <c r="B1065" s="20" t="str">
        <f>INDEX(Table2[NAMA],MATCH(Table5[[#This Row],[//]],Table2[//],0))</f>
        <v>Isi mechpen collen Gold G-2000 HB (1 box=100 tube/ 1 tube=40 pc)</v>
      </c>
      <c r="C1065" s="8">
        <f>INDEX(Table2[TT],MATCH(Table5[[#This Row],[//]],Table2[//],0))</f>
        <v>1</v>
      </c>
      <c r="D1065" s="8" t="str">
        <f>INDEX(Table2[KET],MATCH(Table5[[#This Row],[//]],Table2[//],0))</f>
        <v>24 box</v>
      </c>
    </row>
    <row r="1066" spans="1:4" x14ac:dyDescent="0.25">
      <c r="A1066" s="8">
        <f>INDEX(Table2[//],MATCH(ROW()-1,Table2[//],0))</f>
        <v>1065</v>
      </c>
      <c r="B1066" s="20" t="str">
        <f>INDEX(Table2[NAMA],MATCH(Table5[[#This Row],[//]],Table2[//],0))</f>
        <v>Isi mechpen collen Gold G-2000 HB (1 box=100 tube/ 1 tube=40 pc)</v>
      </c>
      <c r="C1066" s="8">
        <f>INDEX(Table2[TT],MATCH(Table5[[#This Row],[//]],Table2[//],0))</f>
        <v>1</v>
      </c>
      <c r="D1066" s="8" t="str">
        <f>INDEX(Table2[KET],MATCH(Table5[[#This Row],[//]],Table2[//],0))</f>
        <v>26 BOX</v>
      </c>
    </row>
    <row r="1067" spans="1:4" x14ac:dyDescent="0.25">
      <c r="A1067" s="8">
        <f>INDEX(Table2[//],MATCH(ROW()-1,Table2[//],0))</f>
        <v>1066</v>
      </c>
      <c r="B1067" s="20" t="str">
        <f>INDEX(Table2[NAMA],MATCH(Table5[[#This Row],[//]],Table2[//],0))</f>
        <v>Isi mechpen collen Gold G-2000 HB (1 box=40 tube/ 1 tube=20 pc)</v>
      </c>
      <c r="C1067" s="8">
        <f>INDEX(Table2[TT],MATCH(Table5[[#This Row],[//]],Table2[//],0))</f>
        <v>2</v>
      </c>
      <c r="D1067" s="8" t="str">
        <f>INDEX(Table2[KET],MATCH(Table5[[#This Row],[//]],Table2[//],0))</f>
        <v>30 box</v>
      </c>
    </row>
    <row r="1068" spans="1:4" x14ac:dyDescent="0.25">
      <c r="A1068" s="8">
        <f>INDEX(Table2[//],MATCH(ROW()-1,Table2[//],0))</f>
        <v>1067</v>
      </c>
      <c r="B1068" s="20" t="str">
        <f>INDEX(Table2[NAMA],MATCH(Table5[[#This Row],[//]],Table2[//],0))</f>
        <v>Isi mechpen collen Gold G-2550 HB (1 box=40 tube/ 1 tube=20 pc)</v>
      </c>
      <c r="C1068" s="8">
        <f>INDEX(Table2[TT],MATCH(Table5[[#This Row],[//]],Table2[//],0))</f>
        <v>2</v>
      </c>
      <c r="D1068" s="8" t="str">
        <f>INDEX(Table2[KET],MATCH(Table5[[#This Row],[//]],Table2[//],0))</f>
        <v>60 box</v>
      </c>
    </row>
    <row r="1069" spans="1:4" x14ac:dyDescent="0.25">
      <c r="A1069" s="8">
        <f>INDEX(Table2[//],MATCH(ROW()-1,Table2[//],0))</f>
        <v>1068</v>
      </c>
      <c r="B1069" s="20" t="str">
        <f>INDEX(Table2[NAMA],MATCH(Table5[[#This Row],[//]],Table2[//],0))</f>
        <v>Isi mechpen Mingda 2B 9640 (80)</v>
      </c>
      <c r="C1069" s="8">
        <f>INDEX(Table2[TT],MATCH(Table5[[#This Row],[//]],Table2[//],0))</f>
        <v>4</v>
      </c>
      <c r="D1069" s="8" t="str">
        <f>INDEX(Table2[KET],MATCH(Table5[[#This Row],[//]],Table2[//],0))</f>
        <v>240 ls</v>
      </c>
    </row>
    <row r="1070" spans="1:4" x14ac:dyDescent="0.25">
      <c r="A1070" s="8">
        <f>INDEX(Table2[//],MATCH(ROW()-1,Table2[//],0))</f>
        <v>1069</v>
      </c>
      <c r="B1070" s="20" t="str">
        <f>INDEX(Table2[NAMA],MATCH(Table5[[#This Row],[//]],Table2[//],0))</f>
        <v>Isi orgi Hologram Zodiak</v>
      </c>
      <c r="C1070" s="8">
        <f>INDEX(Table2[TT],MATCH(Table5[[#This Row],[//]],Table2[//],0))</f>
        <v>2</v>
      </c>
      <c r="D1070" s="8" t="str">
        <f>INDEX(Table2[KET],MATCH(Table5[[#This Row],[//]],Table2[//],0))</f>
        <v>225 ls</v>
      </c>
    </row>
    <row r="1071" spans="1:4" x14ac:dyDescent="0.25">
      <c r="A1071" s="8">
        <f>INDEX(Table2[//],MATCH(ROW()-1,Table2[//],0))</f>
        <v>1070</v>
      </c>
      <c r="B1071" s="20" t="str">
        <f>INDEX(Table2[NAMA],MATCH(Table5[[#This Row],[//]],Table2[//],0))</f>
        <v>Isi pensil 229 (210)</v>
      </c>
      <c r="C1071" s="8">
        <f>INDEX(Table2[TT],MATCH(Table5[[#This Row],[//]],Table2[//],0))</f>
        <v>2</v>
      </c>
      <c r="D1071" s="8" t="str">
        <f>INDEX(Table2[KET],MATCH(Table5[[#This Row],[//]],Table2[//],0))</f>
        <v>48 box 50</v>
      </c>
    </row>
    <row r="1072" spans="1:4" x14ac:dyDescent="0.25">
      <c r="A1072" s="8">
        <f>INDEX(Table2[//],MATCH(ROW()-1,Table2[//],0))</f>
        <v>1071</v>
      </c>
      <c r="B1072" s="20" t="str">
        <f>INDEX(Table2[NAMA],MATCH(Table5[[#This Row],[//]],Table2[//],0))</f>
        <v>Isi pensil 814-811 Emas (1 box=144)</v>
      </c>
      <c r="C1072" s="8">
        <f>INDEX(Table2[TT],MATCH(Table5[[#This Row],[//]],Table2[//],0))</f>
        <v>1</v>
      </c>
      <c r="D1072" s="8" t="str">
        <f>INDEX(Table2[KET],MATCH(Table5[[#This Row],[//]],Table2[//],0))</f>
        <v>20 grs</v>
      </c>
    </row>
    <row r="1073" spans="1:4" x14ac:dyDescent="0.25">
      <c r="A1073" s="8">
        <f>INDEX(Table2[//],MATCH(ROW()-1,Table2[//],0))</f>
        <v>1072</v>
      </c>
      <c r="B1073" s="20" t="str">
        <f>INDEX(Table2[NAMA],MATCH(Table5[[#This Row],[//]],Table2[//],0))</f>
        <v>Isi pensil 818 warna (1 box=144)</v>
      </c>
      <c r="C1073" s="8">
        <f>INDEX(Table2[TT],MATCH(Table5[[#This Row],[//]],Table2[//],0))</f>
        <v>1</v>
      </c>
      <c r="D1073" s="8" t="str">
        <f>INDEX(Table2[KET],MATCH(Table5[[#This Row],[//]],Table2[//],0))</f>
        <v>24 grs</v>
      </c>
    </row>
    <row r="1074" spans="1:4" x14ac:dyDescent="0.25">
      <c r="A1074" s="8">
        <f>INDEX(Table2[//],MATCH(ROW()-1,Table2[//],0))</f>
        <v>1073</v>
      </c>
      <c r="B1074" s="20" t="str">
        <f>INDEX(Table2[NAMA],MATCH(Table5[[#This Row],[//]],Table2[//],0))</f>
        <v>Isi pensil Gen Vana K 2284 0,5</v>
      </c>
      <c r="C1074" s="8">
        <f>INDEX(Table2[TT],MATCH(Table5[[#This Row],[//]],Table2[//],0))</f>
        <v>15</v>
      </c>
      <c r="D1074" s="8" t="str">
        <f>INDEX(Table2[KET],MATCH(Table5[[#This Row],[//]],Table2[//],0))</f>
        <v>216 ls</v>
      </c>
    </row>
    <row r="1075" spans="1:4" x14ac:dyDescent="0.25">
      <c r="A1075" s="8">
        <f>INDEX(Table2[//],MATCH(ROW()-1,Table2[//],0))</f>
        <v>1074</v>
      </c>
      <c r="B1075" s="20" t="str">
        <f>INDEX(Table2[NAMA],MATCH(Table5[[#This Row],[//]],Table2[//],0))</f>
        <v>Isi pensil Know 2270</v>
      </c>
      <c r="C1075" s="8">
        <f>INDEX(Table2[TT],MATCH(Table5[[#This Row],[//]],Table2[//],0))</f>
        <v>6</v>
      </c>
      <c r="D1075" s="8" t="str">
        <f>INDEX(Table2[KET],MATCH(Table5[[#This Row],[//]],Table2[//],0))</f>
        <v>216 ls</v>
      </c>
    </row>
    <row r="1076" spans="1:4" x14ac:dyDescent="0.25">
      <c r="A1076" s="8">
        <f>INDEX(Table2[//],MATCH(ROW()-1,Table2[//],0))</f>
        <v>1075</v>
      </c>
      <c r="B1076" s="20" t="str">
        <f>INDEX(Table2[NAMA],MATCH(Table5[[#This Row],[//]],Table2[//],0))</f>
        <v>Isi pensil mekanik 801 2,0</v>
      </c>
      <c r="C1076" s="8">
        <f>INDEX(Table2[TT],MATCH(Table5[[#This Row],[//]],Table2[//],0))</f>
        <v>3</v>
      </c>
      <c r="D1076" s="8" t="str">
        <f>INDEX(Table2[KET],MATCH(Table5[[#This Row],[//]],Table2[//],0))</f>
        <v>240 ls</v>
      </c>
    </row>
    <row r="1077" spans="1:4" x14ac:dyDescent="0.25">
      <c r="A1077" s="8">
        <f>INDEX(Table2[//],MATCH(ROW()-1,Table2[//],0))</f>
        <v>1076</v>
      </c>
      <c r="B1077" s="20" t="str">
        <f>INDEX(Table2[NAMA],MATCH(Table5[[#This Row],[//]],Table2[//],0))</f>
        <v>Isi pensil MP 100</v>
      </c>
      <c r="C1077" s="8">
        <f>INDEX(Table2[TT],MATCH(Table5[[#This Row],[//]],Table2[//],0))</f>
        <v>2</v>
      </c>
      <c r="D1077" s="8" t="str">
        <f>INDEX(Table2[KET],MATCH(Table5[[#This Row],[//]],Table2[//],0))</f>
        <v>48 box 36</v>
      </c>
    </row>
    <row r="1078" spans="1:4" x14ac:dyDescent="0.25">
      <c r="A1078" s="8">
        <f>INDEX(Table2[//],MATCH(ROW()-1,Table2[//],0))</f>
        <v>1077</v>
      </c>
      <c r="B1078" s="20" t="str">
        <f>INDEX(Table2[NAMA],MATCH(Table5[[#This Row],[//]],Table2[//],0))</f>
        <v>Isi pensil Mp 101/ 2,0 Kepala MM</v>
      </c>
      <c r="C1078" s="8">
        <f>INDEX(Table2[TT],MATCH(Table5[[#This Row],[//]],Table2[//],0))</f>
        <v>3</v>
      </c>
      <c r="D1078" s="8" t="str">
        <f>INDEX(Table2[KET],MATCH(Table5[[#This Row],[//]],Table2[//],0))</f>
        <v>1728 pc</v>
      </c>
    </row>
    <row r="1079" spans="1:4" x14ac:dyDescent="0.25">
      <c r="A1079" s="8">
        <f>INDEX(Table2[//],MATCH(ROW()-1,Table2[//],0))</f>
        <v>1078</v>
      </c>
      <c r="B1079" s="20" t="str">
        <f>INDEX(Table2[NAMA],MATCH(Table5[[#This Row],[//]],Table2[//],0))</f>
        <v>Isi pensil Mp 102/ 2,0 Hk</v>
      </c>
      <c r="C1079" s="8">
        <f>INDEX(Table2[TT],MATCH(Table5[[#This Row],[//]],Table2[//],0))</f>
        <v>3</v>
      </c>
      <c r="D1079" s="8" t="str">
        <f>INDEX(Table2[KET],MATCH(Table5[[#This Row],[//]],Table2[//],0))</f>
        <v>1728 pc</v>
      </c>
    </row>
    <row r="1080" spans="1:4" x14ac:dyDescent="0.25">
      <c r="A1080" s="8">
        <f>INDEX(Table2[//],MATCH(ROW()-1,Table2[//],0))</f>
        <v>1079</v>
      </c>
      <c r="B1080" s="20" t="str">
        <f>INDEX(Table2[NAMA],MATCH(Table5[[#This Row],[//]],Table2[//],0))</f>
        <v>Isi pensil VTRo 20 2B</v>
      </c>
      <c r="C1080" s="8">
        <f>INDEX(Table2[TT],MATCH(Table5[[#This Row],[//]],Table2[//],0))</f>
        <v>5</v>
      </c>
      <c r="D1080" s="8" t="str">
        <f>INDEX(Table2[KET],MATCH(Table5[[#This Row],[//]],Table2[//],0))</f>
        <v>240 ls</v>
      </c>
    </row>
    <row r="1081" spans="1:4" x14ac:dyDescent="0.25">
      <c r="A1081" s="8">
        <f>INDEX(Table2[//],MATCH(ROW()-1,Table2[//],0))</f>
        <v>1080</v>
      </c>
      <c r="B1081" s="20" t="str">
        <f>INDEX(Table2[NAMA],MATCH(Table5[[#This Row],[//]],Table2[//],0))</f>
        <v>Isi staples SDI 1215</v>
      </c>
      <c r="C1081" s="8">
        <f>INDEX(Table2[TT],MATCH(Table5[[#This Row],[//]],Table2[//],0))</f>
        <v>1</v>
      </c>
      <c r="D1081" s="8" t="str">
        <f>INDEX(Table2[KET],MATCH(Table5[[#This Row],[//]],Table2[//],0))</f>
        <v>160 box</v>
      </c>
    </row>
    <row r="1082" spans="1:4" x14ac:dyDescent="0.25">
      <c r="A1082" s="8">
        <f>INDEX(Table2[//],MATCH(ROW()-1,Table2[//],0))</f>
        <v>1081</v>
      </c>
      <c r="B1082" s="20" t="str">
        <f>INDEX(Table2[NAMA],MATCH(Table5[[#This Row],[//]],Table2[//],0))</f>
        <v>Isi staples SDI 1217</v>
      </c>
      <c r="C1082" s="8">
        <f>INDEX(Table2[TT],MATCH(Table5[[#This Row],[//]],Table2[//],0))</f>
        <v>1</v>
      </c>
      <c r="D1082" s="8" t="str">
        <f>INDEX(Table2[KET],MATCH(Table5[[#This Row],[//]],Table2[//],0))</f>
        <v>160 box</v>
      </c>
    </row>
    <row r="1083" spans="1:4" x14ac:dyDescent="0.25">
      <c r="A1083" s="8">
        <f>INDEX(Table2[//],MATCH(ROW()-1,Table2[//],0))</f>
        <v>1082</v>
      </c>
      <c r="B1083" s="20" t="str">
        <f>INDEX(Table2[NAMA],MATCH(Table5[[#This Row],[//]],Table2[//],0))</f>
        <v>Isi/ Mata Pensil besar C10-0631 666 campur</v>
      </c>
      <c r="C1083" s="8">
        <f>INDEX(Table2[TT],MATCH(Table5[[#This Row],[//]],Table2[//],0))</f>
        <v>8</v>
      </c>
      <c r="D1083" s="8" t="str">
        <f>INDEX(Table2[KET],MATCH(Table5[[#This Row],[//]],Table2[//],0))</f>
        <v>240 ls</v>
      </c>
    </row>
    <row r="1084" spans="1:4" x14ac:dyDescent="0.25">
      <c r="A1084" s="8">
        <f>INDEX(Table2[//],MATCH(ROW()-1,Table2[//],0))</f>
        <v>1083</v>
      </c>
      <c r="B1084" s="20" t="str">
        <f>INDEX(Table2[NAMA],MATCH(Table5[[#This Row],[//]],Table2[//],0))</f>
        <v>Isolasi Fancy TBG (50)</v>
      </c>
      <c r="C1084" s="8">
        <f>INDEX(Table2[TT],MATCH(Table5[[#This Row],[//]],Table2[//],0))</f>
        <v>15</v>
      </c>
      <c r="D1084" s="8" t="str">
        <f>INDEX(Table2[KET],MATCH(Table5[[#This Row],[//]],Table2[//],0))</f>
        <v>60 tabung</v>
      </c>
    </row>
    <row r="1085" spans="1:4" x14ac:dyDescent="0.25">
      <c r="A1085" s="8">
        <f>INDEX(Table2[//],MATCH(ROW()-1,Table2[//],0))</f>
        <v>1084</v>
      </c>
      <c r="B1085" s="20" t="str">
        <f>INDEX(Table2[NAMA],MATCH(Table5[[#This Row],[//]],Table2[//],0))</f>
        <v xml:space="preserve">Isolasi National </v>
      </c>
      <c r="C1085" s="8">
        <f>INDEX(Table2[TT],MATCH(Table5[[#This Row],[//]],Table2[//],0))</f>
        <v>15</v>
      </c>
      <c r="D1085" s="8" t="str">
        <f>INDEX(Table2[KET],MATCH(Table5[[#This Row],[//]],Table2[//],0))</f>
        <v>120 pc</v>
      </c>
    </row>
    <row r="1086" spans="1:4" x14ac:dyDescent="0.25">
      <c r="A1086" s="8">
        <f>INDEX(Table2[//],MATCH(ROW()-1,Table2[//],0))</f>
        <v>1085</v>
      </c>
      <c r="B1086" s="20" t="str">
        <f>INDEX(Table2[NAMA],MATCH(Table5[[#This Row],[//]],Table2[//],0))</f>
        <v>Isolasi tape C (1,2) Hologram</v>
      </c>
      <c r="C1086" s="8">
        <f>INDEX(Table2[TT],MATCH(Table5[[#This Row],[//]],Table2[//],0))</f>
        <v>13</v>
      </c>
      <c r="D1086" s="8">
        <f>INDEX(Table2[KET],MATCH(Table5[[#This Row],[//]],Table2[//],0))</f>
        <v>200</v>
      </c>
    </row>
    <row r="1087" spans="1:4" x14ac:dyDescent="0.25">
      <c r="A1087" s="8">
        <f>INDEX(Table2[//],MATCH(ROW()-1,Table2[//],0))</f>
        <v>1086</v>
      </c>
      <c r="B1087" s="20" t="str">
        <f>INDEX(Table2[NAMA],MATCH(Table5[[#This Row],[//]],Table2[//],0))</f>
        <v>Jangka 5001 (J 0363)</v>
      </c>
      <c r="C1087" s="8">
        <f>INDEX(Table2[TT],MATCH(Table5[[#This Row],[//]],Table2[//],0))</f>
        <v>4</v>
      </c>
      <c r="D1087" s="8" t="str">
        <f>INDEX(Table2[KET],MATCH(Table5[[#This Row],[//]],Table2[//],0))</f>
        <v>24 ls</v>
      </c>
    </row>
    <row r="1088" spans="1:4" x14ac:dyDescent="0.25">
      <c r="A1088" s="8">
        <f>INDEX(Table2[//],MATCH(ROW()-1,Table2[//],0))</f>
        <v>1087</v>
      </c>
      <c r="B1088" s="20" t="str">
        <f>INDEX(Table2[NAMA],MATCH(Table5[[#This Row],[//]],Table2[//],0))</f>
        <v>Jangka A5 3328 Fancy</v>
      </c>
      <c r="C1088" s="8">
        <f>INDEX(Table2[TT],MATCH(Table5[[#This Row],[//]],Table2[//],0))</f>
        <v>11</v>
      </c>
      <c r="D1088" s="8" t="str">
        <f>INDEX(Table2[KET],MATCH(Table5[[#This Row],[//]],Table2[//],0))</f>
        <v>24 ls</v>
      </c>
    </row>
    <row r="1089" spans="1:4" x14ac:dyDescent="0.25">
      <c r="A1089" s="8">
        <f>INDEX(Table2[//],MATCH(ROW()-1,Table2[//],0))</f>
        <v>1088</v>
      </c>
      <c r="B1089" s="20" t="str">
        <f>INDEX(Table2[NAMA],MATCH(Table5[[#This Row],[//]],Table2[//],0))</f>
        <v>Jangka Besi 4001 Bofa</v>
      </c>
      <c r="C1089" s="8">
        <f>INDEX(Table2[TT],MATCH(Table5[[#This Row],[//]],Table2[//],0))</f>
        <v>10</v>
      </c>
      <c r="D1089" s="8" t="str">
        <f>INDEX(Table2[KET],MATCH(Table5[[#This Row],[//]],Table2[//],0))</f>
        <v>20 ls</v>
      </c>
    </row>
    <row r="1090" spans="1:4" x14ac:dyDescent="0.25">
      <c r="A1090" s="8">
        <f>INDEX(Table2[//],MATCH(ROW()-1,Table2[//],0))</f>
        <v>1089</v>
      </c>
      <c r="B1090" s="20" t="str">
        <f>INDEX(Table2[NAMA],MATCH(Table5[[#This Row],[//]],Table2[//],0))</f>
        <v>Jangka GM 8186</v>
      </c>
      <c r="C1090" s="8">
        <f>INDEX(Table2[TT],MATCH(Table5[[#This Row],[//]],Table2[//],0))</f>
        <v>4</v>
      </c>
      <c r="D1090" s="8" t="str">
        <f>INDEX(Table2[KET],MATCH(Table5[[#This Row],[//]],Table2[//],0))</f>
        <v>48 ls</v>
      </c>
    </row>
    <row r="1091" spans="1:4" x14ac:dyDescent="0.25">
      <c r="A1091" s="8">
        <f>INDEX(Table2[//],MATCH(ROW()-1,Table2[//],0))</f>
        <v>1090</v>
      </c>
      <c r="B1091" s="20" t="str">
        <f>INDEX(Table2[NAMA],MATCH(Table5[[#This Row],[//]],Table2[//],0))</f>
        <v>Jangka MT 2506</v>
      </c>
      <c r="C1091" s="8">
        <f>INDEX(Table2[TT],MATCH(Table5[[#This Row],[//]],Table2[//],0))</f>
        <v>7</v>
      </c>
      <c r="D1091" s="8" t="str">
        <f>INDEX(Table2[KET],MATCH(Table5[[#This Row],[//]],Table2[//],0))</f>
        <v>24 ls</v>
      </c>
    </row>
    <row r="1092" spans="1:4" x14ac:dyDescent="0.25">
      <c r="A1092" s="8">
        <f>INDEX(Table2[//],MATCH(ROW()-1,Table2[//],0))</f>
        <v>1091</v>
      </c>
      <c r="B1092" s="20" t="str">
        <f>INDEX(Table2[NAMA],MATCH(Table5[[#This Row],[//]],Table2[//],0))</f>
        <v>Jangka starmon</v>
      </c>
      <c r="C1092" s="8">
        <f>INDEX(Table2[TT],MATCH(Table5[[#This Row],[//]],Table2[//],0))</f>
        <v>20</v>
      </c>
      <c r="D1092" s="8" t="str">
        <f>INDEX(Table2[KET],MATCH(Table5[[#This Row],[//]],Table2[//],0))</f>
        <v>24 ls</v>
      </c>
    </row>
    <row r="1093" spans="1:4" x14ac:dyDescent="0.25">
      <c r="A1093" s="8">
        <f>INDEX(Table2[//],MATCH(ROW()-1,Table2[//],0))</f>
        <v>1092</v>
      </c>
      <c r="B1093" s="20" t="str">
        <f>INDEX(Table2[NAMA],MATCH(Table5[[#This Row],[//]],Table2[//],0))</f>
        <v>Jangka V90</v>
      </c>
      <c r="C1093" s="8">
        <f>INDEX(Table2[TT],MATCH(Table5[[#This Row],[//]],Table2[//],0))</f>
        <v>12</v>
      </c>
      <c r="D1093" s="8" t="str">
        <f>INDEX(Table2[KET],MATCH(Table5[[#This Row],[//]],Table2[//],0))</f>
        <v>24 ls</v>
      </c>
    </row>
    <row r="1094" spans="1:4" x14ac:dyDescent="0.25">
      <c r="A1094" s="8">
        <f>INDEX(Table2[//],MATCH(ROW()-1,Table2[//],0))</f>
        <v>1093</v>
      </c>
      <c r="B1094" s="20" t="str">
        <f>INDEX(Table2[NAMA],MATCH(Table5[[#This Row],[//]],Table2[//],0))</f>
        <v>Jangka XB5 5001A</v>
      </c>
      <c r="C1094" s="8">
        <f>INDEX(Table2[TT],MATCH(Table5[[#This Row],[//]],Table2[//],0))</f>
        <v>2</v>
      </c>
      <c r="D1094" s="8" t="str">
        <f>INDEX(Table2[KET],MATCH(Table5[[#This Row],[//]],Table2[//],0))</f>
        <v>24 ls</v>
      </c>
    </row>
    <row r="1095" spans="1:4" x14ac:dyDescent="0.25">
      <c r="A1095" s="8">
        <f>INDEX(Table2[//],MATCH(ROW()-1,Table2[//],0))</f>
        <v>1094</v>
      </c>
      <c r="B1095" s="20" t="str">
        <f>INDEX(Table2[NAMA],MATCH(Table5[[#This Row],[//]],Table2[//],0))</f>
        <v>Jarum hijab GP 50 (24)</v>
      </c>
      <c r="C1095" s="8">
        <f>INDEX(Table2[TT],MATCH(Table5[[#This Row],[//]],Table2[//],0))</f>
        <v>2</v>
      </c>
      <c r="D1095" s="8" t="str">
        <f>INDEX(Table2[KET],MATCH(Table5[[#This Row],[//]],Table2[//],0))</f>
        <v>50 box</v>
      </c>
    </row>
    <row r="1096" spans="1:4" x14ac:dyDescent="0.25">
      <c r="A1096" s="8">
        <f>INDEX(Table2[//],MATCH(ROW()-1,Table2[//],0))</f>
        <v>1095</v>
      </c>
      <c r="B1096" s="20" t="str">
        <f>INDEX(Table2[NAMA],MATCH(Table5[[#This Row],[//]],Table2[//],0))</f>
        <v>Jarum jahit 902</v>
      </c>
      <c r="C1096" s="8">
        <f>INDEX(Table2[TT],MATCH(Table5[[#This Row],[//]],Table2[//],0))</f>
        <v>2</v>
      </c>
      <c r="D1096" s="8" t="str">
        <f>INDEX(Table2[KET],MATCH(Table5[[#This Row],[//]],Table2[//],0))</f>
        <v>60 box</v>
      </c>
    </row>
    <row r="1097" spans="1:4" x14ac:dyDescent="0.25">
      <c r="A1097" s="8">
        <f>INDEX(Table2[//],MATCH(ROW()-1,Table2[//],0))</f>
        <v>1096</v>
      </c>
      <c r="B1097" s="20" t="str">
        <f>INDEX(Table2[NAMA],MATCH(Table5[[#This Row],[//]],Table2[//],0))</f>
        <v>Jarum monte besar</v>
      </c>
      <c r="C1097" s="8">
        <f>INDEX(Table2[TT],MATCH(Table5[[#This Row],[//]],Table2[//],0))</f>
        <v>1</v>
      </c>
      <c r="D1097" s="8" t="str">
        <f>INDEX(Table2[KET],MATCH(Table5[[#This Row],[//]],Table2[//],0))</f>
        <v>1440 pc</v>
      </c>
    </row>
    <row r="1098" spans="1:4" x14ac:dyDescent="0.25">
      <c r="A1098" s="8">
        <f>INDEX(Table2[//],MATCH(ROW()-1,Table2[//],0))</f>
        <v>1097</v>
      </c>
      <c r="B1098" s="20" t="str">
        <f>INDEX(Table2[NAMA],MATCH(Table5[[#This Row],[//]],Table2[//],0))</f>
        <v>Jarum pentol JJ 40</v>
      </c>
      <c r="C1098" s="8">
        <f>INDEX(Table2[TT],MATCH(Table5[[#This Row],[//]],Table2[//],0))</f>
        <v>18</v>
      </c>
      <c r="D1098" s="8" t="str">
        <f>INDEX(Table2[KET],MATCH(Table5[[#This Row],[//]],Table2[//],0))</f>
        <v>120 ls</v>
      </c>
    </row>
    <row r="1099" spans="1:4" x14ac:dyDescent="0.25">
      <c r="A1099" s="8">
        <f>INDEX(Table2[//],MATCH(ROW()-1,Table2[//],0))</f>
        <v>1098</v>
      </c>
      <c r="B1099" s="20" t="str">
        <f>INDEX(Table2[NAMA],MATCH(Table5[[#This Row],[//]],Table2[//],0))</f>
        <v>Jas Hujan poncho B 201</v>
      </c>
      <c r="C1099" s="8">
        <f>INDEX(Table2[TT],MATCH(Table5[[#This Row],[//]],Table2[//],0))</f>
        <v>7</v>
      </c>
      <c r="D1099" s="8">
        <f>INDEX(Table2[KET],MATCH(Table5[[#This Row],[//]],Table2[//],0))</f>
        <v>100</v>
      </c>
    </row>
    <row r="1100" spans="1:4" x14ac:dyDescent="0.25">
      <c r="A1100" s="8">
        <f>INDEX(Table2[//],MATCH(ROW()-1,Table2[//],0))</f>
        <v>1099</v>
      </c>
      <c r="B1100" s="20" t="str">
        <f>INDEX(Table2[NAMA],MATCH(Table5[[#This Row],[//]],Table2[//],0))</f>
        <v>Jepitan Enter Jep 107 (ETJ)</v>
      </c>
      <c r="C1100" s="8">
        <f>INDEX(Table2[TT],MATCH(Table5[[#This Row],[//]],Table2[//],0))</f>
        <v>8</v>
      </c>
      <c r="D1100" s="8">
        <f>INDEX(Table2[KET],MATCH(Table5[[#This Row],[//]],Table2[//],0))</f>
        <v>10000</v>
      </c>
    </row>
    <row r="1101" spans="1:4" x14ac:dyDescent="0.25">
      <c r="A1101" s="8">
        <f>INDEX(Table2[//],MATCH(ROW()-1,Table2[//],0))</f>
        <v>1100</v>
      </c>
      <c r="B1101" s="20" t="str">
        <f>INDEX(Table2[NAMA],MATCH(Table5[[#This Row],[//]],Table2[//],0))</f>
        <v>Jepitan Saja</v>
      </c>
      <c r="C1101" s="8">
        <f>INDEX(Table2[TT],MATCH(Table5[[#This Row],[//]],Table2[//],0))</f>
        <v>40</v>
      </c>
      <c r="D1101" s="8" t="str">
        <f>INDEX(Table2[KET],MATCH(Table5[[#This Row],[//]],Table2[//],0))</f>
        <v>10.000 pc</v>
      </c>
    </row>
    <row r="1102" spans="1:4" x14ac:dyDescent="0.25">
      <c r="A1102" s="8">
        <f>INDEX(Table2[//],MATCH(ROW()-1,Table2[//],0))</f>
        <v>1101</v>
      </c>
      <c r="B1102" s="20" t="str">
        <f>INDEX(Table2[NAMA],MATCH(Table5[[#This Row],[//]],Table2[//],0))</f>
        <v>K lipat Fluorescent 12x12</v>
      </c>
      <c r="C1102" s="8">
        <f>INDEX(Table2[TT],MATCH(Table5[[#This Row],[//]],Table2[//],0))</f>
        <v>4</v>
      </c>
      <c r="D1102" s="8">
        <f>INDEX(Table2[KET],MATCH(Table5[[#This Row],[//]],Table2[//],0))</f>
        <v>1200</v>
      </c>
    </row>
    <row r="1103" spans="1:4" x14ac:dyDescent="0.25">
      <c r="A1103" s="8">
        <f>INDEX(Table2[//],MATCH(ROW()-1,Table2[//],0))</f>
        <v>1102</v>
      </c>
      <c r="B1103" s="20" t="str">
        <f>INDEX(Table2[NAMA],MATCH(Table5[[#This Row],[//]],Table2[//],0))</f>
        <v>K lipat Fluorescent 14x14</v>
      </c>
      <c r="C1103" s="8">
        <f>INDEX(Table2[TT],MATCH(Table5[[#This Row],[//]],Table2[//],0))</f>
        <v>7</v>
      </c>
      <c r="D1103" s="8">
        <f>INDEX(Table2[KET],MATCH(Table5[[#This Row],[//]],Table2[//],0))</f>
        <v>900</v>
      </c>
    </row>
    <row r="1104" spans="1:4" x14ac:dyDescent="0.25">
      <c r="A1104" s="8">
        <f>INDEX(Table2[//],MATCH(ROW()-1,Table2[//],0))</f>
        <v>1103</v>
      </c>
      <c r="B1104" s="20" t="str">
        <f>INDEX(Table2[NAMA],MATCH(Table5[[#This Row],[//]],Table2[//],0))</f>
        <v>K lipat Fluorescent 16x16</v>
      </c>
      <c r="C1104" s="8">
        <f>INDEX(Table2[TT],MATCH(Table5[[#This Row],[//]],Table2[//],0))</f>
        <v>7</v>
      </c>
      <c r="D1104" s="8">
        <f>INDEX(Table2[KET],MATCH(Table5[[#This Row],[//]],Table2[//],0))</f>
        <v>750</v>
      </c>
    </row>
    <row r="1105" spans="1:4" x14ac:dyDescent="0.25">
      <c r="A1105" s="8">
        <f>INDEX(Table2[//],MATCH(ROW()-1,Table2[//],0))</f>
        <v>1104</v>
      </c>
      <c r="B1105" s="20" t="str">
        <f>INDEX(Table2[NAMA],MATCH(Table5[[#This Row],[//]],Table2[//],0))</f>
        <v>K lipat Fluorescent 20x20</v>
      </c>
      <c r="C1105" s="8">
        <f>INDEX(Table2[TT],MATCH(Table5[[#This Row],[//]],Table2[//],0))</f>
        <v>7</v>
      </c>
      <c r="D1105" s="8">
        <f>INDEX(Table2[KET],MATCH(Table5[[#This Row],[//]],Table2[//],0))</f>
        <v>500</v>
      </c>
    </row>
    <row r="1106" spans="1:4" x14ac:dyDescent="0.25">
      <c r="A1106" s="8">
        <f>INDEX(Table2[//],MATCH(ROW()-1,Table2[//],0))</f>
        <v>1105</v>
      </c>
      <c r="B1106" s="20" t="str">
        <f>INDEX(Table2[NAMA],MATCH(Table5[[#This Row],[//]],Table2[//],0))</f>
        <v>K Lipat origami C 037</v>
      </c>
      <c r="C1106" s="8">
        <f>INDEX(Table2[TT],MATCH(Table5[[#This Row],[//]],Table2[//],0))</f>
        <v>10</v>
      </c>
      <c r="D1106" s="8">
        <f>INDEX(Table2[KET],MATCH(Table5[[#This Row],[//]],Table2[//],0))</f>
        <v>600</v>
      </c>
    </row>
    <row r="1107" spans="1:4" x14ac:dyDescent="0.25">
      <c r="A1107" s="8">
        <f>INDEX(Table2[//],MATCH(ROW()-1,Table2[//],0))</f>
        <v>1106</v>
      </c>
      <c r="B1107" s="20" t="str">
        <f>INDEX(Table2[NAMA],MATCH(Table5[[#This Row],[//]],Table2[//],0))</f>
        <v>K lipat origami HL 305</v>
      </c>
      <c r="C1107" s="8">
        <f>INDEX(Table2[TT],MATCH(Table5[[#This Row],[//]],Table2[//],0))</f>
        <v>4</v>
      </c>
      <c r="D1107" s="8" t="str">
        <f>INDEX(Table2[KET],MATCH(Table5[[#This Row],[//]],Table2[//],0))</f>
        <v>270 pc</v>
      </c>
    </row>
    <row r="1108" spans="1:4" x14ac:dyDescent="0.25">
      <c r="A1108" s="8">
        <f>INDEX(Table2[//],MATCH(ROW()-1,Table2[//],0))</f>
        <v>1107</v>
      </c>
      <c r="B1108" s="20" t="str">
        <f>INDEX(Table2[NAMA],MATCH(Table5[[#This Row],[//]],Table2[//],0))</f>
        <v>Kaca pembesar 8265</v>
      </c>
      <c r="C1108" s="8">
        <f>INDEX(Table2[TT],MATCH(Table5[[#This Row],[//]],Table2[//],0))</f>
        <v>3</v>
      </c>
      <c r="D1108" s="8" t="str">
        <f>INDEX(Table2[KET],MATCH(Table5[[#This Row],[//]],Table2[//],0))</f>
        <v>1728 pc</v>
      </c>
    </row>
    <row r="1109" spans="1:4" x14ac:dyDescent="0.25">
      <c r="A1109" s="8">
        <f>INDEX(Table2[//],MATCH(ROW()-1,Table2[//],0))</f>
        <v>1108</v>
      </c>
      <c r="B1109" s="20" t="str">
        <f>INDEX(Table2[NAMA],MATCH(Table5[[#This Row],[//]],Table2[//],0))</f>
        <v>Kaca pembesar kunci SD 8848</v>
      </c>
      <c r="C1109" s="8">
        <f>INDEX(Table2[TT],MATCH(Table5[[#This Row],[//]],Table2[//],0))</f>
        <v>1</v>
      </c>
      <c r="D1109" s="8" t="str">
        <f>INDEX(Table2[KET],MATCH(Table5[[#This Row],[//]],Table2[//],0))</f>
        <v>160 ls</v>
      </c>
    </row>
    <row r="1110" spans="1:4" x14ac:dyDescent="0.25">
      <c r="A1110" s="8">
        <f>INDEX(Table2[//],MATCH(ROW()-1,Table2[//],0))</f>
        <v>1109</v>
      </c>
      <c r="B1110" s="20" t="str">
        <f>INDEX(Table2[NAMA],MATCH(Table5[[#This Row],[//]],Table2[//],0))</f>
        <v>Kaca pembesar N-37 75 D/H</v>
      </c>
      <c r="C1110" s="8">
        <f>INDEX(Table2[TT],MATCH(Table5[[#This Row],[//]],Table2[//],0))</f>
        <v>3</v>
      </c>
      <c r="D1110" s="8" t="str">
        <f>INDEX(Table2[KET],MATCH(Table5[[#This Row],[//]],Table2[//],0))</f>
        <v>180 pc</v>
      </c>
    </row>
    <row r="1111" spans="1:4" x14ac:dyDescent="0.25">
      <c r="A1111" s="8">
        <f>INDEX(Table2[//],MATCH(ROW()-1,Table2[//],0))</f>
        <v>1110</v>
      </c>
      <c r="B1111" s="20" t="str">
        <f>INDEX(Table2[NAMA],MATCH(Table5[[#This Row],[//]],Table2[//],0))</f>
        <v>Kaca pembesar TF 75+Rakit</v>
      </c>
      <c r="C1111" s="8">
        <f>INDEX(Table2[TT],MATCH(Table5[[#This Row],[//]],Table2[//],0))</f>
        <v>4</v>
      </c>
      <c r="D1111" s="8" t="str">
        <f>INDEX(Table2[KET],MATCH(Table5[[#This Row],[//]],Table2[//],0))</f>
        <v>10 ls</v>
      </c>
    </row>
    <row r="1112" spans="1:4" x14ac:dyDescent="0.25">
      <c r="A1112" s="8">
        <f>INDEX(Table2[//],MATCH(ROW()-1,Table2[//],0))</f>
        <v>1111</v>
      </c>
      <c r="B1112" s="20" t="str">
        <f>INDEX(Table2[NAMA],MATCH(Table5[[#This Row],[//]],Table2[//],0))</f>
        <v>Kaca pembesar+kompas 1000G F</v>
      </c>
      <c r="C1112" s="8">
        <f>INDEX(Table2[TT],MATCH(Table5[[#This Row],[//]],Table2[//],0))</f>
        <v>7</v>
      </c>
      <c r="D1112" s="8" t="str">
        <f>INDEX(Table2[KET],MATCH(Table5[[#This Row],[//]],Table2[//],0))</f>
        <v>504 set</v>
      </c>
    </row>
    <row r="1113" spans="1:4" x14ac:dyDescent="0.25">
      <c r="A1113" s="8">
        <f>INDEX(Table2[//],MATCH(ROW()-1,Table2[//],0))</f>
        <v>1112</v>
      </c>
      <c r="B1113" s="20" t="str">
        <f>INDEX(Table2[NAMA],MATCH(Table5[[#This Row],[//]],Table2[//],0))</f>
        <v>Kantong buah Kenjoy</v>
      </c>
      <c r="C1113" s="8">
        <f>INDEX(Table2[TT],MATCH(Table5[[#This Row],[//]],Table2[//],0))</f>
        <v>3</v>
      </c>
      <c r="D1113" s="8" t="str">
        <f>INDEX(Table2[KET],MATCH(Table5[[#This Row],[//]],Table2[//],0))</f>
        <v>15 roll</v>
      </c>
    </row>
    <row r="1114" spans="1:4" x14ac:dyDescent="0.25">
      <c r="A1114" s="8">
        <f>INDEX(Table2[//],MATCH(ROW()-1,Table2[//],0))</f>
        <v>1113</v>
      </c>
      <c r="B1114" s="20" t="str">
        <f>INDEX(Table2[NAMA],MATCH(Table5[[#This Row],[//]],Table2[//],0))</f>
        <v>Kantong Opp 18x36</v>
      </c>
      <c r="C1114" s="8">
        <f>INDEX(Table2[TT],MATCH(Table5[[#This Row],[//]],Table2[//],0))</f>
        <v>5</v>
      </c>
      <c r="D1114" s="8">
        <f>INDEX(Table2[KET],MATCH(Table5[[#This Row],[//]],Table2[//],0))</f>
        <v>700</v>
      </c>
    </row>
    <row r="1115" spans="1:4" x14ac:dyDescent="0.25">
      <c r="A1115" s="8">
        <f>INDEX(Table2[//],MATCH(ROW()-1,Table2[//],0))</f>
        <v>1114</v>
      </c>
      <c r="B1115" s="20" t="str">
        <f>INDEX(Table2[NAMA],MATCH(Table5[[#This Row],[//]],Table2[//],0))</f>
        <v>Kantong Opp 20x40</v>
      </c>
      <c r="C1115" s="8">
        <f>INDEX(Table2[TT],MATCH(Table5[[#This Row],[//]],Table2[//],0))</f>
        <v>8</v>
      </c>
      <c r="D1115" s="8">
        <f>INDEX(Table2[KET],MATCH(Table5[[#This Row],[//]],Table2[//],0))</f>
        <v>700</v>
      </c>
    </row>
    <row r="1116" spans="1:4" x14ac:dyDescent="0.25">
      <c r="A1116" s="8">
        <f>INDEX(Table2[//],MATCH(ROW()-1,Table2[//],0))</f>
        <v>1115</v>
      </c>
      <c r="B1116" s="20" t="str">
        <f>INDEX(Table2[NAMA],MATCH(Table5[[#This Row],[//]],Table2[//],0))</f>
        <v>Kantong Opp 25x50</v>
      </c>
      <c r="C1116" s="8">
        <f>INDEX(Table2[TT],MATCH(Table5[[#This Row],[//]],Table2[//],0))</f>
        <v>12</v>
      </c>
      <c r="D1116" s="8" t="str">
        <f>INDEX(Table2[KET],MATCH(Table5[[#This Row],[//]],Table2[//],0))</f>
        <v>560 pc</v>
      </c>
    </row>
    <row r="1117" spans="1:4" x14ac:dyDescent="0.25">
      <c r="A1117" s="8">
        <f>INDEX(Table2[//],MATCH(ROW()-1,Table2[//],0))</f>
        <v>1116</v>
      </c>
      <c r="B1117" s="20" t="str">
        <f>INDEX(Table2[NAMA],MATCH(Table5[[#This Row],[//]],Table2[//],0))</f>
        <v>Kantong plastik pita B CH</v>
      </c>
      <c r="C1117" s="8">
        <f>INDEX(Table2[TT],MATCH(Table5[[#This Row],[//]],Table2[//],0))</f>
        <v>8</v>
      </c>
      <c r="D1117" s="8">
        <f>INDEX(Table2[KET],MATCH(Table5[[#This Row],[//]],Table2[//],0))</f>
        <v>400</v>
      </c>
    </row>
    <row r="1118" spans="1:4" x14ac:dyDescent="0.25">
      <c r="A1118" s="8">
        <f>INDEX(Table2[//],MATCH(ROW()-1,Table2[//],0))</f>
        <v>1117</v>
      </c>
      <c r="B1118" s="20" t="str">
        <f>INDEX(Table2[NAMA],MATCH(Table5[[#This Row],[//]],Table2[//],0))</f>
        <v>Kantong ultah kecil Disney</v>
      </c>
      <c r="C1118" s="8">
        <f>INDEX(Table2[TT],MATCH(Table5[[#This Row],[//]],Table2[//],0))</f>
        <v>1</v>
      </c>
      <c r="D1118" s="8">
        <f>INDEX(Table2[KET],MATCH(Table5[[#This Row],[//]],Table2[//],0))</f>
        <v>600</v>
      </c>
    </row>
    <row r="1119" spans="1:4" x14ac:dyDescent="0.25">
      <c r="A1119" s="8">
        <f>INDEX(Table2[//],MATCH(ROW()-1,Table2[//],0))</f>
        <v>1118</v>
      </c>
      <c r="B1119" s="20" t="str">
        <f>INDEX(Table2[NAMA],MATCH(Table5[[#This Row],[//]],Table2[//],0))</f>
        <v xml:space="preserve">Karbon E 1021 Sailing Boat Double B </v>
      </c>
      <c r="C1119" s="8">
        <f>INDEX(Table2[TT],MATCH(Table5[[#This Row],[//]],Table2[//],0))</f>
        <v>4</v>
      </c>
      <c r="D1119" s="8" t="str">
        <f>INDEX(Table2[KET],MATCH(Table5[[#This Row],[//]],Table2[//],0))</f>
        <v>50 pk</v>
      </c>
    </row>
    <row r="1120" spans="1:4" x14ac:dyDescent="0.25">
      <c r="A1120" s="8">
        <f>INDEX(Table2[//],MATCH(ROW()-1,Table2[//],0))</f>
        <v>1119</v>
      </c>
      <c r="B1120" s="20" t="str">
        <f>INDEX(Table2[NAMA],MATCH(Table5[[#This Row],[//]],Table2[//],0))</f>
        <v>Karet B Bebek Sawah</v>
      </c>
      <c r="C1120" s="8">
        <f>INDEX(Table2[TT],MATCH(Table5[[#This Row],[//]],Table2[//],0))</f>
        <v>13</v>
      </c>
      <c r="D1120" s="8" t="str">
        <f>INDEX(Table2[KET],MATCH(Table5[[#This Row],[//]],Table2[//],0))</f>
        <v>125 pak</v>
      </c>
    </row>
    <row r="1121" spans="1:4" x14ac:dyDescent="0.25">
      <c r="A1121" s="8">
        <f>INDEX(Table2[//],MATCH(ROW()-1,Table2[//],0))</f>
        <v>1120</v>
      </c>
      <c r="B1121" s="20" t="str">
        <f>INDEX(Table2[NAMA],MATCH(Table5[[#This Row],[//]],Table2[//],0))</f>
        <v>Karet pentil K</v>
      </c>
      <c r="C1121" s="8">
        <f>INDEX(Table2[TT],MATCH(Table5[[#This Row],[//]],Table2[//],0))</f>
        <v>9</v>
      </c>
      <c r="D1121" s="8" t="str">
        <f>INDEX(Table2[KET],MATCH(Table5[[#This Row],[//]],Table2[//],0))</f>
        <v>500 pak</v>
      </c>
    </row>
    <row r="1122" spans="1:4" x14ac:dyDescent="0.25">
      <c r="A1122" s="8">
        <f>INDEX(Table2[//],MATCH(ROW()-1,Table2[//],0))</f>
        <v>1121</v>
      </c>
      <c r="B1122" s="20" t="str">
        <f>INDEX(Table2[NAMA],MATCH(Table5[[#This Row],[//]],Table2[//],0))</f>
        <v>Kartu Kwarto P</v>
      </c>
      <c r="C1122" s="8">
        <f>INDEX(Table2[TT],MATCH(Table5[[#This Row],[//]],Table2[//],0))</f>
        <v>10</v>
      </c>
      <c r="D1122" s="8" t="str">
        <f>INDEX(Table2[KET],MATCH(Table5[[#This Row],[//]],Table2[//],0))</f>
        <v>20 pk</v>
      </c>
    </row>
    <row r="1123" spans="1:4" x14ac:dyDescent="0.25">
      <c r="A1123" s="8">
        <f>INDEX(Table2[//],MATCH(ROW()-1,Table2[//],0))</f>
        <v>1122</v>
      </c>
      <c r="B1123" s="20" t="str">
        <f>INDEX(Table2[NAMA],MATCH(Table5[[#This Row],[//]],Table2[//],0))</f>
        <v>Kartu Stock Folio Hj</v>
      </c>
      <c r="C1123" s="8">
        <f>INDEX(Table2[TT],MATCH(Table5[[#This Row],[//]],Table2[//],0))</f>
        <v>28</v>
      </c>
      <c r="D1123" s="8">
        <f>INDEX(Table2[KET],MATCH(Table5[[#This Row],[//]],Table2[//],0))</f>
        <v>10</v>
      </c>
    </row>
    <row r="1124" spans="1:4" x14ac:dyDescent="0.25">
      <c r="A1124" s="8">
        <f>INDEX(Table2[//],MATCH(ROW()-1,Table2[//],0))</f>
        <v>1123</v>
      </c>
      <c r="B1124" s="20" t="str">
        <f>INDEX(Table2[NAMA],MATCH(Table5[[#This Row],[//]],Table2[//],0))</f>
        <v>Kartu Stock Folio K(16)/ B(11)</v>
      </c>
      <c r="C1124" s="8">
        <f>INDEX(Table2[TT],MATCH(Table5[[#This Row],[//]],Table2[//],0))</f>
        <v>27</v>
      </c>
      <c r="D1124" s="8">
        <f>INDEX(Table2[KET],MATCH(Table5[[#This Row],[//]],Table2[//],0))</f>
        <v>10</v>
      </c>
    </row>
    <row r="1125" spans="1:4" x14ac:dyDescent="0.25">
      <c r="A1125" s="8">
        <f>INDEX(Table2[//],MATCH(ROW()-1,Table2[//],0))</f>
        <v>1124</v>
      </c>
      <c r="B1125" s="20" t="str">
        <f>INDEX(Table2[NAMA],MATCH(Table5[[#This Row],[//]],Table2[//],0))</f>
        <v>Kartu Stock Folio M(18)/ P(12)</v>
      </c>
      <c r="C1125" s="8">
        <f>INDEX(Table2[TT],MATCH(Table5[[#This Row],[//]],Table2[//],0))</f>
        <v>30</v>
      </c>
      <c r="D1125" s="8">
        <f>INDEX(Table2[KET],MATCH(Table5[[#This Row],[//]],Table2[//],0))</f>
        <v>10</v>
      </c>
    </row>
    <row r="1126" spans="1:4" x14ac:dyDescent="0.25">
      <c r="A1126" s="8">
        <f>INDEX(Table2[//],MATCH(ROW()-1,Table2[//],0))</f>
        <v>1125</v>
      </c>
      <c r="B1126" s="20" t="str">
        <f>INDEX(Table2[NAMA],MATCH(Table5[[#This Row],[//]],Table2[//],0))</f>
        <v>Kartu stok Kwarto B</v>
      </c>
      <c r="C1126" s="8">
        <f>INDEX(Table2[TT],MATCH(Table5[[#This Row],[//]],Table2[//],0))</f>
        <v>15</v>
      </c>
      <c r="D1126" s="8" t="str">
        <f>INDEX(Table2[KET],MATCH(Table5[[#This Row],[//]],Table2[//],0))</f>
        <v>20 pk</v>
      </c>
    </row>
    <row r="1127" spans="1:4" x14ac:dyDescent="0.25">
      <c r="A1127" s="8">
        <f>INDEX(Table2[//],MATCH(ROW()-1,Table2[//],0))</f>
        <v>1126</v>
      </c>
      <c r="B1127" s="20" t="str">
        <f>INDEX(Table2[NAMA],MATCH(Table5[[#This Row],[//]],Table2[//],0))</f>
        <v>Kartu stok Kwarto K</v>
      </c>
      <c r="C1127" s="8">
        <f>INDEX(Table2[TT],MATCH(Table5[[#This Row],[//]],Table2[//],0))</f>
        <v>18</v>
      </c>
      <c r="D1127" s="8" t="str">
        <f>INDEX(Table2[KET],MATCH(Table5[[#This Row],[//]],Table2[//],0))</f>
        <v>20 pk</v>
      </c>
    </row>
    <row r="1128" spans="1:4" x14ac:dyDescent="0.25">
      <c r="A1128" s="8">
        <f>INDEX(Table2[//],MATCH(ROW()-1,Table2[//],0))</f>
        <v>1127</v>
      </c>
      <c r="B1128" s="20" t="str">
        <f>INDEX(Table2[NAMA],MATCH(Table5[[#This Row],[//]],Table2[//],0))</f>
        <v>Kartu Stok Kwarto M</v>
      </c>
      <c r="C1128" s="8">
        <f>INDEX(Table2[TT],MATCH(Table5[[#This Row],[//]],Table2[//],0))</f>
        <v>15</v>
      </c>
      <c r="D1128" s="8" t="str">
        <f>INDEX(Table2[KET],MATCH(Table5[[#This Row],[//]],Table2[//],0))</f>
        <v>20 pk</v>
      </c>
    </row>
    <row r="1129" spans="1:4" x14ac:dyDescent="0.25">
      <c r="A1129" s="8">
        <f>INDEX(Table2[//],MATCH(ROW()-1,Table2[//],0))</f>
        <v>1128</v>
      </c>
      <c r="B1129" s="20" t="str">
        <f>INDEX(Table2[NAMA],MATCH(Table5[[#This Row],[//]],Table2[//],0))</f>
        <v>Kartu stok Kwartu Hj</v>
      </c>
      <c r="C1129" s="8">
        <f>INDEX(Table2[TT],MATCH(Table5[[#This Row],[//]],Table2[//],0))</f>
        <v>14</v>
      </c>
      <c r="D1129" s="8" t="str">
        <f>INDEX(Table2[KET],MATCH(Table5[[#This Row],[//]],Table2[//],0))</f>
        <v>20 pk</v>
      </c>
    </row>
    <row r="1130" spans="1:4" x14ac:dyDescent="0.25">
      <c r="A1130" s="8">
        <f>INDEX(Table2[//],MATCH(ROW()-1,Table2[//],0))</f>
        <v>1129</v>
      </c>
      <c r="B1130" s="20" t="str">
        <f>INDEX(Table2[NAMA],MATCH(Table5[[#This Row],[//]],Table2[//],0))</f>
        <v>Kartu Ucapan Anjing(84)</v>
      </c>
      <c r="C1130" s="8">
        <f>INDEX(Table2[TT],MATCH(Table5[[#This Row],[//]],Table2[//],0))</f>
        <v>9</v>
      </c>
      <c r="D1130" s="8" t="str">
        <f>INDEX(Table2[KET],MATCH(Table5[[#This Row],[//]],Table2[//],0))</f>
        <v>22 Disp</v>
      </c>
    </row>
    <row r="1131" spans="1:4" x14ac:dyDescent="0.25">
      <c r="A1131" s="8">
        <f>INDEX(Table2[//],MATCH(ROW()-1,Table2[//],0))</f>
        <v>1130</v>
      </c>
      <c r="B1131" s="20" t="str">
        <f>INDEX(Table2[NAMA],MATCH(Table5[[#This Row],[//]],Table2[//],0))</f>
        <v>Kartu Undangan anak alpindo</v>
      </c>
      <c r="C1131" s="8">
        <f>INDEX(Table2[TT],MATCH(Table5[[#This Row],[//]],Table2[//],0))</f>
        <v>7</v>
      </c>
      <c r="D1131" s="8" t="str">
        <f>INDEX(Table2[KET],MATCH(Table5[[#This Row],[//]],Table2[//],0))</f>
        <v>4000 pc</v>
      </c>
    </row>
    <row r="1132" spans="1:4" x14ac:dyDescent="0.25">
      <c r="A1132" s="8">
        <f>INDEX(Table2[//],MATCH(ROW()-1,Table2[//],0))</f>
        <v>1131</v>
      </c>
      <c r="B1132" s="20" t="str">
        <f>INDEX(Table2[NAMA],MATCH(Table5[[#This Row],[//]],Table2[//],0))</f>
        <v>Kartu undangan anak B</v>
      </c>
      <c r="C1132" s="8">
        <f>INDEX(Table2[TT],MATCH(Table5[[#This Row],[//]],Table2[//],0))</f>
        <v>1</v>
      </c>
      <c r="D1132" s="8">
        <f>INDEX(Table2[KET],MATCH(Table5[[#This Row],[//]],Table2[//],0))</f>
        <v>2600</v>
      </c>
    </row>
    <row r="1133" spans="1:4" x14ac:dyDescent="0.25">
      <c r="A1133" s="8">
        <f>INDEX(Table2[//],MATCH(ROW()-1,Table2[//],0))</f>
        <v>1132</v>
      </c>
      <c r="B1133" s="20" t="str">
        <f>INDEX(Table2[NAMA],MATCH(Table5[[#This Row],[//]],Table2[//],0))</f>
        <v>Kartu Undangan anak Deluxe</v>
      </c>
      <c r="C1133" s="8">
        <f>INDEX(Table2[TT],MATCH(Table5[[#This Row],[//]],Table2[//],0))</f>
        <v>2</v>
      </c>
      <c r="D1133" s="8" t="str">
        <f>INDEX(Table2[KET],MATCH(Table5[[#This Row],[//]],Table2[//],0))</f>
        <v>2000 pk</v>
      </c>
    </row>
    <row r="1134" spans="1:4" x14ac:dyDescent="0.25">
      <c r="A1134" s="8">
        <f>INDEX(Table2[//],MATCH(ROW()-1,Table2[//],0))</f>
        <v>1133</v>
      </c>
      <c r="B1134" s="20" t="str">
        <f>INDEX(Table2[NAMA],MATCH(Table5[[#This Row],[//]],Table2[//],0))</f>
        <v>Kartu undangan anak. Kecil</v>
      </c>
      <c r="C1134" s="8">
        <f>INDEX(Table2[TT],MATCH(Table5[[#This Row],[//]],Table2[//],0))</f>
        <v>2</v>
      </c>
      <c r="D1134" s="8">
        <f>INDEX(Table2[KET],MATCH(Table5[[#This Row],[//]],Table2[//],0))</f>
        <v>4000</v>
      </c>
    </row>
    <row r="1135" spans="1:4" x14ac:dyDescent="0.25">
      <c r="A1135" s="8">
        <f>INDEX(Table2[//],MATCH(ROW()-1,Table2[//],0))</f>
        <v>1134</v>
      </c>
      <c r="B1135" s="20" t="str">
        <f>INDEX(Table2[NAMA],MATCH(Table5[[#This Row],[//]],Table2[//],0))</f>
        <v>Kawat potong warna emas</v>
      </c>
      <c r="C1135" s="8">
        <f>INDEX(Table2[TT],MATCH(Table5[[#This Row],[//]],Table2[//],0))</f>
        <v>4</v>
      </c>
      <c r="D1135" s="8" t="str">
        <f>INDEX(Table2[KET],MATCH(Table5[[#This Row],[//]],Table2[//],0))</f>
        <v>200 pk</v>
      </c>
    </row>
    <row r="1136" spans="1:4" x14ac:dyDescent="0.25">
      <c r="A1136" s="8">
        <f>INDEX(Table2[//],MATCH(ROW()-1,Table2[//],0))</f>
        <v>1135</v>
      </c>
      <c r="B1136" s="20" t="str">
        <f>INDEX(Table2[NAMA],MATCH(Table5[[#This Row],[//]],Table2[//],0))</f>
        <v>Kertas Kado 50-68 Hologram</v>
      </c>
      <c r="C1136" s="8">
        <f>INDEX(Table2[TT],MATCH(Table5[[#This Row],[//]],Table2[//],0))</f>
        <v>6</v>
      </c>
      <c r="D1136" s="8" t="str">
        <f>INDEX(Table2[KET],MATCH(Table5[[#This Row],[//]],Table2[//],0))</f>
        <v>10 rim</v>
      </c>
    </row>
    <row r="1137" spans="1:4" x14ac:dyDescent="0.25">
      <c r="A1137" s="8">
        <f>INDEX(Table2[//],MATCH(ROW()-1,Table2[//],0))</f>
        <v>1136</v>
      </c>
      <c r="B1137" s="20" t="str">
        <f>INDEX(Table2[NAMA],MATCH(Table5[[#This Row],[//]],Table2[//],0))</f>
        <v>Kertas Kado 50-70 Metalik</v>
      </c>
      <c r="C1137" s="8">
        <f>INDEX(Table2[TT],MATCH(Table5[[#This Row],[//]],Table2[//],0))</f>
        <v>1</v>
      </c>
      <c r="D1137" s="8" t="str">
        <f>INDEX(Table2[KET],MATCH(Table5[[#This Row],[//]],Table2[//],0))</f>
        <v>10 rim</v>
      </c>
    </row>
    <row r="1138" spans="1:4" x14ac:dyDescent="0.25">
      <c r="A1138" s="8">
        <f>INDEX(Table2[//],MATCH(ROW()-1,Table2[//],0))</f>
        <v>1137</v>
      </c>
      <c r="B1138" s="20" t="str">
        <f>INDEX(Table2[NAMA],MATCH(Table5[[#This Row],[//]],Table2[//],0))</f>
        <v>Kertas Kado 70-100 bening polos</v>
      </c>
      <c r="C1138" s="8">
        <f>INDEX(Table2[TT],MATCH(Table5[[#This Row],[//]],Table2[//],0))</f>
        <v>5</v>
      </c>
      <c r="D1138" s="8" t="str">
        <f>INDEX(Table2[KET],MATCH(Table5[[#This Row],[//]],Table2[//],0))</f>
        <v>5 rim</v>
      </c>
    </row>
    <row r="1139" spans="1:4" x14ac:dyDescent="0.25">
      <c r="A1139" s="8">
        <f>INDEX(Table2[//],MATCH(ROW()-1,Table2[//],0))</f>
        <v>1138</v>
      </c>
      <c r="B1139" s="20" t="str">
        <f>INDEX(Table2[NAMA],MATCH(Table5[[#This Row],[//]],Table2[//],0))</f>
        <v>Kertas Kado Holo (GLXY) Kn/ Mr/ Br</v>
      </c>
      <c r="C1139" s="8">
        <f>INDEX(Table2[TT],MATCH(Table5[[#This Row],[//]],Table2[//],0))</f>
        <v>7</v>
      </c>
      <c r="D1139" s="8" t="str">
        <f>INDEX(Table2[KET],MATCH(Table5[[#This Row],[//]],Table2[//],0))</f>
        <v>5000 lbr</v>
      </c>
    </row>
    <row r="1140" spans="1:4" x14ac:dyDescent="0.25">
      <c r="A1140" s="8">
        <f>INDEX(Table2[//],MATCH(ROW()-1,Table2[//],0))</f>
        <v>1139</v>
      </c>
      <c r="B1140" s="20" t="str">
        <f>INDEX(Table2[NAMA],MATCH(Table5[[#This Row],[//]],Table2[//],0))</f>
        <v>Kertas Kado Holo 3 Dimensi (AN)</v>
      </c>
      <c r="C1140" s="8">
        <f>INDEX(Table2[TT],MATCH(Table5[[#This Row],[//]],Table2[//],0))</f>
        <v>4</v>
      </c>
      <c r="D1140" s="8" t="str">
        <f>INDEX(Table2[KET],MATCH(Table5[[#This Row],[//]],Table2[//],0))</f>
        <v>10 rim</v>
      </c>
    </row>
    <row r="1141" spans="1:4" x14ac:dyDescent="0.25">
      <c r="A1141" s="8">
        <f>INDEX(Table2[//],MATCH(ROW()-1,Table2[//],0))</f>
        <v>1140</v>
      </c>
      <c r="B1141" s="20" t="str">
        <f>INDEX(Table2[NAMA],MATCH(Table5[[#This Row],[//]],Table2[//],0))</f>
        <v>Kertas Kado Holo motif 50x70</v>
      </c>
      <c r="C1141" s="8">
        <f>INDEX(Table2[TT],MATCH(Table5[[#This Row],[//]],Table2[//],0))</f>
        <v>55</v>
      </c>
      <c r="D1141" s="8" t="str">
        <f>INDEX(Table2[KET],MATCH(Table5[[#This Row],[//]],Table2[//],0))</f>
        <v>10 rim</v>
      </c>
    </row>
    <row r="1142" spans="1:4" x14ac:dyDescent="0.25">
      <c r="A1142" s="8">
        <f>INDEX(Table2[//],MATCH(ROW()-1,Table2[//],0))</f>
        <v>1141</v>
      </c>
      <c r="B1142" s="20" t="str">
        <f>INDEX(Table2[NAMA],MATCH(Table5[[#This Row],[//]],Table2[//],0))</f>
        <v>Kertas Kado Holo motif polos PHS</v>
      </c>
      <c r="C1142" s="8">
        <f>INDEX(Table2[TT],MATCH(Table5[[#This Row],[//]],Table2[//],0))</f>
        <v>15</v>
      </c>
      <c r="D1142" s="8" t="str">
        <f>INDEX(Table2[KET],MATCH(Table5[[#This Row],[//]],Table2[//],0))</f>
        <v>10 rim</v>
      </c>
    </row>
    <row r="1143" spans="1:4" x14ac:dyDescent="0.25">
      <c r="A1143" s="8">
        <f>INDEX(Table2[//],MATCH(ROW()-1,Table2[//],0))</f>
        <v>1142</v>
      </c>
      <c r="B1143" s="20" t="str">
        <f>INDEX(Table2[NAMA],MATCH(Table5[[#This Row],[//]],Table2[//],0))</f>
        <v>Kertas Kado HVS</v>
      </c>
      <c r="C1143" s="8">
        <f>INDEX(Table2[TT],MATCH(Table5[[#This Row],[//]],Table2[//],0))</f>
        <v>1</v>
      </c>
      <c r="D1143" s="8" t="str">
        <f>INDEX(Table2[KET],MATCH(Table5[[#This Row],[//]],Table2[//],0))</f>
        <v>2 rim</v>
      </c>
    </row>
    <row r="1144" spans="1:4" x14ac:dyDescent="0.25">
      <c r="A1144" s="8">
        <f>INDEX(Table2[//],MATCH(ROW()-1,Table2[//],0))</f>
        <v>1143</v>
      </c>
      <c r="B1144" s="20" t="str">
        <f>INDEX(Table2[NAMA],MATCH(Table5[[#This Row],[//]],Table2[//],0))</f>
        <v>Kertas Kado Import(GD)/ Natal(3)/ Cmpr(8)</v>
      </c>
      <c r="C1144" s="8">
        <f>INDEX(Table2[TT],MATCH(Table5[[#This Row],[//]],Table2[//],0))</f>
        <v>11</v>
      </c>
      <c r="D1144" s="8" t="str">
        <f>INDEX(Table2[KET],MATCH(Table5[[#This Row],[//]],Table2[//],0))</f>
        <v>60 pk</v>
      </c>
    </row>
    <row r="1145" spans="1:4" x14ac:dyDescent="0.25">
      <c r="A1145" s="8">
        <f>INDEX(Table2[//],MATCH(ROW()-1,Table2[//],0))</f>
        <v>1144</v>
      </c>
      <c r="B1145" s="20" t="str">
        <f>INDEX(Table2[NAMA],MATCH(Table5[[#This Row],[//]],Table2[//],0))</f>
        <v>Kertas Krep m/p</v>
      </c>
      <c r="C1145" s="8">
        <f>INDEX(Table2[TT],MATCH(Table5[[#This Row],[//]],Table2[//],0))</f>
        <v>4</v>
      </c>
      <c r="D1145" s="8">
        <f>INDEX(Table2[KET],MATCH(Table5[[#This Row],[//]],Table2[//],0))</f>
        <v>240</v>
      </c>
    </row>
    <row r="1146" spans="1:4" x14ac:dyDescent="0.25">
      <c r="A1146" s="8">
        <f>INDEX(Table2[//],MATCH(ROW()-1,Table2[//],0))</f>
        <v>1145</v>
      </c>
      <c r="B1146" s="20" t="str">
        <f>INDEX(Table2[NAMA],MATCH(Table5[[#This Row],[//]],Table2[//],0))</f>
        <v>Kertas Krep mix koala</v>
      </c>
      <c r="C1146" s="8">
        <f>INDEX(Table2[TT],MATCH(Table5[[#This Row],[//]],Table2[//],0))</f>
        <v>5</v>
      </c>
      <c r="D1146" s="8">
        <f>INDEX(Table2[KET],MATCH(Table5[[#This Row],[//]],Table2[//],0))</f>
        <v>270</v>
      </c>
    </row>
    <row r="1147" spans="1:4" x14ac:dyDescent="0.25">
      <c r="A1147" s="8">
        <f>INDEX(Table2[//],MATCH(ROW()-1,Table2[//],0))</f>
        <v>1146</v>
      </c>
      <c r="B1147" s="20" t="str">
        <f>INDEX(Table2[NAMA],MATCH(Table5[[#This Row],[//]],Table2[//],0))</f>
        <v>Kertas lipat origami 16x16 (7307 Korea) Princess/ WTP / Snow White</v>
      </c>
      <c r="C1147" s="8">
        <f>INDEX(Table2[TT],MATCH(Table5[[#This Row],[//]],Table2[//],0))</f>
        <v>4</v>
      </c>
      <c r="D1147" s="8" t="str">
        <f>INDEX(Table2[KET],MATCH(Table5[[#This Row],[//]],Table2[//],0))</f>
        <v>900 pc</v>
      </c>
    </row>
    <row r="1148" spans="1:4" x14ac:dyDescent="0.25">
      <c r="A1148" s="8">
        <f>INDEX(Table2[//],MATCH(ROW()-1,Table2[//],0))</f>
        <v>1147</v>
      </c>
      <c r="B1148" s="20" t="str">
        <f>INDEX(Table2[NAMA],MATCH(Table5[[#This Row],[//]],Table2[//],0))</f>
        <v>Kertas lipat origami Z 003</v>
      </c>
      <c r="C1148" s="8">
        <f>INDEX(Table2[TT],MATCH(Table5[[#This Row],[//]],Table2[//],0))</f>
        <v>3</v>
      </c>
      <c r="D1148" s="8">
        <f>INDEX(Table2[KET],MATCH(Table5[[#This Row],[//]],Table2[//],0))</f>
        <v>0</v>
      </c>
    </row>
    <row r="1149" spans="1:4" x14ac:dyDescent="0.25">
      <c r="A1149" s="8">
        <f>INDEX(Table2[//],MATCH(ROW()-1,Table2[//],0))</f>
        <v>1148</v>
      </c>
      <c r="B1149" s="20" t="str">
        <f>INDEX(Table2[NAMA],MATCH(Table5[[#This Row],[//]],Table2[//],0))</f>
        <v>Kertas lipat yasama motif 12 Dpn</v>
      </c>
      <c r="C1149" s="8">
        <f>INDEX(Table2[TT],MATCH(Table5[[#This Row],[//]],Table2[//],0))</f>
        <v>1</v>
      </c>
      <c r="D1149" s="8" t="str">
        <f>INDEX(Table2[KET],MATCH(Table5[[#This Row],[//]],Table2[//],0))</f>
        <v>1200 pc</v>
      </c>
    </row>
    <row r="1150" spans="1:4" x14ac:dyDescent="0.25">
      <c r="A1150" s="8">
        <f>INDEX(Table2[//],MATCH(ROW()-1,Table2[//],0))</f>
        <v>1149</v>
      </c>
      <c r="B1150" s="20" t="str">
        <f>INDEX(Table2[NAMA],MATCH(Table5[[#This Row],[//]],Table2[//],0))</f>
        <v xml:space="preserve">Kertas origami mewarnai </v>
      </c>
      <c r="C1150" s="8">
        <f>INDEX(Table2[TT],MATCH(Table5[[#This Row],[//]],Table2[//],0))</f>
        <v>1</v>
      </c>
      <c r="D1150" s="8">
        <f>INDEX(Table2[KET],MATCH(Table5[[#This Row],[//]],Table2[//],0))</f>
        <v>1000</v>
      </c>
    </row>
    <row r="1151" spans="1:4" x14ac:dyDescent="0.25">
      <c r="A1151" s="8">
        <f>INDEX(Table2[//],MATCH(ROW()-1,Table2[//],0))</f>
        <v>1150</v>
      </c>
      <c r="B1151" s="20" t="str">
        <f>INDEX(Table2[NAMA],MATCH(Table5[[#This Row],[//]],Table2[//],0))</f>
        <v xml:space="preserve">Kertas origami mewarnai </v>
      </c>
      <c r="C1151" s="8">
        <f>INDEX(Table2[TT],MATCH(Table5[[#This Row],[//]],Table2[//],0))</f>
        <v>5</v>
      </c>
      <c r="D1151" s="8" t="str">
        <f>INDEX(Table2[KET],MATCH(Table5[[#This Row],[//]],Table2[//],0))</f>
        <v>1200 pc</v>
      </c>
    </row>
    <row r="1152" spans="1:4" x14ac:dyDescent="0.25">
      <c r="A1152" s="8">
        <f>INDEX(Table2[//],MATCH(ROW()-1,Table2[//],0))</f>
        <v>1151</v>
      </c>
      <c r="B1152" s="20" t="str">
        <f>INDEX(Table2[NAMA],MATCH(Table5[[#This Row],[//]],Table2[//],0))</f>
        <v>Key ring Debozz DBKC 003. 96pc (6), 93box (1)</v>
      </c>
      <c r="C1152" s="8">
        <f>INDEX(Table2[TT],MATCH(Table5[[#This Row],[//]],Table2[//],0))</f>
        <v>7</v>
      </c>
      <c r="D1152" s="8" t="str">
        <f>INDEX(Table2[KET],MATCH(Table5[[#This Row],[//]],Table2[//],0))</f>
        <v>96 box</v>
      </c>
    </row>
    <row r="1153" spans="1:4" x14ac:dyDescent="0.25">
      <c r="A1153" s="8">
        <f>INDEX(Table2[//],MATCH(ROW()-1,Table2[//],0))</f>
        <v>1152</v>
      </c>
      <c r="B1153" s="20" t="str">
        <f>INDEX(Table2[NAMA],MATCH(Table5[[#This Row],[//]],Table2[//],0))</f>
        <v>Kompas DL 45-3(gold)</v>
      </c>
      <c r="C1153" s="8">
        <f>INDEX(Table2[TT],MATCH(Table5[[#This Row],[//]],Table2[//],0))</f>
        <v>18</v>
      </c>
      <c r="D1153" s="8" t="str">
        <f>INDEX(Table2[KET],MATCH(Table5[[#This Row],[//]],Table2[//],0))</f>
        <v>144 pc</v>
      </c>
    </row>
    <row r="1154" spans="1:4" x14ac:dyDescent="0.25">
      <c r="A1154" s="8">
        <f>INDEX(Table2[//],MATCH(ROW()-1,Table2[//],0))</f>
        <v>1153</v>
      </c>
      <c r="B1154" s="20" t="str">
        <f>INDEX(Table2[NAMA],MATCH(Table5[[#This Row],[//]],Table2[//],0))</f>
        <v>Ks. Set 6F 65</v>
      </c>
      <c r="C1154" s="8">
        <f>INDEX(Table2[TT],MATCH(Table5[[#This Row],[//]],Table2[//],0))</f>
        <v>4</v>
      </c>
      <c r="D1154" s="8">
        <f>INDEX(Table2[KET],MATCH(Table5[[#This Row],[//]],Table2[//],0))</f>
        <v>480</v>
      </c>
    </row>
    <row r="1155" spans="1:4" x14ac:dyDescent="0.25">
      <c r="A1155" s="8">
        <f>INDEX(Table2[//],MATCH(ROW()-1,Table2[//],0))</f>
        <v>1154</v>
      </c>
      <c r="B1155" s="20" t="str">
        <f>INDEX(Table2[NAMA],MATCH(Table5[[#This Row],[//]],Table2[//],0))</f>
        <v>Ks. Set 6F 77</v>
      </c>
      <c r="C1155" s="8">
        <f>INDEX(Table2[TT],MATCH(Table5[[#This Row],[//]],Table2[//],0))</f>
        <v>2</v>
      </c>
      <c r="D1155" s="8">
        <f>INDEX(Table2[KET],MATCH(Table5[[#This Row],[//]],Table2[//],0))</f>
        <v>480</v>
      </c>
    </row>
    <row r="1156" spans="1:4" x14ac:dyDescent="0.25">
      <c r="A1156" s="8">
        <f>INDEX(Table2[//],MATCH(ROW()-1,Table2[//],0))</f>
        <v>1155</v>
      </c>
      <c r="B1156" s="20" t="str">
        <f>INDEX(Table2[NAMA],MATCH(Table5[[#This Row],[//]],Table2[//],0))</f>
        <v>Ks. Set ABG Erica 0288(14)/ 0299(9)</v>
      </c>
      <c r="C1156" s="8">
        <f>INDEX(Table2[TT],MATCH(Table5[[#This Row],[//]],Table2[//],0))</f>
        <v>23</v>
      </c>
      <c r="D1156" s="8" t="str">
        <f>INDEX(Table2[KET],MATCH(Table5[[#This Row],[//]],Table2[//],0))</f>
        <v>72 ls</v>
      </c>
    </row>
    <row r="1157" spans="1:4" x14ac:dyDescent="0.25">
      <c r="A1157" s="8">
        <f>INDEX(Table2[//],MATCH(ROW()-1,Table2[//],0))</f>
        <v>1156</v>
      </c>
      <c r="B1157" s="20" t="str">
        <f>INDEX(Table2[NAMA],MATCH(Table5[[#This Row],[//]],Table2[//],0))</f>
        <v>Ks. Set Bonrks Beauty III</v>
      </c>
      <c r="C1157" s="8">
        <f>INDEX(Table2[TT],MATCH(Table5[[#This Row],[//]],Table2[//],0))</f>
        <v>2</v>
      </c>
      <c r="D1157" s="8" t="str">
        <f>INDEX(Table2[KET],MATCH(Table5[[#This Row],[//]],Table2[//],0))</f>
        <v>56 ls</v>
      </c>
    </row>
    <row r="1158" spans="1:4" x14ac:dyDescent="0.25">
      <c r="A1158" s="8">
        <f>INDEX(Table2[//],MATCH(ROW()-1,Table2[//],0))</f>
        <v>1157</v>
      </c>
      <c r="B1158" s="20" t="str">
        <f>INDEX(Table2[NAMA],MATCH(Table5[[#This Row],[//]],Table2[//],0))</f>
        <v>Ks. Set F4 G &amp; G Zodiac 1621</v>
      </c>
      <c r="C1158" s="8">
        <f>INDEX(Table2[TT],MATCH(Table5[[#This Row],[//]],Table2[//],0))</f>
        <v>1</v>
      </c>
      <c r="D1158" s="8" t="str">
        <f>INDEX(Table2[KET],MATCH(Table5[[#This Row],[//]],Table2[//],0))</f>
        <v>100 ls</v>
      </c>
    </row>
    <row r="1159" spans="1:4" x14ac:dyDescent="0.25">
      <c r="A1159" s="8">
        <f>INDEX(Table2[//],MATCH(ROW()-1,Table2[//],0))</f>
        <v>1158</v>
      </c>
      <c r="B1159" s="20" t="str">
        <f>INDEX(Table2[NAMA],MATCH(Table5[[#This Row],[//]],Table2[//],0))</f>
        <v>Ks. Set F4+Data Pribadi</v>
      </c>
      <c r="C1159" s="8">
        <f>INDEX(Table2[TT],MATCH(Table5[[#This Row],[//]],Table2[//],0))</f>
        <v>1</v>
      </c>
      <c r="D1159" s="8" t="str">
        <f>INDEX(Table2[KET],MATCH(Table5[[#This Row],[//]],Table2[//],0))</f>
        <v>120 ls</v>
      </c>
    </row>
    <row r="1160" spans="1:4" x14ac:dyDescent="0.25">
      <c r="A1160" s="8">
        <f>INDEX(Table2[//],MATCH(ROW()-1,Table2[//],0))</f>
        <v>1159</v>
      </c>
      <c r="B1160" s="20" t="str">
        <f>INDEX(Table2[NAMA],MATCH(Table5[[#This Row],[//]],Table2[//],0))</f>
        <v>Ks. Set F4+Sticker Silvia</v>
      </c>
      <c r="C1160" s="8">
        <f>INDEX(Table2[TT],MATCH(Table5[[#This Row],[//]],Table2[//],0))</f>
        <v>13</v>
      </c>
      <c r="D1160" s="8" t="str">
        <f>INDEX(Table2[KET],MATCH(Table5[[#This Row],[//]],Table2[//],0))</f>
        <v>96 ls</v>
      </c>
    </row>
    <row r="1161" spans="1:4" x14ac:dyDescent="0.25">
      <c r="A1161" s="8">
        <f>INDEX(Table2[//],MATCH(ROW()-1,Table2[//],0))</f>
        <v>1160</v>
      </c>
      <c r="B1161" s="20" t="str">
        <f>INDEX(Table2[NAMA],MATCH(Table5[[#This Row],[//]],Table2[//],0))</f>
        <v xml:space="preserve">Ks. Set Fancy MCN </v>
      </c>
      <c r="C1161" s="8">
        <f>INDEX(Table2[TT],MATCH(Table5[[#This Row],[//]],Table2[//],0))</f>
        <v>7</v>
      </c>
      <c r="D1161" s="8" t="str">
        <f>INDEX(Table2[KET],MATCH(Table5[[#This Row],[//]],Table2[//],0))</f>
        <v>84 ls</v>
      </c>
    </row>
    <row r="1162" spans="1:4" x14ac:dyDescent="0.25">
      <c r="A1162" s="8">
        <f>INDEX(Table2[//],MATCH(ROW()-1,Table2[//],0))</f>
        <v>1161</v>
      </c>
      <c r="B1162" s="20" t="str">
        <f>INDEX(Table2[NAMA],MATCH(Table5[[#This Row],[//]],Table2[//],0))</f>
        <v>Ks. Set Garfield</v>
      </c>
      <c r="C1162" s="8">
        <f>INDEX(Table2[TT],MATCH(Table5[[#This Row],[//]],Table2[//],0))</f>
        <v>12</v>
      </c>
      <c r="D1162" s="8" t="str">
        <f>INDEX(Table2[KET],MATCH(Table5[[#This Row],[//]],Table2[//],0))</f>
        <v>60 ls</v>
      </c>
    </row>
    <row r="1163" spans="1:4" x14ac:dyDescent="0.25">
      <c r="A1163" s="8">
        <f>INDEX(Table2[//],MATCH(ROW()-1,Table2[//],0))</f>
        <v>1162</v>
      </c>
      <c r="B1163" s="20" t="str">
        <f>INDEX(Table2[NAMA],MATCH(Table5[[#This Row],[//]],Table2[//],0))</f>
        <v>Ks. Set Hk Mill 2000</v>
      </c>
      <c r="C1163" s="8">
        <f>INDEX(Table2[TT],MATCH(Table5[[#This Row],[//]],Table2[//],0))</f>
        <v>3</v>
      </c>
      <c r="D1163" s="8" t="str">
        <f>INDEX(Table2[KET],MATCH(Table5[[#This Row],[//]],Table2[//],0))</f>
        <v>72 ls</v>
      </c>
    </row>
    <row r="1164" spans="1:4" x14ac:dyDescent="0.25">
      <c r="A1164" s="8">
        <f>INDEX(Table2[//],MATCH(ROW()-1,Table2[//],0))</f>
        <v>1163</v>
      </c>
      <c r="B1164" s="20" t="str">
        <f>INDEX(Table2[NAMA],MATCH(Table5[[#This Row],[//]],Table2[//],0))</f>
        <v>Ks. Set Menara Bunga</v>
      </c>
      <c r="C1164" s="8">
        <f>INDEX(Table2[TT],MATCH(Table5[[#This Row],[//]],Table2[//],0))</f>
        <v>1</v>
      </c>
      <c r="D1164" s="8" t="str">
        <f>INDEX(Table2[KET],MATCH(Table5[[#This Row],[//]],Table2[//],0))</f>
        <v>100 ls</v>
      </c>
    </row>
    <row r="1165" spans="1:4" x14ac:dyDescent="0.25">
      <c r="A1165" s="8">
        <f>INDEX(Table2[//],MATCH(ROW()-1,Table2[//],0))</f>
        <v>1164</v>
      </c>
      <c r="B1165" s="20" t="str">
        <f>INDEX(Table2[NAMA],MATCH(Table5[[#This Row],[//]],Table2[//],0))</f>
        <v>Ks. Set Monroe</v>
      </c>
      <c r="C1165" s="8">
        <f>INDEX(Table2[TT],MATCH(Table5[[#This Row],[//]],Table2[//],0))</f>
        <v>1</v>
      </c>
      <c r="D1165" s="8" t="str">
        <f>INDEX(Table2[KET],MATCH(Table5[[#This Row],[//]],Table2[//],0))</f>
        <v>40 ls</v>
      </c>
    </row>
    <row r="1166" spans="1:4" x14ac:dyDescent="0.25">
      <c r="A1166" s="8">
        <f>INDEX(Table2[//],MATCH(ROW()-1,Table2[//],0))</f>
        <v>1165</v>
      </c>
      <c r="B1166" s="20" t="str">
        <f>INDEX(Table2[NAMA],MATCH(Table5[[#This Row],[//]],Table2[//],0))</f>
        <v>Ks. Set Monroe</v>
      </c>
      <c r="C1166" s="8">
        <f>INDEX(Table2[TT],MATCH(Table5[[#This Row],[//]],Table2[//],0))</f>
        <v>1</v>
      </c>
      <c r="D1166" s="8" t="str">
        <f>INDEX(Table2[KET],MATCH(Table5[[#This Row],[//]],Table2[//],0))</f>
        <v>80 ls</v>
      </c>
    </row>
    <row r="1167" spans="1:4" x14ac:dyDescent="0.25">
      <c r="A1167" s="8">
        <f>INDEX(Table2[//],MATCH(ROW()-1,Table2[//],0))</f>
        <v>1166</v>
      </c>
      <c r="B1167" s="20" t="str">
        <f>INDEX(Table2[NAMA],MATCH(Table5[[#This Row],[//]],Table2[//],0))</f>
        <v>Ks. Set Pipy &amp; Friend</v>
      </c>
      <c r="C1167" s="8">
        <f>INDEX(Table2[TT],MATCH(Table5[[#This Row],[//]],Table2[//],0))</f>
        <v>1</v>
      </c>
      <c r="D1167" s="8" t="str">
        <f>INDEX(Table2[KET],MATCH(Table5[[#This Row],[//]],Table2[//],0))</f>
        <v>72 ls</v>
      </c>
    </row>
    <row r="1168" spans="1:4" x14ac:dyDescent="0.25">
      <c r="A1168" s="8">
        <f>INDEX(Table2[//],MATCH(ROW()-1,Table2[//],0))</f>
        <v>1167</v>
      </c>
      <c r="B1168" s="20" t="str">
        <f>INDEX(Table2[NAMA],MATCH(Table5[[#This Row],[//]],Table2[//],0))</f>
        <v>Kuas Atorna no 11</v>
      </c>
      <c r="C1168" s="8">
        <f>INDEX(Table2[TT],MATCH(Table5[[#This Row],[//]],Table2[//],0))</f>
        <v>2</v>
      </c>
      <c r="D1168" s="8" t="str">
        <f>INDEX(Table2[KET],MATCH(Table5[[#This Row],[//]],Table2[//],0))</f>
        <v>100 ls</v>
      </c>
    </row>
    <row r="1169" spans="1:4" x14ac:dyDescent="0.25">
      <c r="A1169" s="8">
        <f>INDEX(Table2[//],MATCH(ROW()-1,Table2[//],0))</f>
        <v>1168</v>
      </c>
      <c r="B1169" s="20" t="str">
        <f>INDEX(Table2[NAMA],MATCH(Table5[[#This Row],[//]],Table2[//],0))</f>
        <v>Kuas Atorna no 8</v>
      </c>
      <c r="C1169" s="8">
        <f>INDEX(Table2[TT],MATCH(Table5[[#This Row],[//]],Table2[//],0))</f>
        <v>3</v>
      </c>
      <c r="D1169" s="8" t="str">
        <f>INDEX(Table2[KET],MATCH(Table5[[#This Row],[//]],Table2[//],0))</f>
        <v>100 ls</v>
      </c>
    </row>
    <row r="1170" spans="1:4" x14ac:dyDescent="0.25">
      <c r="A1170" s="8">
        <f>INDEX(Table2[//],MATCH(ROW()-1,Table2[//],0))</f>
        <v>1169</v>
      </c>
      <c r="B1170" s="20" t="str">
        <f>INDEX(Table2[NAMA],MATCH(Table5[[#This Row],[//]],Table2[//],0))</f>
        <v>Kuas Atorna no 9</v>
      </c>
      <c r="C1170" s="8">
        <f>INDEX(Table2[TT],MATCH(Table5[[#This Row],[//]],Table2[//],0))</f>
        <v>4</v>
      </c>
      <c r="D1170" s="8" t="str">
        <f>INDEX(Table2[KET],MATCH(Table5[[#This Row],[//]],Table2[//],0))</f>
        <v>100 ls</v>
      </c>
    </row>
    <row r="1171" spans="1:4" x14ac:dyDescent="0.25">
      <c r="A1171" s="8">
        <f>INDEX(Table2[//],MATCH(ROW()-1,Table2[//],0))</f>
        <v>1170</v>
      </c>
      <c r="B1171" s="20" t="str">
        <f>INDEX(Table2[NAMA],MATCH(Table5[[#This Row],[//]],Table2[//],0))</f>
        <v>Kuas Cat 005 (6 pc)</v>
      </c>
      <c r="C1171" s="8">
        <f>INDEX(Table2[TT],MATCH(Table5[[#This Row],[//]],Table2[//],0))</f>
        <v>1</v>
      </c>
      <c r="D1171" s="8" t="str">
        <f>INDEX(Table2[KET],MATCH(Table5[[#This Row],[//]],Table2[//],0))</f>
        <v>480 set</v>
      </c>
    </row>
    <row r="1172" spans="1:4" x14ac:dyDescent="0.25">
      <c r="A1172" s="8">
        <f>INDEX(Table2[//],MATCH(ROW()-1,Table2[//],0))</f>
        <v>1171</v>
      </c>
      <c r="B1172" s="20" t="str">
        <f>INDEX(Table2[NAMA],MATCH(Table5[[#This Row],[//]],Table2[//],0))</f>
        <v>Kuas Cat 251-12H</v>
      </c>
      <c r="C1172" s="8">
        <f>INDEX(Table2[TT],MATCH(Table5[[#This Row],[//]],Table2[//],0))</f>
        <v>3</v>
      </c>
      <c r="D1172" s="8" t="str">
        <f>INDEX(Table2[KET],MATCH(Table5[[#This Row],[//]],Table2[//],0))</f>
        <v>240 set</v>
      </c>
    </row>
    <row r="1173" spans="1:4" x14ac:dyDescent="0.25">
      <c r="A1173" s="8">
        <f>INDEX(Table2[//],MATCH(ROW()-1,Table2[//],0))</f>
        <v>1172</v>
      </c>
      <c r="B1173" s="20" t="str">
        <f>INDEX(Table2[NAMA],MATCH(Table5[[#This Row],[//]],Table2[//],0))</f>
        <v>Kuas Cat H 4 POAI</v>
      </c>
      <c r="C1173" s="8">
        <f>INDEX(Table2[TT],MATCH(Table5[[#This Row],[//]],Table2[//],0))</f>
        <v>8</v>
      </c>
      <c r="D1173" s="8" t="str">
        <f>INDEX(Table2[KET],MATCH(Table5[[#This Row],[//]],Table2[//],0))</f>
        <v>216 pc</v>
      </c>
    </row>
    <row r="1174" spans="1:4" x14ac:dyDescent="0.25">
      <c r="A1174" s="8">
        <f>INDEX(Table2[//],MATCH(ROW()-1,Table2[//],0))</f>
        <v>1173</v>
      </c>
      <c r="B1174" s="20" t="str">
        <f>INDEX(Table2[NAMA],MATCH(Table5[[#This Row],[//]],Table2[//],0))</f>
        <v>Kuas enter 929-1</v>
      </c>
      <c r="C1174" s="8">
        <f>INDEX(Table2[TT],MATCH(Table5[[#This Row],[//]],Table2[//],0))</f>
        <v>1</v>
      </c>
      <c r="D1174" s="8" t="str">
        <f>INDEX(Table2[KET],MATCH(Table5[[#This Row],[//]],Table2[//],0))</f>
        <v>200 ls</v>
      </c>
    </row>
    <row r="1175" spans="1:4" x14ac:dyDescent="0.25">
      <c r="A1175" s="8">
        <f>INDEX(Table2[//],MATCH(ROW()-1,Table2[//],0))</f>
        <v>1174</v>
      </c>
      <c r="B1175" s="20" t="str">
        <f>INDEX(Table2[NAMA],MATCH(Table5[[#This Row],[//]],Table2[//],0))</f>
        <v>Kuas enter 929-2</v>
      </c>
      <c r="C1175" s="8">
        <f>INDEX(Table2[TT],MATCH(Table5[[#This Row],[//]],Table2[//],0))</f>
        <v>1</v>
      </c>
      <c r="D1175" s="8" t="str">
        <f>INDEX(Table2[KET],MATCH(Table5[[#This Row],[//]],Table2[//],0))</f>
        <v>200 ls</v>
      </c>
    </row>
    <row r="1176" spans="1:4" x14ac:dyDescent="0.25">
      <c r="A1176" s="8">
        <f>INDEX(Table2[//],MATCH(ROW()-1,Table2[//],0))</f>
        <v>1175</v>
      </c>
      <c r="B1176" s="20" t="str">
        <f>INDEX(Table2[NAMA],MATCH(Table5[[#This Row],[//]],Table2[//],0))</f>
        <v>Kuas enter no 1</v>
      </c>
      <c r="C1176" s="8">
        <f>INDEX(Table2[TT],MATCH(Table5[[#This Row],[//]],Table2[//],0))</f>
        <v>2</v>
      </c>
      <c r="D1176" s="8" t="str">
        <f>INDEX(Table2[KET],MATCH(Table5[[#This Row],[//]],Table2[//],0))</f>
        <v>200 ls</v>
      </c>
    </row>
    <row r="1177" spans="1:4" x14ac:dyDescent="0.25">
      <c r="A1177" s="8">
        <f>INDEX(Table2[//],MATCH(ROW()-1,Table2[//],0))</f>
        <v>1176</v>
      </c>
      <c r="B1177" s="20" t="str">
        <f>INDEX(Table2[NAMA],MATCH(Table5[[#This Row],[//]],Table2[//],0))</f>
        <v>Kuas enter no 8</v>
      </c>
      <c r="C1177" s="8">
        <f>INDEX(Table2[TT],MATCH(Table5[[#This Row],[//]],Table2[//],0))</f>
        <v>2</v>
      </c>
      <c r="D1177" s="8" t="str">
        <f>INDEX(Table2[KET],MATCH(Table5[[#This Row],[//]],Table2[//],0))</f>
        <v>100 ls</v>
      </c>
    </row>
    <row r="1178" spans="1:4" x14ac:dyDescent="0.25">
      <c r="A1178" s="8">
        <f>INDEX(Table2[//],MATCH(ROW()-1,Table2[//],0))</f>
        <v>1177</v>
      </c>
      <c r="B1178" s="20" t="str">
        <f>INDEX(Table2[NAMA],MATCH(Table5[[#This Row],[//]],Table2[//],0))</f>
        <v>Kuas enter Set 1929</v>
      </c>
      <c r="C1178" s="8">
        <f>INDEX(Table2[TT],MATCH(Table5[[#This Row],[//]],Table2[//],0))</f>
        <v>5</v>
      </c>
      <c r="D1178" s="8" t="str">
        <f>INDEX(Table2[KET],MATCH(Table5[[#This Row],[//]],Table2[//],0))</f>
        <v>200 set</v>
      </c>
    </row>
    <row r="1179" spans="1:4" x14ac:dyDescent="0.25">
      <c r="A1179" s="8">
        <f>INDEX(Table2[//],MATCH(ROW()-1,Table2[//],0))</f>
        <v>1178</v>
      </c>
      <c r="B1179" s="20" t="str">
        <f>INDEX(Table2[NAMA],MATCH(Table5[[#This Row],[//]],Table2[//],0))</f>
        <v>Kuas Infico no 6</v>
      </c>
      <c r="C1179" s="8">
        <f>INDEX(Table2[TT],MATCH(Table5[[#This Row],[//]],Table2[//],0))</f>
        <v>4</v>
      </c>
      <c r="D1179" s="8" t="str">
        <f>INDEX(Table2[KET],MATCH(Table5[[#This Row],[//]],Table2[//],0))</f>
        <v>200 ls</v>
      </c>
    </row>
    <row r="1180" spans="1:4" x14ac:dyDescent="0.25">
      <c r="A1180" s="8">
        <f>INDEX(Table2[//],MATCH(ROW()-1,Table2[//],0))</f>
        <v>1179</v>
      </c>
      <c r="B1180" s="20" t="str">
        <f>INDEX(Table2[NAMA],MATCH(Table5[[#This Row],[//]],Table2[//],0))</f>
        <v>Kuas Mofie CB 02 kecil (2)/ CB 03 Besar (1)</v>
      </c>
      <c r="C1180" s="8">
        <f>INDEX(Table2[TT],MATCH(Table5[[#This Row],[//]],Table2[//],0))</f>
        <v>3</v>
      </c>
      <c r="D1180" s="8" t="str">
        <f>INDEX(Table2[KET],MATCH(Table5[[#This Row],[//]],Table2[//],0))</f>
        <v>2000 pc</v>
      </c>
    </row>
    <row r="1181" spans="1:4" x14ac:dyDescent="0.25">
      <c r="A1181" s="8">
        <f>INDEX(Table2[//],MATCH(ROW()-1,Table2[//],0))</f>
        <v>1180</v>
      </c>
      <c r="B1181" s="20" t="str">
        <f>INDEX(Table2[NAMA],MATCH(Table5[[#This Row],[//]],Table2[//],0))</f>
        <v>Kuas Montana no 1</v>
      </c>
      <c r="C1181" s="8">
        <f>INDEX(Table2[TT],MATCH(Table5[[#This Row],[//]],Table2[//],0))</f>
        <v>7</v>
      </c>
      <c r="D1181" s="8" t="str">
        <f>INDEX(Table2[KET],MATCH(Table5[[#This Row],[//]],Table2[//],0))</f>
        <v>200 ls</v>
      </c>
    </row>
    <row r="1182" spans="1:4" x14ac:dyDescent="0.25">
      <c r="A1182" s="8">
        <f>INDEX(Table2[//],MATCH(ROW()-1,Table2[//],0))</f>
        <v>1181</v>
      </c>
      <c r="B1182" s="20" t="str">
        <f>INDEX(Table2[NAMA],MATCH(Table5[[#This Row],[//]],Table2[//],0))</f>
        <v>Kuas Montana no 2</v>
      </c>
      <c r="C1182" s="8">
        <f>INDEX(Table2[TT],MATCH(Table5[[#This Row],[//]],Table2[//],0))</f>
        <v>11</v>
      </c>
      <c r="D1182" s="8" t="str">
        <f>INDEX(Table2[KET],MATCH(Table5[[#This Row],[//]],Table2[//],0))</f>
        <v>100 box</v>
      </c>
    </row>
    <row r="1183" spans="1:4" x14ac:dyDescent="0.25">
      <c r="A1183" s="8">
        <f>INDEX(Table2[//],MATCH(ROW()-1,Table2[//],0))</f>
        <v>1182</v>
      </c>
      <c r="B1183" s="20" t="str">
        <f>INDEX(Table2[NAMA],MATCH(Table5[[#This Row],[//]],Table2[//],0))</f>
        <v>Kuas Montana no 3</v>
      </c>
      <c r="C1183" s="8">
        <f>INDEX(Table2[TT],MATCH(Table5[[#This Row],[//]],Table2[//],0))</f>
        <v>6</v>
      </c>
      <c r="D1183" s="8" t="str">
        <f>INDEX(Table2[KET],MATCH(Table5[[#This Row],[//]],Table2[//],0))</f>
        <v>100 box</v>
      </c>
    </row>
    <row r="1184" spans="1:4" x14ac:dyDescent="0.25">
      <c r="A1184" s="8">
        <f>INDEX(Table2[//],MATCH(ROW()-1,Table2[//],0))</f>
        <v>1183</v>
      </c>
      <c r="B1184" s="20" t="str">
        <f>INDEX(Table2[NAMA],MATCH(Table5[[#This Row],[//]],Table2[//],0))</f>
        <v>Kuas Montana no 4</v>
      </c>
      <c r="C1184" s="8">
        <f>INDEX(Table2[TT],MATCH(Table5[[#This Row],[//]],Table2[//],0))</f>
        <v>7</v>
      </c>
      <c r="D1184" s="8" t="str">
        <f>INDEX(Table2[KET],MATCH(Table5[[#This Row],[//]],Table2[//],0))</f>
        <v>100 box</v>
      </c>
    </row>
    <row r="1185" spans="1:4" x14ac:dyDescent="0.25">
      <c r="A1185" s="8">
        <f>INDEX(Table2[//],MATCH(ROW()-1,Table2[//],0))</f>
        <v>1184</v>
      </c>
      <c r="B1185" s="20" t="str">
        <f>INDEX(Table2[NAMA],MATCH(Table5[[#This Row],[//]],Table2[//],0))</f>
        <v>Kuas Montana no 5</v>
      </c>
      <c r="C1185" s="8">
        <f>INDEX(Table2[TT],MATCH(Table5[[#This Row],[//]],Table2[//],0))</f>
        <v>9</v>
      </c>
      <c r="D1185" s="8" t="str">
        <f>INDEX(Table2[KET],MATCH(Table5[[#This Row],[//]],Table2[//],0))</f>
        <v>75 box</v>
      </c>
    </row>
    <row r="1186" spans="1:4" x14ac:dyDescent="0.25">
      <c r="A1186" s="8">
        <f>INDEX(Table2[//],MATCH(ROW()-1,Table2[//],0))</f>
        <v>1185</v>
      </c>
      <c r="B1186" s="20" t="str">
        <f>INDEX(Table2[NAMA],MATCH(Table5[[#This Row],[//]],Table2[//],0))</f>
        <v>Kuas Montana no 6</v>
      </c>
      <c r="C1186" s="8">
        <f>INDEX(Table2[TT],MATCH(Table5[[#This Row],[//]],Table2[//],0))</f>
        <v>10</v>
      </c>
      <c r="D1186" s="8" t="str">
        <f>INDEX(Table2[KET],MATCH(Table5[[#This Row],[//]],Table2[//],0))</f>
        <v>75 box</v>
      </c>
    </row>
    <row r="1187" spans="1:4" x14ac:dyDescent="0.25">
      <c r="A1187" s="8">
        <f>INDEX(Table2[//],MATCH(ROW()-1,Table2[//],0))</f>
        <v>1186</v>
      </c>
      <c r="B1187" s="20" t="str">
        <f>INDEX(Table2[NAMA],MATCH(Table5[[#This Row],[//]],Table2[//],0))</f>
        <v>Kuas pagoda 251-8</v>
      </c>
      <c r="C1187" s="8">
        <f>INDEX(Table2[TT],MATCH(Table5[[#This Row],[//]],Table2[//],0))</f>
        <v>2</v>
      </c>
      <c r="D1187" s="8" t="str">
        <f>INDEX(Table2[KET],MATCH(Table5[[#This Row],[//]],Table2[//],0))</f>
        <v>25 gr</v>
      </c>
    </row>
    <row r="1188" spans="1:4" x14ac:dyDescent="0.25">
      <c r="A1188" s="8">
        <f>INDEX(Table2[//],MATCH(ROW()-1,Table2[//],0))</f>
        <v>1187</v>
      </c>
      <c r="B1188" s="20" t="str">
        <f>INDEX(Table2[NAMA],MATCH(Table5[[#This Row],[//]],Table2[//],0))</f>
        <v>Kuas pagoda 5(2)/ 6(2)</v>
      </c>
      <c r="C1188" s="8">
        <f>INDEX(Table2[TT],MATCH(Table5[[#This Row],[//]],Table2[//],0))</f>
        <v>4</v>
      </c>
      <c r="D1188" s="8" t="str">
        <f>INDEX(Table2[KET],MATCH(Table5[[#This Row],[//]],Table2[//],0))</f>
        <v>25 gros</v>
      </c>
    </row>
    <row r="1189" spans="1:4" x14ac:dyDescent="0.25">
      <c r="A1189" s="8">
        <f>INDEX(Table2[//],MATCH(ROW()-1,Table2[//],0))</f>
        <v>1188</v>
      </c>
      <c r="B1189" s="20" t="str">
        <f>INDEX(Table2[NAMA],MATCH(Table5[[#This Row],[//]],Table2[//],0))</f>
        <v>Kuas Pagoda no 1 (251-1)</v>
      </c>
      <c r="C1189" s="8">
        <f>INDEX(Table2[TT],MATCH(Table5[[#This Row],[//]],Table2[//],0))</f>
        <v>1</v>
      </c>
      <c r="D1189" s="8" t="str">
        <f>INDEX(Table2[KET],MATCH(Table5[[#This Row],[//]],Table2[//],0))</f>
        <v>25 gr</v>
      </c>
    </row>
    <row r="1190" spans="1:4" x14ac:dyDescent="0.25">
      <c r="A1190" s="8">
        <f>INDEX(Table2[//],MATCH(ROW()-1,Table2[//],0))</f>
        <v>1189</v>
      </c>
      <c r="B1190" s="20" t="str">
        <f>INDEX(Table2[NAMA],MATCH(Table5[[#This Row],[//]],Table2[//],0))</f>
        <v>Kuas pagoda no 11</v>
      </c>
      <c r="C1190" s="8">
        <f>INDEX(Table2[TT],MATCH(Table5[[#This Row],[//]],Table2[//],0))</f>
        <v>3</v>
      </c>
      <c r="D1190" s="8" t="str">
        <f>INDEX(Table2[KET],MATCH(Table5[[#This Row],[//]],Table2[//],0))</f>
        <v>15 gros</v>
      </c>
    </row>
    <row r="1191" spans="1:4" x14ac:dyDescent="0.25">
      <c r="A1191" s="8">
        <f>INDEX(Table2[//],MATCH(ROW()-1,Table2[//],0))</f>
        <v>1190</v>
      </c>
      <c r="B1191" s="20" t="str">
        <f>INDEX(Table2[NAMA],MATCH(Table5[[#This Row],[//]],Table2[//],0))</f>
        <v>Kuas pagoda set 1928</v>
      </c>
      <c r="C1191" s="8">
        <f>INDEX(Table2[TT],MATCH(Table5[[#This Row],[//]],Table2[//],0))</f>
        <v>8</v>
      </c>
      <c r="D1191" s="8" t="str">
        <f>INDEX(Table2[KET],MATCH(Table5[[#This Row],[//]],Table2[//],0))</f>
        <v>480 pc</v>
      </c>
    </row>
    <row r="1192" spans="1:4" x14ac:dyDescent="0.25">
      <c r="A1192" s="8">
        <f>INDEX(Table2[//],MATCH(ROW()-1,Table2[//],0))</f>
        <v>1191</v>
      </c>
      <c r="B1192" s="20" t="str">
        <f>INDEX(Table2[NAMA],MATCH(Table5[[#This Row],[//]],Table2[//],0))</f>
        <v>Kuas PBB 1110</v>
      </c>
      <c r="C1192" s="8">
        <f>INDEX(Table2[TT],MATCH(Table5[[#This Row],[//]],Table2[//],0))</f>
        <v>6</v>
      </c>
      <c r="D1192" s="8" t="str">
        <f>INDEX(Table2[KET],MATCH(Table5[[#This Row],[//]],Table2[//],0))</f>
        <v>20 gr</v>
      </c>
    </row>
    <row r="1193" spans="1:4" x14ac:dyDescent="0.25">
      <c r="A1193" s="8">
        <f>INDEX(Table2[//],MATCH(ROW()-1,Table2[//],0))</f>
        <v>1192</v>
      </c>
      <c r="B1193" s="20" t="str">
        <f>INDEX(Table2[NAMA],MATCH(Table5[[#This Row],[//]],Table2[//],0))</f>
        <v>Kuas PBB 1111</v>
      </c>
      <c r="C1193" s="8">
        <f>INDEX(Table2[TT],MATCH(Table5[[#This Row],[//]],Table2[//],0))</f>
        <v>7</v>
      </c>
      <c r="D1193" s="8" t="str">
        <f>INDEX(Table2[KET],MATCH(Table5[[#This Row],[//]],Table2[//],0))</f>
        <v>15 gr</v>
      </c>
    </row>
    <row r="1194" spans="1:4" x14ac:dyDescent="0.25">
      <c r="A1194" s="8">
        <f>INDEX(Table2[//],MATCH(ROW()-1,Table2[//],0))</f>
        <v>1193</v>
      </c>
      <c r="B1194" s="20" t="str">
        <f>INDEX(Table2[NAMA],MATCH(Table5[[#This Row],[//]],Table2[//],0))</f>
        <v>Kuas TF 2620</v>
      </c>
      <c r="C1194" s="8">
        <f>INDEX(Table2[TT],MATCH(Table5[[#This Row],[//]],Table2[//],0))</f>
        <v>5</v>
      </c>
      <c r="D1194" s="8">
        <f>INDEX(Table2[KET],MATCH(Table5[[#This Row],[//]],Table2[//],0))</f>
        <v>240</v>
      </c>
    </row>
    <row r="1195" spans="1:4" x14ac:dyDescent="0.25">
      <c r="A1195" s="8">
        <f>INDEX(Table2[//],MATCH(ROW()-1,Table2[//],0))</f>
        <v>1194</v>
      </c>
      <c r="B1195" s="20" t="str">
        <f>INDEX(Table2[NAMA],MATCH(Table5[[#This Row],[//]],Table2[//],0))</f>
        <v>Kuas Walito 6626</v>
      </c>
      <c r="C1195" s="8">
        <f>INDEX(Table2[TT],MATCH(Table5[[#This Row],[//]],Table2[//],0))</f>
        <v>1</v>
      </c>
      <c r="D1195" s="8">
        <f>INDEX(Table2[KET],MATCH(Table5[[#This Row],[//]],Table2[//],0))</f>
        <v>0</v>
      </c>
    </row>
    <row r="1196" spans="1:4" x14ac:dyDescent="0.25">
      <c r="A1196" s="8">
        <f>INDEX(Table2[//],MATCH(ROW()-1,Table2[//],0))</f>
        <v>1195</v>
      </c>
      <c r="B1196" s="20" t="str">
        <f>INDEX(Table2[NAMA],MATCH(Table5[[#This Row],[//]],Table2[//],0))</f>
        <v>Kuas/ Brush E02</v>
      </c>
      <c r="C1196" s="8">
        <f>INDEX(Table2[TT],MATCH(Table5[[#This Row],[//]],Table2[//],0))</f>
        <v>2</v>
      </c>
      <c r="D1196" s="8" t="str">
        <f>INDEX(Table2[KET],MATCH(Table5[[#This Row],[//]],Table2[//],0))</f>
        <v>600 pc</v>
      </c>
    </row>
    <row r="1197" spans="1:4" x14ac:dyDescent="0.25">
      <c r="A1197" s="8">
        <f>INDEX(Table2[//],MATCH(ROW()-1,Table2[//],0))</f>
        <v>1196</v>
      </c>
      <c r="B1197" s="20" t="str">
        <f>INDEX(Table2[NAMA],MATCH(Table5[[#This Row],[//]],Table2[//],0))</f>
        <v>KUT MCN besar</v>
      </c>
      <c r="C1197" s="8">
        <f>INDEX(Table2[TT],MATCH(Table5[[#This Row],[//]],Table2[//],0))</f>
        <v>5</v>
      </c>
      <c r="D1197" s="8" t="str">
        <f>INDEX(Table2[KET],MATCH(Table5[[#This Row],[//]],Table2[//],0))</f>
        <v>230 ls</v>
      </c>
    </row>
    <row r="1198" spans="1:4" x14ac:dyDescent="0.25">
      <c r="A1198" s="8">
        <f>INDEX(Table2[//],MATCH(ROW()-1,Table2[//],0))</f>
        <v>1197</v>
      </c>
      <c r="B1198" s="20" t="str">
        <f>INDEX(Table2[NAMA],MATCH(Table5[[#This Row],[//]],Table2[//],0))</f>
        <v>L Leaf A5 100 Hologram AV(15) Bellsmart</v>
      </c>
      <c r="C1198" s="8">
        <f>INDEX(Table2[TT],MATCH(Table5[[#This Row],[//]],Table2[//],0))</f>
        <v>15</v>
      </c>
      <c r="D1198" s="8">
        <f>INDEX(Table2[KET],MATCH(Table5[[#This Row],[//]],Table2[//],0))</f>
        <v>600</v>
      </c>
    </row>
    <row r="1199" spans="1:4" x14ac:dyDescent="0.25">
      <c r="A1199" s="8">
        <f>INDEX(Table2[//],MATCH(ROW()-1,Table2[//],0))</f>
        <v>1198</v>
      </c>
      <c r="B1199" s="20" t="str">
        <f>INDEX(Table2[NAMA],MATCH(Table5[[#This Row],[//]],Table2[//],0))</f>
        <v>L Leaf A5 100 Hologram Car</v>
      </c>
      <c r="C1199" s="8">
        <f>INDEX(Table2[TT],MATCH(Table5[[#This Row],[//]],Table2[//],0))</f>
        <v>1</v>
      </c>
      <c r="D1199" s="8">
        <f>INDEX(Table2[KET],MATCH(Table5[[#This Row],[//]],Table2[//],0))</f>
        <v>600</v>
      </c>
    </row>
    <row r="1200" spans="1:4" x14ac:dyDescent="0.25">
      <c r="A1200" s="8">
        <f>INDEX(Table2[//],MATCH(ROW()-1,Table2[//],0))</f>
        <v>1199</v>
      </c>
      <c r="B1200" s="20" t="str">
        <f>INDEX(Table2[NAMA],MATCH(Table5[[#This Row],[//]],Table2[//],0))</f>
        <v>L leaf A5 100 LBR Koala MTB</v>
      </c>
      <c r="C1200" s="8">
        <f>INDEX(Table2[TT],MATCH(Table5[[#This Row],[//]],Table2[//],0))</f>
        <v>1</v>
      </c>
      <c r="D1200" s="8">
        <f>INDEX(Table2[KET],MATCH(Table5[[#This Row],[//]],Table2[//],0))</f>
        <v>150</v>
      </c>
    </row>
    <row r="1201" spans="1:4" x14ac:dyDescent="0.25">
      <c r="A1201" s="8">
        <f>INDEX(Table2[//],MATCH(ROW()-1,Table2[//],0))</f>
        <v>1200</v>
      </c>
      <c r="B1201" s="20" t="str">
        <f>INDEX(Table2[NAMA],MATCH(Table5[[#This Row],[//]],Table2[//],0))</f>
        <v>L leaf A5 100 MTK Kotak B</v>
      </c>
      <c r="C1201" s="8">
        <f>INDEX(Table2[TT],MATCH(Table5[[#This Row],[//]],Table2[//],0))</f>
        <v>1</v>
      </c>
      <c r="D1201" s="8">
        <f>INDEX(Table2[KET],MATCH(Table5[[#This Row],[//]],Table2[//],0))</f>
        <v>150</v>
      </c>
    </row>
    <row r="1202" spans="1:4" x14ac:dyDescent="0.25">
      <c r="A1202" s="8">
        <f>INDEX(Table2[//],MATCH(ROW()-1,Table2[//],0))</f>
        <v>1201</v>
      </c>
      <c r="B1202" s="20" t="str">
        <f>INDEX(Table2[NAMA],MATCH(Table5[[#This Row],[//]],Table2[//],0))</f>
        <v>L Leaf A5 100 Rainbow polos</v>
      </c>
      <c r="C1202" s="8">
        <f>INDEX(Table2[TT],MATCH(Table5[[#This Row],[//]],Table2[//],0))</f>
        <v>1</v>
      </c>
      <c r="D1202" s="8" t="str">
        <f>INDEX(Table2[KET],MATCH(Table5[[#This Row],[//]],Table2[//],0))</f>
        <v>160 pc</v>
      </c>
    </row>
    <row r="1203" spans="1:4" x14ac:dyDescent="0.25">
      <c r="A1203" s="8">
        <f>INDEX(Table2[//],MATCH(ROW()-1,Table2[//],0))</f>
        <v>1202</v>
      </c>
      <c r="B1203" s="20" t="str">
        <f>INDEX(Table2[NAMA],MATCH(Table5[[#This Row],[//]],Table2[//],0))</f>
        <v>L Leaf A5 100 vintage</v>
      </c>
      <c r="C1203" s="8">
        <f>INDEX(Table2[TT],MATCH(Table5[[#This Row],[//]],Table2[//],0))</f>
        <v>1</v>
      </c>
      <c r="D1203" s="8" t="str">
        <f>INDEX(Table2[KET],MATCH(Table5[[#This Row],[//]],Table2[//],0))</f>
        <v>360 pc</v>
      </c>
    </row>
    <row r="1204" spans="1:4" x14ac:dyDescent="0.25">
      <c r="A1204" s="8">
        <f>INDEX(Table2[//],MATCH(ROW()-1,Table2[//],0))</f>
        <v>1203</v>
      </c>
      <c r="B1204" s="20" t="str">
        <f>INDEX(Table2[NAMA],MATCH(Table5[[#This Row],[//]],Table2[//],0))</f>
        <v>L Leaf A5 100-12 Frozen</v>
      </c>
      <c r="C1204" s="8">
        <f>INDEX(Table2[TT],MATCH(Table5[[#This Row],[//]],Table2[//],0))</f>
        <v>1</v>
      </c>
      <c r="D1204" s="8">
        <f>INDEX(Table2[KET],MATCH(Table5[[#This Row],[//]],Table2[//],0))</f>
        <v>360</v>
      </c>
    </row>
    <row r="1205" spans="1:4" x14ac:dyDescent="0.25">
      <c r="A1205" s="8">
        <f>INDEX(Table2[//],MATCH(ROW()-1,Table2[//],0))</f>
        <v>1204</v>
      </c>
      <c r="B1205" s="20" t="str">
        <f>INDEX(Table2[NAMA],MATCH(Table5[[#This Row],[//]],Table2[//],0))</f>
        <v>L Leaf A5 100-12T Sun/ Kitty</v>
      </c>
      <c r="C1205" s="8">
        <f>INDEX(Table2[TT],MATCH(Table5[[#This Row],[//]],Table2[//],0))</f>
        <v>2</v>
      </c>
      <c r="D1205" s="8">
        <f>INDEX(Table2[KET],MATCH(Table5[[#This Row],[//]],Table2[//],0))</f>
        <v>360</v>
      </c>
    </row>
    <row r="1206" spans="1:4" x14ac:dyDescent="0.25">
      <c r="A1206" s="8">
        <f>INDEX(Table2[//],MATCH(ROW()-1,Table2[//],0))</f>
        <v>1205</v>
      </c>
      <c r="B1206" s="20" t="str">
        <f>INDEX(Table2[NAMA],MATCH(Table5[[#This Row],[//]],Table2[//],0))</f>
        <v>L Leaf A5 110 gasta Kitty</v>
      </c>
      <c r="C1206" s="8">
        <f>INDEX(Table2[TT],MATCH(Table5[[#This Row],[//]],Table2[//],0))</f>
        <v>1</v>
      </c>
      <c r="D1206" s="8">
        <f>INDEX(Table2[KET],MATCH(Table5[[#This Row],[//]],Table2[//],0))</f>
        <v>0</v>
      </c>
    </row>
    <row r="1207" spans="1:4" x14ac:dyDescent="0.25">
      <c r="A1207" s="8">
        <f>INDEX(Table2[//],MATCH(ROW()-1,Table2[//],0))</f>
        <v>1206</v>
      </c>
      <c r="B1207" s="20" t="str">
        <f>INDEX(Table2[NAMA],MATCH(Table5[[#This Row],[//]],Table2[//],0))</f>
        <v>L Leaf A5 110 vintage gasta/ Frozen</v>
      </c>
      <c r="C1207" s="8">
        <f>INDEX(Table2[TT],MATCH(Table5[[#This Row],[//]],Table2[//],0))</f>
        <v>2</v>
      </c>
      <c r="D1207" s="8">
        <f>INDEX(Table2[KET],MATCH(Table5[[#This Row],[//]],Table2[//],0))</f>
        <v>0</v>
      </c>
    </row>
    <row r="1208" spans="1:4" x14ac:dyDescent="0.25">
      <c r="A1208" s="8">
        <f>INDEX(Table2[//],MATCH(ROW()-1,Table2[//],0))</f>
        <v>1207</v>
      </c>
      <c r="B1208" s="20" t="str">
        <f>INDEX(Table2[NAMA],MATCH(Table5[[#This Row],[//]],Table2[//],0))</f>
        <v>L Leaf A5 1213 paint</v>
      </c>
      <c r="C1208" s="8">
        <f>INDEX(Table2[TT],MATCH(Table5[[#This Row],[//]],Table2[//],0))</f>
        <v>4</v>
      </c>
      <c r="D1208" s="8">
        <f>INDEX(Table2[KET],MATCH(Table5[[#This Row],[//]],Table2[//],0))</f>
        <v>720</v>
      </c>
    </row>
    <row r="1209" spans="1:4" x14ac:dyDescent="0.25">
      <c r="A1209" s="8">
        <f>INDEX(Table2[//],MATCH(ROW()-1,Table2[//],0))</f>
        <v>1208</v>
      </c>
      <c r="B1209" s="20" t="str">
        <f>INDEX(Table2[NAMA],MATCH(Table5[[#This Row],[//]],Table2[//],0))</f>
        <v>L leaf A5 50 MTK kotak b</v>
      </c>
      <c r="C1209" s="8">
        <f>INDEX(Table2[TT],MATCH(Table5[[#This Row],[//]],Table2[//],0))</f>
        <v>1</v>
      </c>
      <c r="D1209" s="8">
        <f>INDEX(Table2[KET],MATCH(Table5[[#This Row],[//]],Table2[//],0))</f>
        <v>300</v>
      </c>
    </row>
    <row r="1210" spans="1:4" x14ac:dyDescent="0.25">
      <c r="A1210" s="8">
        <f>INDEX(Table2[//],MATCH(ROW()-1,Table2[//],0))</f>
        <v>1209</v>
      </c>
      <c r="B1210" s="20" t="str">
        <f>INDEX(Table2[NAMA],MATCH(Table5[[#This Row],[//]],Table2[//],0))</f>
        <v>L Leaf A5 50 rainbow garis</v>
      </c>
      <c r="C1210" s="8">
        <f>INDEX(Table2[TT],MATCH(Table5[[#This Row],[//]],Table2[//],0))</f>
        <v>2</v>
      </c>
      <c r="D1210" s="8">
        <f>INDEX(Table2[KET],MATCH(Table5[[#This Row],[//]],Table2[//],0))</f>
        <v>200</v>
      </c>
    </row>
    <row r="1211" spans="1:4" x14ac:dyDescent="0.25">
      <c r="A1211" s="8">
        <f>INDEX(Table2[//],MATCH(ROW()-1,Table2[//],0))</f>
        <v>1210</v>
      </c>
      <c r="B1211" s="20" t="str">
        <f>INDEX(Table2[NAMA],MATCH(Table5[[#This Row],[//]],Table2[//],0))</f>
        <v>L Leaf A5 biasa minion</v>
      </c>
      <c r="C1211" s="8">
        <f>INDEX(Table2[TT],MATCH(Table5[[#This Row],[//]],Table2[//],0))</f>
        <v>1</v>
      </c>
      <c r="D1211" s="8">
        <f>INDEX(Table2[KET],MATCH(Table5[[#This Row],[//]],Table2[//],0))</f>
        <v>720</v>
      </c>
    </row>
    <row r="1212" spans="1:4" x14ac:dyDescent="0.25">
      <c r="A1212" s="8">
        <f>INDEX(Table2[//],MATCH(ROW()-1,Table2[//],0))</f>
        <v>1211</v>
      </c>
      <c r="B1212" s="20" t="str">
        <f>INDEX(Table2[NAMA],MATCH(Table5[[#This Row],[//]],Table2[//],0))</f>
        <v>L Leaf A5 Fancy 20 lb Cpr</v>
      </c>
      <c r="C1212" s="8">
        <f>INDEX(Table2[TT],MATCH(Table5[[#This Row],[//]],Table2[//],0))</f>
        <v>6</v>
      </c>
      <c r="D1212" s="8">
        <f>INDEX(Table2[KET],MATCH(Table5[[#This Row],[//]],Table2[//],0))</f>
        <v>720</v>
      </c>
    </row>
    <row r="1213" spans="1:4" x14ac:dyDescent="0.25">
      <c r="A1213" s="8">
        <f>INDEX(Table2[//],MATCH(ROW()-1,Table2[//],0))</f>
        <v>1212</v>
      </c>
      <c r="B1213" s="20" t="str">
        <f>INDEX(Table2[NAMA],MATCH(Table5[[#This Row],[//]],Table2[//],0))</f>
        <v>L Leaf A5 Fancy Ps Asiong</v>
      </c>
      <c r="C1213" s="8">
        <f>INDEX(Table2[TT],MATCH(Table5[[#This Row],[//]],Table2[//],0))</f>
        <v>4</v>
      </c>
      <c r="D1213" s="8" t="str">
        <f>INDEX(Table2[KET],MATCH(Table5[[#This Row],[//]],Table2[//],0))</f>
        <v>720 pc</v>
      </c>
    </row>
    <row r="1214" spans="1:4" x14ac:dyDescent="0.25">
      <c r="A1214" s="8">
        <f>INDEX(Table2[//],MATCH(ROW()-1,Table2[//],0))</f>
        <v>1213</v>
      </c>
      <c r="B1214" s="20" t="str">
        <f>INDEX(Table2[NAMA],MATCH(Table5[[#This Row],[//]],Table2[//],0))</f>
        <v>L Leaf A5 Fancy+Sticker</v>
      </c>
      <c r="C1214" s="8">
        <f>INDEX(Table2[TT],MATCH(Table5[[#This Row],[//]],Table2[//],0))</f>
        <v>1</v>
      </c>
      <c r="D1214" s="8" t="str">
        <f>INDEX(Table2[KET],MATCH(Table5[[#This Row],[//]],Table2[//],0))</f>
        <v>720 pc</v>
      </c>
    </row>
    <row r="1215" spans="1:4" x14ac:dyDescent="0.25">
      <c r="A1215" s="8">
        <f>INDEX(Table2[//],MATCH(ROW()-1,Table2[//],0))</f>
        <v>1214</v>
      </c>
      <c r="B1215" s="20" t="str">
        <f>INDEX(Table2[NAMA],MATCH(Table5[[#This Row],[//]],Table2[//],0))</f>
        <v>L Leaf A5 Holo plong pony, Hk, car Biodata</v>
      </c>
      <c r="C1215" s="8">
        <f>INDEX(Table2[TT],MATCH(Table5[[#This Row],[//]],Table2[//],0))</f>
        <v>2</v>
      </c>
      <c r="D1215" s="8">
        <f>INDEX(Table2[KET],MATCH(Table5[[#This Row],[//]],Table2[//],0))</f>
        <v>600</v>
      </c>
    </row>
    <row r="1216" spans="1:4" x14ac:dyDescent="0.25">
      <c r="A1216" s="8">
        <f>INDEX(Table2[//],MATCH(ROW()-1,Table2[//],0))</f>
        <v>1215</v>
      </c>
      <c r="B1216" s="20" t="str">
        <f>INDEX(Table2[NAMA],MATCH(Table5[[#This Row],[//]],Table2[//],0))</f>
        <v>L Leaf A5 Holo+Sticker</v>
      </c>
      <c r="C1216" s="8">
        <f>INDEX(Table2[TT],MATCH(Table5[[#This Row],[//]],Table2[//],0))</f>
        <v>4</v>
      </c>
      <c r="D1216" s="8" t="str">
        <f>INDEX(Table2[KET],MATCH(Table5[[#This Row],[//]],Table2[//],0))</f>
        <v>720 pc</v>
      </c>
    </row>
    <row r="1217" spans="1:4" x14ac:dyDescent="0.25">
      <c r="A1217" s="8">
        <f>INDEX(Table2[//],MATCH(ROW()-1,Table2[//],0))</f>
        <v>1216</v>
      </c>
      <c r="B1217" s="20" t="str">
        <f>INDEX(Table2[NAMA],MATCH(Table5[[#This Row],[//]],Table2[//],0))</f>
        <v>L Leaf A5 plong Hk</v>
      </c>
      <c r="C1217" s="8">
        <f>INDEX(Table2[TT],MATCH(Table5[[#This Row],[//]],Table2[//],0))</f>
        <v>14</v>
      </c>
      <c r="D1217" s="8">
        <f>INDEX(Table2[KET],MATCH(Table5[[#This Row],[//]],Table2[//],0))</f>
        <v>480</v>
      </c>
    </row>
    <row r="1218" spans="1:4" x14ac:dyDescent="0.25">
      <c r="A1218" s="8">
        <f>INDEX(Table2[//],MATCH(ROW()-1,Table2[//],0))</f>
        <v>1217</v>
      </c>
      <c r="B1218" s="20" t="str">
        <f>INDEX(Table2[NAMA],MATCH(Table5[[#This Row],[//]],Table2[//],0))</f>
        <v>L Leaf A5 plong Holo IQ</v>
      </c>
      <c r="C1218" s="8">
        <f>INDEX(Table2[TT],MATCH(Table5[[#This Row],[//]],Table2[//],0))</f>
        <v>2</v>
      </c>
      <c r="D1218" s="8">
        <f>INDEX(Table2[KET],MATCH(Table5[[#This Row],[//]],Table2[//],0))</f>
        <v>600</v>
      </c>
    </row>
    <row r="1219" spans="1:4" x14ac:dyDescent="0.25">
      <c r="A1219" s="8">
        <f>INDEX(Table2[//],MATCH(ROW()-1,Table2[//],0))</f>
        <v>1218</v>
      </c>
      <c r="B1219" s="20" t="str">
        <f>INDEX(Table2[NAMA],MATCH(Table5[[#This Row],[//]],Table2[//],0))</f>
        <v>L Leaf A5 plong Holo Snow White</v>
      </c>
      <c r="C1219" s="8">
        <f>INDEX(Table2[TT],MATCH(Table5[[#This Row],[//]],Table2[//],0))</f>
        <v>2</v>
      </c>
      <c r="D1219" s="8">
        <f>INDEX(Table2[KET],MATCH(Table5[[#This Row],[//]],Table2[//],0))</f>
        <v>600</v>
      </c>
    </row>
    <row r="1220" spans="1:4" x14ac:dyDescent="0.25">
      <c r="A1220" s="8">
        <f>INDEX(Table2[//],MATCH(ROW()-1,Table2[//],0))</f>
        <v>1219</v>
      </c>
      <c r="B1220" s="20" t="str">
        <f>INDEX(Table2[NAMA],MATCH(Table5[[#This Row],[//]],Table2[//],0))</f>
        <v>L Leaf A5 plong Holo Sofia(3) BB Smart(3)</v>
      </c>
      <c r="C1220" s="8">
        <f>INDEX(Table2[TT],MATCH(Table5[[#This Row],[//]],Table2[//],0))</f>
        <v>6</v>
      </c>
      <c r="D1220" s="8">
        <f>INDEX(Table2[KET],MATCH(Table5[[#This Row],[//]],Table2[//],0))</f>
        <v>600</v>
      </c>
    </row>
    <row r="1221" spans="1:4" x14ac:dyDescent="0.25">
      <c r="A1221" s="8">
        <f>INDEX(Table2[//],MATCH(ROW()-1,Table2[//],0))</f>
        <v>1220</v>
      </c>
      <c r="B1221" s="20" t="str">
        <f>INDEX(Table2[NAMA],MATCH(Table5[[#This Row],[//]],Table2[//],0))</f>
        <v>L Leaf A5 plong monster</v>
      </c>
      <c r="C1221" s="8">
        <f>INDEX(Table2[TT],MATCH(Table5[[#This Row],[//]],Table2[//],0))</f>
        <v>1</v>
      </c>
      <c r="D1221" s="8">
        <f>INDEX(Table2[KET],MATCH(Table5[[#This Row],[//]],Table2[//],0))</f>
        <v>480</v>
      </c>
    </row>
    <row r="1222" spans="1:4" x14ac:dyDescent="0.25">
      <c r="A1222" s="8">
        <f>INDEX(Table2[//],MATCH(ROW()-1,Table2[//],0))</f>
        <v>1221</v>
      </c>
      <c r="B1222" s="20" t="str">
        <f>INDEX(Table2[NAMA],MATCH(Table5[[#This Row],[//]],Table2[//],0))</f>
        <v>L Leaf A5 plong QF</v>
      </c>
      <c r="C1222" s="8">
        <f>INDEX(Table2[TT],MATCH(Table5[[#This Row],[//]],Table2[//],0))</f>
        <v>1</v>
      </c>
      <c r="D1222" s="8">
        <f>INDEX(Table2[KET],MATCH(Table5[[#This Row],[//]],Table2[//],0))</f>
        <v>600</v>
      </c>
    </row>
    <row r="1223" spans="1:4" x14ac:dyDescent="0.25">
      <c r="A1223" s="8">
        <f>INDEX(Table2[//],MATCH(ROW()-1,Table2[//],0))</f>
        <v>1222</v>
      </c>
      <c r="B1223" s="20" t="str">
        <f>INDEX(Table2[NAMA],MATCH(Table5[[#This Row],[//]],Table2[//],0))</f>
        <v>L Leaf A5 plong Sofia</v>
      </c>
      <c r="C1223" s="8">
        <f>INDEX(Table2[TT],MATCH(Table5[[#This Row],[//]],Table2[//],0))</f>
        <v>17</v>
      </c>
      <c r="D1223" s="8">
        <f>INDEX(Table2[KET],MATCH(Table5[[#This Row],[//]],Table2[//],0))</f>
        <v>480</v>
      </c>
    </row>
    <row r="1224" spans="1:4" x14ac:dyDescent="0.25">
      <c r="A1224" s="8">
        <f>INDEX(Table2[//],MATCH(ROW()-1,Table2[//],0))</f>
        <v>1223</v>
      </c>
      <c r="B1224" s="20" t="str">
        <f>INDEX(Table2[NAMA],MATCH(Table5[[#This Row],[//]],Table2[//],0))</f>
        <v>L Leaf A5 plong Zodiak</v>
      </c>
      <c r="C1224" s="8">
        <f>INDEX(Table2[TT],MATCH(Table5[[#This Row],[//]],Table2[//],0))</f>
        <v>61</v>
      </c>
      <c r="D1224" s="8">
        <f>INDEX(Table2[KET],MATCH(Table5[[#This Row],[//]],Table2[//],0))</f>
        <v>480</v>
      </c>
    </row>
    <row r="1225" spans="1:4" x14ac:dyDescent="0.25">
      <c r="A1225" s="8">
        <f>INDEX(Table2[//],MATCH(ROW()-1,Table2[//],0))</f>
        <v>1224</v>
      </c>
      <c r="B1225" s="20" t="str">
        <f>INDEX(Table2[NAMA],MATCH(Table5[[#This Row],[//]],Table2[//],0))</f>
        <v>L Leaf A5 polos</v>
      </c>
      <c r="C1225" s="8">
        <f>INDEX(Table2[TT],MATCH(Table5[[#This Row],[//]],Table2[//],0))</f>
        <v>3</v>
      </c>
      <c r="D1225" s="8" t="str">
        <f>INDEX(Table2[KET],MATCH(Table5[[#This Row],[//]],Table2[//],0))</f>
        <v>432 pc</v>
      </c>
    </row>
    <row r="1226" spans="1:4" x14ac:dyDescent="0.25">
      <c r="A1226" s="8">
        <f>INDEX(Table2[//],MATCH(ROW()-1,Table2[//],0))</f>
        <v>1225</v>
      </c>
      <c r="B1226" s="20" t="str">
        <f>INDEX(Table2[NAMA],MATCH(Table5[[#This Row],[//]],Table2[//],0))</f>
        <v>L Leaf alfa A5 Holo campur</v>
      </c>
      <c r="C1226" s="8">
        <f>INDEX(Table2[TT],MATCH(Table5[[#This Row],[//]],Table2[//],0))</f>
        <v>27</v>
      </c>
      <c r="D1226" s="8">
        <f>INDEX(Table2[KET],MATCH(Table5[[#This Row],[//]],Table2[//],0))</f>
        <v>480</v>
      </c>
    </row>
    <row r="1227" spans="1:4" x14ac:dyDescent="0.25">
      <c r="A1227" s="8">
        <f>INDEX(Table2[//],MATCH(ROW()-1,Table2[//],0))</f>
        <v>1226</v>
      </c>
      <c r="B1227" s="20" t="str">
        <f>INDEX(Table2[NAMA],MATCH(Table5[[#This Row],[//]],Table2[//],0))</f>
        <v>L Leaf B5/ 40 polos</v>
      </c>
      <c r="C1227" s="8">
        <f>INDEX(Table2[TT],MATCH(Table5[[#This Row],[//]],Table2[//],0))</f>
        <v>23</v>
      </c>
      <c r="D1227" s="8" t="str">
        <f>INDEX(Table2[KET],MATCH(Table5[[#This Row],[//]],Table2[//],0))</f>
        <v>120 pc</v>
      </c>
    </row>
    <row r="1228" spans="1:4" x14ac:dyDescent="0.25">
      <c r="A1228" s="8">
        <f>INDEX(Table2[//],MATCH(ROW()-1,Table2[//],0))</f>
        <v>1227</v>
      </c>
      <c r="B1228" s="20" t="str">
        <f>INDEX(Table2[NAMA],MATCH(Table5[[#This Row],[//]],Table2[//],0))</f>
        <v>L Leaf Fancy A5 20 lb minion (3)/ bear(1)/ rilakuma(2)</v>
      </c>
      <c r="C1228" s="8">
        <f>INDEX(Table2[TT],MATCH(Table5[[#This Row],[//]],Table2[//],0))</f>
        <v>6</v>
      </c>
      <c r="D1228" s="8" t="str">
        <f>INDEX(Table2[KET],MATCH(Table5[[#This Row],[//]],Table2[//],0))</f>
        <v>720 pc</v>
      </c>
    </row>
    <row r="1229" spans="1:4" x14ac:dyDescent="0.25">
      <c r="A1229" s="8">
        <f>INDEX(Table2[//],MATCH(ROW()-1,Table2[//],0))</f>
        <v>1228</v>
      </c>
      <c r="B1229" s="20" t="str">
        <f>INDEX(Table2[NAMA],MATCH(Table5[[#This Row],[//]],Table2[//],0))</f>
        <v>L Leaf Fancy UTN Biodata blk</v>
      </c>
      <c r="C1229" s="8">
        <f>INDEX(Table2[TT],MATCH(Table5[[#This Row],[//]],Table2[//],0))</f>
        <v>10</v>
      </c>
      <c r="D1229" s="8" t="str">
        <f>INDEX(Table2[KET],MATCH(Table5[[#This Row],[//]],Table2[//],0))</f>
        <v>600 pc</v>
      </c>
    </row>
    <row r="1230" spans="1:4" x14ac:dyDescent="0.25">
      <c r="A1230" s="8">
        <f>INDEX(Table2[//],MATCH(ROW()-1,Table2[//],0))</f>
        <v>1229</v>
      </c>
      <c r="B1230" s="20" t="str">
        <f>INDEX(Table2[NAMA],MATCH(Table5[[#This Row],[//]],Table2[//],0))</f>
        <v>L Leaf Holo A5 + puzzle AV(3)/ Hk(2)</v>
      </c>
      <c r="C1230" s="8">
        <f>INDEX(Table2[TT],MATCH(Table5[[#This Row],[//]],Table2[//],0))</f>
        <v>4</v>
      </c>
      <c r="D1230" s="8">
        <f>INDEX(Table2[KET],MATCH(Table5[[#This Row],[//]],Table2[//],0))</f>
        <v>600</v>
      </c>
    </row>
    <row r="1231" spans="1:4" x14ac:dyDescent="0.25">
      <c r="A1231" s="8">
        <f>INDEX(Table2[//],MATCH(ROW()-1,Table2[//],0))</f>
        <v>1230</v>
      </c>
      <c r="B1231" s="20" t="str">
        <f>INDEX(Table2[NAMA],MATCH(Table5[[#This Row],[//]],Table2[//],0))</f>
        <v>L Leaf Holo+puzzle Snow White/ BB</v>
      </c>
      <c r="C1231" s="8">
        <f>INDEX(Table2[TT],MATCH(Table5[[#This Row],[//]],Table2[//],0))</f>
        <v>2</v>
      </c>
      <c r="D1231" s="8">
        <f>INDEX(Table2[KET],MATCH(Table5[[#This Row],[//]],Table2[//],0))</f>
        <v>600</v>
      </c>
    </row>
    <row r="1232" spans="1:4" x14ac:dyDescent="0.25">
      <c r="A1232" s="8">
        <f>INDEX(Table2[//],MATCH(ROW()-1,Table2[//],0))</f>
        <v>1231</v>
      </c>
      <c r="B1232" s="20" t="str">
        <f>INDEX(Table2[NAMA],MATCH(Table5[[#This Row],[//]],Table2[//],0))</f>
        <v>L Leaf plong Holo AV(5)/ QF(7)</v>
      </c>
      <c r="C1232" s="8">
        <f>INDEX(Table2[TT],MATCH(Table5[[#This Row],[//]],Table2[//],0))</f>
        <v>12</v>
      </c>
      <c r="D1232" s="8">
        <f>INDEX(Table2[KET],MATCH(Table5[[#This Row],[//]],Table2[//],0))</f>
        <v>480</v>
      </c>
    </row>
    <row r="1233" spans="1:4" x14ac:dyDescent="0.25">
      <c r="A1233" s="8">
        <f>INDEX(Table2[//],MATCH(ROW()-1,Table2[//],0))</f>
        <v>1232</v>
      </c>
      <c r="B1233" s="20" t="str">
        <f>INDEX(Table2[NAMA],MATCH(Table5[[#This Row],[//]],Table2[//],0))</f>
        <v>L Leaf plong Holo Queen</v>
      </c>
      <c r="C1233" s="8">
        <f>INDEX(Table2[TT],MATCH(Table5[[#This Row],[//]],Table2[//],0))</f>
        <v>7</v>
      </c>
      <c r="D1233" s="8">
        <f>INDEX(Table2[KET],MATCH(Table5[[#This Row],[//]],Table2[//],0))</f>
        <v>480</v>
      </c>
    </row>
    <row r="1234" spans="1:4" x14ac:dyDescent="0.25">
      <c r="A1234" s="8">
        <f>INDEX(Table2[//],MATCH(ROW()-1,Table2[//],0))</f>
        <v>1233</v>
      </c>
      <c r="B1234" s="20" t="str">
        <f>INDEX(Table2[NAMA],MATCH(Table5[[#This Row],[//]],Table2[//],0))</f>
        <v>L Leaf plong snow(10)/ Sofia(8)/ BB Smart(8)</v>
      </c>
      <c r="C1234" s="8">
        <f>INDEX(Table2[TT],MATCH(Table5[[#This Row],[//]],Table2[//],0))</f>
        <v>26</v>
      </c>
      <c r="D1234" s="8">
        <f>INDEX(Table2[KET],MATCH(Table5[[#This Row],[//]],Table2[//],0))</f>
        <v>480</v>
      </c>
    </row>
    <row r="1235" spans="1:4" x14ac:dyDescent="0.25">
      <c r="A1235" s="8">
        <f>INDEX(Table2[//],MATCH(ROW()-1,Table2[//],0))</f>
        <v>1234</v>
      </c>
      <c r="B1235" s="20" t="str">
        <f>INDEX(Table2[NAMA],MATCH(Table5[[#This Row],[//]],Table2[//],0))</f>
        <v>L Leaf polos 40 sisipan 5w pembatas</v>
      </c>
      <c r="C1235" s="8">
        <f>INDEX(Table2[TT],MATCH(Table5[[#This Row],[//]],Table2[//],0))</f>
        <v>4</v>
      </c>
      <c r="D1235" s="8">
        <f>INDEX(Table2[KET],MATCH(Table5[[#This Row],[//]],Table2[//],0))</f>
        <v>180</v>
      </c>
    </row>
    <row r="1236" spans="1:4" x14ac:dyDescent="0.25">
      <c r="A1236" s="8">
        <f>INDEX(Table2[//],MATCH(ROW()-1,Table2[//],0))</f>
        <v>1235</v>
      </c>
      <c r="B1236" s="20" t="str">
        <f>INDEX(Table2[NAMA],MATCH(Table5[[#This Row],[//]],Table2[//],0))</f>
        <v>L Leaf pon mobile legend go star</v>
      </c>
      <c r="C1236" s="8">
        <f>INDEX(Table2[TT],MATCH(Table5[[#This Row],[//]],Table2[//],0))</f>
        <v>15</v>
      </c>
      <c r="D1236" s="8">
        <f>INDEX(Table2[KET],MATCH(Table5[[#This Row],[//]],Table2[//],0))</f>
        <v>800</v>
      </c>
    </row>
    <row r="1237" spans="1:4" x14ac:dyDescent="0.25">
      <c r="A1237" s="8">
        <f>INDEX(Table2[//],MATCH(ROW()-1,Table2[//],0))</f>
        <v>1236</v>
      </c>
      <c r="B1237" s="20" t="str">
        <f>INDEX(Table2[NAMA],MATCH(Table5[[#This Row],[//]],Table2[//],0))</f>
        <v>L Leaf punch Neo</v>
      </c>
      <c r="C1237" s="8">
        <f>INDEX(Table2[TT],MATCH(Table5[[#This Row],[//]],Table2[//],0))</f>
        <v>5</v>
      </c>
      <c r="D1237" s="8">
        <f>INDEX(Table2[KET],MATCH(Table5[[#This Row],[//]],Table2[//],0))</f>
        <v>480</v>
      </c>
    </row>
    <row r="1238" spans="1:4" x14ac:dyDescent="0.25">
      <c r="A1238" s="8">
        <f>INDEX(Table2[//],MATCH(ROW()-1,Table2[//],0))</f>
        <v>1237</v>
      </c>
      <c r="B1238" s="20" t="str">
        <f>INDEX(Table2[NAMA],MATCH(Table5[[#This Row],[//]],Table2[//],0))</f>
        <v>Label harga 103 Kojiko</v>
      </c>
      <c r="C1238" s="8">
        <f>INDEX(Table2[TT],MATCH(Table5[[#This Row],[//]],Table2[//],0))</f>
        <v>2</v>
      </c>
      <c r="D1238" s="8">
        <f>INDEX(Table2[KET],MATCH(Table5[[#This Row],[//]],Table2[//],0))</f>
        <v>800</v>
      </c>
    </row>
    <row r="1239" spans="1:4" x14ac:dyDescent="0.25">
      <c r="A1239" s="8">
        <f>INDEX(Table2[//],MATCH(ROW()-1,Table2[//],0))</f>
        <v>1238</v>
      </c>
      <c r="B1239" s="20" t="str">
        <f>INDEX(Table2[NAMA],MATCH(Table5[[#This Row],[//]],Table2[//],0))</f>
        <v>Label Mesin JA MX-3300</v>
      </c>
      <c r="C1239" s="8">
        <f>INDEX(Table2[TT],MATCH(Table5[[#This Row],[//]],Table2[//],0))</f>
        <v>5</v>
      </c>
      <c r="D1239" s="8" t="str">
        <f>INDEX(Table2[KET],MATCH(Table5[[#This Row],[//]],Table2[//],0))</f>
        <v>30 pc</v>
      </c>
    </row>
    <row r="1240" spans="1:4" x14ac:dyDescent="0.25">
      <c r="A1240" s="8">
        <f>INDEX(Table2[//],MATCH(ROW()-1,Table2[//],0))</f>
        <v>1239</v>
      </c>
      <c r="B1240" s="20" t="str">
        <f>INDEX(Table2[NAMA],MATCH(Table5[[#This Row],[//]],Table2[//],0))</f>
        <v>Laminating DB 6898 (KTP)</v>
      </c>
      <c r="C1240" s="8">
        <f>INDEX(Table2[TT],MATCH(Table5[[#This Row],[//]],Table2[//],0))</f>
        <v>1</v>
      </c>
      <c r="D1240" s="8">
        <f>INDEX(Table2[KET],MATCH(Table5[[#This Row],[//]],Table2[//],0))</f>
        <v>100</v>
      </c>
    </row>
    <row r="1241" spans="1:4" x14ac:dyDescent="0.25">
      <c r="A1241" s="8">
        <f>INDEX(Table2[//],MATCH(ROW()-1,Table2[//],0))</f>
        <v>1240</v>
      </c>
      <c r="B1241" s="20" t="str">
        <f>INDEX(Table2[NAMA],MATCH(Table5[[#This Row],[//]],Table2[//],0))</f>
        <v>Laminating Film 100 DB 255 340</v>
      </c>
      <c r="C1241" s="8">
        <f>INDEX(Table2[TT],MATCH(Table5[[#This Row],[//]],Table2[//],0))</f>
        <v>2</v>
      </c>
      <c r="D1241" s="8" t="str">
        <f>INDEX(Table2[KET],MATCH(Table5[[#This Row],[//]],Table2[//],0))</f>
        <v>10 pk</v>
      </c>
    </row>
    <row r="1242" spans="1:4" x14ac:dyDescent="0.25">
      <c r="A1242" s="8">
        <f>INDEX(Table2[//],MATCH(ROW()-1,Table2[//],0))</f>
        <v>1241</v>
      </c>
      <c r="B1242" s="20" t="str">
        <f>INDEX(Table2[NAMA],MATCH(Table5[[#This Row],[//]],Table2[//],0))</f>
        <v>Laminating ID Card DB 100 KTp ATAS</v>
      </c>
      <c r="C1242" s="8">
        <f>INDEX(Table2[TT],MATCH(Table5[[#This Row],[//]],Table2[//],0))</f>
        <v>3</v>
      </c>
      <c r="D1242" s="8">
        <f>INDEX(Table2[KET],MATCH(Table5[[#This Row],[//]],Table2[//],0))</f>
        <v>100</v>
      </c>
    </row>
    <row r="1243" spans="1:4" x14ac:dyDescent="0.25">
      <c r="A1243" s="8">
        <f>INDEX(Table2[//],MATCH(ROW()-1,Table2[//],0))</f>
        <v>1242</v>
      </c>
      <c r="B1243" s="20" t="str">
        <f>INDEX(Table2[NAMA],MATCH(Table5[[#This Row],[//]],Table2[//],0))</f>
        <v>Laminating TF 100 KTp</v>
      </c>
      <c r="C1243" s="8">
        <f>INDEX(Table2[TT],MATCH(Table5[[#This Row],[//]],Table2[//],0))</f>
        <v>7</v>
      </c>
      <c r="D1243" s="8" t="str">
        <f>INDEX(Table2[KET],MATCH(Table5[[#This Row],[//]],Table2[//],0))</f>
        <v>100 pk</v>
      </c>
    </row>
    <row r="1244" spans="1:4" x14ac:dyDescent="0.25">
      <c r="A1244" s="8">
        <f>INDEX(Table2[//],MATCH(ROW()-1,Table2[//],0))</f>
        <v>1243</v>
      </c>
      <c r="B1244" s="20" t="str">
        <f>INDEX(Table2[NAMA],MATCH(Table5[[#This Row],[//]],Table2[//],0))</f>
        <v>Lem Cair 4020 (50ml) (36)</v>
      </c>
      <c r="C1244" s="8">
        <f>INDEX(Table2[TT],MATCH(Table5[[#This Row],[//]],Table2[//],0))</f>
        <v>1</v>
      </c>
      <c r="D1244" s="8" t="str">
        <f>INDEX(Table2[KET],MATCH(Table5[[#This Row],[//]],Table2[//],0))</f>
        <v>432 pc</v>
      </c>
    </row>
    <row r="1245" spans="1:4" x14ac:dyDescent="0.25">
      <c r="A1245" s="8">
        <f>INDEX(Table2[//],MATCH(ROW()-1,Table2[//],0))</f>
        <v>1244</v>
      </c>
      <c r="B1245" s="20" t="str">
        <f>INDEX(Table2[NAMA],MATCH(Table5[[#This Row],[//]],Table2[//],0))</f>
        <v>Lem cair B.glue 22ml mini</v>
      </c>
      <c r="C1245" s="8">
        <f>INDEX(Table2[TT],MATCH(Table5[[#This Row],[//]],Table2[//],0))</f>
        <v>13</v>
      </c>
      <c r="D1245" s="8" t="str">
        <f>INDEX(Table2[KET],MATCH(Table5[[#This Row],[//]],Table2[//],0))</f>
        <v>60 ls</v>
      </c>
    </row>
    <row r="1246" spans="1:4" x14ac:dyDescent="0.25">
      <c r="A1246" s="8">
        <f>INDEX(Table2[//],MATCH(ROW()-1,Table2[//],0))</f>
        <v>1245</v>
      </c>
      <c r="B1246" s="20" t="str">
        <f>INDEX(Table2[NAMA],MATCH(Table5[[#This Row],[//]],Table2[//],0))</f>
        <v>Lem cair B.glue 75ml T</v>
      </c>
      <c r="C1246" s="8">
        <f>INDEX(Table2[TT],MATCH(Table5[[#This Row],[//]],Table2[//],0))</f>
        <v>21</v>
      </c>
      <c r="D1246" s="8" t="str">
        <f>INDEX(Table2[KET],MATCH(Table5[[#This Row],[//]],Table2[//],0))</f>
        <v>16 ls</v>
      </c>
    </row>
    <row r="1247" spans="1:4" x14ac:dyDescent="0.25">
      <c r="A1247" s="8">
        <f>INDEX(Table2[//],MATCH(ROW()-1,Table2[//],0))</f>
        <v>1246</v>
      </c>
      <c r="B1247" s="20" t="str">
        <f>INDEX(Table2[NAMA],MATCH(Table5[[#This Row],[//]],Table2[//],0))</f>
        <v>Lem Cair By 309 38 ml (24)</v>
      </c>
      <c r="C1247" s="8">
        <f>INDEX(Table2[TT],MATCH(Table5[[#This Row],[//]],Table2[//],0))</f>
        <v>10</v>
      </c>
      <c r="D1247" s="8" t="str">
        <f>INDEX(Table2[KET],MATCH(Table5[[#This Row],[//]],Table2[//],0))</f>
        <v>576 pc</v>
      </c>
    </row>
    <row r="1248" spans="1:4" x14ac:dyDescent="0.25">
      <c r="A1248" s="8">
        <f>INDEX(Table2[//],MATCH(ROW()-1,Table2[//],0))</f>
        <v>1247</v>
      </c>
      <c r="B1248" s="20" t="str">
        <f>INDEX(Table2[NAMA],MATCH(Table5[[#This Row],[//]],Table2[//],0))</f>
        <v>Lem Cair By 313 30ml (24)</v>
      </c>
      <c r="C1248" s="8">
        <f>INDEX(Table2[TT],MATCH(Table5[[#This Row],[//]],Table2[//],0))</f>
        <v>4</v>
      </c>
      <c r="D1248" s="8" t="str">
        <f>INDEX(Table2[KET],MATCH(Table5[[#This Row],[//]],Table2[//],0))</f>
        <v>576 pc</v>
      </c>
    </row>
    <row r="1249" spans="1:4" x14ac:dyDescent="0.25">
      <c r="A1249" s="8">
        <f>INDEX(Table2[//],MATCH(ROW()-1,Table2[//],0))</f>
        <v>1248</v>
      </c>
      <c r="B1249" s="20" t="str">
        <f>INDEX(Table2[NAMA],MATCH(Table5[[#This Row],[//]],Table2[//],0))</f>
        <v>Lem Cair By 820 30ml (24)</v>
      </c>
      <c r="C1249" s="8">
        <f>INDEX(Table2[TT],MATCH(Table5[[#This Row],[//]],Table2[//],0))</f>
        <v>11</v>
      </c>
      <c r="D1249" s="8" t="str">
        <f>INDEX(Table2[KET],MATCH(Table5[[#This Row],[//]],Table2[//],0))</f>
        <v>576 pc</v>
      </c>
    </row>
    <row r="1250" spans="1:4" x14ac:dyDescent="0.25">
      <c r="A1250" s="8">
        <f>INDEX(Table2[//],MATCH(ROW()-1,Table2[//],0))</f>
        <v>1249</v>
      </c>
      <c r="B1250" s="20" t="str">
        <f>INDEX(Table2[NAMA],MATCH(Table5[[#This Row],[//]],Table2[//],0))</f>
        <v>Lem execellent Alteco (Yushinca)</v>
      </c>
      <c r="C1250" s="8">
        <f>INDEX(Table2[TT],MATCH(Table5[[#This Row],[//]],Table2[//],0))</f>
        <v>15</v>
      </c>
      <c r="D1250" s="8" t="str">
        <f>INDEX(Table2[KET],MATCH(Table5[[#This Row],[//]],Table2[//],0))</f>
        <v>600 pc</v>
      </c>
    </row>
    <row r="1251" spans="1:4" x14ac:dyDescent="0.25">
      <c r="A1251" s="8">
        <f>INDEX(Table2[//],MATCH(ROW()-1,Table2[//],0))</f>
        <v>1250</v>
      </c>
      <c r="B1251" s="20" t="str">
        <f>INDEX(Table2[NAMA],MATCH(Table5[[#This Row],[//]],Table2[//],0))</f>
        <v>Lem executive cair QMS- A40 (1x12)</v>
      </c>
      <c r="C1251" s="8">
        <f>INDEX(Table2[TT],MATCH(Table5[[#This Row],[//]],Table2[//],0))</f>
        <v>12</v>
      </c>
      <c r="D1251" s="8" t="str">
        <f>INDEX(Table2[KET],MATCH(Table5[[#This Row],[//]],Table2[//],0))</f>
        <v>36 box</v>
      </c>
    </row>
    <row r="1252" spans="1:4" x14ac:dyDescent="0.25">
      <c r="A1252" s="8">
        <f>INDEX(Table2[//],MATCH(ROW()-1,Table2[//],0))</f>
        <v>1251</v>
      </c>
      <c r="B1252" s="20" t="str">
        <f>INDEX(Table2[NAMA],MATCH(Table5[[#This Row],[//]],Table2[//],0))</f>
        <v>Lem Fancy HP-191(1x48)</v>
      </c>
      <c r="C1252" s="8">
        <f>INDEX(Table2[TT],MATCH(Table5[[#This Row],[//]],Table2[//],0))</f>
        <v>2</v>
      </c>
      <c r="D1252" s="8" t="str">
        <f>INDEX(Table2[KET],MATCH(Table5[[#This Row],[//]],Table2[//],0))</f>
        <v>18 box</v>
      </c>
    </row>
    <row r="1253" spans="1:4" x14ac:dyDescent="0.25">
      <c r="A1253" s="8">
        <f>INDEX(Table2[//],MATCH(ROW()-1,Table2[//],0))</f>
        <v>1252</v>
      </c>
      <c r="B1253" s="20" t="str">
        <f>INDEX(Table2[NAMA],MATCH(Table5[[#This Row],[//]],Table2[//],0))</f>
        <v>Lem gliter 9006</v>
      </c>
      <c r="C1253" s="8">
        <f>INDEX(Table2[TT],MATCH(Table5[[#This Row],[//]],Table2[//],0))</f>
        <v>25</v>
      </c>
      <c r="D1253" s="8" t="str">
        <f>INDEX(Table2[KET],MATCH(Table5[[#This Row],[//]],Table2[//],0))</f>
        <v>72 set</v>
      </c>
    </row>
    <row r="1254" spans="1:4" x14ac:dyDescent="0.25">
      <c r="A1254" s="8">
        <f>INDEX(Table2[//],MATCH(ROW()-1,Table2[//],0))</f>
        <v>1253</v>
      </c>
      <c r="B1254" s="20" t="str">
        <f>INDEX(Table2[NAMA],MATCH(Table5[[#This Row],[//]],Table2[//],0))</f>
        <v>Lem glue stick 7028 (23gr) (24)</v>
      </c>
      <c r="C1254" s="8">
        <f>INDEX(Table2[TT],MATCH(Table5[[#This Row],[//]],Table2[//],0))</f>
        <v>3</v>
      </c>
      <c r="D1254" s="8" t="str">
        <f>INDEX(Table2[KET],MATCH(Table5[[#This Row],[//]],Table2[//],0))</f>
        <v>30 box</v>
      </c>
    </row>
    <row r="1255" spans="1:4" x14ac:dyDescent="0.25">
      <c r="A1255" s="8">
        <f>INDEX(Table2[//],MATCH(ROW()-1,Table2[//],0))</f>
        <v>1254</v>
      </c>
      <c r="B1255" s="20" t="str">
        <f>INDEX(Table2[NAMA],MATCH(Table5[[#This Row],[//]],Table2[//],0))</f>
        <v>Lem lilin Tembak 1,1 x 30 B</v>
      </c>
      <c r="C1255" s="8">
        <f>INDEX(Table2[TT],MATCH(Table5[[#This Row],[//]],Table2[//],0))</f>
        <v>30</v>
      </c>
      <c r="D1255" s="8" t="str">
        <f>INDEX(Table2[KET],MATCH(Table5[[#This Row],[//]],Table2[//],0))</f>
        <v>25 pk</v>
      </c>
    </row>
    <row r="1256" spans="1:4" x14ac:dyDescent="0.25">
      <c r="A1256" s="8">
        <f>INDEX(Table2[//],MATCH(ROW()-1,Table2[//],0))</f>
        <v>1255</v>
      </c>
      <c r="B1256" s="20" t="str">
        <f>INDEX(Table2[NAMA],MATCH(Table5[[#This Row],[//]],Table2[//],0))</f>
        <v>Lem pasta mini (LB)</v>
      </c>
      <c r="C1256" s="8">
        <f>INDEX(Table2[TT],MATCH(Table5[[#This Row],[//]],Table2[//],0))</f>
        <v>4</v>
      </c>
      <c r="D1256" s="8" t="str">
        <f>INDEX(Table2[KET],MATCH(Table5[[#This Row],[//]],Table2[//],0))</f>
        <v>70 ls</v>
      </c>
    </row>
    <row r="1257" spans="1:4" x14ac:dyDescent="0.25">
      <c r="A1257" s="8">
        <f>INDEX(Table2[//],MATCH(ROW()-1,Table2[//],0))</f>
        <v>1256</v>
      </c>
      <c r="B1257" s="20" t="str">
        <f>INDEX(Table2[NAMA],MATCH(Table5[[#This Row],[//]],Table2[//],0))</f>
        <v>Lem pasta mini premium (25 gr)</v>
      </c>
      <c r="C1257" s="8">
        <f>INDEX(Table2[TT],MATCH(Table5[[#This Row],[//]],Table2[//],0))</f>
        <v>3</v>
      </c>
      <c r="D1257" s="8" t="str">
        <f>INDEX(Table2[KET],MATCH(Table5[[#This Row],[//]],Table2[//],0))</f>
        <v>60 ls</v>
      </c>
    </row>
    <row r="1258" spans="1:4" x14ac:dyDescent="0.25">
      <c r="A1258" s="8">
        <f>INDEX(Table2[//],MATCH(ROW()-1,Table2[//],0))</f>
        <v>1257</v>
      </c>
      <c r="B1258" s="20" t="str">
        <f>INDEX(Table2[NAMA],MATCH(Table5[[#This Row],[//]],Table2[//],0))</f>
        <v>Lem pasta T premium (80 gr)</v>
      </c>
      <c r="C1258" s="8">
        <f>INDEX(Table2[TT],MATCH(Table5[[#This Row],[//]],Table2[//],0))</f>
        <v>3</v>
      </c>
      <c r="D1258" s="8" t="str">
        <f>INDEX(Table2[KET],MATCH(Table5[[#This Row],[//]],Table2[//],0))</f>
        <v>24 ls</v>
      </c>
    </row>
    <row r="1259" spans="1:4" x14ac:dyDescent="0.25">
      <c r="A1259" s="8">
        <f>INDEX(Table2[//],MATCH(ROW()-1,Table2[//],0))</f>
        <v>1258</v>
      </c>
      <c r="B1259" s="20" t="str">
        <f>INDEX(Table2[NAMA],MATCH(Table5[[#This Row],[//]],Table2[//],0))</f>
        <v>Lem Stick 10 gram Fancy (24) Vtro</v>
      </c>
      <c r="C1259" s="8">
        <f>INDEX(Table2[TT],MATCH(Table5[[#This Row],[//]],Table2[//],0))</f>
        <v>3</v>
      </c>
      <c r="D1259" s="8" t="str">
        <f>INDEX(Table2[KET],MATCH(Table5[[#This Row],[//]],Table2[//],0))</f>
        <v>960 pc</v>
      </c>
    </row>
    <row r="1260" spans="1:4" x14ac:dyDescent="0.25">
      <c r="A1260" s="8">
        <f>INDEX(Table2[//],MATCH(ROW()-1,Table2[//],0))</f>
        <v>1259</v>
      </c>
      <c r="B1260" s="20" t="str">
        <f>INDEX(Table2[NAMA],MATCH(Table5[[#This Row],[//]],Table2[//],0))</f>
        <v>Lem tembak k Adtek FAKTUR(30)/ BIASA(1)</v>
      </c>
      <c r="C1260" s="8">
        <f>INDEX(Table2[TT],MATCH(Table5[[#This Row],[//]],Table2[//],0))</f>
        <v>31</v>
      </c>
      <c r="D1260" s="8" t="str">
        <f>INDEX(Table2[KET],MATCH(Table5[[#This Row],[//]],Table2[//],0))</f>
        <v>25 kg</v>
      </c>
    </row>
    <row r="1261" spans="1:4" x14ac:dyDescent="0.25">
      <c r="A1261" s="8">
        <f>INDEX(Table2[//],MATCH(ROW()-1,Table2[//],0))</f>
        <v>1260</v>
      </c>
      <c r="B1261" s="20" t="str">
        <f>INDEX(Table2[NAMA],MATCH(Table5[[#This Row],[//]],Table2[//],0))</f>
        <v>Lem tembak k putih MS</v>
      </c>
      <c r="C1261" s="8">
        <f>INDEX(Table2[TT],MATCH(Table5[[#This Row],[//]],Table2[//],0))</f>
        <v>14</v>
      </c>
      <c r="D1261" s="8" t="str">
        <f>INDEX(Table2[KET],MATCH(Table5[[#This Row],[//]],Table2[//],0))</f>
        <v>25 pk</v>
      </c>
    </row>
    <row r="1262" spans="1:4" x14ac:dyDescent="0.25">
      <c r="A1262" s="8">
        <f>INDEX(Table2[//],MATCH(ROW()-1,Table2[//],0))</f>
        <v>1261</v>
      </c>
      <c r="B1262" s="20" t="str">
        <f>INDEX(Table2[NAMA],MATCH(Table5[[#This Row],[//]],Table2[//],0))</f>
        <v>Lem tembak Vanco k putih</v>
      </c>
      <c r="C1262" s="8">
        <f>INDEX(Table2[TT],MATCH(Table5[[#This Row],[//]],Table2[//],0))</f>
        <v>3</v>
      </c>
      <c r="D1262" s="8" t="str">
        <f>INDEX(Table2[KET],MATCH(Table5[[#This Row],[//]],Table2[//],0))</f>
        <v>25 pk</v>
      </c>
    </row>
    <row r="1263" spans="1:4" x14ac:dyDescent="0.25">
      <c r="A1263" s="8">
        <f>INDEX(Table2[//],MATCH(ROW()-1,Table2[//],0))</f>
        <v>1262</v>
      </c>
      <c r="B1263" s="20" t="str">
        <f>INDEX(Table2[NAMA],MATCH(Table5[[#This Row],[//]],Table2[//],0))</f>
        <v>Lem/ water glue 50ml</v>
      </c>
      <c r="C1263" s="8">
        <f>INDEX(Table2[TT],MATCH(Table5[[#This Row],[//]],Table2[//],0))</f>
        <v>3</v>
      </c>
      <c r="D1263" s="8" t="str">
        <f>INDEX(Table2[KET],MATCH(Table5[[#This Row],[//]],Table2[//],0))</f>
        <v>36 ls</v>
      </c>
    </row>
    <row r="1264" spans="1:4" x14ac:dyDescent="0.25">
      <c r="A1264" s="8">
        <f>INDEX(Table2[//],MATCH(ROW()-1,Table2[//],0))</f>
        <v>1263</v>
      </c>
      <c r="B1264" s="20" t="str">
        <f>INDEX(Table2[NAMA],MATCH(Table5[[#This Row],[//]],Table2[//],0))</f>
        <v>Lem+gliter 8891-2</v>
      </c>
      <c r="C1264" s="8">
        <f>INDEX(Table2[TT],MATCH(Table5[[#This Row],[//]],Table2[//],0))</f>
        <v>3</v>
      </c>
      <c r="D1264" s="8" t="str">
        <f>INDEX(Table2[KET],MATCH(Table5[[#This Row],[//]],Table2[//],0))</f>
        <v>288 Rtg</v>
      </c>
    </row>
    <row r="1265" spans="1:4" x14ac:dyDescent="0.25">
      <c r="A1265" s="8">
        <f>INDEX(Table2[//],MATCH(ROW()-1,Table2[//],0))</f>
        <v>1264</v>
      </c>
      <c r="B1265" s="20" t="str">
        <f>INDEX(Table2[NAMA],MATCH(Table5[[#This Row],[//]],Table2[//],0))</f>
        <v>Letter Tray 2 susun LT 002 Besi jos</v>
      </c>
      <c r="C1265" s="8">
        <f>INDEX(Table2[TT],MATCH(Table5[[#This Row],[//]],Table2[//],0))</f>
        <v>3</v>
      </c>
      <c r="D1265" s="8" t="str">
        <f>INDEX(Table2[KET],MATCH(Table5[[#This Row],[//]],Table2[//],0))</f>
        <v>18 pc</v>
      </c>
    </row>
    <row r="1266" spans="1:4" x14ac:dyDescent="0.25">
      <c r="A1266" s="8">
        <f>INDEX(Table2[//],MATCH(ROW()-1,Table2[//],0))</f>
        <v>1265</v>
      </c>
      <c r="B1266" s="20" t="str">
        <f>INDEX(Table2[NAMA],MATCH(Table5[[#This Row],[//]],Table2[//],0))</f>
        <v>Letter Tray Besi 4 susun LT 004 jos</v>
      </c>
      <c r="C1266" s="8">
        <f>INDEX(Table2[TT],MATCH(Table5[[#This Row],[//]],Table2[//],0))</f>
        <v>4</v>
      </c>
      <c r="D1266" s="8" t="str">
        <f>INDEX(Table2[KET],MATCH(Table5[[#This Row],[//]],Table2[//],0))</f>
        <v>12 pc</v>
      </c>
    </row>
    <row r="1267" spans="1:4" x14ac:dyDescent="0.25">
      <c r="A1267" s="8">
        <f>INDEX(Table2[//],MATCH(ROW()-1,Table2[//],0))</f>
        <v>1266</v>
      </c>
      <c r="B1267" s="20" t="str">
        <f>INDEX(Table2[NAMA],MATCH(Table5[[#This Row],[//]],Table2[//],0))</f>
        <v>Letter Tray besi microtop MT 118/ 2003/ 3 susun</v>
      </c>
      <c r="C1267" s="8">
        <f>INDEX(Table2[TT],MATCH(Table5[[#This Row],[//]],Table2[//],0))</f>
        <v>3</v>
      </c>
      <c r="D1267" s="8" t="str">
        <f>INDEX(Table2[KET],MATCH(Table5[[#This Row],[//]],Table2[//],0))</f>
        <v>12 pc</v>
      </c>
    </row>
    <row r="1268" spans="1:4" x14ac:dyDescent="0.25">
      <c r="A1268" s="8">
        <f>INDEX(Table2[//],MATCH(ROW()-1,Table2[//],0))</f>
        <v>1267</v>
      </c>
      <c r="B1268" s="20" t="str">
        <f>INDEX(Table2[NAMA],MATCH(Table5[[#This Row],[//]],Table2[//],0))</f>
        <v>Letter Tray susun 4 (2004) Besi</v>
      </c>
      <c r="C1268" s="8">
        <f>INDEX(Table2[TT],MATCH(Table5[[#This Row],[//]],Table2[//],0))</f>
        <v>1</v>
      </c>
      <c r="D1268" s="8" t="str">
        <f>INDEX(Table2[KET],MATCH(Table5[[#This Row],[//]],Table2[//],0))</f>
        <v>12 pc</v>
      </c>
    </row>
    <row r="1269" spans="1:4" x14ac:dyDescent="0.25">
      <c r="A1269" s="8">
        <f>INDEX(Table2[//],MATCH(ROW()-1,Table2[//],0))</f>
        <v>1268</v>
      </c>
      <c r="B1269" s="20" t="str">
        <f>INDEX(Table2[NAMA],MATCH(Table5[[#This Row],[//]],Table2[//],0))</f>
        <v>Lilin angka 1 Tebal M1001/ 1002</v>
      </c>
      <c r="C1269" s="8">
        <f>INDEX(Table2[TT],MATCH(Table5[[#This Row],[//]],Table2[//],0))</f>
        <v>23</v>
      </c>
      <c r="D1269" s="8" t="str">
        <f>INDEX(Table2[KET],MATCH(Table5[[#This Row],[//]],Table2[//],0))</f>
        <v>288 pc</v>
      </c>
    </row>
    <row r="1270" spans="1:4" x14ac:dyDescent="0.25">
      <c r="A1270" s="8">
        <f>INDEX(Table2[//],MATCH(ROW()-1,Table2[//],0))</f>
        <v>1269</v>
      </c>
      <c r="B1270" s="20" t="str">
        <f>INDEX(Table2[NAMA],MATCH(Table5[[#This Row],[//]],Table2[//],0))</f>
        <v>Lilin angka Tebal M1001-1002</v>
      </c>
      <c r="C1270" s="8">
        <f>INDEX(Table2[TT],MATCH(Table5[[#This Row],[//]],Table2[//],0))</f>
        <v>1</v>
      </c>
      <c r="D1270" s="8">
        <f>INDEX(Table2[KET],MATCH(Table5[[#This Row],[//]],Table2[//],0))</f>
        <v>240</v>
      </c>
    </row>
    <row r="1271" spans="1:4" x14ac:dyDescent="0.25">
      <c r="A1271" s="8">
        <f>INDEX(Table2[//],MATCH(ROW()-1,Table2[//],0))</f>
        <v>1270</v>
      </c>
      <c r="B1271" s="20" t="str">
        <f>INDEX(Table2[NAMA],MATCH(Table5[[#This Row],[//]],Table2[//],0))</f>
        <v>Lilin angka ultah taruna No 4 (1)/ No 5 (1)</v>
      </c>
      <c r="C1271" s="8">
        <f>INDEX(Table2[TT],MATCH(Table5[[#This Row],[//]],Table2[//],0))</f>
        <v>2</v>
      </c>
      <c r="D1271" s="8" t="str">
        <f>INDEX(Table2[KET],MATCH(Table5[[#This Row],[//]],Table2[//],0))</f>
        <v>100 ls</v>
      </c>
    </row>
    <row r="1272" spans="1:4" x14ac:dyDescent="0.25">
      <c r="A1272" s="8">
        <f>INDEX(Table2[//],MATCH(ROW()-1,Table2[//],0))</f>
        <v>1271</v>
      </c>
      <c r="B1272" s="20" t="str">
        <f>INDEX(Table2[NAMA],MATCH(Table5[[#This Row],[//]],Table2[//],0))</f>
        <v>Lilin Candy TY 020</v>
      </c>
      <c r="C1272" s="8">
        <f>INDEX(Table2[TT],MATCH(Table5[[#This Row],[//]],Table2[//],0))</f>
        <v>1</v>
      </c>
      <c r="D1272" s="8" t="str">
        <f>INDEX(Table2[KET],MATCH(Table5[[#This Row],[//]],Table2[//],0))</f>
        <v>96 ls</v>
      </c>
    </row>
    <row r="1273" spans="1:4" x14ac:dyDescent="0.25">
      <c r="A1273" s="8">
        <f>INDEX(Table2[//],MATCH(ROW()-1,Table2[//],0))</f>
        <v>1272</v>
      </c>
      <c r="B1273" s="20" t="str">
        <f>INDEX(Table2[NAMA],MATCH(Table5[[#This Row],[//]],Table2[//],0))</f>
        <v>Lilin magic isi 10 HC 77-10M</v>
      </c>
      <c r="C1273" s="8">
        <f>INDEX(Table2[TT],MATCH(Table5[[#This Row],[//]],Table2[//],0))</f>
        <v>1</v>
      </c>
      <c r="D1273" s="8">
        <f>INDEX(Table2[KET],MATCH(Table5[[#This Row],[//]],Table2[//],0))</f>
        <v>288</v>
      </c>
    </row>
    <row r="1274" spans="1:4" x14ac:dyDescent="0.25">
      <c r="A1274" s="8">
        <f>INDEX(Table2[//],MATCH(ROW()-1,Table2[//],0))</f>
        <v>1273</v>
      </c>
      <c r="B1274" s="20" t="str">
        <f>INDEX(Table2[NAMA],MATCH(Table5[[#This Row],[//]],Table2[//],0))</f>
        <v>Lilin TY 018 magic</v>
      </c>
      <c r="C1274" s="8">
        <f>INDEX(Table2[TT],MATCH(Table5[[#This Row],[//]],Table2[//],0))</f>
        <v>30</v>
      </c>
      <c r="D1274" s="8" t="str">
        <f>INDEX(Table2[KET],MATCH(Table5[[#This Row],[//]],Table2[//],0))</f>
        <v>96 ls</v>
      </c>
    </row>
    <row r="1275" spans="1:4" x14ac:dyDescent="0.25">
      <c r="A1275" s="8">
        <f>INDEX(Table2[//],MATCH(ROW()-1,Table2[//],0))</f>
        <v>1274</v>
      </c>
      <c r="B1275" s="20" t="str">
        <f>INDEX(Table2[NAMA],MATCH(Table5[[#This Row],[//]],Table2[//],0))</f>
        <v>Lilin TY 331</v>
      </c>
      <c r="C1275" s="8">
        <f>INDEX(Table2[TT],MATCH(Table5[[#This Row],[//]],Table2[//],0))</f>
        <v>3</v>
      </c>
      <c r="D1275" s="8" t="str">
        <f>INDEX(Table2[KET],MATCH(Table5[[#This Row],[//]],Table2[//],0))</f>
        <v>96 ls</v>
      </c>
    </row>
    <row r="1276" spans="1:4" x14ac:dyDescent="0.25">
      <c r="A1276" s="8">
        <f>INDEX(Table2[//],MATCH(ROW()-1,Table2[//],0))</f>
        <v>1275</v>
      </c>
      <c r="B1276" s="20" t="str">
        <f>INDEX(Table2[NAMA],MATCH(Table5[[#This Row],[//]],Table2[//],0))</f>
        <v>Magic Board 105 House</v>
      </c>
      <c r="C1276" s="8">
        <f>INDEX(Table2[TT],MATCH(Table5[[#This Row],[//]],Table2[//],0))</f>
        <v>15</v>
      </c>
      <c r="D1276" s="8" t="str">
        <f>INDEX(Table2[KET],MATCH(Table5[[#This Row],[//]],Table2[//],0))</f>
        <v>96 pc</v>
      </c>
    </row>
    <row r="1277" spans="1:4" x14ac:dyDescent="0.25">
      <c r="A1277" s="8">
        <f>INDEX(Table2[//],MATCH(ROW()-1,Table2[//],0))</f>
        <v>1276</v>
      </c>
      <c r="B1277" s="20" t="str">
        <f>INDEX(Table2[NAMA],MATCH(Table5[[#This Row],[//]],Table2[//],0))</f>
        <v>Magic Board 106 Dolphin</v>
      </c>
      <c r="C1277" s="8">
        <f>INDEX(Table2[TT],MATCH(Table5[[#This Row],[//]],Table2[//],0))</f>
        <v>6</v>
      </c>
      <c r="D1277" s="8">
        <f>INDEX(Table2[KET],MATCH(Table5[[#This Row],[//]],Table2[//],0))</f>
        <v>96</v>
      </c>
    </row>
    <row r="1278" spans="1:4" x14ac:dyDescent="0.25">
      <c r="A1278" s="8">
        <f>INDEX(Table2[//],MATCH(ROW()-1,Table2[//],0))</f>
        <v>1277</v>
      </c>
      <c r="B1278" s="20" t="str">
        <f>INDEX(Table2[NAMA],MATCH(Table5[[#This Row],[//]],Table2[//],0))</f>
        <v>Magic Board 108</v>
      </c>
      <c r="C1278" s="8">
        <f>INDEX(Table2[TT],MATCH(Table5[[#This Row],[//]],Table2[//],0))</f>
        <v>2</v>
      </c>
      <c r="D1278" s="8" t="str">
        <f>INDEX(Table2[KET],MATCH(Table5[[#This Row],[//]],Table2[//],0))</f>
        <v>96 pc</v>
      </c>
    </row>
    <row r="1279" spans="1:4" x14ac:dyDescent="0.25">
      <c r="A1279" s="8">
        <f>INDEX(Table2[//],MATCH(ROW()-1,Table2[//],0))</f>
        <v>1278</v>
      </c>
      <c r="B1279" s="20" t="str">
        <f>INDEX(Table2[NAMA],MATCH(Table5[[#This Row],[//]],Table2[//],0))</f>
        <v>Magic Board 2002</v>
      </c>
      <c r="C1279" s="8">
        <f>INDEX(Table2[TT],MATCH(Table5[[#This Row],[//]],Table2[//],0))</f>
        <v>2</v>
      </c>
      <c r="D1279" s="8">
        <f>INDEX(Table2[KET],MATCH(Table5[[#This Row],[//]],Table2[//],0))</f>
        <v>96</v>
      </c>
    </row>
    <row r="1280" spans="1:4" x14ac:dyDescent="0.25">
      <c r="A1280" s="8">
        <f>INDEX(Table2[//],MATCH(ROW()-1,Table2[//],0))</f>
        <v>1279</v>
      </c>
      <c r="B1280" s="20" t="str">
        <f>INDEX(Table2[NAMA],MATCH(Table5[[#This Row],[//]],Table2[//],0))</f>
        <v>Magic Board 20196</v>
      </c>
      <c r="C1280" s="8">
        <f>INDEX(Table2[TT],MATCH(Table5[[#This Row],[//]],Table2[//],0))</f>
        <v>2</v>
      </c>
      <c r="D1280" s="8">
        <f>INDEX(Table2[KET],MATCH(Table5[[#This Row],[//]],Table2[//],0))</f>
        <v>96</v>
      </c>
    </row>
    <row r="1281" spans="1:4" x14ac:dyDescent="0.25">
      <c r="A1281" s="8">
        <f>INDEX(Table2[//],MATCH(ROW()-1,Table2[//],0))</f>
        <v>1280</v>
      </c>
      <c r="B1281" s="20" t="str">
        <f>INDEX(Table2[NAMA],MATCH(Table5[[#This Row],[//]],Table2[//],0))</f>
        <v>Magnet+Set 1000 G-M</v>
      </c>
      <c r="C1281" s="8">
        <f>INDEX(Table2[TT],MATCH(Table5[[#This Row],[//]],Table2[//],0))</f>
        <v>4</v>
      </c>
      <c r="D1281" s="8" t="str">
        <f>INDEX(Table2[KET],MATCH(Table5[[#This Row],[//]],Table2[//],0))</f>
        <v>320 set</v>
      </c>
    </row>
    <row r="1282" spans="1:4" x14ac:dyDescent="0.25">
      <c r="A1282" s="8">
        <f>INDEX(Table2[//],MATCH(ROW()-1,Table2[//],0))</f>
        <v>1281</v>
      </c>
      <c r="B1282" s="20" t="str">
        <f>INDEX(Table2[NAMA],MATCH(Table5[[#This Row],[//]],Table2[//],0))</f>
        <v>Magnit 002 Set</v>
      </c>
      <c r="C1282" s="8">
        <f>INDEX(Table2[TT],MATCH(Table5[[#This Row],[//]],Table2[//],0))</f>
        <v>7</v>
      </c>
      <c r="D1282" s="8" t="str">
        <f>INDEX(Table2[KET],MATCH(Table5[[#This Row],[//]],Table2[//],0))</f>
        <v>320 pc</v>
      </c>
    </row>
    <row r="1283" spans="1:4" x14ac:dyDescent="0.25">
      <c r="A1283" s="8">
        <f>INDEX(Table2[//],MATCH(ROW()-1,Table2[//],0))</f>
        <v>1282</v>
      </c>
      <c r="B1283" s="20" t="str">
        <f>INDEX(Table2[NAMA],MATCH(Table5[[#This Row],[//]],Table2[//],0))</f>
        <v>Magnit 2008 (Import)</v>
      </c>
      <c r="C1283" s="8">
        <f>INDEX(Table2[TT],MATCH(Table5[[#This Row],[//]],Table2[//],0))</f>
        <v>1</v>
      </c>
      <c r="D1283" s="8" t="str">
        <f>INDEX(Table2[KET],MATCH(Table5[[#This Row],[//]],Table2[//],0))</f>
        <v>800 pc</v>
      </c>
    </row>
    <row r="1284" spans="1:4" x14ac:dyDescent="0.25">
      <c r="A1284" s="8">
        <f>INDEX(Table2[//],MATCH(ROW()-1,Table2[//],0))</f>
        <v>1283</v>
      </c>
      <c r="B1284" s="20" t="str">
        <f>INDEX(Table2[NAMA],MATCH(Table5[[#This Row],[//]],Table2[//],0))</f>
        <v>Magnit 2012</v>
      </c>
      <c r="C1284" s="8">
        <f>INDEX(Table2[TT],MATCH(Table5[[#This Row],[//]],Table2[//],0))</f>
        <v>3</v>
      </c>
      <c r="D1284" s="8" t="str">
        <f>INDEX(Table2[KET],MATCH(Table5[[#This Row],[//]],Table2[//],0))</f>
        <v>800 pc</v>
      </c>
    </row>
    <row r="1285" spans="1:4" x14ac:dyDescent="0.25">
      <c r="A1285" s="8">
        <f>INDEX(Table2[//],MATCH(ROW()-1,Table2[//],0))</f>
        <v>1284</v>
      </c>
      <c r="B1285" s="20" t="str">
        <f>INDEX(Table2[NAMA],MATCH(Table5[[#This Row],[//]],Table2[//],0))</f>
        <v>Magnit 30-6</v>
      </c>
      <c r="C1285" s="8">
        <f>INDEX(Table2[TT],MATCH(Table5[[#This Row],[//]],Table2[//],0))</f>
        <v>1</v>
      </c>
      <c r="D1285" s="8" t="str">
        <f>INDEX(Table2[KET],MATCH(Table5[[#This Row],[//]],Table2[//],0))</f>
        <v>480 pc</v>
      </c>
    </row>
    <row r="1286" spans="1:4" x14ac:dyDescent="0.25">
      <c r="A1286" s="8">
        <f>INDEX(Table2[//],MATCH(ROW()-1,Table2[//],0))</f>
        <v>1285</v>
      </c>
      <c r="B1286" s="20" t="str">
        <f>INDEX(Table2[NAMA],MATCH(Table5[[#This Row],[//]],Table2[//],0))</f>
        <v>Magnit 8pc/ 003</v>
      </c>
      <c r="C1286" s="8">
        <f>INDEX(Table2[TT],MATCH(Table5[[#This Row],[//]],Table2[//],0))</f>
        <v>2</v>
      </c>
      <c r="D1286" s="8" t="str">
        <f>INDEX(Table2[KET],MATCH(Table5[[#This Row],[//]],Table2[//],0))</f>
        <v>240 set</v>
      </c>
    </row>
    <row r="1287" spans="1:4" x14ac:dyDescent="0.25">
      <c r="A1287" s="8">
        <f>INDEX(Table2[//],MATCH(ROW()-1,Table2[//],0))</f>
        <v>1286</v>
      </c>
      <c r="B1287" s="20" t="str">
        <f>INDEX(Table2[NAMA],MATCH(Table5[[#This Row],[//]],Table2[//],0))</f>
        <v>Magnit angka 8305 Xinye first (K)</v>
      </c>
      <c r="C1287" s="8">
        <f>INDEX(Table2[TT],MATCH(Table5[[#This Row],[//]],Table2[//],0))</f>
        <v>2</v>
      </c>
      <c r="D1287" s="8" t="str">
        <f>INDEX(Table2[KET],MATCH(Table5[[#This Row],[//]],Table2[//],0))</f>
        <v>216 pc</v>
      </c>
    </row>
    <row r="1288" spans="1:4" x14ac:dyDescent="0.25">
      <c r="A1288" s="8">
        <f>INDEX(Table2[//],MATCH(ROW()-1,Table2[//],0))</f>
        <v>1287</v>
      </c>
      <c r="B1288" s="20" t="str">
        <f>INDEX(Table2[NAMA],MATCH(Table5[[#This Row],[//]],Table2[//],0))</f>
        <v>Magnit S 3010 (Import)</v>
      </c>
      <c r="C1288" s="8">
        <f>INDEX(Table2[TT],MATCH(Table5[[#This Row],[//]],Table2[//],0))</f>
        <v>1</v>
      </c>
      <c r="D1288" s="8">
        <f>INDEX(Table2[KET],MATCH(Table5[[#This Row],[//]],Table2[//],0))</f>
        <v>0</v>
      </c>
    </row>
    <row r="1289" spans="1:4" x14ac:dyDescent="0.25">
      <c r="A1289" s="8">
        <f>INDEX(Table2[//],MATCH(ROW()-1,Table2[//],0))</f>
        <v>1288</v>
      </c>
      <c r="B1289" s="20" t="str">
        <f>INDEX(Table2[NAMA],MATCH(Table5[[#This Row],[//]],Table2[//],0))</f>
        <v>Malam set 2312-2</v>
      </c>
      <c r="C1289" s="8">
        <f>INDEX(Table2[TT],MATCH(Table5[[#This Row],[//]],Table2[//],0))</f>
        <v>20</v>
      </c>
      <c r="D1289" s="8" t="str">
        <f>INDEX(Table2[KET],MATCH(Table5[[#This Row],[//]],Table2[//],0))</f>
        <v>120 set</v>
      </c>
    </row>
    <row r="1290" spans="1:4" x14ac:dyDescent="0.25">
      <c r="A1290" s="8">
        <f>INDEX(Table2[//],MATCH(ROW()-1,Table2[//],0))</f>
        <v>1289</v>
      </c>
      <c r="B1290" s="20" t="str">
        <f>INDEX(Table2[NAMA],MATCH(Table5[[#This Row],[//]],Table2[//],0))</f>
        <v>Map 2 sap All Win2 AS</v>
      </c>
      <c r="C1290" s="8">
        <f>INDEX(Table2[TT],MATCH(Table5[[#This Row],[//]],Table2[//],0))</f>
        <v>1</v>
      </c>
      <c r="D1290" s="8" t="str">
        <f>INDEX(Table2[KET],MATCH(Table5[[#This Row],[//]],Table2[//],0))</f>
        <v>120 ls</v>
      </c>
    </row>
    <row r="1291" spans="1:4" x14ac:dyDescent="0.25">
      <c r="A1291" s="8">
        <f>INDEX(Table2[//],MATCH(ROW()-1,Table2[//],0))</f>
        <v>1290</v>
      </c>
      <c r="B1291" s="20" t="str">
        <f>INDEX(Table2[NAMA],MATCH(Table5[[#This Row],[//]],Table2[//],0))</f>
        <v>Map 2015C somsi</v>
      </c>
      <c r="C1291" s="8">
        <f>INDEX(Table2[TT],MATCH(Table5[[#This Row],[//]],Table2[//],0))</f>
        <v>1</v>
      </c>
      <c r="D1291" s="8" t="str">
        <f>INDEX(Table2[KET],MATCH(Table5[[#This Row],[//]],Table2[//],0))</f>
        <v>96 pc</v>
      </c>
    </row>
    <row r="1292" spans="1:4" x14ac:dyDescent="0.25">
      <c r="A1292" s="8">
        <f>INDEX(Table2[//],MATCH(ROW()-1,Table2[//],0))</f>
        <v>1291</v>
      </c>
      <c r="B1292" s="20" t="str">
        <f>INDEX(Table2[NAMA],MATCH(Table5[[#This Row],[//]],Table2[//],0))</f>
        <v>Map 3324 G&amp; G f4</v>
      </c>
      <c r="C1292" s="8">
        <f>INDEX(Table2[TT],MATCH(Table5[[#This Row],[//]],Table2[//],0))</f>
        <v>2</v>
      </c>
      <c r="D1292" s="8" t="str">
        <f>INDEX(Table2[KET],MATCH(Table5[[#This Row],[//]],Table2[//],0))</f>
        <v>12 pc</v>
      </c>
    </row>
    <row r="1293" spans="1:4" x14ac:dyDescent="0.25">
      <c r="A1293" s="8">
        <f>INDEX(Table2[//],MATCH(ROW()-1,Table2[//],0))</f>
        <v>1292</v>
      </c>
      <c r="B1293" s="20" t="str">
        <f>INDEX(Table2[NAMA],MATCH(Table5[[#This Row],[//]],Table2[//],0))</f>
        <v>Map A-012 tali biru</v>
      </c>
      <c r="C1293" s="8">
        <f>INDEX(Table2[TT],MATCH(Table5[[#This Row],[//]],Table2[//],0))</f>
        <v>2</v>
      </c>
      <c r="D1293" s="8" t="str">
        <f>INDEX(Table2[KET],MATCH(Table5[[#This Row],[//]],Table2[//],0))</f>
        <v>160 pc</v>
      </c>
    </row>
    <row r="1294" spans="1:4" x14ac:dyDescent="0.25">
      <c r="A1294" s="8">
        <f>INDEX(Table2[//],MATCH(ROW()-1,Table2[//],0))</f>
        <v>1293</v>
      </c>
      <c r="B1294" s="20" t="str">
        <f>INDEX(Table2[NAMA],MATCH(Table5[[#This Row],[//]],Table2[//],0))</f>
        <v>Map A6 batik</v>
      </c>
      <c r="C1294" s="8">
        <f>INDEX(Table2[TT],MATCH(Table5[[#This Row],[//]],Table2[//],0))</f>
        <v>1</v>
      </c>
      <c r="D1294" s="8" t="str">
        <f>INDEX(Table2[KET],MATCH(Table5[[#This Row],[//]],Table2[//],0))</f>
        <v>72 ls</v>
      </c>
    </row>
    <row r="1295" spans="1:4" x14ac:dyDescent="0.25">
      <c r="A1295" s="8">
        <f>INDEX(Table2[//],MATCH(ROW()-1,Table2[//],0))</f>
        <v>1294</v>
      </c>
      <c r="B1295" s="20" t="str">
        <f>INDEX(Table2[NAMA],MATCH(Table5[[#This Row],[//]],Table2[//],0))</f>
        <v>Map A6 kotak 03</v>
      </c>
      <c r="C1295" s="8">
        <f>INDEX(Table2[TT],MATCH(Table5[[#This Row],[//]],Table2[//],0))</f>
        <v>2</v>
      </c>
      <c r="D1295" s="8" t="str">
        <f>INDEX(Table2[KET],MATCH(Table5[[#This Row],[//]],Table2[//],0))</f>
        <v>72 ls</v>
      </c>
    </row>
    <row r="1296" spans="1:4" x14ac:dyDescent="0.25">
      <c r="A1296" s="8">
        <f>INDEX(Table2[//],MATCH(ROW()-1,Table2[//],0))</f>
        <v>1295</v>
      </c>
      <c r="B1296" s="20" t="str">
        <f>INDEX(Table2[NAMA],MATCH(Table5[[#This Row],[//]],Table2[//],0))</f>
        <v>Map A6 Kupu</v>
      </c>
      <c r="C1296" s="8">
        <f>INDEX(Table2[TT],MATCH(Table5[[#This Row],[//]],Table2[//],0))</f>
        <v>7</v>
      </c>
      <c r="D1296" s="8" t="str">
        <f>INDEX(Table2[KET],MATCH(Table5[[#This Row],[//]],Table2[//],0))</f>
        <v>72 ls</v>
      </c>
    </row>
    <row r="1297" spans="1:4" x14ac:dyDescent="0.25">
      <c r="A1297" s="8">
        <f>INDEX(Table2[//],MATCH(ROW()-1,Table2[//],0))</f>
        <v>1296</v>
      </c>
      <c r="B1297" s="20" t="str">
        <f>INDEX(Table2[NAMA],MATCH(Table5[[#This Row],[//]],Table2[//],0))</f>
        <v>Map Berdiri Ret kuning</v>
      </c>
      <c r="C1297" s="8">
        <f>INDEX(Table2[TT],MATCH(Table5[[#This Row],[//]],Table2[//],0))</f>
        <v>3</v>
      </c>
      <c r="D1297" s="8" t="str">
        <f>INDEX(Table2[KET],MATCH(Table5[[#This Row],[//]],Table2[//],0))</f>
        <v>240 pc</v>
      </c>
    </row>
    <row r="1298" spans="1:4" x14ac:dyDescent="0.25">
      <c r="A1298" s="8">
        <f>INDEX(Table2[//],MATCH(ROW()-1,Table2[//],0))</f>
        <v>1297</v>
      </c>
      <c r="B1298" s="20" t="str">
        <f>INDEX(Table2[NAMA],MATCH(Table5[[#This Row],[//]],Table2[//],0))</f>
        <v>Map Clear PP 802-1</v>
      </c>
      <c r="C1298" s="8">
        <f>INDEX(Table2[TT],MATCH(Table5[[#This Row],[//]],Table2[//],0))</f>
        <v>4</v>
      </c>
      <c r="D1298" s="8" t="str">
        <f>INDEX(Table2[KET],MATCH(Table5[[#This Row],[//]],Table2[//],0))</f>
        <v>50 ls</v>
      </c>
    </row>
    <row r="1299" spans="1:4" x14ac:dyDescent="0.25">
      <c r="A1299" s="8">
        <f>INDEX(Table2[//],MATCH(ROW()-1,Table2[//],0))</f>
        <v>1298</v>
      </c>
      <c r="B1299" s="20" t="str">
        <f>INDEX(Table2[NAMA],MATCH(Table5[[#This Row],[//]],Table2[//],0))</f>
        <v>Map Clear PP XS-802 mix F4 (802-2)</v>
      </c>
      <c r="C1299" s="8">
        <f>INDEX(Table2[TT],MATCH(Table5[[#This Row],[//]],Table2[//],0))</f>
        <v>3</v>
      </c>
      <c r="D1299" s="8" t="str">
        <f>INDEX(Table2[KET],MATCH(Table5[[#This Row],[//]],Table2[//],0))</f>
        <v>50 ls</v>
      </c>
    </row>
    <row r="1300" spans="1:4" x14ac:dyDescent="0.25">
      <c r="A1300" s="8">
        <f>INDEX(Table2[//],MATCH(ROW()-1,Table2[//],0))</f>
        <v>1299</v>
      </c>
      <c r="B1300" s="20" t="str">
        <f>INDEX(Table2[NAMA],MATCH(Table5[[#This Row],[//]],Table2[//],0))</f>
        <v xml:space="preserve">Map Data 39571 </v>
      </c>
      <c r="C1300" s="8">
        <f>INDEX(Table2[TT],MATCH(Table5[[#This Row],[//]],Table2[//],0))</f>
        <v>4</v>
      </c>
      <c r="D1300" s="8" t="str">
        <f>INDEX(Table2[KET],MATCH(Table5[[#This Row],[//]],Table2[//],0))</f>
        <v>204 pc</v>
      </c>
    </row>
    <row r="1301" spans="1:4" x14ac:dyDescent="0.25">
      <c r="A1301" s="8">
        <f>INDEX(Table2[//],MATCH(ROW()-1,Table2[//],0))</f>
        <v>1300</v>
      </c>
      <c r="B1301" s="20" t="str">
        <f>INDEX(Table2[NAMA],MATCH(Table5[[#This Row],[//]],Table2[//],0))</f>
        <v>Map EN 1020</v>
      </c>
      <c r="C1301" s="8">
        <f>INDEX(Table2[TT],MATCH(Table5[[#This Row],[//]],Table2[//],0))</f>
        <v>21</v>
      </c>
      <c r="D1301" s="8" t="str">
        <f>INDEX(Table2[KET],MATCH(Table5[[#This Row],[//]],Table2[//],0))</f>
        <v>50 ls</v>
      </c>
    </row>
    <row r="1302" spans="1:4" x14ac:dyDescent="0.25">
      <c r="A1302" s="8">
        <f>INDEX(Table2[//],MATCH(ROW()-1,Table2[//],0))</f>
        <v>1301</v>
      </c>
      <c r="B1302" s="20" t="str">
        <f>INDEX(Table2[NAMA],MATCH(Table5[[#This Row],[//]],Table2[//],0))</f>
        <v>Map EN 1023 FC blk</v>
      </c>
      <c r="C1302" s="8">
        <f>INDEX(Table2[TT],MATCH(Table5[[#This Row],[//]],Table2[//],0))</f>
        <v>14</v>
      </c>
      <c r="D1302" s="8" t="str">
        <f>INDEX(Table2[KET],MATCH(Table5[[#This Row],[//]],Table2[//],0))</f>
        <v>50 ls</v>
      </c>
    </row>
    <row r="1303" spans="1:4" x14ac:dyDescent="0.25">
      <c r="A1303" s="8">
        <f>INDEX(Table2[//],MATCH(ROW()-1,Table2[//],0))</f>
        <v>1302</v>
      </c>
      <c r="B1303" s="20" t="str">
        <f>INDEX(Table2[NAMA],MATCH(Table5[[#This Row],[//]],Table2[//],0))</f>
        <v>Map enter Tali M(1)/ B(3)/ K(3)/ Hj(3)/ P(3)</v>
      </c>
      <c r="C1303" s="8">
        <f>INDEX(Table2[TT],MATCH(Table5[[#This Row],[//]],Table2[//],0))</f>
        <v>13</v>
      </c>
      <c r="D1303" s="8" t="str">
        <f>INDEX(Table2[KET],MATCH(Table5[[#This Row],[//]],Table2[//],0))</f>
        <v>50 ls</v>
      </c>
    </row>
    <row r="1304" spans="1:4" x14ac:dyDescent="0.25">
      <c r="A1304" s="8">
        <f>INDEX(Table2[//],MATCH(ROW()-1,Table2[//],0))</f>
        <v>1303</v>
      </c>
      <c r="B1304" s="20" t="str">
        <f>INDEX(Table2[NAMA],MATCH(Table5[[#This Row],[//]],Table2[//],0))</f>
        <v>Map executive 8508/ 85082</v>
      </c>
      <c r="C1304" s="8">
        <f>INDEX(Table2[TT],MATCH(Table5[[#This Row],[//]],Table2[//],0))</f>
        <v>12</v>
      </c>
      <c r="D1304" s="8" t="str">
        <f>INDEX(Table2[KET],MATCH(Table5[[#This Row],[//]],Table2[//],0))</f>
        <v>4 ls</v>
      </c>
    </row>
    <row r="1305" spans="1:4" x14ac:dyDescent="0.25">
      <c r="A1305" s="8">
        <f>INDEX(Table2[//],MATCH(ROW()-1,Table2[//],0))</f>
        <v>1304</v>
      </c>
      <c r="B1305" s="20" t="str">
        <f>INDEX(Table2[NAMA],MATCH(Table5[[#This Row],[//]],Table2[//],0))</f>
        <v>Map Fabric Case</v>
      </c>
      <c r="C1305" s="8">
        <f>INDEX(Table2[TT],MATCH(Table5[[#This Row],[//]],Table2[//],0))</f>
        <v>3</v>
      </c>
      <c r="D1305" s="8" t="str">
        <f>INDEX(Table2[KET],MATCH(Table5[[#This Row],[//]],Table2[//],0))</f>
        <v>24 ls</v>
      </c>
    </row>
    <row r="1306" spans="1:4" x14ac:dyDescent="0.25">
      <c r="A1306" s="8">
        <f>INDEX(Table2[//],MATCH(ROW()-1,Table2[//],0))</f>
        <v>1305</v>
      </c>
      <c r="B1306" s="20" t="str">
        <f>INDEX(Table2[NAMA],MATCH(Table5[[#This Row],[//]],Table2[//],0))</f>
        <v>Map Fancy batik kcg 2</v>
      </c>
      <c r="C1306" s="8">
        <f>INDEX(Table2[TT],MATCH(Table5[[#This Row],[//]],Table2[//],0))</f>
        <v>2</v>
      </c>
      <c r="D1306" s="8" t="str">
        <f>INDEX(Table2[KET],MATCH(Table5[[#This Row],[//]],Table2[//],0))</f>
        <v>240 pc</v>
      </c>
    </row>
    <row r="1307" spans="1:4" x14ac:dyDescent="0.25">
      <c r="A1307" s="8">
        <f>INDEX(Table2[//],MATCH(ROW()-1,Table2[//],0))</f>
        <v>1306</v>
      </c>
      <c r="B1307" s="20" t="str">
        <f>INDEX(Table2[NAMA],MATCH(Table5[[#This Row],[//]],Table2[//],0))</f>
        <v>Map file 24361-2 B5 Bening</v>
      </c>
      <c r="C1307" s="8">
        <f>INDEX(Table2[TT],MATCH(Table5[[#This Row],[//]],Table2[//],0))</f>
        <v>3</v>
      </c>
      <c r="D1307" s="8" t="str">
        <f>INDEX(Table2[KET],MATCH(Table5[[#This Row],[//]],Table2[//],0))</f>
        <v>2400 pc</v>
      </c>
    </row>
    <row r="1308" spans="1:4" x14ac:dyDescent="0.25">
      <c r="A1308" s="8">
        <f>INDEX(Table2[//],MATCH(ROW()-1,Table2[//],0))</f>
        <v>1307</v>
      </c>
      <c r="B1308" s="20" t="str">
        <f>INDEX(Table2[NAMA],MATCH(Table5[[#This Row],[//]],Table2[//],0))</f>
        <v>Map file EN 1105 F</v>
      </c>
      <c r="C1308" s="8">
        <f>INDEX(Table2[TT],MATCH(Table5[[#This Row],[//]],Table2[//],0))</f>
        <v>12</v>
      </c>
      <c r="D1308" s="8" t="str">
        <f>INDEX(Table2[KET],MATCH(Table5[[#This Row],[//]],Table2[//],0))</f>
        <v>50 ls</v>
      </c>
    </row>
    <row r="1309" spans="1:4" x14ac:dyDescent="0.25">
      <c r="A1309" s="8">
        <f>INDEX(Table2[//],MATCH(ROW()-1,Table2[//],0))</f>
        <v>1308</v>
      </c>
      <c r="B1309" s="20" t="str">
        <f>INDEX(Table2[NAMA],MATCH(Table5[[#This Row],[//]],Table2[//],0))</f>
        <v>Map file kcg pocket 881</v>
      </c>
      <c r="C1309" s="8">
        <f>INDEX(Table2[TT],MATCH(Table5[[#This Row],[//]],Table2[//],0))</f>
        <v>2</v>
      </c>
      <c r="D1309" s="8" t="str">
        <f>INDEX(Table2[KET],MATCH(Table5[[#This Row],[//]],Table2[//],0))</f>
        <v>60 ls</v>
      </c>
    </row>
    <row r="1310" spans="1:4" x14ac:dyDescent="0.25">
      <c r="A1310" s="8">
        <f>INDEX(Table2[//],MATCH(ROW()-1,Table2[//],0))</f>
        <v>1309</v>
      </c>
      <c r="B1310" s="20" t="str">
        <f>INDEX(Table2[NAMA],MATCH(Table5[[#This Row],[//]],Table2[//],0))</f>
        <v>Map File Resleting+jala A5 1803-2</v>
      </c>
      <c r="C1310" s="8">
        <f>INDEX(Table2[TT],MATCH(Table5[[#This Row],[//]],Table2[//],0))</f>
        <v>5</v>
      </c>
      <c r="D1310" s="8" t="str">
        <f>INDEX(Table2[KET],MATCH(Table5[[#This Row],[//]],Table2[//],0))</f>
        <v>960 pc</v>
      </c>
    </row>
    <row r="1311" spans="1:4" x14ac:dyDescent="0.25">
      <c r="A1311" s="8">
        <f>INDEX(Table2[//],MATCH(ROW()-1,Table2[//],0))</f>
        <v>1310</v>
      </c>
      <c r="B1311" s="20" t="str">
        <f>INDEX(Table2[NAMA],MATCH(Table5[[#This Row],[//]],Table2[//],0))</f>
        <v>Map file Ret 1801-1</v>
      </c>
      <c r="C1311" s="8">
        <f>INDEX(Table2[TT],MATCH(Table5[[#This Row],[//]],Table2[//],0))</f>
        <v>5</v>
      </c>
      <c r="D1311" s="8" t="str">
        <f>INDEX(Table2[KET],MATCH(Table5[[#This Row],[//]],Table2[//],0))</f>
        <v>1800 pc</v>
      </c>
    </row>
    <row r="1312" spans="1:4" x14ac:dyDescent="0.25">
      <c r="A1312" s="8">
        <f>INDEX(Table2[//],MATCH(ROW()-1,Table2[//],0))</f>
        <v>1311</v>
      </c>
      <c r="B1312" s="20" t="str">
        <f>INDEX(Table2[NAMA],MATCH(Table5[[#This Row],[//]],Table2[//],0))</f>
        <v>Map file Ret 1801-2</v>
      </c>
      <c r="C1312" s="8">
        <f>INDEX(Table2[TT],MATCH(Table5[[#This Row],[//]],Table2[//],0))</f>
        <v>3</v>
      </c>
      <c r="D1312" s="8" t="str">
        <f>INDEX(Table2[KET],MATCH(Table5[[#This Row],[//]],Table2[//],0))</f>
        <v>960 pc</v>
      </c>
    </row>
    <row r="1313" spans="1:4" x14ac:dyDescent="0.25">
      <c r="A1313" s="8">
        <f>INDEX(Table2[//],MATCH(ROW()-1,Table2[//],0))</f>
        <v>1312</v>
      </c>
      <c r="B1313" s="20" t="str">
        <f>INDEX(Table2[NAMA],MATCH(Table5[[#This Row],[//]],Table2[//],0))</f>
        <v>Map file Ret 1801-3</v>
      </c>
      <c r="C1313" s="8">
        <f>INDEX(Table2[TT],MATCH(Table5[[#This Row],[//]],Table2[//],0))</f>
        <v>8</v>
      </c>
      <c r="D1313" s="8" t="str">
        <f>INDEX(Table2[KET],MATCH(Table5[[#This Row],[//]],Table2[//],0))</f>
        <v>720 pc</v>
      </c>
    </row>
    <row r="1314" spans="1:4" x14ac:dyDescent="0.25">
      <c r="A1314" s="8">
        <f>INDEX(Table2[//],MATCH(ROW()-1,Table2[//],0))</f>
        <v>1313</v>
      </c>
      <c r="B1314" s="20" t="str">
        <f>INDEX(Table2[NAMA],MATCH(Table5[[#This Row],[//]],Table2[//],0))</f>
        <v>Map file Ret 1801-4</v>
      </c>
      <c r="C1314" s="8">
        <f>INDEX(Table2[TT],MATCH(Table5[[#This Row],[//]],Table2[//],0))</f>
        <v>6</v>
      </c>
      <c r="D1314" s="8" t="str">
        <f>INDEX(Table2[KET],MATCH(Table5[[#This Row],[//]],Table2[//],0))</f>
        <v>600 pc</v>
      </c>
    </row>
    <row r="1315" spans="1:4" x14ac:dyDescent="0.25">
      <c r="A1315" s="8">
        <f>INDEX(Table2[//],MATCH(ROW()-1,Table2[//],0))</f>
        <v>1314</v>
      </c>
      <c r="B1315" s="20" t="str">
        <f>INDEX(Table2[NAMA],MATCH(Table5[[#This Row],[//]],Table2[//],0))</f>
        <v>Map file Ret 1801-5 B4</v>
      </c>
      <c r="C1315" s="8">
        <f>INDEX(Table2[TT],MATCH(Table5[[#This Row],[//]],Table2[//],0))</f>
        <v>4</v>
      </c>
      <c r="D1315" s="8">
        <f>INDEX(Table2[KET],MATCH(Table5[[#This Row],[//]],Table2[//],0))</f>
        <v>480</v>
      </c>
    </row>
    <row r="1316" spans="1:4" x14ac:dyDescent="0.25">
      <c r="A1316" s="8">
        <f>INDEX(Table2[//],MATCH(ROW()-1,Table2[//],0))</f>
        <v>1315</v>
      </c>
      <c r="B1316" s="20" t="str">
        <f>INDEX(Table2[NAMA],MATCH(Table5[[#This Row],[//]],Table2[//],0))</f>
        <v>Map file Ret 1802-1 A6</v>
      </c>
      <c r="C1316" s="8">
        <f>INDEX(Table2[TT],MATCH(Table5[[#This Row],[//]],Table2[//],0))</f>
        <v>3</v>
      </c>
      <c r="D1316" s="8" t="str">
        <f>INDEX(Table2[KET],MATCH(Table5[[#This Row],[//]],Table2[//],0))</f>
        <v>1800 pc</v>
      </c>
    </row>
    <row r="1317" spans="1:4" x14ac:dyDescent="0.25">
      <c r="A1317" s="8">
        <f>INDEX(Table2[//],MATCH(ROW()-1,Table2[//],0))</f>
        <v>1316</v>
      </c>
      <c r="B1317" s="20" t="str">
        <f>INDEX(Table2[NAMA],MATCH(Table5[[#This Row],[//]],Table2[//],0))</f>
        <v>Map file Ret 1802-2 A5</v>
      </c>
      <c r="C1317" s="8">
        <f>INDEX(Table2[TT],MATCH(Table5[[#This Row],[//]],Table2[//],0))</f>
        <v>3</v>
      </c>
      <c r="D1317" s="8" t="str">
        <f>INDEX(Table2[KET],MATCH(Table5[[#This Row],[//]],Table2[//],0))</f>
        <v>960 pc</v>
      </c>
    </row>
    <row r="1318" spans="1:4" x14ac:dyDescent="0.25">
      <c r="A1318" s="8">
        <f>INDEX(Table2[//],MATCH(ROW()-1,Table2[//],0))</f>
        <v>1317</v>
      </c>
      <c r="B1318" s="20" t="str">
        <f>INDEX(Table2[NAMA],MATCH(Table5[[#This Row],[//]],Table2[//],0))</f>
        <v>Map file Ret 1802-3 B5</v>
      </c>
      <c r="C1318" s="8">
        <f>INDEX(Table2[TT],MATCH(Table5[[#This Row],[//]],Table2[//],0))</f>
        <v>5</v>
      </c>
      <c r="D1318" s="8">
        <f>INDEX(Table2[KET],MATCH(Table5[[#This Row],[//]],Table2[//],0))</f>
        <v>720</v>
      </c>
    </row>
    <row r="1319" spans="1:4" x14ac:dyDescent="0.25">
      <c r="A1319" s="8">
        <f>INDEX(Table2[//],MATCH(ROW()-1,Table2[//],0))</f>
        <v>1318</v>
      </c>
      <c r="B1319" s="20" t="str">
        <f>INDEX(Table2[NAMA],MATCH(Table5[[#This Row],[//]],Table2[//],0))</f>
        <v>Map file Ret 1803-1 A6</v>
      </c>
      <c r="C1319" s="8">
        <f>INDEX(Table2[TT],MATCH(Table5[[#This Row],[//]],Table2[//],0))</f>
        <v>2</v>
      </c>
      <c r="D1319" s="8">
        <f>INDEX(Table2[KET],MATCH(Table5[[#This Row],[//]],Table2[//],0))</f>
        <v>1800</v>
      </c>
    </row>
    <row r="1320" spans="1:4" x14ac:dyDescent="0.25">
      <c r="A1320" s="8">
        <f>INDEX(Table2[//],MATCH(ROW()-1,Table2[//],0))</f>
        <v>1319</v>
      </c>
      <c r="B1320" s="20" t="str">
        <f>INDEX(Table2[NAMA],MATCH(Table5[[#This Row],[//]],Table2[//],0))</f>
        <v>Map file Ret 1803-3 B5</v>
      </c>
      <c r="C1320" s="8">
        <f>INDEX(Table2[TT],MATCH(Table5[[#This Row],[//]],Table2[//],0))</f>
        <v>3</v>
      </c>
      <c r="D1320" s="8" t="str">
        <f>INDEX(Table2[KET],MATCH(Table5[[#This Row],[//]],Table2[//],0))</f>
        <v>720 pc</v>
      </c>
    </row>
    <row r="1321" spans="1:4" x14ac:dyDescent="0.25">
      <c r="A1321" s="8">
        <f>INDEX(Table2[//],MATCH(ROW()-1,Table2[//],0))</f>
        <v>1320</v>
      </c>
      <c r="B1321" s="20" t="str">
        <f>INDEX(Table2[NAMA],MATCH(Table5[[#This Row],[//]],Table2[//],0))</f>
        <v>Map file Ret 1804-1 A6</v>
      </c>
      <c r="C1321" s="8">
        <f>INDEX(Table2[TT],MATCH(Table5[[#This Row],[//]],Table2[//],0))</f>
        <v>3</v>
      </c>
      <c r="D1321" s="8" t="str">
        <f>INDEX(Table2[KET],MATCH(Table5[[#This Row],[//]],Table2[//],0))</f>
        <v>800 pc</v>
      </c>
    </row>
    <row r="1322" spans="1:4" x14ac:dyDescent="0.25">
      <c r="A1322" s="8">
        <f>INDEX(Table2[//],MATCH(ROW()-1,Table2[//],0))</f>
        <v>1321</v>
      </c>
      <c r="B1322" s="20" t="str">
        <f>INDEX(Table2[NAMA],MATCH(Table5[[#This Row],[//]],Table2[//],0))</f>
        <v>Map file Ret 1804-2 A5</v>
      </c>
      <c r="C1322" s="8">
        <f>INDEX(Table2[TT],MATCH(Table5[[#This Row],[//]],Table2[//],0))</f>
        <v>1</v>
      </c>
      <c r="D1322" s="8" t="str">
        <f>INDEX(Table2[KET],MATCH(Table5[[#This Row],[//]],Table2[//],0))</f>
        <v>960 pc</v>
      </c>
    </row>
    <row r="1323" spans="1:4" x14ac:dyDescent="0.25">
      <c r="A1323" s="8">
        <f>INDEX(Table2[//],MATCH(ROW()-1,Table2[//],0))</f>
        <v>1322</v>
      </c>
      <c r="B1323" s="20" t="str">
        <f>INDEX(Table2[NAMA],MATCH(Table5[[#This Row],[//]],Table2[//],0))</f>
        <v>Map file Ret 1804-3 B5</v>
      </c>
      <c r="C1323" s="8">
        <f>INDEX(Table2[TT],MATCH(Table5[[#This Row],[//]],Table2[//],0))</f>
        <v>3</v>
      </c>
      <c r="D1323" s="8" t="str">
        <f>INDEX(Table2[KET],MATCH(Table5[[#This Row],[//]],Table2[//],0))</f>
        <v>720 pc</v>
      </c>
    </row>
    <row r="1324" spans="1:4" x14ac:dyDescent="0.25">
      <c r="A1324" s="8">
        <f>INDEX(Table2[//],MATCH(ROW()-1,Table2[//],0))</f>
        <v>1323</v>
      </c>
      <c r="B1324" s="20" t="str">
        <f>INDEX(Table2[NAMA],MATCH(Table5[[#This Row],[//]],Table2[//],0))</f>
        <v>Map file Ret B A5(M)</v>
      </c>
      <c r="C1324" s="8">
        <f>INDEX(Table2[TT],MATCH(Table5[[#This Row],[//]],Table2[//],0))</f>
        <v>1</v>
      </c>
      <c r="D1324" s="8" t="str">
        <f>INDEX(Table2[KET],MATCH(Table5[[#This Row],[//]],Table2[//],0))</f>
        <v>80 ls</v>
      </c>
    </row>
    <row r="1325" spans="1:4" x14ac:dyDescent="0.25">
      <c r="A1325" s="8">
        <f>INDEX(Table2[//],MATCH(ROW()-1,Table2[//],0))</f>
        <v>1324</v>
      </c>
      <c r="B1325" s="20" t="str">
        <f>INDEX(Table2[NAMA],MATCH(Table5[[#This Row],[//]],Table2[//],0))</f>
        <v>Map file Ret B A6(K)</v>
      </c>
      <c r="C1325" s="8">
        <f>INDEX(Table2[TT],MATCH(Table5[[#This Row],[//]],Table2[//],0))</f>
        <v>3</v>
      </c>
      <c r="D1325" s="8" t="str">
        <f>INDEX(Table2[KET],MATCH(Table5[[#This Row],[//]],Table2[//],0))</f>
        <v>100 ls</v>
      </c>
    </row>
    <row r="1326" spans="1:4" x14ac:dyDescent="0.25">
      <c r="A1326" s="8">
        <f>INDEX(Table2[//],MATCH(ROW()-1,Table2[//],0))</f>
        <v>1325</v>
      </c>
      <c r="B1326" s="20" t="str">
        <f>INDEX(Table2[NAMA],MATCH(Table5[[#This Row],[//]],Table2[//],0))</f>
        <v>Map file Ret B B5(B)</v>
      </c>
      <c r="C1326" s="8">
        <f>INDEX(Table2[TT],MATCH(Table5[[#This Row],[//]],Table2[//],0))</f>
        <v>1</v>
      </c>
      <c r="D1326" s="8" t="str">
        <f>INDEX(Table2[KET],MATCH(Table5[[#This Row],[//]],Table2[//],0))</f>
        <v>59 ls</v>
      </c>
    </row>
    <row r="1327" spans="1:4" x14ac:dyDescent="0.25">
      <c r="A1327" s="8">
        <f>INDEX(Table2[//],MATCH(ROW()-1,Table2[//],0))</f>
        <v>1326</v>
      </c>
      <c r="B1327" s="20" t="str">
        <f>INDEX(Table2[NAMA],MATCH(Table5[[#This Row],[//]],Table2[//],0))</f>
        <v>Map file Ret B B5(B)</v>
      </c>
      <c r="C1327" s="8">
        <f>INDEX(Table2[TT],MATCH(Table5[[#This Row],[//]],Table2[//],0))</f>
        <v>2</v>
      </c>
      <c r="D1327" s="8" t="str">
        <f>INDEX(Table2[KET],MATCH(Table5[[#This Row],[//]],Table2[//],0))</f>
        <v>60 ls</v>
      </c>
    </row>
    <row r="1328" spans="1:4" x14ac:dyDescent="0.25">
      <c r="A1328" s="8">
        <f>INDEX(Table2[//],MATCH(ROW()-1,Table2[//],0))</f>
        <v>1327</v>
      </c>
      <c r="B1328" s="20" t="str">
        <f>INDEX(Table2[NAMA],MATCH(Table5[[#This Row],[//]],Table2[//],0))</f>
        <v>Map file Ret V2 A5 (M)</v>
      </c>
      <c r="C1328" s="8">
        <f>INDEX(Table2[TT],MATCH(Table5[[#This Row],[//]],Table2[//],0))</f>
        <v>4</v>
      </c>
      <c r="D1328" s="8" t="str">
        <f>INDEX(Table2[KET],MATCH(Table5[[#This Row],[//]],Table2[//],0))</f>
        <v>80 ls</v>
      </c>
    </row>
    <row r="1329" spans="1:4" x14ac:dyDescent="0.25">
      <c r="A1329" s="8">
        <f>INDEX(Table2[//],MATCH(ROW()-1,Table2[//],0))</f>
        <v>1328</v>
      </c>
      <c r="B1329" s="20" t="str">
        <f>INDEX(Table2[NAMA],MATCH(Table5[[#This Row],[//]],Table2[//],0))</f>
        <v>Map file Ret V2 A6(K)</v>
      </c>
      <c r="C1329" s="8">
        <f>INDEX(Table2[TT],MATCH(Table5[[#This Row],[//]],Table2[//],0))</f>
        <v>3</v>
      </c>
      <c r="D1329" s="8" t="str">
        <f>INDEX(Table2[KET],MATCH(Table5[[#This Row],[//]],Table2[//],0))</f>
        <v>100 ls</v>
      </c>
    </row>
    <row r="1330" spans="1:4" x14ac:dyDescent="0.25">
      <c r="A1330" s="8">
        <f>INDEX(Table2[//],MATCH(ROW()-1,Table2[//],0))</f>
        <v>1329</v>
      </c>
      <c r="B1330" s="20" t="str">
        <f>INDEX(Table2[NAMA],MATCH(Table5[[#This Row],[//]],Table2[//],0))</f>
        <v>Map file Ret V2 B5 (B)</v>
      </c>
      <c r="C1330" s="8">
        <f>INDEX(Table2[TT],MATCH(Table5[[#This Row],[//]],Table2[//],0))</f>
        <v>1</v>
      </c>
      <c r="D1330" s="8" t="str">
        <f>INDEX(Table2[KET],MATCH(Table5[[#This Row],[//]],Table2[//],0))</f>
        <v>59 ls</v>
      </c>
    </row>
    <row r="1331" spans="1:4" x14ac:dyDescent="0.25">
      <c r="A1331" s="8">
        <f>INDEX(Table2[//],MATCH(ROW()-1,Table2[//],0))</f>
        <v>1330</v>
      </c>
      <c r="B1331" s="20" t="str">
        <f>INDEX(Table2[NAMA],MATCH(Table5[[#This Row],[//]],Table2[//],0))</f>
        <v>Map file Ret V2 B5 (B)</v>
      </c>
      <c r="C1331" s="8">
        <f>INDEX(Table2[TT],MATCH(Table5[[#This Row],[//]],Table2[//],0))</f>
        <v>3</v>
      </c>
      <c r="D1331" s="8" t="str">
        <f>INDEX(Table2[KET],MATCH(Table5[[#This Row],[//]],Table2[//],0))</f>
        <v>60 ls</v>
      </c>
    </row>
    <row r="1332" spans="1:4" x14ac:dyDescent="0.25">
      <c r="A1332" s="8">
        <f>INDEX(Table2[//],MATCH(ROW()-1,Table2[//],0))</f>
        <v>1331</v>
      </c>
      <c r="B1332" s="20" t="str">
        <f>INDEX(Table2[NAMA],MATCH(Table5[[#This Row],[//]],Table2[//],0))</f>
        <v>Map FR Zipper Frozen</v>
      </c>
      <c r="C1332" s="8">
        <f>INDEX(Table2[TT],MATCH(Table5[[#This Row],[//]],Table2[//],0))</f>
        <v>2</v>
      </c>
      <c r="D1332" s="8" t="str">
        <f>INDEX(Table2[KET],MATCH(Table5[[#This Row],[//]],Table2[//],0))</f>
        <v>240 pc</v>
      </c>
    </row>
    <row r="1333" spans="1:4" x14ac:dyDescent="0.25">
      <c r="A1333" s="8">
        <f>INDEX(Table2[//],MATCH(ROW()-1,Table2[//],0))</f>
        <v>1332</v>
      </c>
      <c r="B1333" s="20" t="str">
        <f>INDEX(Table2[NAMA],MATCH(Table5[[#This Row],[//]],Table2[//],0))</f>
        <v>Map gagang kcg 2 batik nariko Hj(2) M(1) B(1) Coklat (1)</v>
      </c>
      <c r="C1333" s="8">
        <f>INDEX(Table2[TT],MATCH(Table5[[#This Row],[//]],Table2[//],0))</f>
        <v>5</v>
      </c>
      <c r="D1333" s="8">
        <f>INDEX(Table2[KET],MATCH(Table5[[#This Row],[//]],Table2[//],0))</f>
        <v>240</v>
      </c>
    </row>
    <row r="1334" spans="1:4" x14ac:dyDescent="0.25">
      <c r="A1334" s="8">
        <f>INDEX(Table2[//],MATCH(ROW()-1,Table2[//],0))</f>
        <v>1333</v>
      </c>
      <c r="B1334" s="20" t="str">
        <f>INDEX(Table2[NAMA],MATCH(Table5[[#This Row],[//]],Table2[//],0))</f>
        <v>Map Hand Bag DB 201</v>
      </c>
      <c r="C1334" s="8">
        <f>INDEX(Table2[TT],MATCH(Table5[[#This Row],[//]],Table2[//],0))</f>
        <v>5</v>
      </c>
      <c r="D1334" s="8" t="str">
        <f>INDEX(Table2[KET],MATCH(Table5[[#This Row],[//]],Table2[//],0))</f>
        <v>600 pc</v>
      </c>
    </row>
    <row r="1335" spans="1:4" x14ac:dyDescent="0.25">
      <c r="A1335" s="8">
        <f>INDEX(Table2[//],MATCH(ROW()-1,Table2[//],0))</f>
        <v>1334</v>
      </c>
      <c r="B1335" s="20" t="str">
        <f>INDEX(Table2[NAMA],MATCH(Table5[[#This Row],[//]],Table2[//],0))</f>
        <v>Map Harmonica batik 3603</v>
      </c>
      <c r="C1335" s="8">
        <f>INDEX(Table2[TT],MATCH(Table5[[#This Row],[//]],Table2[//],0))</f>
        <v>1</v>
      </c>
      <c r="D1335" s="8" t="str">
        <f>INDEX(Table2[KET],MATCH(Table5[[#This Row],[//]],Table2[//],0))</f>
        <v>120 pc</v>
      </c>
    </row>
    <row r="1336" spans="1:4" x14ac:dyDescent="0.25">
      <c r="A1336" s="8">
        <f>INDEX(Table2[//],MATCH(ROW()-1,Table2[//],0))</f>
        <v>1335</v>
      </c>
      <c r="B1336" s="20" t="str">
        <f>INDEX(Table2[NAMA],MATCH(Table5[[#This Row],[//]],Table2[//],0))</f>
        <v>Map Holder Hujin 30F</v>
      </c>
      <c r="C1336" s="8">
        <f>INDEX(Table2[TT],MATCH(Table5[[#This Row],[//]],Table2[//],0))</f>
        <v>7</v>
      </c>
      <c r="D1336" s="8">
        <f>INDEX(Table2[KET],MATCH(Table5[[#This Row],[//]],Table2[//],0))</f>
        <v>240</v>
      </c>
    </row>
    <row r="1337" spans="1:4" x14ac:dyDescent="0.25">
      <c r="A1337" s="8">
        <f>INDEX(Table2[//],MATCH(ROW()-1,Table2[//],0))</f>
        <v>1336</v>
      </c>
      <c r="B1337" s="20" t="str">
        <f>INDEX(Table2[NAMA],MATCH(Table5[[#This Row],[//]],Table2[//],0))</f>
        <v>Map Holder Hujin 30F</v>
      </c>
      <c r="C1337" s="8">
        <f>INDEX(Table2[TT],MATCH(Table5[[#This Row],[//]],Table2[//],0))</f>
        <v>15</v>
      </c>
      <c r="D1337" s="8">
        <f>INDEX(Table2[KET],MATCH(Table5[[#This Row],[//]],Table2[//],0))</f>
        <v>300</v>
      </c>
    </row>
    <row r="1338" spans="1:4" x14ac:dyDescent="0.25">
      <c r="A1338" s="8">
        <f>INDEX(Table2[//],MATCH(ROW()-1,Table2[//],0))</f>
        <v>1337</v>
      </c>
      <c r="B1338" s="20" t="str">
        <f>INDEX(Table2[NAMA],MATCH(Table5[[#This Row],[//]],Table2[//],0))</f>
        <v>Map Holder Hujin 60F</v>
      </c>
      <c r="C1338" s="8">
        <f>INDEX(Table2[TT],MATCH(Table5[[#This Row],[//]],Table2[//],0))</f>
        <v>5</v>
      </c>
      <c r="D1338" s="8">
        <f>INDEX(Table2[KET],MATCH(Table5[[#This Row],[//]],Table2[//],0))</f>
        <v>160</v>
      </c>
    </row>
    <row r="1339" spans="1:4" x14ac:dyDescent="0.25">
      <c r="A1339" s="8">
        <f>INDEX(Table2[//],MATCH(ROW()-1,Table2[//],0))</f>
        <v>1338</v>
      </c>
      <c r="B1339" s="20" t="str">
        <f>INDEX(Table2[NAMA],MATCH(Table5[[#This Row],[//]],Table2[//],0))</f>
        <v>Map Jala A5 enter kcg 355-2 B(6)/ M(3)</v>
      </c>
      <c r="C1339" s="8">
        <f>INDEX(Table2[TT],MATCH(Table5[[#This Row],[//]],Table2[//],0))</f>
        <v>9</v>
      </c>
      <c r="D1339" s="8" t="str">
        <f>INDEX(Table2[KET],MATCH(Table5[[#This Row],[//]],Table2[//],0))</f>
        <v>20 ls</v>
      </c>
    </row>
    <row r="1340" spans="1:4" x14ac:dyDescent="0.25">
      <c r="A1340" s="8">
        <f>INDEX(Table2[//],MATCH(ROW()-1,Table2[//],0))</f>
        <v>1339</v>
      </c>
      <c r="B1340" s="20" t="str">
        <f>INDEX(Table2[NAMA],MATCH(Table5[[#This Row],[//]],Table2[//],0))</f>
        <v>Map Jala A5 enter kcg 355-2 Hj(3)/ K(3)</v>
      </c>
      <c r="C1340" s="8">
        <f>INDEX(Table2[TT],MATCH(Table5[[#This Row],[//]],Table2[//],0))</f>
        <v>6</v>
      </c>
      <c r="D1340" s="8" t="str">
        <f>INDEX(Table2[KET],MATCH(Table5[[#This Row],[//]],Table2[//],0))</f>
        <v>20 ls</v>
      </c>
    </row>
    <row r="1341" spans="1:4" x14ac:dyDescent="0.25">
      <c r="A1341" s="8">
        <f>INDEX(Table2[//],MATCH(ROW()-1,Table2[//],0))</f>
        <v>1340</v>
      </c>
      <c r="B1341" s="20" t="str">
        <f>INDEX(Table2[NAMA],MATCH(Table5[[#This Row],[//]],Table2[//],0))</f>
        <v>Map Jala C warna moshi kancing</v>
      </c>
      <c r="C1341" s="8">
        <f>INDEX(Table2[TT],MATCH(Table5[[#This Row],[//]],Table2[//],0))</f>
        <v>2</v>
      </c>
      <c r="D1341" s="8" t="str">
        <f>INDEX(Table2[KET],MATCH(Table5[[#This Row],[//]],Table2[//],0))</f>
        <v>20 ls</v>
      </c>
    </row>
    <row r="1342" spans="1:4" x14ac:dyDescent="0.25">
      <c r="A1342" s="8">
        <f>INDEX(Table2[//],MATCH(ROW()-1,Table2[//],0))</f>
        <v>1341</v>
      </c>
      <c r="B1342" s="20" t="str">
        <f>INDEX(Table2[NAMA],MATCH(Table5[[#This Row],[//]],Table2[//],0))</f>
        <v>Map Jala Rest Trans jos B(20)/ Hj(20) warna</v>
      </c>
      <c r="C1342" s="8">
        <f>INDEX(Table2[TT],MATCH(Table5[[#This Row],[//]],Table2[//],0))</f>
        <v>40</v>
      </c>
      <c r="D1342" s="8" t="str">
        <f>INDEX(Table2[KET],MATCH(Table5[[#This Row],[//]],Table2[//],0))</f>
        <v>20 ls</v>
      </c>
    </row>
    <row r="1343" spans="1:4" x14ac:dyDescent="0.25">
      <c r="A1343" s="8">
        <f>INDEX(Table2[//],MATCH(ROW()-1,Table2[//],0))</f>
        <v>1342</v>
      </c>
      <c r="B1343" s="20" t="str">
        <f>INDEX(Table2[NAMA],MATCH(Table5[[#This Row],[//]],Table2[//],0))</f>
        <v>Map Jala Rest Trans jos K(21)/ M(12) warna</v>
      </c>
      <c r="C1343" s="8">
        <f>INDEX(Table2[TT],MATCH(Table5[[#This Row],[//]],Table2[//],0))</f>
        <v>33</v>
      </c>
      <c r="D1343" s="8" t="str">
        <f>INDEX(Table2[KET],MATCH(Table5[[#This Row],[//]],Table2[//],0))</f>
        <v>20 ls</v>
      </c>
    </row>
    <row r="1344" spans="1:4" x14ac:dyDescent="0.25">
      <c r="A1344" s="8">
        <f>INDEX(Table2[//],MATCH(ROW()-1,Table2[//],0))</f>
        <v>1343</v>
      </c>
      <c r="B1344" s="20" t="str">
        <f>INDEX(Table2[NAMA],MATCH(Table5[[#This Row],[//]],Table2[//],0))</f>
        <v>Map Jala Rest Trans jos Ungu</v>
      </c>
      <c r="C1344" s="8">
        <f>INDEX(Table2[TT],MATCH(Table5[[#This Row],[//]],Table2[//],0))</f>
        <v>56</v>
      </c>
      <c r="D1344" s="8" t="str">
        <f>INDEX(Table2[KET],MATCH(Table5[[#This Row],[//]],Table2[//],0))</f>
        <v>20 ls</v>
      </c>
    </row>
    <row r="1345" spans="1:4" x14ac:dyDescent="0.25">
      <c r="A1345" s="8">
        <f>INDEX(Table2[//],MATCH(ROW()-1,Table2[//],0))</f>
        <v>1344</v>
      </c>
      <c r="B1345" s="20" t="str">
        <f>INDEX(Table2[NAMA],MATCH(Table5[[#This Row],[//]],Table2[//],0))</f>
        <v>Map jaring Sleting B4 5601</v>
      </c>
      <c r="C1345" s="8">
        <f>INDEX(Table2[TT],MATCH(Table5[[#This Row],[//]],Table2[//],0))</f>
        <v>1</v>
      </c>
      <c r="D1345" s="8">
        <f>INDEX(Table2[KET],MATCH(Table5[[#This Row],[//]],Table2[//],0))</f>
        <v>300</v>
      </c>
    </row>
    <row r="1346" spans="1:4" x14ac:dyDescent="0.25">
      <c r="A1346" s="8">
        <f>INDEX(Table2[//],MATCH(ROW()-1,Table2[//],0))</f>
        <v>1345</v>
      </c>
      <c r="B1346" s="20" t="str">
        <f>INDEX(Table2[NAMA],MATCH(Table5[[#This Row],[//]],Table2[//],0))</f>
        <v>Map jaring Sleting B4 5601</v>
      </c>
      <c r="C1346" s="8">
        <f>INDEX(Table2[TT],MATCH(Table5[[#This Row],[//]],Table2[//],0))</f>
        <v>1</v>
      </c>
      <c r="D1346" s="8">
        <f>INDEX(Table2[KET],MATCH(Table5[[#This Row],[//]],Table2[//],0))</f>
        <v>400</v>
      </c>
    </row>
    <row r="1347" spans="1:4" x14ac:dyDescent="0.25">
      <c r="A1347" s="8">
        <f>INDEX(Table2[//],MATCH(ROW()-1,Table2[//],0))</f>
        <v>1346</v>
      </c>
      <c r="B1347" s="20" t="str">
        <f>INDEX(Table2[NAMA],MATCH(Table5[[#This Row],[//]],Table2[//],0))</f>
        <v>Map jaring Sleting B4 5601</v>
      </c>
      <c r="C1347" s="8">
        <f>INDEX(Table2[TT],MATCH(Table5[[#This Row],[//]],Table2[//],0))</f>
        <v>3</v>
      </c>
      <c r="D1347" s="8">
        <f>INDEX(Table2[KET],MATCH(Table5[[#This Row],[//]],Table2[//],0))</f>
        <v>350</v>
      </c>
    </row>
    <row r="1348" spans="1:4" x14ac:dyDescent="0.25">
      <c r="A1348" s="8">
        <f>INDEX(Table2[//],MATCH(ROW()-1,Table2[//],0))</f>
        <v>1347</v>
      </c>
      <c r="B1348" s="20" t="str">
        <f>INDEX(Table2[NAMA],MATCH(Table5[[#This Row],[//]],Table2[//],0))</f>
        <v>Map jaring Sleting B4 5601</v>
      </c>
      <c r="C1348" s="8">
        <f>INDEX(Table2[TT],MATCH(Table5[[#This Row],[//]],Table2[//],0))</f>
        <v>3</v>
      </c>
      <c r="D1348" s="8">
        <f>INDEX(Table2[KET],MATCH(Table5[[#This Row],[//]],Table2[//],0))</f>
        <v>600</v>
      </c>
    </row>
    <row r="1349" spans="1:4" x14ac:dyDescent="0.25">
      <c r="A1349" s="8">
        <f>INDEX(Table2[//],MATCH(ROW()-1,Table2[//],0))</f>
        <v>1348</v>
      </c>
      <c r="B1349" s="20" t="str">
        <f>INDEX(Table2[NAMA],MATCH(Table5[[#This Row],[//]],Table2[//],0))</f>
        <v>Map jepit 85082</v>
      </c>
      <c r="C1349" s="8">
        <f>INDEX(Table2[TT],MATCH(Table5[[#This Row],[//]],Table2[//],0))</f>
        <v>5</v>
      </c>
      <c r="D1349" s="8">
        <f>INDEX(Table2[KET],MATCH(Table5[[#This Row],[//]],Table2[//],0))</f>
        <v>24</v>
      </c>
    </row>
    <row r="1350" spans="1:4" x14ac:dyDescent="0.25">
      <c r="A1350" s="8">
        <f>INDEX(Table2[//],MATCH(ROW()-1,Table2[//],0))</f>
        <v>1349</v>
      </c>
      <c r="B1350" s="20" t="str">
        <f>INDEX(Table2[NAMA],MATCH(Table5[[#This Row],[//]],Table2[//],0))</f>
        <v>Map jumbo TB 168</v>
      </c>
      <c r="C1350" s="8">
        <f>INDEX(Table2[TT],MATCH(Table5[[#This Row],[//]],Table2[//],0))</f>
        <v>7</v>
      </c>
      <c r="D1350" s="8" t="str">
        <f>INDEX(Table2[KET],MATCH(Table5[[#This Row],[//]],Table2[//],0))</f>
        <v>50 ls</v>
      </c>
    </row>
    <row r="1351" spans="1:4" x14ac:dyDescent="0.25">
      <c r="A1351" s="8">
        <f>INDEX(Table2[//],MATCH(ROW()-1,Table2[//],0))</f>
        <v>1350</v>
      </c>
      <c r="B1351" s="20" t="str">
        <f>INDEX(Table2[NAMA],MATCH(Table5[[#This Row],[//]],Table2[//],0))</f>
        <v>Map Kancing 2 microtop TN warna K/ B</v>
      </c>
      <c r="C1351" s="8">
        <f>INDEX(Table2[TT],MATCH(Table5[[#This Row],[//]],Table2[//],0))</f>
        <v>2</v>
      </c>
      <c r="D1351" s="8">
        <f>INDEX(Table2[KET],MATCH(Table5[[#This Row],[//]],Table2[//],0))</f>
        <v>240</v>
      </c>
    </row>
    <row r="1352" spans="1:4" x14ac:dyDescent="0.25">
      <c r="A1352" s="8">
        <f>INDEX(Table2[//],MATCH(ROW()-1,Table2[//],0))</f>
        <v>1351</v>
      </c>
      <c r="B1352" s="20" t="str">
        <f>INDEX(Table2[NAMA],MATCH(Table5[[#This Row],[//]],Table2[//],0))</f>
        <v>Map Kancing Fancy M07</v>
      </c>
      <c r="C1352" s="8">
        <f>INDEX(Table2[TT],MATCH(Table5[[#This Row],[//]],Table2[//],0))</f>
        <v>14</v>
      </c>
      <c r="D1352" s="8" t="str">
        <f>INDEX(Table2[KET],MATCH(Table5[[#This Row],[//]],Table2[//],0))</f>
        <v>100 ls</v>
      </c>
    </row>
    <row r="1353" spans="1:4" x14ac:dyDescent="0.25">
      <c r="A1353" s="8">
        <f>INDEX(Table2[//],MATCH(ROW()-1,Table2[//],0))</f>
        <v>1352</v>
      </c>
      <c r="B1353" s="20" t="str">
        <f>INDEX(Table2[NAMA],MATCH(Table5[[#This Row],[//]],Table2[//],0))</f>
        <v>Map Kancing FC 519 Biru muda</v>
      </c>
      <c r="C1353" s="8">
        <f>INDEX(Table2[TT],MATCH(Table5[[#This Row],[//]],Table2[//],0))</f>
        <v>3</v>
      </c>
      <c r="D1353" s="8" t="str">
        <f>INDEX(Table2[KET],MATCH(Table5[[#This Row],[//]],Table2[//],0))</f>
        <v>50 ls</v>
      </c>
    </row>
    <row r="1354" spans="1:4" x14ac:dyDescent="0.25">
      <c r="A1354" s="8">
        <f>INDEX(Table2[//],MATCH(ROW()-1,Table2[//],0))</f>
        <v>1353</v>
      </c>
      <c r="B1354" s="20" t="str">
        <f>INDEX(Table2[NAMA],MATCH(Table5[[#This Row],[//]],Table2[//],0))</f>
        <v>Map Kancing FC 519 Hj</v>
      </c>
      <c r="C1354" s="8">
        <f>INDEX(Table2[TT],MATCH(Table5[[#This Row],[//]],Table2[//],0))</f>
        <v>18</v>
      </c>
      <c r="D1354" s="8" t="str">
        <f>INDEX(Table2[KET],MATCH(Table5[[#This Row],[//]],Table2[//],0))</f>
        <v>50 ls</v>
      </c>
    </row>
    <row r="1355" spans="1:4" x14ac:dyDescent="0.25">
      <c r="A1355" s="8">
        <f>INDEX(Table2[//],MATCH(ROW()-1,Table2[//],0))</f>
        <v>1354</v>
      </c>
      <c r="B1355" s="20" t="str">
        <f>INDEX(Table2[NAMA],MATCH(Table5[[#This Row],[//]],Table2[//],0))</f>
        <v>Map Kancing FC 519 K</v>
      </c>
      <c r="C1355" s="8">
        <f>INDEX(Table2[TT],MATCH(Table5[[#This Row],[//]],Table2[//],0))</f>
        <v>13</v>
      </c>
      <c r="D1355" s="8" t="str">
        <f>INDEX(Table2[KET],MATCH(Table5[[#This Row],[//]],Table2[//],0))</f>
        <v>50 ls</v>
      </c>
    </row>
    <row r="1356" spans="1:4" x14ac:dyDescent="0.25">
      <c r="A1356" s="8">
        <f>INDEX(Table2[//],MATCH(ROW()-1,Table2[//],0))</f>
        <v>1355</v>
      </c>
      <c r="B1356" s="20" t="str">
        <f>INDEX(Table2[NAMA],MATCH(Table5[[#This Row],[//]],Table2[//],0))</f>
        <v>Map Kancing FC 519 merah</v>
      </c>
      <c r="C1356" s="8">
        <f>INDEX(Table2[TT],MATCH(Table5[[#This Row],[//]],Table2[//],0))</f>
        <v>10</v>
      </c>
      <c r="D1356" s="8" t="str">
        <f>INDEX(Table2[KET],MATCH(Table5[[#This Row],[//]],Table2[//],0))</f>
        <v>50 ls</v>
      </c>
    </row>
    <row r="1357" spans="1:4" x14ac:dyDescent="0.25">
      <c r="A1357" s="8">
        <f>INDEX(Table2[//],MATCH(ROW()-1,Table2[//],0))</f>
        <v>1356</v>
      </c>
      <c r="B1357" s="20" t="str">
        <f>INDEX(Table2[NAMA],MATCH(Table5[[#This Row],[//]],Table2[//],0))</f>
        <v>Map Kancing FC 519 orange</v>
      </c>
      <c r="C1357" s="8">
        <f>INDEX(Table2[TT],MATCH(Table5[[#This Row],[//]],Table2[//],0))</f>
        <v>2</v>
      </c>
      <c r="D1357" s="8" t="str">
        <f>INDEX(Table2[KET],MATCH(Table5[[#This Row],[//]],Table2[//],0))</f>
        <v>50 ls</v>
      </c>
    </row>
    <row r="1358" spans="1:4" x14ac:dyDescent="0.25">
      <c r="A1358" s="8">
        <f>INDEX(Table2[//],MATCH(ROW()-1,Table2[//],0))</f>
        <v>1357</v>
      </c>
      <c r="B1358" s="20" t="str">
        <f>INDEX(Table2[NAMA],MATCH(Table5[[#This Row],[//]],Table2[//],0))</f>
        <v>Map Kancing Trans jos U(4)</v>
      </c>
      <c r="C1358" s="8">
        <f>INDEX(Table2[TT],MATCH(Table5[[#This Row],[//]],Table2[//],0))</f>
        <v>4</v>
      </c>
      <c r="D1358" s="8" t="str">
        <f>INDEX(Table2[KET],MATCH(Table5[[#This Row],[//]],Table2[//],0))</f>
        <v>20 ls</v>
      </c>
    </row>
    <row r="1359" spans="1:4" x14ac:dyDescent="0.25">
      <c r="A1359" s="8">
        <f>INDEX(Table2[//],MATCH(ROW()-1,Table2[//],0))</f>
        <v>1358</v>
      </c>
      <c r="B1359" s="20" t="str">
        <f>INDEX(Table2[NAMA],MATCH(Table5[[#This Row],[//]],Table2[//],0))</f>
        <v>Map kcg 1 w/Spire M(3)</v>
      </c>
      <c r="C1359" s="8">
        <f>INDEX(Table2[TT],MATCH(Table5[[#This Row],[//]],Table2[//],0))</f>
        <v>3</v>
      </c>
      <c r="D1359" s="8" t="str">
        <f>INDEX(Table2[KET],MATCH(Table5[[#This Row],[//]],Table2[//],0))</f>
        <v>25 ls</v>
      </c>
    </row>
    <row r="1360" spans="1:4" x14ac:dyDescent="0.25">
      <c r="A1360" s="8">
        <f>INDEX(Table2[//],MATCH(ROW()-1,Table2[//],0))</f>
        <v>1359</v>
      </c>
      <c r="B1360" s="20" t="str">
        <f>INDEX(Table2[NAMA],MATCH(Table5[[#This Row],[//]],Table2[//],0))</f>
        <v>Map kcg 2 corak K</v>
      </c>
      <c r="C1360" s="8">
        <f>INDEX(Table2[TT],MATCH(Table5[[#This Row],[//]],Table2[//],0))</f>
        <v>7</v>
      </c>
      <c r="D1360" s="8">
        <f>INDEX(Table2[KET],MATCH(Table5[[#This Row],[//]],Table2[//],0))</f>
        <v>240</v>
      </c>
    </row>
    <row r="1361" spans="1:4" x14ac:dyDescent="0.25">
      <c r="A1361" s="8">
        <f>INDEX(Table2[//],MATCH(ROW()-1,Table2[//],0))</f>
        <v>1360</v>
      </c>
      <c r="B1361" s="20" t="str">
        <f>INDEX(Table2[NAMA],MATCH(Table5[[#This Row],[//]],Table2[//],0))</f>
        <v>Map kcg 2 corak M</v>
      </c>
      <c r="C1361" s="8">
        <f>INDEX(Table2[TT],MATCH(Table5[[#This Row],[//]],Table2[//],0))</f>
        <v>1</v>
      </c>
      <c r="D1361" s="8">
        <f>INDEX(Table2[KET],MATCH(Table5[[#This Row],[//]],Table2[//],0))</f>
        <v>240</v>
      </c>
    </row>
    <row r="1362" spans="1:4" x14ac:dyDescent="0.25">
      <c r="A1362" s="8">
        <f>INDEX(Table2[//],MATCH(ROW()-1,Table2[//],0))</f>
        <v>1361</v>
      </c>
      <c r="B1362" s="20" t="str">
        <f>INDEX(Table2[NAMA],MATCH(Table5[[#This Row],[//]],Table2[//],0))</f>
        <v>Map kcg 2 microtop warna Hj</v>
      </c>
      <c r="C1362" s="8">
        <f>INDEX(Table2[TT],MATCH(Table5[[#This Row],[//]],Table2[//],0))</f>
        <v>1</v>
      </c>
      <c r="D1362" s="8">
        <f>INDEX(Table2[KET],MATCH(Table5[[#This Row],[//]],Table2[//],0))</f>
        <v>240</v>
      </c>
    </row>
    <row r="1363" spans="1:4" x14ac:dyDescent="0.25">
      <c r="A1363" s="8">
        <f>INDEX(Table2[//],MATCH(ROW()-1,Table2[//],0))</f>
        <v>1362</v>
      </c>
      <c r="B1363" s="20" t="str">
        <f>INDEX(Table2[NAMA],MATCH(Table5[[#This Row],[//]],Table2[//],0))</f>
        <v>Map kcg 2 Paris microtop</v>
      </c>
      <c r="C1363" s="8">
        <f>INDEX(Table2[TT],MATCH(Table5[[#This Row],[//]],Table2[//],0))</f>
        <v>4</v>
      </c>
      <c r="D1363" s="8" t="str">
        <f>INDEX(Table2[KET],MATCH(Table5[[#This Row],[//]],Table2[//],0))</f>
        <v>240 pc</v>
      </c>
    </row>
    <row r="1364" spans="1:4" x14ac:dyDescent="0.25">
      <c r="A1364" s="8">
        <f>INDEX(Table2[//],MATCH(ROW()-1,Table2[//],0))</f>
        <v>1363</v>
      </c>
      <c r="B1364" s="20" t="str">
        <f>INDEX(Table2[NAMA],MATCH(Table5[[#This Row],[//]],Table2[//],0))</f>
        <v>Map kcg 2 Sika Hj/ M</v>
      </c>
      <c r="C1364" s="8">
        <f>INDEX(Table2[TT],MATCH(Table5[[#This Row],[//]],Table2[//],0))</f>
        <v>5</v>
      </c>
      <c r="D1364" s="8" t="str">
        <f>INDEX(Table2[KET],MATCH(Table5[[#This Row],[//]],Table2[//],0))</f>
        <v>50 ls</v>
      </c>
    </row>
    <row r="1365" spans="1:4" x14ac:dyDescent="0.25">
      <c r="A1365" s="8">
        <f>INDEX(Table2[//],MATCH(ROW()-1,Table2[//],0))</f>
        <v>1364</v>
      </c>
      <c r="B1365" s="20" t="str">
        <f>INDEX(Table2[NAMA],MATCH(Table5[[#This Row],[//]],Table2[//],0))</f>
        <v>Map kcg 4 UTN K</v>
      </c>
      <c r="C1365" s="8">
        <f>INDEX(Table2[TT],MATCH(Table5[[#This Row],[//]],Table2[//],0))</f>
        <v>1</v>
      </c>
      <c r="D1365" s="8">
        <f>INDEX(Table2[KET],MATCH(Table5[[#This Row],[//]],Table2[//],0))</f>
        <v>240</v>
      </c>
    </row>
    <row r="1366" spans="1:4" x14ac:dyDescent="0.25">
      <c r="A1366" s="8">
        <f>INDEX(Table2[//],MATCH(ROW()-1,Table2[//],0))</f>
        <v>1365</v>
      </c>
      <c r="B1366" s="20" t="str">
        <f>INDEX(Table2[NAMA],MATCH(Table5[[#This Row],[//]],Table2[//],0))</f>
        <v>Map kcg 4 UTN K/ P</v>
      </c>
      <c r="C1366" s="8">
        <f>INDEX(Table2[TT],MATCH(Table5[[#This Row],[//]],Table2[//],0))</f>
        <v>1</v>
      </c>
      <c r="D1366" s="8">
        <f>INDEX(Table2[KET],MATCH(Table5[[#This Row],[//]],Table2[//],0))</f>
        <v>240</v>
      </c>
    </row>
    <row r="1367" spans="1:4" x14ac:dyDescent="0.25">
      <c r="A1367" s="8">
        <f>INDEX(Table2[//],MATCH(ROW()-1,Table2[//],0))</f>
        <v>1366</v>
      </c>
      <c r="B1367" s="20" t="str">
        <f>INDEX(Table2[NAMA],MATCH(Table5[[#This Row],[//]],Table2[//],0))</f>
        <v>Map kcg corak 2 U</v>
      </c>
      <c r="C1367" s="8">
        <f>INDEX(Table2[TT],MATCH(Table5[[#This Row],[//]],Table2[//],0))</f>
        <v>1</v>
      </c>
      <c r="D1367" s="8">
        <f>INDEX(Table2[KET],MATCH(Table5[[#This Row],[//]],Table2[//],0))</f>
        <v>0</v>
      </c>
    </row>
    <row r="1368" spans="1:4" x14ac:dyDescent="0.25">
      <c r="A1368" s="8">
        <f>INDEX(Table2[//],MATCH(ROW()-1,Table2[//],0))</f>
        <v>1367</v>
      </c>
      <c r="B1368" s="20" t="str">
        <f>INDEX(Table2[NAMA],MATCH(Table5[[#This Row],[//]],Table2[//],0))</f>
        <v>Map kcg sika K</v>
      </c>
      <c r="C1368" s="8">
        <f>INDEX(Table2[TT],MATCH(Table5[[#This Row],[//]],Table2[//],0))</f>
        <v>3</v>
      </c>
      <c r="D1368" s="8" t="str">
        <f>INDEX(Table2[KET],MATCH(Table5[[#This Row],[//]],Table2[//],0))</f>
        <v>50 ls</v>
      </c>
    </row>
    <row r="1369" spans="1:4" x14ac:dyDescent="0.25">
      <c r="A1369" s="8">
        <f>INDEX(Table2[//],MATCH(ROW()-1,Table2[//],0))</f>
        <v>1368</v>
      </c>
      <c r="B1369" s="20" t="str">
        <f>INDEX(Table2[NAMA],MATCH(Table5[[#This Row],[//]],Table2[//],0))</f>
        <v>Map kcg sika M (29), B (9)</v>
      </c>
      <c r="C1369" s="8">
        <f>INDEX(Table2[TT],MATCH(Table5[[#This Row],[//]],Table2[//],0))</f>
        <v>38</v>
      </c>
      <c r="D1369" s="8" t="str">
        <f>INDEX(Table2[KET],MATCH(Table5[[#This Row],[//]],Table2[//],0))</f>
        <v>50 ls</v>
      </c>
    </row>
    <row r="1370" spans="1:4" x14ac:dyDescent="0.25">
      <c r="A1370" s="8">
        <f>INDEX(Table2[//],MATCH(ROW()-1,Table2[//],0))</f>
        <v>1369</v>
      </c>
      <c r="B1370" s="20" t="str">
        <f>INDEX(Table2[NAMA],MATCH(Table5[[#This Row],[//]],Table2[//],0))</f>
        <v>Map kcg sika P (15), HJ(19)</v>
      </c>
      <c r="C1370" s="8">
        <f>INDEX(Table2[TT],MATCH(Table5[[#This Row],[//]],Table2[//],0))</f>
        <v>34</v>
      </c>
      <c r="D1370" s="8" t="str">
        <f>INDEX(Table2[KET],MATCH(Table5[[#This Row],[//]],Table2[//],0))</f>
        <v>50 ls</v>
      </c>
    </row>
    <row r="1371" spans="1:4" x14ac:dyDescent="0.25">
      <c r="A1371" s="8">
        <f>INDEX(Table2[//],MATCH(ROW()-1,Table2[//],0))</f>
        <v>1370</v>
      </c>
      <c r="B1371" s="20" t="str">
        <f>INDEX(Table2[NAMA],MATCH(Table5[[#This Row],[//]],Table2[//],0))</f>
        <v>Map kcg Zipper warna ungu</v>
      </c>
      <c r="C1371" s="8">
        <f>INDEX(Table2[TT],MATCH(Table5[[#This Row],[//]],Table2[//],0))</f>
        <v>2</v>
      </c>
      <c r="D1371" s="8">
        <f>INDEX(Table2[KET],MATCH(Table5[[#This Row],[//]],Table2[//],0))</f>
        <v>240</v>
      </c>
    </row>
    <row r="1372" spans="1:4" x14ac:dyDescent="0.25">
      <c r="A1372" s="8">
        <f>INDEX(Table2[//],MATCH(ROW()-1,Table2[//],0))</f>
        <v>1371</v>
      </c>
      <c r="B1372" s="20" t="str">
        <f>INDEX(Table2[NAMA],MATCH(Table5[[#This Row],[//]],Table2[//],0))</f>
        <v>Map L Merah Vtro</v>
      </c>
      <c r="C1372" s="8">
        <f>INDEX(Table2[TT],MATCH(Table5[[#This Row],[//]],Table2[//],0))</f>
        <v>1</v>
      </c>
      <c r="D1372" s="8" t="str">
        <f>INDEX(Table2[KET],MATCH(Table5[[#This Row],[//]],Table2[//],0))</f>
        <v>100 ls</v>
      </c>
    </row>
    <row r="1373" spans="1:4" x14ac:dyDescent="0.25">
      <c r="A1373" s="8">
        <f>INDEX(Table2[//],MATCH(ROW()-1,Table2[//],0))</f>
        <v>1372</v>
      </c>
      <c r="B1373" s="20" t="str">
        <f>INDEX(Table2[NAMA],MATCH(Table5[[#This Row],[//]],Table2[//],0))</f>
        <v>Map L Sika 105 K</v>
      </c>
      <c r="C1373" s="8">
        <f>INDEX(Table2[TT],MATCH(Table5[[#This Row],[//]],Table2[//],0))</f>
        <v>1</v>
      </c>
      <c r="D1373" s="8" t="str">
        <f>INDEX(Table2[KET],MATCH(Table5[[#This Row],[//]],Table2[//],0))</f>
        <v>50 ls</v>
      </c>
    </row>
    <row r="1374" spans="1:4" x14ac:dyDescent="0.25">
      <c r="A1374" s="8">
        <f>INDEX(Table2[//],MATCH(ROW()-1,Table2[//],0))</f>
        <v>1373</v>
      </c>
      <c r="B1374" s="20" t="str">
        <f>INDEX(Table2[NAMA],MATCH(Table5[[#This Row],[//]],Table2[//],0))</f>
        <v>Map L Sika Hijau</v>
      </c>
      <c r="C1374" s="8">
        <f>INDEX(Table2[TT],MATCH(Table5[[#This Row],[//]],Table2[//],0))</f>
        <v>3</v>
      </c>
      <c r="D1374" s="8" t="str">
        <f>INDEX(Table2[KET],MATCH(Table5[[#This Row],[//]],Table2[//],0))</f>
        <v>50 ls</v>
      </c>
    </row>
    <row r="1375" spans="1:4" x14ac:dyDescent="0.25">
      <c r="A1375" s="8">
        <f>INDEX(Table2[//],MATCH(ROW()-1,Table2[//],0))</f>
        <v>1374</v>
      </c>
      <c r="B1375" s="20" t="str">
        <f>INDEX(Table2[NAMA],MATCH(Table5[[#This Row],[//]],Table2[//],0))</f>
        <v>Map L Sika merah</v>
      </c>
      <c r="C1375" s="8">
        <f>INDEX(Table2[TT],MATCH(Table5[[#This Row],[//]],Table2[//],0))</f>
        <v>2</v>
      </c>
      <c r="D1375" s="8" t="str">
        <f>INDEX(Table2[KET],MATCH(Table5[[#This Row],[//]],Table2[//],0))</f>
        <v>50 ls</v>
      </c>
    </row>
    <row r="1376" spans="1:4" x14ac:dyDescent="0.25">
      <c r="A1376" s="8">
        <f>INDEX(Table2[//],MATCH(ROW()-1,Table2[//],0))</f>
        <v>1375</v>
      </c>
      <c r="B1376" s="20" t="str">
        <f>INDEX(Table2[NAMA],MATCH(Table5[[#This Row],[//]],Table2[//],0))</f>
        <v>Map L sika putih</v>
      </c>
      <c r="C1376" s="8">
        <f>INDEX(Table2[TT],MATCH(Table5[[#This Row],[//]],Table2[//],0))</f>
        <v>9</v>
      </c>
      <c r="D1376" s="8" t="str">
        <f>INDEX(Table2[KET],MATCH(Table5[[#This Row],[//]],Table2[//],0))</f>
        <v>60 ls</v>
      </c>
    </row>
    <row r="1377" spans="1:4" x14ac:dyDescent="0.25">
      <c r="A1377" s="8">
        <f>INDEX(Table2[//],MATCH(ROW()-1,Table2[//],0))</f>
        <v>1376</v>
      </c>
      <c r="B1377" s="20" t="str">
        <f>INDEX(Table2[NAMA],MATCH(Table5[[#This Row],[//]],Table2[//],0))</f>
        <v>Map microtop kcg-1 MT-119 P(6)/ B(6)</v>
      </c>
      <c r="C1377" s="8">
        <f>INDEX(Table2[TT],MATCH(Table5[[#This Row],[//]],Table2[//],0))</f>
        <v>12</v>
      </c>
      <c r="D1377" s="8" t="str">
        <f>INDEX(Table2[KET],MATCH(Table5[[#This Row],[//]],Table2[//],0))</f>
        <v>100 ls</v>
      </c>
    </row>
    <row r="1378" spans="1:4" x14ac:dyDescent="0.25">
      <c r="A1378" s="8">
        <f>INDEX(Table2[//],MATCH(ROW()-1,Table2[//],0))</f>
        <v>1377</v>
      </c>
      <c r="B1378" s="20" t="str">
        <f>INDEX(Table2[NAMA],MATCH(Table5[[#This Row],[//]],Table2[//],0))</f>
        <v>Map Ret Imitasi MT 1112</v>
      </c>
      <c r="C1378" s="8">
        <f>INDEX(Table2[TT],MATCH(Table5[[#This Row],[//]],Table2[//],0))</f>
        <v>4</v>
      </c>
      <c r="D1378" s="8" t="str">
        <f>INDEX(Table2[KET],MATCH(Table5[[#This Row],[//]],Table2[//],0))</f>
        <v>720 pc</v>
      </c>
    </row>
    <row r="1379" spans="1:4" x14ac:dyDescent="0.25">
      <c r="A1379" s="8">
        <f>INDEX(Table2[//],MATCH(ROW()-1,Table2[//],0))</f>
        <v>1378</v>
      </c>
      <c r="B1379" s="20" t="str">
        <f>INDEX(Table2[NAMA],MATCH(Table5[[#This Row],[//]],Table2[//],0))</f>
        <v>Map school Bag corak kcg 2 ungu</v>
      </c>
      <c r="C1379" s="8">
        <f>INDEX(Table2[TT],MATCH(Table5[[#This Row],[//]],Table2[//],0))</f>
        <v>4</v>
      </c>
      <c r="D1379" s="8" t="str">
        <f>INDEX(Table2[KET],MATCH(Table5[[#This Row],[//]],Table2[//],0))</f>
        <v>240 pc</v>
      </c>
    </row>
    <row r="1380" spans="1:4" x14ac:dyDescent="0.25">
      <c r="A1380" s="8">
        <f>INDEX(Table2[//],MATCH(ROW()-1,Table2[//],0))</f>
        <v>1379</v>
      </c>
      <c r="B1380" s="20" t="str">
        <f>INDEX(Table2[NAMA],MATCH(Table5[[#This Row],[//]],Table2[//],0))</f>
        <v>Map sekolah Mnk ret  Ht-202</v>
      </c>
      <c r="C1380" s="8">
        <f>INDEX(Table2[TT],MATCH(Table5[[#This Row],[//]],Table2[//],0))</f>
        <v>3</v>
      </c>
      <c r="D1380" s="8" t="str">
        <f>INDEX(Table2[KET],MATCH(Table5[[#This Row],[//]],Table2[//],0))</f>
        <v>120 ls</v>
      </c>
    </row>
    <row r="1381" spans="1:4" x14ac:dyDescent="0.25">
      <c r="A1381" s="8">
        <f>INDEX(Table2[//],MATCH(ROW()-1,Table2[//],0))</f>
        <v>1380</v>
      </c>
      <c r="B1381" s="20" t="str">
        <f>INDEX(Table2[NAMA],MATCH(Table5[[#This Row],[//]],Table2[//],0))</f>
        <v>Map Smile JNT 8077 no B6 5014 F</v>
      </c>
      <c r="C1381" s="8">
        <f>INDEX(Table2[TT],MATCH(Table5[[#This Row],[//]],Table2[//],0))</f>
        <v>2</v>
      </c>
      <c r="D1381" s="8" t="str">
        <f>INDEX(Table2[KET],MATCH(Table5[[#This Row],[//]],Table2[//],0))</f>
        <v>50 ls</v>
      </c>
    </row>
    <row r="1382" spans="1:4" x14ac:dyDescent="0.25">
      <c r="A1382" s="8">
        <f>INDEX(Table2[//],MATCH(ROW()-1,Table2[//],0))</f>
        <v>1381</v>
      </c>
      <c r="B1382" s="20" t="str">
        <f>INDEX(Table2[NAMA],MATCH(Table5[[#This Row],[//]],Table2[//],0))</f>
        <v>Map somssi 2010 C mini</v>
      </c>
      <c r="C1382" s="8">
        <f>INDEX(Table2[TT],MATCH(Table5[[#This Row],[//]],Table2[//],0))</f>
        <v>16</v>
      </c>
      <c r="D1382" s="8" t="str">
        <f>INDEX(Table2[KET],MATCH(Table5[[#This Row],[//]],Table2[//],0))</f>
        <v>240 pc</v>
      </c>
    </row>
    <row r="1383" spans="1:4" x14ac:dyDescent="0.25">
      <c r="A1383" s="8">
        <f>INDEX(Table2[//],MATCH(ROW()-1,Table2[//],0))</f>
        <v>1382</v>
      </c>
      <c r="B1383" s="20" t="str">
        <f>INDEX(Table2[NAMA],MATCH(Table5[[#This Row],[//]],Table2[//],0))</f>
        <v>Map somssi tali 2015/S (P/K/B/M/Hj/Pink)</v>
      </c>
      <c r="C1383" s="8">
        <f>INDEX(Table2[TT],MATCH(Table5[[#This Row],[//]],Table2[//],0))</f>
        <v>29</v>
      </c>
      <c r="D1383" s="8" t="str">
        <f>INDEX(Table2[KET],MATCH(Table5[[#This Row],[//]],Table2[//],0))</f>
        <v>96 pc</v>
      </c>
    </row>
    <row r="1384" spans="1:4" x14ac:dyDescent="0.25">
      <c r="A1384" s="8">
        <f>INDEX(Table2[//],MATCH(ROW()-1,Table2[//],0))</f>
        <v>1383</v>
      </c>
      <c r="B1384" s="20" t="str">
        <f>INDEX(Table2[NAMA],MATCH(Table5[[#This Row],[//]],Table2[//],0))</f>
        <v>Map Tali A4 warna polos 4164</v>
      </c>
      <c r="C1384" s="8">
        <f>INDEX(Table2[TT],MATCH(Table5[[#This Row],[//]],Table2[//],0))</f>
        <v>3</v>
      </c>
      <c r="D1384" s="8" t="str">
        <f>INDEX(Table2[KET],MATCH(Table5[[#This Row],[//]],Table2[//],0))</f>
        <v>160 pc</v>
      </c>
    </row>
    <row r="1385" spans="1:4" x14ac:dyDescent="0.25">
      <c r="A1385" s="8">
        <f>INDEX(Table2[//],MATCH(ROW()-1,Table2[//],0))</f>
        <v>1384</v>
      </c>
      <c r="B1385" s="20" t="str">
        <f>INDEX(Table2[NAMA],MATCH(Table5[[#This Row],[//]],Table2[//],0))</f>
        <v xml:space="preserve">Map tali sika biru </v>
      </c>
      <c r="C1385" s="8">
        <f>INDEX(Table2[TT],MATCH(Table5[[#This Row],[//]],Table2[//],0))</f>
        <v>3</v>
      </c>
      <c r="D1385" s="8" t="str">
        <f>INDEX(Table2[KET],MATCH(Table5[[#This Row],[//]],Table2[//],0))</f>
        <v>50 ls</v>
      </c>
    </row>
    <row r="1386" spans="1:4" x14ac:dyDescent="0.25">
      <c r="A1386" s="8">
        <f>INDEX(Table2[//],MATCH(ROW()-1,Table2[//],0))</f>
        <v>1385</v>
      </c>
      <c r="B1386" s="20" t="str">
        <f>INDEX(Table2[NAMA],MATCH(Table5[[#This Row],[//]],Table2[//],0))</f>
        <v>Map tali sika kuning (1)/ hijau (3)</v>
      </c>
      <c r="C1386" s="8">
        <f>INDEX(Table2[TT],MATCH(Table5[[#This Row],[//]],Table2[//],0))</f>
        <v>4</v>
      </c>
      <c r="D1386" s="8" t="str">
        <f>INDEX(Table2[KET],MATCH(Table5[[#This Row],[//]],Table2[//],0))</f>
        <v>50 ls</v>
      </c>
    </row>
    <row r="1387" spans="1:4" x14ac:dyDescent="0.25">
      <c r="A1387" s="8">
        <f>INDEX(Table2[//],MATCH(ROW()-1,Table2[//],0))</f>
        <v>1386</v>
      </c>
      <c r="B1387" s="20" t="str">
        <f>INDEX(Table2[NAMA],MATCH(Table5[[#This Row],[//]],Table2[//],0))</f>
        <v>Map tali sika merah (1)/ putih (10)</v>
      </c>
      <c r="C1387" s="8">
        <f>INDEX(Table2[TT],MATCH(Table5[[#This Row],[//]],Table2[//],0))</f>
        <v>11</v>
      </c>
      <c r="D1387" s="8" t="str">
        <f>INDEX(Table2[KET],MATCH(Table5[[#This Row],[//]],Table2[//],0))</f>
        <v>50 ls</v>
      </c>
    </row>
    <row r="1388" spans="1:4" x14ac:dyDescent="0.25">
      <c r="A1388" s="8">
        <f>INDEX(Table2[//],MATCH(ROW()-1,Table2[//],0))</f>
        <v>1387</v>
      </c>
      <c r="B1388" s="20" t="str">
        <f>INDEX(Table2[NAMA],MATCH(Table5[[#This Row],[//]],Table2[//],0))</f>
        <v>Map Tenteng ZF 821 Lx</v>
      </c>
      <c r="C1388" s="8">
        <f>INDEX(Table2[TT],MATCH(Table5[[#This Row],[//]],Table2[//],0))</f>
        <v>2</v>
      </c>
      <c r="D1388" s="8" t="str">
        <f>INDEX(Table2[KET],MATCH(Table5[[#This Row],[//]],Table2[//],0))</f>
        <v>12 ls</v>
      </c>
    </row>
    <row r="1389" spans="1:4" x14ac:dyDescent="0.25">
      <c r="A1389" s="8">
        <f>INDEX(Table2[//],MATCH(ROW()-1,Table2[//],0))</f>
        <v>1388</v>
      </c>
      <c r="B1389" s="20" t="str">
        <f>INDEX(Table2[NAMA],MATCH(Table5[[#This Row],[//]],Table2[//],0))</f>
        <v>Map Tenteng ZF 830</v>
      </c>
      <c r="C1389" s="8">
        <f>INDEX(Table2[TT],MATCH(Table5[[#This Row],[//]],Table2[//],0))</f>
        <v>3</v>
      </c>
      <c r="D1389" s="8" t="str">
        <f>INDEX(Table2[KET],MATCH(Table5[[#This Row],[//]],Table2[//],0))</f>
        <v>72 pc</v>
      </c>
    </row>
    <row r="1390" spans="1:4" x14ac:dyDescent="0.25">
      <c r="A1390" s="8">
        <f>INDEX(Table2[//],MATCH(ROW()-1,Table2[//],0))</f>
        <v>1389</v>
      </c>
      <c r="B1390" s="20" t="str">
        <f>INDEX(Table2[NAMA],MATCH(Table5[[#This Row],[//]],Table2[//],0))</f>
        <v>Map Topla 1928 orange</v>
      </c>
      <c r="C1390" s="8">
        <f>INDEX(Table2[TT],MATCH(Table5[[#This Row],[//]],Table2[//],0))</f>
        <v>1</v>
      </c>
      <c r="D1390" s="8">
        <f>INDEX(Table2[KET],MATCH(Table5[[#This Row],[//]],Table2[//],0))</f>
        <v>240</v>
      </c>
    </row>
    <row r="1391" spans="1:4" x14ac:dyDescent="0.25">
      <c r="A1391" s="8">
        <f>INDEX(Table2[//],MATCH(ROW()-1,Table2[//],0))</f>
        <v>1390</v>
      </c>
      <c r="B1391" s="20" t="str">
        <f>INDEX(Table2[NAMA],MATCH(Table5[[#This Row],[//]],Table2[//],0))</f>
        <v>Map Topla 3080 Ht (1)/ B (5)</v>
      </c>
      <c r="C1391" s="8">
        <f>INDEX(Table2[TT],MATCH(Table5[[#This Row],[//]],Table2[//],0))</f>
        <v>6</v>
      </c>
      <c r="D1391" s="8" t="str">
        <f>INDEX(Table2[KET],MATCH(Table5[[#This Row],[//]],Table2[//],0))</f>
        <v>240 pc</v>
      </c>
    </row>
    <row r="1392" spans="1:4" x14ac:dyDescent="0.25">
      <c r="A1392" s="8">
        <f>INDEX(Table2[//],MATCH(ROW()-1,Table2[//],0))</f>
        <v>1391</v>
      </c>
      <c r="B1392" s="20" t="str">
        <f>INDEX(Table2[NAMA],MATCH(Table5[[#This Row],[//]],Table2[//],0))</f>
        <v>Map Topla 3080 orange (3)/ M (4)</v>
      </c>
      <c r="C1392" s="8">
        <f>INDEX(Table2[TT],MATCH(Table5[[#This Row],[//]],Table2[//],0))</f>
        <v>7</v>
      </c>
      <c r="D1392" s="8" t="str">
        <f>INDEX(Table2[KET],MATCH(Table5[[#This Row],[//]],Table2[//],0))</f>
        <v>240 pc</v>
      </c>
    </row>
    <row r="1393" spans="1:4" x14ac:dyDescent="0.25">
      <c r="A1393" s="8">
        <f>INDEX(Table2[//],MATCH(ROW()-1,Table2[//],0))</f>
        <v>1392</v>
      </c>
      <c r="B1393" s="20" t="str">
        <f>INDEX(Table2[NAMA],MATCH(Table5[[#This Row],[//]],Table2[//],0))</f>
        <v>Map Topla 3080 ungu (3)/ K (2)</v>
      </c>
      <c r="C1393" s="8">
        <f>INDEX(Table2[TT],MATCH(Table5[[#This Row],[//]],Table2[//],0))</f>
        <v>5</v>
      </c>
      <c r="D1393" s="8">
        <f>INDEX(Table2[KET],MATCH(Table5[[#This Row],[//]],Table2[//],0))</f>
        <v>240</v>
      </c>
    </row>
    <row r="1394" spans="1:4" x14ac:dyDescent="0.25">
      <c r="A1394" s="8">
        <f>INDEX(Table2[//],MATCH(ROW()-1,Table2[//],0))</f>
        <v>1393</v>
      </c>
      <c r="B1394" s="20" t="str">
        <f>INDEX(Table2[NAMA],MATCH(Table5[[#This Row],[//]],Table2[//],0))</f>
        <v>Map Topla 3090 B (7)/ orange (1)</v>
      </c>
      <c r="C1394" s="8">
        <f>INDEX(Table2[TT],MATCH(Table5[[#This Row],[//]],Table2[//],0))</f>
        <v>8</v>
      </c>
      <c r="D1394" s="8" t="str">
        <f>INDEX(Table2[KET],MATCH(Table5[[#This Row],[//]],Table2[//],0))</f>
        <v>240 pc</v>
      </c>
    </row>
    <row r="1395" spans="1:4" x14ac:dyDescent="0.25">
      <c r="A1395" s="8">
        <f>INDEX(Table2[//],MATCH(ROW()-1,Table2[//],0))</f>
        <v>1394</v>
      </c>
      <c r="B1395" s="20" t="str">
        <f>INDEX(Table2[NAMA],MATCH(Table5[[#This Row],[//]],Table2[//],0))</f>
        <v>Map Topla 3090 M (3)/ K (4)</v>
      </c>
      <c r="C1395" s="8">
        <f>INDEX(Table2[TT],MATCH(Table5[[#This Row],[//]],Table2[//],0))</f>
        <v>7</v>
      </c>
      <c r="D1395" s="8" t="str">
        <f>INDEX(Table2[KET],MATCH(Table5[[#This Row],[//]],Table2[//],0))</f>
        <v>240 pc</v>
      </c>
    </row>
    <row r="1396" spans="1:4" x14ac:dyDescent="0.25">
      <c r="A1396" s="8">
        <f>INDEX(Table2[//],MATCH(ROW()-1,Table2[//],0))</f>
        <v>1395</v>
      </c>
      <c r="B1396" s="20" t="str">
        <f>INDEX(Table2[NAMA],MATCH(Table5[[#This Row],[//]],Table2[//],0))</f>
        <v>Map Topla 3090 ungu (1)/ K (4)</v>
      </c>
      <c r="C1396" s="8">
        <f>INDEX(Table2[TT],MATCH(Table5[[#This Row],[//]],Table2[//],0))</f>
        <v>5</v>
      </c>
      <c r="D1396" s="8">
        <f>INDEX(Table2[KET],MATCH(Table5[[#This Row],[//]],Table2[//],0))</f>
        <v>240</v>
      </c>
    </row>
    <row r="1397" spans="1:4" x14ac:dyDescent="0.25">
      <c r="A1397" s="8">
        <f>INDEX(Table2[//],MATCH(ROW()-1,Table2[//],0))</f>
        <v>1396</v>
      </c>
      <c r="B1397" s="20" t="str">
        <f>INDEX(Table2[NAMA],MATCH(Table5[[#This Row],[//]],Table2[//],0))</f>
        <v>Map Topla 40 lb</v>
      </c>
      <c r="C1397" s="8">
        <f>INDEX(Table2[TT],MATCH(Table5[[#This Row],[//]],Table2[//],0))</f>
        <v>3</v>
      </c>
      <c r="D1397" s="8" t="str">
        <f>INDEX(Table2[KET],MATCH(Table5[[#This Row],[//]],Table2[//],0))</f>
        <v>60 pc</v>
      </c>
    </row>
    <row r="1398" spans="1:4" x14ac:dyDescent="0.25">
      <c r="A1398" s="8">
        <f>INDEX(Table2[//],MATCH(ROW()-1,Table2[//],0))</f>
        <v>1397</v>
      </c>
      <c r="B1398" s="20" t="str">
        <f>INDEX(Table2[NAMA],MATCH(Table5[[#This Row],[//]],Table2[//],0))</f>
        <v>Map Topla 60 lb</v>
      </c>
      <c r="C1398" s="8">
        <f>INDEX(Table2[TT],MATCH(Table5[[#This Row],[//]],Table2[//],0))</f>
        <v>4</v>
      </c>
      <c r="D1398" s="8" t="str">
        <f>INDEX(Table2[KET],MATCH(Table5[[#This Row],[//]],Table2[//],0))</f>
        <v>60 pc</v>
      </c>
    </row>
    <row r="1399" spans="1:4" x14ac:dyDescent="0.25">
      <c r="A1399" s="8">
        <f>INDEX(Table2[//],MATCH(ROW()-1,Table2[//],0))</f>
        <v>1398</v>
      </c>
      <c r="B1399" s="20" t="str">
        <f>INDEX(Table2[NAMA],MATCH(Table5[[#This Row],[//]],Table2[//],0))</f>
        <v>Map Transparan AC 1605 B(10)/ K(8)/ M(2)</v>
      </c>
      <c r="C1399" s="8">
        <f>INDEX(Table2[TT],MATCH(Table5[[#This Row],[//]],Table2[//],0))</f>
        <v>20</v>
      </c>
      <c r="D1399" s="8">
        <f>INDEX(Table2[KET],MATCH(Table5[[#This Row],[//]],Table2[//],0))</f>
        <v>240</v>
      </c>
    </row>
    <row r="1400" spans="1:4" x14ac:dyDescent="0.25">
      <c r="A1400" s="8">
        <f>INDEX(Table2[//],MATCH(ROW()-1,Table2[//],0))</f>
        <v>1399</v>
      </c>
      <c r="B1400" s="20" t="str">
        <f>INDEX(Table2[NAMA],MATCH(Table5[[#This Row],[//]],Table2[//],0))</f>
        <v>Map Transparant B4</v>
      </c>
      <c r="C1400" s="8">
        <f>INDEX(Table2[TT],MATCH(Table5[[#This Row],[//]],Table2[//],0))</f>
        <v>2</v>
      </c>
      <c r="D1400" s="8" t="str">
        <f>INDEX(Table2[KET],MATCH(Table5[[#This Row],[//]],Table2[//],0))</f>
        <v>1000 pc</v>
      </c>
    </row>
    <row r="1401" spans="1:4" x14ac:dyDescent="0.25">
      <c r="A1401" s="8">
        <f>INDEX(Table2[//],MATCH(ROW()-1,Table2[//],0))</f>
        <v>1400</v>
      </c>
      <c r="B1401" s="20" t="str">
        <f>INDEX(Table2[NAMA],MATCH(Table5[[#This Row],[//]],Table2[//],0))</f>
        <v>Map UTN Dove 2w Hj muda(2)</v>
      </c>
      <c r="C1401" s="8">
        <f>INDEX(Table2[TT],MATCH(Table5[[#This Row],[//]],Table2[//],0))</f>
        <v>2</v>
      </c>
      <c r="D1401" s="8">
        <f>INDEX(Table2[KET],MATCH(Table5[[#This Row],[//]],Table2[//],0))</f>
        <v>240</v>
      </c>
    </row>
    <row r="1402" spans="1:4" x14ac:dyDescent="0.25">
      <c r="A1402" s="8">
        <f>INDEX(Table2[//],MATCH(ROW()-1,Table2[//],0))</f>
        <v>1401</v>
      </c>
      <c r="B1402" s="20" t="str">
        <f>INDEX(Table2[NAMA],MATCH(Table5[[#This Row],[//]],Table2[//],0))</f>
        <v>Map UTN Dove 2w K(2)/ M(1)/ Hj(10)</v>
      </c>
      <c r="C1402" s="8">
        <f>INDEX(Table2[TT],MATCH(Table5[[#This Row],[//]],Table2[//],0))</f>
        <v>13</v>
      </c>
      <c r="D1402" s="8">
        <f>INDEX(Table2[KET],MATCH(Table5[[#This Row],[//]],Table2[//],0))</f>
        <v>240</v>
      </c>
    </row>
    <row r="1403" spans="1:4" x14ac:dyDescent="0.25">
      <c r="A1403" s="8">
        <f>INDEX(Table2[//],MATCH(ROW()-1,Table2[//],0))</f>
        <v>1402</v>
      </c>
      <c r="B1403" s="20" t="str">
        <f>INDEX(Table2[NAMA],MATCH(Table5[[#This Row],[//]],Table2[//],0))</f>
        <v>Map UTN Dove 2w mix(9) kcg</v>
      </c>
      <c r="C1403" s="8">
        <f>INDEX(Table2[TT],MATCH(Table5[[#This Row],[//]],Table2[//],0))</f>
        <v>8</v>
      </c>
      <c r="D1403" s="8">
        <f>INDEX(Table2[KET],MATCH(Table5[[#This Row],[//]],Table2[//],0))</f>
        <v>240</v>
      </c>
    </row>
    <row r="1404" spans="1:4" x14ac:dyDescent="0.25">
      <c r="A1404" s="8">
        <f>INDEX(Table2[//],MATCH(ROW()-1,Table2[//],0))</f>
        <v>1403</v>
      </c>
      <c r="B1404" s="20" t="str">
        <f>INDEX(Table2[NAMA],MATCH(Table5[[#This Row],[//]],Table2[//],0))</f>
        <v>Map UTN Dove 2w U(1)/ Hj Stabillo(4)</v>
      </c>
      <c r="C1404" s="8">
        <f>INDEX(Table2[TT],MATCH(Table5[[#This Row],[//]],Table2[//],0))</f>
        <v>5</v>
      </c>
      <c r="D1404" s="8">
        <f>INDEX(Table2[KET],MATCH(Table5[[#This Row],[//]],Table2[//],0))</f>
        <v>240</v>
      </c>
    </row>
    <row r="1405" spans="1:4" x14ac:dyDescent="0.25">
      <c r="A1405" s="8">
        <f>INDEX(Table2[//],MATCH(ROW()-1,Table2[//],0))</f>
        <v>1404</v>
      </c>
      <c r="B1405" s="20" t="str">
        <f>INDEX(Table2[NAMA],MATCH(Table5[[#This Row],[//]],Table2[//],0))</f>
        <v>Map Vtec Document Bag Type VT W209</v>
      </c>
      <c r="C1405" s="8">
        <f>INDEX(Table2[TT],MATCH(Table5[[#This Row],[//]],Table2[//],0))</f>
        <v>10</v>
      </c>
      <c r="D1405" s="8" t="str">
        <f>INDEX(Table2[KET],MATCH(Table5[[#This Row],[//]],Table2[//],0))</f>
        <v>120 pc</v>
      </c>
    </row>
    <row r="1406" spans="1:4" x14ac:dyDescent="0.25">
      <c r="A1406" s="8">
        <f>INDEX(Table2[//],MATCH(ROW()-1,Table2[//],0))</f>
        <v>1405</v>
      </c>
      <c r="B1406" s="20" t="str">
        <f>INDEX(Table2[NAMA],MATCH(Table5[[#This Row],[//]],Table2[//],0))</f>
        <v>Map Zipper binder A5 kotak Topla</v>
      </c>
      <c r="C1406" s="8">
        <f>INDEX(Table2[TT],MATCH(Table5[[#This Row],[//]],Table2[//],0))</f>
        <v>2</v>
      </c>
      <c r="D1406" s="8" t="str">
        <f>INDEX(Table2[KET],MATCH(Table5[[#This Row],[//]],Table2[//],0))</f>
        <v>160 ls</v>
      </c>
    </row>
    <row r="1407" spans="1:4" x14ac:dyDescent="0.25">
      <c r="A1407" s="8">
        <f>INDEX(Table2[//],MATCH(ROW()-1,Table2[//],0))</f>
        <v>1406</v>
      </c>
      <c r="B1407" s="20" t="str">
        <f>INDEX(Table2[NAMA],MATCH(Table5[[#This Row],[//]],Table2[//],0))</f>
        <v>Map Zipper Binder RB T1</v>
      </c>
      <c r="C1407" s="8">
        <f>INDEX(Table2[TT],MATCH(Table5[[#This Row],[//]],Table2[//],0))</f>
        <v>5</v>
      </c>
      <c r="D1407" s="8" t="str">
        <f>INDEX(Table2[KET],MATCH(Table5[[#This Row],[//]],Table2[//],0))</f>
        <v>160 pc</v>
      </c>
    </row>
    <row r="1408" spans="1:4" x14ac:dyDescent="0.25">
      <c r="A1408" s="8">
        <f>INDEX(Table2[//],MATCH(ROW()-1,Table2[//],0))</f>
        <v>1407</v>
      </c>
      <c r="B1408" s="20" t="str">
        <f>INDEX(Table2[NAMA],MATCH(Table5[[#This Row],[//]],Table2[//],0))</f>
        <v>Map zipper HCL B4</v>
      </c>
      <c r="C1408" s="8">
        <f>INDEX(Table2[TT],MATCH(Table5[[#This Row],[//]],Table2[//],0))</f>
        <v>1</v>
      </c>
      <c r="D1408" s="8" t="str">
        <f>INDEX(Table2[KET],MATCH(Table5[[#This Row],[//]],Table2[//],0))</f>
        <v>1000 pc</v>
      </c>
    </row>
    <row r="1409" spans="1:4" x14ac:dyDescent="0.25">
      <c r="A1409" s="8">
        <f>INDEX(Table2[//],MATCH(ROW()-1,Table2[//],0))</f>
        <v>1408</v>
      </c>
      <c r="B1409" s="20" t="str">
        <f>INDEX(Table2[NAMA],MATCH(Table5[[#This Row],[//]],Table2[//],0))</f>
        <v>Map Zipper JNT A036</v>
      </c>
      <c r="C1409" s="8">
        <f>INDEX(Table2[TT],MATCH(Table5[[#This Row],[//]],Table2[//],0))</f>
        <v>1</v>
      </c>
      <c r="D1409" s="8" t="str">
        <f>INDEX(Table2[KET],MATCH(Table5[[#This Row],[//]],Table2[//],0))</f>
        <v>1200 pc</v>
      </c>
    </row>
    <row r="1410" spans="1:4" x14ac:dyDescent="0.25">
      <c r="A1410" s="8">
        <f>INDEX(Table2[//],MATCH(ROW()-1,Table2[//],0))</f>
        <v>1409</v>
      </c>
      <c r="B1410" s="20" t="str">
        <f>INDEX(Table2[NAMA],MATCH(Table5[[#This Row],[//]],Table2[//],0))</f>
        <v>Map Zipper KC polos Hj</v>
      </c>
      <c r="C1410" s="8">
        <f>INDEX(Table2[TT],MATCH(Table5[[#This Row],[//]],Table2[//],0))</f>
        <v>3</v>
      </c>
      <c r="D1410" s="8" t="str">
        <f>INDEX(Table2[KET],MATCH(Table5[[#This Row],[//]],Table2[//],0))</f>
        <v>15 ls</v>
      </c>
    </row>
    <row r="1411" spans="1:4" x14ac:dyDescent="0.25">
      <c r="A1411" s="8">
        <f>INDEX(Table2[//],MATCH(ROW()-1,Table2[//],0))</f>
        <v>1410</v>
      </c>
      <c r="B1411" s="20" t="str">
        <f>INDEX(Table2[NAMA],MATCH(Table5[[#This Row],[//]],Table2[//],0))</f>
        <v>Map Zipper M2 13 A5-warna Hj MM/ Hj Tua</v>
      </c>
      <c r="C1411" s="8">
        <f>INDEX(Table2[TT],MATCH(Table5[[#This Row],[//]],Table2[//],0))</f>
        <v>5</v>
      </c>
      <c r="D1411" s="8" t="str">
        <f>INDEX(Table2[KET],MATCH(Table5[[#This Row],[//]],Table2[//],0))</f>
        <v>360 pc</v>
      </c>
    </row>
    <row r="1412" spans="1:4" x14ac:dyDescent="0.25">
      <c r="A1412" s="8">
        <f>INDEX(Table2[//],MATCH(ROW()-1,Table2[//],0))</f>
        <v>1411</v>
      </c>
      <c r="B1412" s="20" t="str">
        <f>INDEX(Table2[NAMA],MATCH(Table5[[#This Row],[//]],Table2[//],0))</f>
        <v>Map Zipper NT A037</v>
      </c>
      <c r="C1412" s="8">
        <f>INDEX(Table2[TT],MATCH(Table5[[#This Row],[//]],Table2[//],0))</f>
        <v>2</v>
      </c>
      <c r="D1412" s="8" t="str">
        <f>INDEX(Table2[KET],MATCH(Table5[[#This Row],[//]],Table2[//],0))</f>
        <v>600 pc</v>
      </c>
    </row>
    <row r="1413" spans="1:4" x14ac:dyDescent="0.25">
      <c r="A1413" s="8">
        <f>INDEX(Table2[//],MATCH(ROW()-1,Table2[//],0))</f>
        <v>1412</v>
      </c>
      <c r="B1413" s="20" t="str">
        <f>INDEX(Table2[NAMA],MATCH(Table5[[#This Row],[//]],Table2[//],0))</f>
        <v>Map Zipper pelangi</v>
      </c>
      <c r="C1413" s="8">
        <f>INDEX(Table2[TT],MATCH(Table5[[#This Row],[//]],Table2[//],0))</f>
        <v>1</v>
      </c>
      <c r="D1413" s="8" t="str">
        <f>INDEX(Table2[KET],MATCH(Table5[[#This Row],[//]],Table2[//],0))</f>
        <v>720 pc</v>
      </c>
    </row>
    <row r="1414" spans="1:4" x14ac:dyDescent="0.25">
      <c r="A1414" s="8">
        <f>INDEX(Table2[//],MATCH(ROW()-1,Table2[//],0))</f>
        <v>1413</v>
      </c>
      <c r="B1414" s="20" t="str">
        <f>INDEX(Table2[NAMA],MATCH(Table5[[#This Row],[//]],Table2[//],0))</f>
        <v>Map Zipper pelangi D57</v>
      </c>
      <c r="C1414" s="8">
        <f>INDEX(Table2[TT],MATCH(Table5[[#This Row],[//]],Table2[//],0))</f>
        <v>7</v>
      </c>
      <c r="D1414" s="8" t="str">
        <f>INDEX(Table2[KET],MATCH(Table5[[#This Row],[//]],Table2[//],0))</f>
        <v>400 pc</v>
      </c>
    </row>
    <row r="1415" spans="1:4" x14ac:dyDescent="0.25">
      <c r="A1415" s="8">
        <f>INDEX(Table2[//],MATCH(ROW()-1,Table2[//],0))</f>
        <v>1414</v>
      </c>
      <c r="B1415" s="20" t="str">
        <f>INDEX(Table2[NAMA],MATCH(Table5[[#This Row],[//]],Table2[//],0))</f>
        <v>Map Zipper sika kuning</v>
      </c>
      <c r="C1415" s="8">
        <f>INDEX(Table2[TT],MATCH(Table5[[#This Row],[//]],Table2[//],0))</f>
        <v>1</v>
      </c>
      <c r="D1415" s="8" t="str">
        <f>INDEX(Table2[KET],MATCH(Table5[[#This Row],[//]],Table2[//],0))</f>
        <v>20 ls</v>
      </c>
    </row>
    <row r="1416" spans="1:4" x14ac:dyDescent="0.25">
      <c r="A1416" s="8">
        <f>INDEX(Table2[//],MATCH(ROW()-1,Table2[//],0))</f>
        <v>1415</v>
      </c>
      <c r="B1416" s="20" t="str">
        <f>INDEX(Table2[NAMA],MATCH(Table5[[#This Row],[//]],Table2[//],0))</f>
        <v>Map Zipper TF 22 B6 BF53</v>
      </c>
      <c r="C1416" s="8">
        <f>INDEX(Table2[TT],MATCH(Table5[[#This Row],[//]],Table2[//],0))</f>
        <v>8</v>
      </c>
      <c r="D1416" s="8" t="str">
        <f>INDEX(Table2[KET],MATCH(Table5[[#This Row],[//]],Table2[//],0))</f>
        <v>1440 pc</v>
      </c>
    </row>
    <row r="1417" spans="1:4" x14ac:dyDescent="0.25">
      <c r="A1417" s="8">
        <f>INDEX(Table2[//],MATCH(ROW()-1,Table2[//],0))</f>
        <v>1416</v>
      </c>
      <c r="B1417" s="20" t="str">
        <f>INDEX(Table2[NAMA],MATCH(Table5[[#This Row],[//]],Table2[//],0))</f>
        <v>Map Zipper TF 23 A5 BF54</v>
      </c>
      <c r="C1417" s="8">
        <f>INDEX(Table2[TT],MATCH(Table5[[#This Row],[//]],Table2[//],0))</f>
        <v>24</v>
      </c>
      <c r="D1417" s="8" t="str">
        <f>INDEX(Table2[KET],MATCH(Table5[[#This Row],[//]],Table2[//],0))</f>
        <v>960 pc</v>
      </c>
    </row>
    <row r="1418" spans="1:4" x14ac:dyDescent="0.25">
      <c r="A1418" s="8">
        <f>INDEX(Table2[//],MATCH(ROW()-1,Table2[//],0))</f>
        <v>1417</v>
      </c>
      <c r="B1418" s="20" t="str">
        <f>INDEX(Table2[NAMA],MATCH(Table5[[#This Row],[//]],Table2[//],0))</f>
        <v>Map Zipper TF 24 A4</v>
      </c>
      <c r="C1418" s="8">
        <f>INDEX(Table2[TT],MATCH(Table5[[#This Row],[//]],Table2[//],0))</f>
        <v>32</v>
      </c>
      <c r="D1418" s="8" t="str">
        <f>INDEX(Table2[KET],MATCH(Table5[[#This Row],[//]],Table2[//],0))</f>
        <v>576 pc</v>
      </c>
    </row>
    <row r="1419" spans="1:4" x14ac:dyDescent="0.25">
      <c r="A1419" s="8">
        <f>INDEX(Table2[//],MATCH(ROW()-1,Table2[//],0))</f>
        <v>1418</v>
      </c>
      <c r="B1419" s="20" t="str">
        <f>INDEX(Table2[NAMA],MATCH(Table5[[#This Row],[//]],Table2[//],0))</f>
        <v>Map Zipper TF 25 B4</v>
      </c>
      <c r="C1419" s="8">
        <f>INDEX(Table2[TT],MATCH(Table5[[#This Row],[//]],Table2[//],0))</f>
        <v>31</v>
      </c>
      <c r="D1419" s="8" t="str">
        <f>INDEX(Table2[KET],MATCH(Table5[[#This Row],[//]],Table2[//],0))</f>
        <v>480 pc</v>
      </c>
    </row>
    <row r="1420" spans="1:4" x14ac:dyDescent="0.25">
      <c r="A1420" s="8">
        <f>INDEX(Table2[//],MATCH(ROW()-1,Table2[//],0))</f>
        <v>1419</v>
      </c>
      <c r="B1420" s="20" t="str">
        <f>INDEX(Table2[NAMA],MATCH(Table5[[#This Row],[//]],Table2[//],0))</f>
        <v>Map/ Bag File EN 0103F</v>
      </c>
      <c r="C1420" s="8">
        <f>INDEX(Table2[TT],MATCH(Table5[[#This Row],[//]],Table2[//],0))</f>
        <v>3</v>
      </c>
      <c r="D1420" s="8" t="str">
        <f>INDEX(Table2[KET],MATCH(Table5[[#This Row],[//]],Table2[//],0))</f>
        <v>40 ls</v>
      </c>
    </row>
    <row r="1421" spans="1:4" x14ac:dyDescent="0.25">
      <c r="A1421" s="8">
        <f>INDEX(Table2[//],MATCH(ROW()-1,Table2[//],0))</f>
        <v>1420</v>
      </c>
      <c r="B1421" s="20" t="str">
        <f>INDEX(Table2[NAMA],MATCH(Table5[[#This Row],[//]],Table2[//],0))</f>
        <v>Map/ Bag file M 6861</v>
      </c>
      <c r="C1421" s="8">
        <f>INDEX(Table2[TT],MATCH(Table5[[#This Row],[//]],Table2[//],0))</f>
        <v>2</v>
      </c>
      <c r="D1421" s="8" t="str">
        <f>INDEX(Table2[KET],MATCH(Table5[[#This Row],[//]],Table2[//],0))</f>
        <v>64 pc</v>
      </c>
    </row>
    <row r="1422" spans="1:4" x14ac:dyDescent="0.25">
      <c r="A1422" s="8">
        <f>INDEX(Table2[//],MATCH(ROW()-1,Table2[//],0))</f>
        <v>1421</v>
      </c>
      <c r="B1422" s="20" t="str">
        <f>INDEX(Table2[NAMA],MATCH(Table5[[#This Row],[//]],Table2[//],0))</f>
        <v>Map/ School bag kcg 2 Zip 12</v>
      </c>
      <c r="C1422" s="8">
        <f>INDEX(Table2[TT],MATCH(Table5[[#This Row],[//]],Table2[//],0))</f>
        <v>31</v>
      </c>
      <c r="D1422" s="8">
        <f>INDEX(Table2[KET],MATCH(Table5[[#This Row],[//]],Table2[//],0))</f>
        <v>180</v>
      </c>
    </row>
    <row r="1423" spans="1:4" x14ac:dyDescent="0.25">
      <c r="A1423" s="8">
        <f>INDEX(Table2[//],MATCH(ROW()-1,Table2[//],0))</f>
        <v>1422</v>
      </c>
      <c r="B1423" s="20" t="str">
        <f>INDEX(Table2[NAMA],MATCH(Table5[[#This Row],[//]],Table2[//],0))</f>
        <v>Map/ Zipper Bag trix EN 1101</v>
      </c>
      <c r="C1423" s="8">
        <f>INDEX(Table2[TT],MATCH(Table5[[#This Row],[//]],Table2[//],0))</f>
        <v>13</v>
      </c>
      <c r="D1423" s="8" t="str">
        <f>INDEX(Table2[KET],MATCH(Table5[[#This Row],[//]],Table2[//],0))</f>
        <v>50 ls</v>
      </c>
    </row>
    <row r="1424" spans="1:4" x14ac:dyDescent="0.25">
      <c r="A1424" s="8">
        <f>INDEX(Table2[//],MATCH(ROW()-1,Table2[//],0))</f>
        <v>1423</v>
      </c>
      <c r="B1424" s="20" t="str">
        <f>INDEX(Table2[NAMA],MATCH(Table5[[#This Row],[//]],Table2[//],0))</f>
        <v>Masker 3 ply</v>
      </c>
      <c r="C1424" s="8">
        <f>INDEX(Table2[TT],MATCH(Table5[[#This Row],[//]],Table2[//],0))</f>
        <v>36</v>
      </c>
      <c r="D1424" s="8" t="str">
        <f>INDEX(Table2[KET],MATCH(Table5[[#This Row],[//]],Table2[//],0))</f>
        <v>90 dos</v>
      </c>
    </row>
    <row r="1425" spans="1:4" x14ac:dyDescent="0.25">
      <c r="A1425" s="8">
        <f>INDEX(Table2[//],MATCH(ROW()-1,Table2[//],0))</f>
        <v>1424</v>
      </c>
      <c r="B1425" s="20" t="str">
        <f>INDEX(Table2[NAMA],MATCH(Table5[[#This Row],[//]],Table2[//],0))</f>
        <v>Masker KF 94 BTS</v>
      </c>
      <c r="C1425" s="8">
        <f>INDEX(Table2[TT],MATCH(Table5[[#This Row],[//]],Table2[//],0))</f>
        <v>1</v>
      </c>
      <c r="D1425" s="8" t="str">
        <f>INDEX(Table2[KET],MATCH(Table5[[#This Row],[//]],Table2[//],0))</f>
        <v>300 pk</v>
      </c>
    </row>
    <row r="1426" spans="1:4" x14ac:dyDescent="0.25">
      <c r="A1426" s="8">
        <f>INDEX(Table2[//],MATCH(ROW()-1,Table2[//],0))</f>
        <v>1425</v>
      </c>
      <c r="B1426" s="20" t="str">
        <f>INDEX(Table2[NAMA],MATCH(Table5[[#This Row],[//]],Table2[//],0))</f>
        <v>Masker T Care</v>
      </c>
      <c r="C1426" s="8">
        <f>INDEX(Table2[TT],MATCH(Table5[[#This Row],[//]],Table2[//],0))</f>
        <v>14</v>
      </c>
      <c r="D1426" s="8" t="str">
        <f>INDEX(Table2[KET],MATCH(Table5[[#This Row],[//]],Table2[//],0))</f>
        <v>50 dos</v>
      </c>
    </row>
    <row r="1427" spans="1:4" x14ac:dyDescent="0.25">
      <c r="A1427" s="8">
        <f>INDEX(Table2[//],MATCH(ROW()-1,Table2[//],0))</f>
        <v>1426</v>
      </c>
      <c r="B1427" s="20" t="str">
        <f>INDEX(Table2[NAMA],MATCH(Table5[[#This Row],[//]],Table2[//],0))</f>
        <v>Mech Deboss DBM p 300</v>
      </c>
      <c r="C1427" s="8">
        <f>INDEX(Table2[TT],MATCH(Table5[[#This Row],[//]],Table2[//],0))</f>
        <v>32</v>
      </c>
      <c r="D1427" s="8" t="str">
        <f>INDEX(Table2[KET],MATCH(Table5[[#This Row],[//]],Table2[//],0))</f>
        <v>240 ls</v>
      </c>
    </row>
    <row r="1428" spans="1:4" x14ac:dyDescent="0.25">
      <c r="A1428" s="8">
        <f>INDEX(Table2[//],MATCH(ROW()-1,Table2[//],0))</f>
        <v>1427</v>
      </c>
      <c r="B1428" s="20" t="str">
        <f>INDEX(Table2[NAMA],MATCH(Table5[[#This Row],[//]],Table2[//],0))</f>
        <v>Mech pen 109 A (1x4)</v>
      </c>
      <c r="C1428" s="8">
        <f>INDEX(Table2[TT],MATCH(Table5[[#This Row],[//]],Table2[//],0))</f>
        <v>22</v>
      </c>
      <c r="D1428" s="8" t="str">
        <f>INDEX(Table2[KET],MATCH(Table5[[#This Row],[//]],Table2[//],0))</f>
        <v>80 pk</v>
      </c>
    </row>
    <row r="1429" spans="1:4" x14ac:dyDescent="0.25">
      <c r="A1429" s="8">
        <f>INDEX(Table2[//],MATCH(ROW()-1,Table2[//],0))</f>
        <v>1428</v>
      </c>
      <c r="B1429" s="20" t="str">
        <f>INDEX(Table2[NAMA],MATCH(Table5[[#This Row],[//]],Table2[//],0))</f>
        <v>Mech pen 2978 (2,0)</v>
      </c>
      <c r="C1429" s="8">
        <f>INDEX(Table2[TT],MATCH(Table5[[#This Row],[//]],Table2[//],0))</f>
        <v>4</v>
      </c>
      <c r="D1429" s="8" t="str">
        <f>INDEX(Table2[KET],MATCH(Table5[[#This Row],[//]],Table2[//],0))</f>
        <v>144 ls</v>
      </c>
    </row>
    <row r="1430" spans="1:4" x14ac:dyDescent="0.25">
      <c r="A1430" s="8">
        <f>INDEX(Table2[//],MATCH(ROW()-1,Table2[//],0))</f>
        <v>1429</v>
      </c>
      <c r="B1430" s="20" t="str">
        <f>INDEX(Table2[NAMA],MATCH(Table5[[#This Row],[//]],Table2[//],0))</f>
        <v>Mech pen bear C10.0630 No. 3058</v>
      </c>
      <c r="C1430" s="8">
        <f>INDEX(Table2[TT],MATCH(Table5[[#This Row],[//]],Table2[//],0))</f>
        <v>18</v>
      </c>
      <c r="D1430" s="8" t="str">
        <f>INDEX(Table2[KET],MATCH(Table5[[#This Row],[//]],Table2[//],0))</f>
        <v>144 ls</v>
      </c>
    </row>
    <row r="1431" spans="1:4" x14ac:dyDescent="0.25">
      <c r="A1431" s="8">
        <f>INDEX(Table2[//],MATCH(ROW()-1,Table2[//],0))</f>
        <v>1430</v>
      </c>
      <c r="B1431" s="20" t="str">
        <f>INDEX(Table2[NAMA],MATCH(Table5[[#This Row],[//]],Table2[//],0))</f>
        <v>Mech pen debozz 12W DB-CMP 500</v>
      </c>
      <c r="C1431" s="8">
        <f>INDEX(Table2[TT],MATCH(Table5[[#This Row],[//]],Table2[//],0))</f>
        <v>1</v>
      </c>
      <c r="D1431" s="8" t="str">
        <f>INDEX(Table2[KET],MATCH(Table5[[#This Row],[//]],Table2[//],0))</f>
        <v>240 ls</v>
      </c>
    </row>
    <row r="1432" spans="1:4" x14ac:dyDescent="0.25">
      <c r="A1432" s="8">
        <f>INDEX(Table2[//],MATCH(ROW()-1,Table2[//],0))</f>
        <v>1431</v>
      </c>
      <c r="B1432" s="20" t="str">
        <f>INDEX(Table2[NAMA],MATCH(Table5[[#This Row],[//]],Table2[//],0))</f>
        <v>Mech pen HN 2003 Hanaro</v>
      </c>
      <c r="C1432" s="8">
        <f>INDEX(Table2[TT],MATCH(Table5[[#This Row],[//]],Table2[//],0))</f>
        <v>3</v>
      </c>
      <c r="D1432" s="8" t="str">
        <f>INDEX(Table2[KET],MATCH(Table5[[#This Row],[//]],Table2[//],0))</f>
        <v>1440 pc</v>
      </c>
    </row>
    <row r="1433" spans="1:4" x14ac:dyDescent="0.25">
      <c r="A1433" s="8">
        <f>INDEX(Table2[//],MATCH(ROW()-1,Table2[//],0))</f>
        <v>1432</v>
      </c>
      <c r="B1433" s="20" t="str">
        <f>INDEX(Table2[NAMA],MATCH(Table5[[#This Row],[//]],Table2[//],0))</f>
        <v>Mech pen kuku malu HB-258 (@50 pc)</v>
      </c>
      <c r="C1433" s="8">
        <f>INDEX(Table2[TT],MATCH(Table5[[#This Row],[//]],Table2[//],0))</f>
        <v>1</v>
      </c>
      <c r="D1433" s="8" t="str">
        <f>INDEX(Table2[KET],MATCH(Table5[[#This Row],[//]],Table2[//],0))</f>
        <v>48 box</v>
      </c>
    </row>
    <row r="1434" spans="1:4" x14ac:dyDescent="0.25">
      <c r="A1434" s="8">
        <f>INDEX(Table2[//],MATCH(ROW()-1,Table2[//],0))</f>
        <v>1433</v>
      </c>
      <c r="B1434" s="20" t="str">
        <f>INDEX(Table2[NAMA],MATCH(Table5[[#This Row],[//]],Table2[//],0))</f>
        <v>Mech pensil 3049</v>
      </c>
      <c r="C1434" s="8">
        <f>INDEX(Table2[TT],MATCH(Table5[[#This Row],[//]],Table2[//],0))</f>
        <v>3</v>
      </c>
      <c r="D1434" s="8" t="str">
        <f>INDEX(Table2[KET],MATCH(Table5[[#This Row],[//]],Table2[//],0))</f>
        <v>144 ls</v>
      </c>
    </row>
    <row r="1435" spans="1:4" x14ac:dyDescent="0.25">
      <c r="A1435" s="8">
        <f>INDEX(Table2[//],MATCH(ROW()-1,Table2[//],0))</f>
        <v>1434</v>
      </c>
      <c r="B1435" s="20" t="str">
        <f>INDEX(Table2[NAMA],MATCH(Table5[[#This Row],[//]],Table2[//],0))</f>
        <v>Mech pensil 405</v>
      </c>
      <c r="C1435" s="8">
        <f>INDEX(Table2[TT],MATCH(Table5[[#This Row],[//]],Table2[//],0))</f>
        <v>3</v>
      </c>
      <c r="D1435" s="8" t="str">
        <f>INDEX(Table2[KET],MATCH(Table5[[#This Row],[//]],Table2[//],0))</f>
        <v>144 ls</v>
      </c>
    </row>
    <row r="1436" spans="1:4" x14ac:dyDescent="0.25">
      <c r="A1436" s="8">
        <f>INDEX(Table2[//],MATCH(ROW()-1,Table2[//],0))</f>
        <v>1435</v>
      </c>
      <c r="B1436" s="20" t="str">
        <f>INDEX(Table2[NAMA],MATCH(Table5[[#This Row],[//]],Table2[//],0))</f>
        <v>Mech pensil bensia AB/ Hk/ PR(P1260)</v>
      </c>
      <c r="C1436" s="8">
        <f>INDEX(Table2[TT],MATCH(Table5[[#This Row],[//]],Table2[//],0))</f>
        <v>8</v>
      </c>
      <c r="D1436" s="8" t="str">
        <f>INDEX(Table2[KET],MATCH(Table5[[#This Row],[//]],Table2[//],0))</f>
        <v>144 ls</v>
      </c>
    </row>
    <row r="1437" spans="1:4" x14ac:dyDescent="0.25">
      <c r="A1437" s="8">
        <f>INDEX(Table2[//],MATCH(ROW()-1,Table2[//],0))</f>
        <v>1436</v>
      </c>
      <c r="B1437" s="20" t="str">
        <f>INDEX(Table2[NAMA],MATCH(Table5[[#This Row],[//]],Table2[//],0))</f>
        <v>Mech pensil C10-0630 AB 8008</v>
      </c>
      <c r="C1437" s="8">
        <f>INDEX(Table2[TT],MATCH(Table5[[#This Row],[//]],Table2[//],0))</f>
        <v>7</v>
      </c>
      <c r="D1437" s="8" t="str">
        <f>INDEX(Table2[KET],MATCH(Table5[[#This Row],[//]],Table2[//],0))</f>
        <v>144 ls</v>
      </c>
    </row>
    <row r="1438" spans="1:4" x14ac:dyDescent="0.25">
      <c r="A1438" s="8">
        <f>INDEX(Table2[//],MATCH(ROW()-1,Table2[//],0))</f>
        <v>1437</v>
      </c>
      <c r="B1438" s="20" t="str">
        <f>INDEX(Table2[NAMA],MATCH(Table5[[#This Row],[//]],Table2[//],0))</f>
        <v>Mech pensil Colour disney C10-0348</v>
      </c>
      <c r="C1438" s="8">
        <f>INDEX(Table2[TT],MATCH(Table5[[#This Row],[//]],Table2[//],0))</f>
        <v>1</v>
      </c>
      <c r="D1438" s="8" t="str">
        <f>INDEX(Table2[KET],MATCH(Table5[[#This Row],[//]],Table2[//],0))</f>
        <v>108 ls</v>
      </c>
    </row>
    <row r="1439" spans="1:4" x14ac:dyDescent="0.25">
      <c r="A1439" s="8">
        <f>INDEX(Table2[//],MATCH(ROW()-1,Table2[//],0))</f>
        <v>1438</v>
      </c>
      <c r="B1439" s="20" t="str">
        <f>INDEX(Table2[NAMA],MATCH(Table5[[#This Row],[//]],Table2[//],0))</f>
        <v>Mech pensil Colour disney PR 6W(1)/ Hk(2)</v>
      </c>
      <c r="C1439" s="8">
        <f>INDEX(Table2[TT],MATCH(Table5[[#This Row],[//]],Table2[//],0))</f>
        <v>3</v>
      </c>
      <c r="D1439" s="8" t="str">
        <f>INDEX(Table2[KET],MATCH(Table5[[#This Row],[//]],Table2[//],0))</f>
        <v>108 ls</v>
      </c>
    </row>
    <row r="1440" spans="1:4" x14ac:dyDescent="0.25">
      <c r="A1440" s="8">
        <f>INDEX(Table2[//],MATCH(ROW()-1,Table2[//],0))</f>
        <v>1439</v>
      </c>
      <c r="B1440" s="20" t="str">
        <f>INDEX(Table2[NAMA],MATCH(Table5[[#This Row],[//]],Table2[//],0))</f>
        <v>Mech pensil DF 125</v>
      </c>
      <c r="C1440" s="8">
        <f>INDEX(Table2[TT],MATCH(Table5[[#This Row],[//]],Table2[//],0))</f>
        <v>13</v>
      </c>
      <c r="D1440" s="8" t="str">
        <f>INDEX(Table2[KET],MATCH(Table5[[#This Row],[//]],Table2[//],0))</f>
        <v>144 ls</v>
      </c>
    </row>
    <row r="1441" spans="1:4" x14ac:dyDescent="0.25">
      <c r="A1441" s="8">
        <f>INDEX(Table2[//],MATCH(ROW()-1,Table2[//],0))</f>
        <v>1440</v>
      </c>
      <c r="B1441" s="20" t="str">
        <f>INDEX(Table2[NAMA],MATCH(Table5[[#This Row],[//]],Table2[//],0))</f>
        <v>Mech pensil MEC 1317 AB 1 box 12 pc</v>
      </c>
      <c r="C1441" s="8">
        <f>INDEX(Table2[TT],MATCH(Table5[[#This Row],[//]],Table2[//],0))</f>
        <v>11</v>
      </c>
      <c r="D1441" s="8" t="str">
        <f>INDEX(Table2[KET],MATCH(Table5[[#This Row],[//]],Table2[//],0))</f>
        <v>50 box</v>
      </c>
    </row>
    <row r="1442" spans="1:4" x14ac:dyDescent="0.25">
      <c r="A1442" s="8">
        <f>INDEX(Table2[//],MATCH(ROW()-1,Table2[//],0))</f>
        <v>1441</v>
      </c>
      <c r="B1442" s="20" t="str">
        <f>INDEX(Table2[NAMA],MATCH(Table5[[#This Row],[//]],Table2[//],0))</f>
        <v>Mech pensil Segitiga Nariko</v>
      </c>
      <c r="C1442" s="8">
        <f>INDEX(Table2[TT],MATCH(Table5[[#This Row],[//]],Table2[//],0))</f>
        <v>5</v>
      </c>
      <c r="D1442" s="8" t="str">
        <f>INDEX(Table2[KET],MATCH(Table5[[#This Row],[//]],Table2[//],0))</f>
        <v>60 ls</v>
      </c>
    </row>
    <row r="1443" spans="1:4" x14ac:dyDescent="0.25">
      <c r="A1443" s="8">
        <f>INDEX(Table2[//],MATCH(ROW()-1,Table2[//],0))</f>
        <v>1442</v>
      </c>
      <c r="B1443" s="20" t="str">
        <f>INDEX(Table2[NAMA],MATCH(Table5[[#This Row],[//]],Table2[//],0))</f>
        <v>Mech pensil Vanco 521</v>
      </c>
      <c r="C1443" s="8">
        <f>INDEX(Table2[TT],MATCH(Table5[[#This Row],[//]],Table2[//],0))</f>
        <v>9</v>
      </c>
      <c r="D1443" s="8" t="str">
        <f>INDEX(Table2[KET],MATCH(Table5[[#This Row],[//]],Table2[//],0))</f>
        <v>144 ls</v>
      </c>
    </row>
    <row r="1444" spans="1:4" x14ac:dyDescent="0.25">
      <c r="A1444" s="8">
        <f>INDEX(Table2[//],MATCH(ROW()-1,Table2[//],0))</f>
        <v>1443</v>
      </c>
      <c r="B1444" s="20" t="str">
        <f>INDEX(Table2[NAMA],MATCH(Table5[[#This Row],[//]],Table2[//],0))</f>
        <v>Mechanic K 2211 0.5 bening polos</v>
      </c>
      <c r="C1444" s="8">
        <f>INDEX(Table2[TT],MATCH(Table5[[#This Row],[//]],Table2[//],0))</f>
        <v>1</v>
      </c>
      <c r="D1444" s="8" t="str">
        <f>INDEX(Table2[KET],MATCH(Table5[[#This Row],[//]],Table2[//],0))</f>
        <v>144 ls</v>
      </c>
    </row>
    <row r="1445" spans="1:4" x14ac:dyDescent="0.25">
      <c r="A1445" s="8">
        <f>INDEX(Table2[//],MATCH(ROW()-1,Table2[//],0))</f>
        <v>1444</v>
      </c>
      <c r="B1445" s="20" t="str">
        <f>INDEX(Table2[NAMA],MATCH(Table5[[#This Row],[//]],Table2[//],0))</f>
        <v>Memo + giant 810026</v>
      </c>
      <c r="C1445" s="8">
        <f>INDEX(Table2[TT],MATCH(Table5[[#This Row],[//]],Table2[//],0))</f>
        <v>2</v>
      </c>
      <c r="D1445" s="8" t="str">
        <f>INDEX(Table2[KET],MATCH(Table5[[#This Row],[//]],Table2[//],0))</f>
        <v>25 ls</v>
      </c>
    </row>
    <row r="1446" spans="1:4" x14ac:dyDescent="0.25">
      <c r="A1446" s="8">
        <f>INDEX(Table2[//],MATCH(ROW()-1,Table2[//],0))</f>
        <v>1445</v>
      </c>
      <c r="B1446" s="20" t="str">
        <f>INDEX(Table2[NAMA],MATCH(Table5[[#This Row],[//]],Table2[//],0))</f>
        <v>Memo 105/ 104</v>
      </c>
      <c r="C1446" s="8">
        <f>INDEX(Table2[TT],MATCH(Table5[[#This Row],[//]],Table2[//],0))</f>
        <v>1</v>
      </c>
      <c r="D1446" s="8" t="str">
        <f>INDEX(Table2[KET],MATCH(Table5[[#This Row],[//]],Table2[//],0))</f>
        <v>52 ls</v>
      </c>
    </row>
    <row r="1447" spans="1:4" x14ac:dyDescent="0.25">
      <c r="A1447" s="8">
        <f>INDEX(Table2[//],MATCH(ROW()-1,Table2[//],0))</f>
        <v>1446</v>
      </c>
      <c r="B1447" s="20" t="str">
        <f>INDEX(Table2[NAMA],MATCH(Table5[[#This Row],[//]],Table2[//],0))</f>
        <v>Memo 5 Dsg</v>
      </c>
      <c r="C1447" s="8">
        <f>INDEX(Table2[TT],MATCH(Table5[[#This Row],[//]],Table2[//],0))</f>
        <v>2</v>
      </c>
      <c r="D1447" s="8" t="str">
        <f>INDEX(Table2[KET],MATCH(Table5[[#This Row],[//]],Table2[//],0))</f>
        <v>1500 pc</v>
      </c>
    </row>
    <row r="1448" spans="1:4" x14ac:dyDescent="0.25">
      <c r="A1448" s="8">
        <f>INDEX(Table2[//],MATCH(ROW()-1,Table2[//],0))</f>
        <v>1447</v>
      </c>
      <c r="B1448" s="20" t="str">
        <f>INDEX(Table2[NAMA],MATCH(Table5[[#This Row],[//]],Table2[//],0))</f>
        <v>Memo Fancy 0248(2)</v>
      </c>
      <c r="C1448" s="8">
        <f>INDEX(Table2[TT],MATCH(Table5[[#This Row],[//]],Table2[//],0))</f>
        <v>2</v>
      </c>
      <c r="D1448" s="8">
        <f>INDEX(Table2[KET],MATCH(Table5[[#This Row],[//]],Table2[//],0))</f>
        <v>576</v>
      </c>
    </row>
    <row r="1449" spans="1:4" x14ac:dyDescent="0.25">
      <c r="A1449" s="8">
        <f>INDEX(Table2[//],MATCH(ROW()-1,Table2[//],0))</f>
        <v>1448</v>
      </c>
      <c r="B1449" s="20" t="str">
        <f>INDEX(Table2[NAMA],MATCH(Table5[[#This Row],[//]],Table2[//],0))</f>
        <v>Memo Fancy 912(1)</v>
      </c>
      <c r="C1449" s="8">
        <f>INDEX(Table2[TT],MATCH(Table5[[#This Row],[//]],Table2[//],0))</f>
        <v>1</v>
      </c>
      <c r="D1449" s="8">
        <f>INDEX(Table2[KET],MATCH(Table5[[#This Row],[//]],Table2[//],0))</f>
        <v>576</v>
      </c>
    </row>
    <row r="1450" spans="1:4" x14ac:dyDescent="0.25">
      <c r="A1450" s="8">
        <f>INDEX(Table2[//],MATCH(ROW()-1,Table2[//],0))</f>
        <v>1449</v>
      </c>
      <c r="B1450" s="20" t="str">
        <f>INDEX(Table2[NAMA],MATCH(Table5[[#This Row],[//]],Table2[//],0))</f>
        <v>Memo Fancy 929</v>
      </c>
      <c r="C1450" s="8">
        <f>INDEX(Table2[TT],MATCH(Table5[[#This Row],[//]],Table2[//],0))</f>
        <v>2</v>
      </c>
      <c r="D1450" s="8" t="str">
        <f>INDEX(Table2[KET],MATCH(Table5[[#This Row],[//]],Table2[//],0))</f>
        <v>576 pc</v>
      </c>
    </row>
    <row r="1451" spans="1:4" x14ac:dyDescent="0.25">
      <c r="A1451" s="8">
        <f>INDEX(Table2[//],MATCH(ROW()-1,Table2[//],0))</f>
        <v>1450</v>
      </c>
      <c r="B1451" s="20" t="str">
        <f>INDEX(Table2[NAMA],MATCH(Table5[[#This Row],[//]],Table2[//],0))</f>
        <v>Memo Holo CX-7 lilo kcl(1)</v>
      </c>
      <c r="C1451" s="8">
        <f>INDEX(Table2[TT],MATCH(Table5[[#This Row],[//]],Table2[//],0))</f>
        <v>1</v>
      </c>
      <c r="D1451" s="8" t="str">
        <f>INDEX(Table2[KET],MATCH(Table5[[#This Row],[//]],Table2[//],0))</f>
        <v>144 ls</v>
      </c>
    </row>
    <row r="1452" spans="1:4" x14ac:dyDescent="0.25">
      <c r="A1452" s="8">
        <f>INDEX(Table2[//],MATCH(ROW()-1,Table2[//],0))</f>
        <v>1451</v>
      </c>
      <c r="B1452" s="20" t="str">
        <f>INDEX(Table2[NAMA],MATCH(Table5[[#This Row],[//]],Table2[//],0))</f>
        <v>Memo Holo Pkc besar</v>
      </c>
      <c r="C1452" s="8">
        <f>INDEX(Table2[TT],MATCH(Table5[[#This Row],[//]],Table2[//],0))</f>
        <v>10</v>
      </c>
      <c r="D1452" s="8" t="str">
        <f>INDEX(Table2[KET],MATCH(Table5[[#This Row],[//]],Table2[//],0))</f>
        <v>60 ls</v>
      </c>
    </row>
    <row r="1453" spans="1:4" x14ac:dyDescent="0.25">
      <c r="A1453" s="8">
        <f>INDEX(Table2[//],MATCH(ROW()-1,Table2[//],0))</f>
        <v>1452</v>
      </c>
      <c r="B1453" s="20" t="str">
        <f>INDEX(Table2[NAMA],MATCH(Table5[[#This Row],[//]],Table2[//],0))</f>
        <v>Memo pad Spiral alfa 403 batik</v>
      </c>
      <c r="C1453" s="8">
        <f>INDEX(Table2[TT],MATCH(Table5[[#This Row],[//]],Table2[//],0))</f>
        <v>15</v>
      </c>
      <c r="D1453" s="8">
        <f>INDEX(Table2[KET],MATCH(Table5[[#This Row],[//]],Table2[//],0))</f>
        <v>384</v>
      </c>
    </row>
    <row r="1454" spans="1:4" x14ac:dyDescent="0.25">
      <c r="A1454" s="8">
        <f>INDEX(Table2[//],MATCH(ROW()-1,Table2[//],0))</f>
        <v>1453</v>
      </c>
      <c r="B1454" s="20" t="str">
        <f>INDEX(Table2[NAMA],MATCH(Table5[[#This Row],[//]],Table2[//],0))</f>
        <v>Memo pad Spiral alfa 404 batik</v>
      </c>
      <c r="C1454" s="8">
        <f>INDEX(Table2[TT],MATCH(Table5[[#This Row],[//]],Table2[//],0))</f>
        <v>16</v>
      </c>
      <c r="D1454" s="8">
        <f>INDEX(Table2[KET],MATCH(Table5[[#This Row],[//]],Table2[//],0))</f>
        <v>576</v>
      </c>
    </row>
    <row r="1455" spans="1:4" x14ac:dyDescent="0.25">
      <c r="A1455" s="8">
        <f>INDEX(Table2[//],MATCH(ROW()-1,Table2[//],0))</f>
        <v>1454</v>
      </c>
      <c r="B1455" s="20" t="str">
        <f>INDEX(Table2[NAMA],MATCH(Table5[[#This Row],[//]],Table2[//],0))</f>
        <v>Memo Ring Eva MN-002 W. Land</v>
      </c>
      <c r="C1455" s="8">
        <f>INDEX(Table2[TT],MATCH(Table5[[#This Row],[//]],Table2[//],0))</f>
        <v>1</v>
      </c>
      <c r="D1455" s="8" t="str">
        <f>INDEX(Table2[KET],MATCH(Table5[[#This Row],[//]],Table2[//],0))</f>
        <v>692 pc</v>
      </c>
    </row>
    <row r="1456" spans="1:4" x14ac:dyDescent="0.25">
      <c r="A1456" s="8">
        <f>INDEX(Table2[//],MATCH(ROW()-1,Table2[//],0))</f>
        <v>1455</v>
      </c>
      <c r="B1456" s="20" t="str">
        <f>INDEX(Table2[NAMA],MATCH(Table5[[#This Row],[//]],Table2[//],0))</f>
        <v>Memo Tebal dos</v>
      </c>
      <c r="C1456" s="8">
        <f>INDEX(Table2[TT],MATCH(Table5[[#This Row],[//]],Table2[//],0))</f>
        <v>1</v>
      </c>
      <c r="D1456" s="8" t="str">
        <f>INDEX(Table2[KET],MATCH(Table5[[#This Row],[//]],Table2[//],0))</f>
        <v>48 pc</v>
      </c>
    </row>
    <row r="1457" spans="1:4" x14ac:dyDescent="0.25">
      <c r="A1457" s="8">
        <f>INDEX(Table2[//],MATCH(ROW()-1,Table2[//],0))</f>
        <v>1456</v>
      </c>
      <c r="B1457" s="20" t="str">
        <f>INDEX(Table2[NAMA],MATCH(Table5[[#This Row],[//]],Table2[//],0))</f>
        <v>Memo Tebal dos</v>
      </c>
      <c r="C1457" s="8">
        <f>INDEX(Table2[TT],MATCH(Table5[[#This Row],[//]],Table2[//],0))</f>
        <v>2</v>
      </c>
      <c r="D1457" s="8" t="str">
        <f>INDEX(Table2[KET],MATCH(Table5[[#This Row],[//]],Table2[//],0))</f>
        <v>64 pc</v>
      </c>
    </row>
    <row r="1458" spans="1:4" x14ac:dyDescent="0.25">
      <c r="A1458" s="8">
        <f>INDEX(Table2[//],MATCH(ROW()-1,Table2[//],0))</f>
        <v>1457</v>
      </c>
      <c r="B1458" s="20" t="str">
        <f>INDEX(Table2[NAMA],MATCH(Table5[[#This Row],[//]],Table2[//],0))</f>
        <v>Memo Tebal dos</v>
      </c>
      <c r="C1458" s="8">
        <f>INDEX(Table2[TT],MATCH(Table5[[#This Row],[//]],Table2[//],0))</f>
        <v>7</v>
      </c>
      <c r="D1458" s="8" t="str">
        <f>INDEX(Table2[KET],MATCH(Table5[[#This Row],[//]],Table2[//],0))</f>
        <v>98 pc</v>
      </c>
    </row>
    <row r="1459" spans="1:4" x14ac:dyDescent="0.25">
      <c r="A1459" s="8">
        <f>INDEX(Table2[//],MATCH(ROW()-1,Table2[//],0))</f>
        <v>1458</v>
      </c>
      <c r="B1459" s="20" t="str">
        <f>INDEX(Table2[NAMA],MATCH(Table5[[#This Row],[//]],Table2[//],0))</f>
        <v>Memo Tebal dos</v>
      </c>
      <c r="C1459" s="8">
        <f>INDEX(Table2[TT],MATCH(Table5[[#This Row],[//]],Table2[//],0))</f>
        <v>9</v>
      </c>
      <c r="D1459" s="8" t="str">
        <f>INDEX(Table2[KET],MATCH(Table5[[#This Row],[//]],Table2[//],0))</f>
        <v>70 pc</v>
      </c>
    </row>
    <row r="1460" spans="1:4" x14ac:dyDescent="0.25">
      <c r="A1460" s="8">
        <f>INDEX(Table2[//],MATCH(ROW()-1,Table2[//],0))</f>
        <v>1459</v>
      </c>
      <c r="B1460" s="20" t="str">
        <f>INDEX(Table2[NAMA],MATCH(Table5[[#This Row],[//]],Table2[//],0))</f>
        <v>Memo Tebal dos</v>
      </c>
      <c r="C1460" s="8">
        <f>INDEX(Table2[TT],MATCH(Table5[[#This Row],[//]],Table2[//],0))</f>
        <v>27</v>
      </c>
      <c r="D1460" s="8" t="str">
        <f>INDEX(Table2[KET],MATCH(Table5[[#This Row],[//]],Table2[//],0))</f>
        <v>88 pc</v>
      </c>
    </row>
    <row r="1461" spans="1:4" x14ac:dyDescent="0.25">
      <c r="A1461" s="8">
        <f>INDEX(Table2[//],MATCH(ROW()-1,Table2[//],0))</f>
        <v>1460</v>
      </c>
      <c r="B1461" s="20" t="str">
        <f>INDEX(Table2[NAMA],MATCH(Table5[[#This Row],[//]],Table2[//],0))</f>
        <v>Memo WTP cmp</v>
      </c>
      <c r="C1461" s="8">
        <f>INDEX(Table2[TT],MATCH(Table5[[#This Row],[//]],Table2[//],0))</f>
        <v>3</v>
      </c>
      <c r="D1461" s="8" t="str">
        <f>INDEX(Table2[KET],MATCH(Table5[[#This Row],[//]],Table2[//],0))</f>
        <v>216 ls</v>
      </c>
    </row>
    <row r="1462" spans="1:4" x14ac:dyDescent="0.25">
      <c r="A1462" s="8">
        <f>INDEX(Table2[//],MATCH(ROW()-1,Table2[//],0))</f>
        <v>1461</v>
      </c>
      <c r="B1462" s="20" t="str">
        <f>INDEX(Table2[NAMA],MATCH(Table5[[#This Row],[//]],Table2[//],0))</f>
        <v>Memo X161(11)/ 204(4)</v>
      </c>
      <c r="C1462" s="8">
        <f>INDEX(Table2[TT],MATCH(Table5[[#This Row],[//]],Table2[//],0))</f>
        <v>15</v>
      </c>
      <c r="D1462" s="8" t="str">
        <f>INDEX(Table2[KET],MATCH(Table5[[#This Row],[//]],Table2[//],0))</f>
        <v>400 pc</v>
      </c>
    </row>
    <row r="1463" spans="1:4" x14ac:dyDescent="0.25">
      <c r="A1463" s="8">
        <f>INDEX(Table2[//],MATCH(ROW()-1,Table2[//],0))</f>
        <v>1462</v>
      </c>
      <c r="B1463" s="20" t="str">
        <f>INDEX(Table2[NAMA],MATCH(Table5[[#This Row],[//]],Table2[//],0))</f>
        <v>Mesin tembak 188 Jumbo</v>
      </c>
      <c r="C1463" s="8">
        <f>INDEX(Table2[TT],MATCH(Table5[[#This Row],[//]],Table2[//],0))</f>
        <v>21</v>
      </c>
      <c r="D1463" s="8" t="str">
        <f>INDEX(Table2[KET],MATCH(Table5[[#This Row],[//]],Table2[//],0))</f>
        <v>48 pc</v>
      </c>
    </row>
    <row r="1464" spans="1:4" x14ac:dyDescent="0.25">
      <c r="A1464" s="8">
        <f>INDEX(Table2[//],MATCH(ROW()-1,Table2[//],0))</f>
        <v>1463</v>
      </c>
      <c r="B1464" s="20" t="str">
        <f>INDEX(Table2[NAMA],MATCH(Table5[[#This Row],[//]],Table2[//],0))</f>
        <v>Mesin tembak 189/ 60W</v>
      </c>
      <c r="C1464" s="8">
        <f>INDEX(Table2[TT],MATCH(Table5[[#This Row],[//]],Table2[//],0))</f>
        <v>1</v>
      </c>
      <c r="D1464" s="8">
        <f>INDEX(Table2[KET],MATCH(Table5[[#This Row],[//]],Table2[//],0))</f>
        <v>48</v>
      </c>
    </row>
    <row r="1465" spans="1:4" x14ac:dyDescent="0.25">
      <c r="A1465" s="8">
        <f>INDEX(Table2[//],MATCH(ROW()-1,Table2[//],0))</f>
        <v>1464</v>
      </c>
      <c r="B1465" s="20" t="str">
        <f>INDEX(Table2[NAMA],MATCH(Table5[[#This Row],[//]],Table2[//],0))</f>
        <v>Mesin Tembak Besar Bix done</v>
      </c>
      <c r="C1465" s="8">
        <f>INDEX(Table2[TT],MATCH(Table5[[#This Row],[//]],Table2[//],0))</f>
        <v>6</v>
      </c>
      <c r="D1465" s="8" t="str">
        <f>INDEX(Table2[KET],MATCH(Table5[[#This Row],[//]],Table2[//],0))</f>
        <v>48 pc</v>
      </c>
    </row>
    <row r="1466" spans="1:4" x14ac:dyDescent="0.25">
      <c r="A1466" s="8">
        <f>INDEX(Table2[//],MATCH(ROW()-1,Table2[//],0))</f>
        <v>1465</v>
      </c>
      <c r="B1466" s="20" t="str">
        <f>INDEX(Table2[NAMA],MATCH(Table5[[#This Row],[//]],Table2[//],0))</f>
        <v>Mesin Tembak HE E2010 K (65 BLK)</v>
      </c>
      <c r="C1466" s="8">
        <f>INDEX(Table2[TT],MATCH(Table5[[#This Row],[//]],Table2[//],0))</f>
        <v>139</v>
      </c>
      <c r="D1466" s="8" t="str">
        <f>INDEX(Table2[KET],MATCH(Table5[[#This Row],[//]],Table2[//],0))</f>
        <v>100 pc</v>
      </c>
    </row>
    <row r="1467" spans="1:4" x14ac:dyDescent="0.25">
      <c r="A1467" s="8">
        <f>INDEX(Table2[//],MATCH(ROW()-1,Table2[//],0))</f>
        <v>1466</v>
      </c>
      <c r="B1467" s="20" t="str">
        <f>INDEX(Table2[NAMA],MATCH(Table5[[#This Row],[//]],Table2[//],0))</f>
        <v>Meteran bulat 5 mt/ K07</v>
      </c>
      <c r="C1467" s="8">
        <f>INDEX(Table2[TT],MATCH(Table5[[#This Row],[//]],Table2[//],0))</f>
        <v>6</v>
      </c>
      <c r="D1467" s="8" t="str">
        <f>INDEX(Table2[KET],MATCH(Table5[[#This Row],[//]],Table2[//],0))</f>
        <v>20 ls</v>
      </c>
    </row>
    <row r="1468" spans="1:4" x14ac:dyDescent="0.25">
      <c r="A1468" s="8">
        <f>INDEX(Table2[//],MATCH(ROW()-1,Table2[//],0))</f>
        <v>1467</v>
      </c>
      <c r="B1468" s="20" t="str">
        <f>INDEX(Table2[NAMA],MATCH(Table5[[#This Row],[//]],Table2[//],0))</f>
        <v>Mewarnai Pasir besar</v>
      </c>
      <c r="C1468" s="8">
        <f>INDEX(Table2[TT],MATCH(Table5[[#This Row],[//]],Table2[//],0))</f>
        <v>4</v>
      </c>
      <c r="D1468" s="8" t="str">
        <f>INDEX(Table2[KET],MATCH(Table5[[#This Row],[//]],Table2[//],0))</f>
        <v>1000 pc</v>
      </c>
    </row>
    <row r="1469" spans="1:4" x14ac:dyDescent="0.25">
      <c r="A1469" s="8">
        <f>INDEX(Table2[//],MATCH(ROW()-1,Table2[//],0))</f>
        <v>1468</v>
      </c>
      <c r="B1469" s="20" t="str">
        <f>INDEX(Table2[NAMA],MATCH(Table5[[#This Row],[//]],Table2[//],0))</f>
        <v>Minyak maries 718 Surabaya</v>
      </c>
      <c r="C1469" s="8">
        <f>INDEX(Table2[TT],MATCH(Table5[[#This Row],[//]],Table2[//],0))</f>
        <v>65</v>
      </c>
      <c r="D1469" s="8" t="str">
        <f>INDEX(Table2[KET],MATCH(Table5[[#This Row],[//]],Table2[//],0))</f>
        <v>60 pc</v>
      </c>
    </row>
    <row r="1470" spans="1:4" x14ac:dyDescent="0.25">
      <c r="A1470" s="8">
        <f>INDEX(Table2[//],MATCH(ROW()-1,Table2[//],0))</f>
        <v>1469</v>
      </c>
      <c r="B1470" s="20" t="str">
        <f>INDEX(Table2[NAMA],MATCH(Table5[[#This Row],[//]],Table2[//],0))</f>
        <v>Name Card 2 pc Fancy (barbie/P. Hana) PP-A282</v>
      </c>
      <c r="C1470" s="8">
        <f>INDEX(Table2[TT],MATCH(Table5[[#This Row],[//]],Table2[//],0))</f>
        <v>1</v>
      </c>
      <c r="D1470" s="8" t="str">
        <f>INDEX(Table2[KET],MATCH(Table5[[#This Row],[//]],Table2[//],0))</f>
        <v>750 pc</v>
      </c>
    </row>
    <row r="1471" spans="1:4" x14ac:dyDescent="0.25">
      <c r="A1471" s="8">
        <f>INDEX(Table2[//],MATCH(ROW()-1,Table2[//],0))</f>
        <v>1470</v>
      </c>
      <c r="B1471" s="20" t="str">
        <f>INDEX(Table2[NAMA],MATCH(Table5[[#This Row],[//]],Table2[//],0))</f>
        <v>Name plate 10,5x16</v>
      </c>
      <c r="C1471" s="8">
        <f>INDEX(Table2[TT],MATCH(Table5[[#This Row],[//]],Table2[//],0))</f>
        <v>1</v>
      </c>
      <c r="D1471" s="8">
        <f>INDEX(Table2[KET],MATCH(Table5[[#This Row],[//]],Table2[//],0))</f>
        <v>20000</v>
      </c>
    </row>
    <row r="1472" spans="1:4" x14ac:dyDescent="0.25">
      <c r="A1472" s="8">
        <f>INDEX(Table2[//],MATCH(ROW()-1,Table2[//],0))</f>
        <v>1471</v>
      </c>
      <c r="B1472" s="20" t="str">
        <f>INDEX(Table2[NAMA],MATCH(Table5[[#This Row],[//]],Table2[//],0))</f>
        <v>Name plate 7 x 10 kancing jepitan</v>
      </c>
      <c r="C1472" s="8">
        <f>INDEX(Table2[TT],MATCH(Table5[[#This Row],[//]],Table2[//],0))</f>
        <v>5</v>
      </c>
      <c r="D1472" s="8" t="str">
        <f>INDEX(Table2[KET],MATCH(Table5[[#This Row],[//]],Table2[//],0))</f>
        <v>4000 pc</v>
      </c>
    </row>
    <row r="1473" spans="1:4" x14ac:dyDescent="0.25">
      <c r="A1473" s="8">
        <f>INDEX(Table2[//],MATCH(ROW()-1,Table2[//],0))</f>
        <v>1472</v>
      </c>
      <c r="B1473" s="20" t="str">
        <f>INDEX(Table2[NAMA],MATCH(Table5[[#This Row],[//]],Table2[//],0))</f>
        <v>Name plate 7 x 10 miring enter</v>
      </c>
      <c r="C1473" s="8">
        <f>INDEX(Table2[TT],MATCH(Table5[[#This Row],[//]],Table2[//],0))</f>
        <v>2</v>
      </c>
      <c r="D1473" s="8" t="str">
        <f>INDEX(Table2[KET],MATCH(Table5[[#This Row],[//]],Table2[//],0))</f>
        <v>24000 pc</v>
      </c>
    </row>
    <row r="1474" spans="1:4" x14ac:dyDescent="0.25">
      <c r="A1474" s="8">
        <f>INDEX(Table2[//],MATCH(ROW()-1,Table2[//],0))</f>
        <v>1473</v>
      </c>
      <c r="B1474" s="20" t="str">
        <f>INDEX(Table2[NAMA],MATCH(Table5[[#This Row],[//]],Table2[//],0))</f>
        <v>Name plate 7x 10 tegak enter</v>
      </c>
      <c r="C1474" s="8">
        <f>INDEX(Table2[TT],MATCH(Table5[[#This Row],[//]],Table2[//],0))</f>
        <v>2</v>
      </c>
      <c r="D1474" s="8" t="str">
        <f>INDEX(Table2[KET],MATCH(Table5[[#This Row],[//]],Table2[//],0))</f>
        <v>27000 pc</v>
      </c>
    </row>
    <row r="1475" spans="1:4" x14ac:dyDescent="0.25">
      <c r="A1475" s="8">
        <f>INDEX(Table2[//],MATCH(ROW()-1,Table2[//],0))</f>
        <v>1474</v>
      </c>
      <c r="B1475" s="20" t="str">
        <f>INDEX(Table2[NAMA],MATCH(Table5[[#This Row],[//]],Table2[//],0))</f>
        <v>Name plate Kojiko 10,5 x 14 +2 cm</v>
      </c>
      <c r="C1475" s="8">
        <f>INDEX(Table2[TT],MATCH(Table5[[#This Row],[//]],Table2[//],0))</f>
        <v>6</v>
      </c>
      <c r="D1475" s="8" t="str">
        <f>INDEX(Table2[KET],MATCH(Table5[[#This Row],[//]],Table2[//],0))</f>
        <v>13500 pc</v>
      </c>
    </row>
    <row r="1476" spans="1:4" x14ac:dyDescent="0.25">
      <c r="A1476" s="8">
        <f>INDEX(Table2[//],MATCH(ROW()-1,Table2[//],0))</f>
        <v>1475</v>
      </c>
      <c r="B1476" s="20" t="str">
        <f>INDEX(Table2[NAMA],MATCH(Table5[[#This Row],[//]],Table2[//],0))</f>
        <v>Name Tag berdiri putih</v>
      </c>
      <c r="C1476" s="8">
        <f>INDEX(Table2[TT],MATCH(Table5[[#This Row],[//]],Table2[//],0))</f>
        <v>5</v>
      </c>
      <c r="D1476" s="8" t="str">
        <f>INDEX(Table2[KET],MATCH(Table5[[#This Row],[//]],Table2[//],0))</f>
        <v>3000 bh</v>
      </c>
    </row>
    <row r="1477" spans="1:4" x14ac:dyDescent="0.25">
      <c r="A1477" s="8">
        <f>INDEX(Table2[//],MATCH(ROW()-1,Table2[//],0))</f>
        <v>1476</v>
      </c>
      <c r="B1477" s="20" t="str">
        <f>INDEX(Table2[NAMA],MATCH(Table5[[#This Row],[//]],Table2[//],0))</f>
        <v>Name Tag multi Dos Biru</v>
      </c>
      <c r="C1477" s="8">
        <f>INDEX(Table2[TT],MATCH(Table5[[#This Row],[//]],Table2[//],0))</f>
        <v>3</v>
      </c>
      <c r="D1477" s="8" t="str">
        <f>INDEX(Table2[KET],MATCH(Table5[[#This Row],[//]],Table2[//],0))</f>
        <v>4000 pc</v>
      </c>
    </row>
    <row r="1478" spans="1:4" x14ac:dyDescent="0.25">
      <c r="A1478" s="8">
        <f>INDEX(Table2[//],MATCH(ROW()-1,Table2[//],0))</f>
        <v>1477</v>
      </c>
      <c r="B1478" s="20" t="str">
        <f>INDEX(Table2[NAMA],MATCH(Table5[[#This Row],[//]],Table2[//],0))</f>
        <v>Name Tag peniti polos H-56</v>
      </c>
      <c r="C1478" s="8">
        <f>INDEX(Table2[TT],MATCH(Table5[[#This Row],[//]],Table2[//],0))</f>
        <v>7</v>
      </c>
      <c r="D1478" s="8" t="str">
        <f>INDEX(Table2[KET],MATCH(Table5[[#This Row],[//]],Table2[//],0))</f>
        <v>3000 pc</v>
      </c>
    </row>
    <row r="1479" spans="1:4" x14ac:dyDescent="0.25">
      <c r="A1479" s="8">
        <f>INDEX(Table2[//],MATCH(ROW()-1,Table2[//],0))</f>
        <v>1478</v>
      </c>
      <c r="B1479" s="20" t="str">
        <f>INDEX(Table2[NAMA],MATCH(Table5[[#This Row],[//]],Table2[//],0))</f>
        <v>NB 156-80</v>
      </c>
      <c r="C1479" s="8">
        <f>INDEX(Table2[TT],MATCH(Table5[[#This Row],[//]],Table2[//],0))</f>
        <v>2</v>
      </c>
      <c r="D1479" s="8" t="str">
        <f>INDEX(Table2[KET],MATCH(Table5[[#This Row],[//]],Table2[//],0))</f>
        <v>60 ls</v>
      </c>
    </row>
    <row r="1480" spans="1:4" x14ac:dyDescent="0.25">
      <c r="A1480" s="8">
        <f>INDEX(Table2[//],MATCH(ROW()-1,Table2[//],0))</f>
        <v>1479</v>
      </c>
      <c r="B1480" s="20" t="str">
        <f>INDEX(Table2[NAMA],MATCH(Table5[[#This Row],[//]],Table2[//],0))</f>
        <v>NB 7050-9</v>
      </c>
      <c r="C1480" s="8">
        <f>INDEX(Table2[TT],MATCH(Table5[[#This Row],[//]],Table2[//],0))</f>
        <v>1</v>
      </c>
      <c r="D1480" s="8">
        <f>INDEX(Table2[KET],MATCH(Table5[[#This Row],[//]],Table2[//],0))</f>
        <v>512</v>
      </c>
    </row>
    <row r="1481" spans="1:4" x14ac:dyDescent="0.25">
      <c r="A1481" s="8">
        <f>INDEX(Table2[//],MATCH(ROW()-1,Table2[//],0))</f>
        <v>1480</v>
      </c>
      <c r="B1481" s="20" t="str">
        <f>INDEX(Table2[NAMA],MATCH(Table5[[#This Row],[//]],Table2[//],0))</f>
        <v>NB mini pocket MB 120 warna kulit</v>
      </c>
      <c r="C1481" s="8">
        <f>INDEX(Table2[TT],MATCH(Table5[[#This Row],[//]],Table2[//],0))</f>
        <v>4</v>
      </c>
      <c r="D1481" s="8" t="str">
        <f>INDEX(Table2[KET],MATCH(Table5[[#This Row],[//]],Table2[//],0))</f>
        <v>30 ls</v>
      </c>
    </row>
    <row r="1482" spans="1:4" x14ac:dyDescent="0.25">
      <c r="A1482" s="8">
        <f>INDEX(Table2[//],MATCH(ROW()-1,Table2[//],0))</f>
        <v>1481</v>
      </c>
      <c r="B1482" s="20" t="str">
        <f>INDEX(Table2[NAMA],MATCH(Table5[[#This Row],[//]],Table2[//],0))</f>
        <v>NB pocket NB 4003</v>
      </c>
      <c r="C1482" s="8">
        <f>INDEX(Table2[TT],MATCH(Table5[[#This Row],[//]],Table2[//],0))</f>
        <v>96</v>
      </c>
      <c r="D1482" s="8" t="str">
        <f>INDEX(Table2[KET],MATCH(Table5[[#This Row],[//]],Table2[//],0))</f>
        <v>120 pc</v>
      </c>
    </row>
    <row r="1483" spans="1:4" x14ac:dyDescent="0.25">
      <c r="A1483" s="8">
        <f>INDEX(Table2[//],MATCH(ROW()-1,Table2[//],0))</f>
        <v>1482</v>
      </c>
      <c r="B1483" s="20" t="str">
        <f>INDEX(Table2[NAMA],MATCH(Table5[[#This Row],[//]],Table2[//],0))</f>
        <v>NB Ring A5 801 Index</v>
      </c>
      <c r="C1483" s="8">
        <f>INDEX(Table2[TT],MATCH(Table5[[#This Row],[//]],Table2[//],0))</f>
        <v>9</v>
      </c>
      <c r="D1483" s="8" t="str">
        <f>INDEX(Table2[KET],MATCH(Table5[[#This Row],[//]],Table2[//],0))</f>
        <v>160 pc</v>
      </c>
    </row>
    <row r="1484" spans="1:4" x14ac:dyDescent="0.25">
      <c r="A1484" s="8">
        <f>INDEX(Table2[//],MATCH(ROW()-1,Table2[//],0))</f>
        <v>1483</v>
      </c>
      <c r="B1484" s="20" t="str">
        <f>INDEX(Table2[NAMA],MATCH(Table5[[#This Row],[//]],Table2[//],0))</f>
        <v>NB Spiral 3D A6-80</v>
      </c>
      <c r="C1484" s="8">
        <f>INDEX(Table2[TT],MATCH(Table5[[#This Row],[//]],Table2[//],0))</f>
        <v>11</v>
      </c>
      <c r="D1484" s="8" t="str">
        <f>INDEX(Table2[KET],MATCH(Table5[[#This Row],[//]],Table2[//],0))</f>
        <v>360 pc</v>
      </c>
    </row>
    <row r="1485" spans="1:4" x14ac:dyDescent="0.25">
      <c r="A1485" s="8">
        <f>INDEX(Table2[//],MATCH(ROW()-1,Table2[//],0))</f>
        <v>1484</v>
      </c>
      <c r="B1485" s="20" t="str">
        <f>INDEX(Table2[NAMA],MATCH(Table5[[#This Row],[//]],Table2[//],0))</f>
        <v>NB Spiral A6-801</v>
      </c>
      <c r="C1485" s="8">
        <f>INDEX(Table2[TT],MATCH(Table5[[#This Row],[//]],Table2[//],0))</f>
        <v>19</v>
      </c>
      <c r="D1485" s="8" t="str">
        <f>INDEX(Table2[KET],MATCH(Table5[[#This Row],[//]],Table2[//],0))</f>
        <v>380 pc</v>
      </c>
    </row>
    <row r="1486" spans="1:4" x14ac:dyDescent="0.25">
      <c r="A1486" s="8">
        <f>INDEX(Table2[//],MATCH(ROW()-1,Table2[//],0))</f>
        <v>1485</v>
      </c>
      <c r="B1486" s="20" t="str">
        <f>INDEX(Table2[NAMA],MATCH(Table5[[#This Row],[//]],Table2[//],0))</f>
        <v>NB Spiral B5 B152 22618</v>
      </c>
      <c r="C1486" s="8">
        <f>INDEX(Table2[TT],MATCH(Table5[[#This Row],[//]],Table2[//],0))</f>
        <v>1</v>
      </c>
      <c r="D1486" s="8" t="str">
        <f>INDEX(Table2[KET],MATCH(Table5[[#This Row],[//]],Table2[//],0))</f>
        <v>72 pc</v>
      </c>
    </row>
    <row r="1487" spans="1:4" x14ac:dyDescent="0.25">
      <c r="A1487" s="8">
        <f>INDEX(Table2[//],MATCH(ROW()-1,Table2[//],0))</f>
        <v>1486</v>
      </c>
      <c r="B1487" s="20" t="str">
        <f>INDEX(Table2[NAMA],MATCH(Table5[[#This Row],[//]],Table2[//],0))</f>
        <v>NB Spiral PVC A5 80</v>
      </c>
      <c r="C1487" s="8">
        <f>INDEX(Table2[TT],MATCH(Table5[[#This Row],[//]],Table2[//],0))</f>
        <v>3</v>
      </c>
      <c r="D1487" s="8" t="str">
        <f>INDEX(Table2[KET],MATCH(Table5[[#This Row],[//]],Table2[//],0))</f>
        <v>160 pc</v>
      </c>
    </row>
    <row r="1488" spans="1:4" x14ac:dyDescent="0.25">
      <c r="A1488" s="8">
        <f>INDEX(Table2[//],MATCH(ROW()-1,Table2[//],0))</f>
        <v>1487</v>
      </c>
      <c r="B1488" s="20" t="str">
        <f>INDEX(Table2[NAMA],MATCH(Table5[[#This Row],[//]],Table2[//],0))</f>
        <v>Note book B64 fresh fruit (8 gambar)</v>
      </c>
      <c r="C1488" s="8">
        <f>INDEX(Table2[TT],MATCH(Table5[[#This Row],[//]],Table2[//],0))</f>
        <v>7</v>
      </c>
      <c r="D1488" s="8" t="str">
        <f>INDEX(Table2[KET],MATCH(Table5[[#This Row],[//]],Table2[//],0))</f>
        <v>480 pc</v>
      </c>
    </row>
    <row r="1489" spans="1:4" x14ac:dyDescent="0.25">
      <c r="A1489" s="8">
        <f>INDEX(Table2[//],MATCH(ROW()-1,Table2[//],0))</f>
        <v>1488</v>
      </c>
      <c r="B1489" s="20" t="str">
        <f>INDEX(Table2[NAMA],MATCH(Table5[[#This Row],[//]],Table2[//],0))</f>
        <v>Notes Buah Spiral BH/ LC 421 worry</v>
      </c>
      <c r="C1489" s="8">
        <f>INDEX(Table2[TT],MATCH(Table5[[#This Row],[//]],Table2[//],0))</f>
        <v>1</v>
      </c>
      <c r="D1489" s="8" t="str">
        <f>INDEX(Table2[KET],MATCH(Table5[[#This Row],[//]],Table2[//],0))</f>
        <v>120 pc</v>
      </c>
    </row>
    <row r="1490" spans="1:4" x14ac:dyDescent="0.25">
      <c r="A1490" s="8">
        <f>INDEX(Table2[//],MATCH(ROW()-1,Table2[//],0))</f>
        <v>1489</v>
      </c>
      <c r="B1490" s="20" t="str">
        <f>INDEX(Table2[NAMA],MATCH(Table5[[#This Row],[//]],Table2[//],0))</f>
        <v>Notes Fancy 7091 sunlight</v>
      </c>
      <c r="C1490" s="8">
        <f>INDEX(Table2[TT],MATCH(Table5[[#This Row],[//]],Table2[//],0))</f>
        <v>2</v>
      </c>
      <c r="D1490" s="8" t="str">
        <f>INDEX(Table2[KET],MATCH(Table5[[#This Row],[//]],Table2[//],0))</f>
        <v>128 ls</v>
      </c>
    </row>
    <row r="1491" spans="1:4" x14ac:dyDescent="0.25">
      <c r="A1491" s="8">
        <f>INDEX(Table2[//],MATCH(ROW()-1,Table2[//],0))</f>
        <v>1490</v>
      </c>
      <c r="B1491" s="20" t="str">
        <f>INDEX(Table2[NAMA],MATCH(Table5[[#This Row],[//]],Table2[//],0))</f>
        <v>Notes spiral 062(2)/ 061(1)</v>
      </c>
      <c r="C1491" s="8">
        <f>INDEX(Table2[TT],MATCH(Table5[[#This Row],[//]],Table2[//],0))</f>
        <v>4</v>
      </c>
      <c r="D1491" s="8" t="str">
        <f>INDEX(Table2[KET],MATCH(Table5[[#This Row],[//]],Table2[//],0))</f>
        <v>175 ls</v>
      </c>
    </row>
    <row r="1492" spans="1:4" x14ac:dyDescent="0.25">
      <c r="A1492" s="8">
        <f>INDEX(Table2[//],MATCH(ROW()-1,Table2[//],0))</f>
        <v>1491</v>
      </c>
      <c r="B1492" s="20" t="str">
        <f>INDEX(Table2[NAMA],MATCH(Table5[[#This Row],[//]],Table2[//],0))</f>
        <v>Notes spiral 505 kcg + Bp</v>
      </c>
      <c r="C1492" s="8">
        <f>INDEX(Table2[TT],MATCH(Table5[[#This Row],[//]],Table2[//],0))</f>
        <v>5</v>
      </c>
      <c r="D1492" s="8" t="str">
        <f>INDEX(Table2[KET],MATCH(Table5[[#This Row],[//]],Table2[//],0))</f>
        <v>30 ls</v>
      </c>
    </row>
    <row r="1493" spans="1:4" x14ac:dyDescent="0.25">
      <c r="A1493" s="8">
        <f>INDEX(Table2[//],MATCH(ROW()-1,Table2[//],0))</f>
        <v>1492</v>
      </c>
      <c r="B1493" s="20" t="str">
        <f>INDEX(Table2[NAMA],MATCH(Table5[[#This Row],[//]],Table2[//],0))</f>
        <v>Notes spiral batik 501 jos</v>
      </c>
      <c r="C1493" s="8">
        <f>INDEX(Table2[TT],MATCH(Table5[[#This Row],[//]],Table2[//],0))</f>
        <v>1</v>
      </c>
      <c r="D1493" s="8" t="str">
        <f>INDEX(Table2[KET],MATCH(Table5[[#This Row],[//]],Table2[//],0))</f>
        <v>16 ls</v>
      </c>
    </row>
    <row r="1494" spans="1:4" x14ac:dyDescent="0.25">
      <c r="A1494" s="8">
        <f>INDEX(Table2[//],MATCH(ROW()-1,Table2[//],0))</f>
        <v>1493</v>
      </c>
      <c r="B1494" s="20" t="str">
        <f>INDEX(Table2[NAMA],MATCH(Table5[[#This Row],[//]],Table2[//],0))</f>
        <v>Notes spiral princess 708 (tenaga baru)</v>
      </c>
      <c r="C1494" s="8">
        <f>INDEX(Table2[TT],MATCH(Table5[[#This Row],[//]],Table2[//],0))</f>
        <v>4</v>
      </c>
      <c r="D1494" s="8" t="str">
        <f>INDEX(Table2[KET],MATCH(Table5[[#This Row],[//]],Table2[//],0))</f>
        <v>660 pc</v>
      </c>
    </row>
    <row r="1495" spans="1:4" x14ac:dyDescent="0.25">
      <c r="A1495" s="8">
        <f>INDEX(Table2[//],MATCH(ROW()-1,Table2[//],0))</f>
        <v>1494</v>
      </c>
      <c r="B1495" s="20" t="str">
        <f>INDEX(Table2[NAMA],MATCH(Table5[[#This Row],[//]],Table2[//],0))</f>
        <v>Notes spiral Princess berdiri (Mitra)</v>
      </c>
      <c r="C1495" s="8">
        <f>INDEX(Table2[TT],MATCH(Table5[[#This Row],[//]],Table2[//],0))</f>
        <v>5</v>
      </c>
      <c r="D1495" s="8" t="str">
        <f>INDEX(Table2[KET],MATCH(Table5[[#This Row],[//]],Table2[//],0))</f>
        <v>280 pc</v>
      </c>
    </row>
    <row r="1496" spans="1:4" x14ac:dyDescent="0.25">
      <c r="A1496" s="8">
        <f>INDEX(Table2[//],MATCH(ROW()-1,Table2[//],0))</f>
        <v>1495</v>
      </c>
      <c r="B1496" s="20" t="str">
        <f>INDEX(Table2[NAMA],MATCH(Table5[[#This Row],[//]],Table2[//],0))</f>
        <v>Notes yoyo</v>
      </c>
      <c r="C1496" s="8">
        <f>INDEX(Table2[TT],MATCH(Table5[[#This Row],[//]],Table2[//],0))</f>
        <v>2</v>
      </c>
      <c r="D1496" s="8" t="str">
        <f>INDEX(Table2[KET],MATCH(Table5[[#This Row],[//]],Table2[//],0))</f>
        <v>72 ls</v>
      </c>
    </row>
    <row r="1497" spans="1:4" x14ac:dyDescent="0.25">
      <c r="A1497" s="8">
        <f>INDEX(Table2[//],MATCH(ROW()-1,Table2[//],0))</f>
        <v>1496</v>
      </c>
      <c r="B1497" s="20" t="str">
        <f>INDEX(Table2[NAMA],MATCH(Table5[[#This Row],[//]],Table2[//],0))</f>
        <v>Oil Colour Vanco CA 140 (9 ml)</v>
      </c>
      <c r="C1497" s="8">
        <f>INDEX(Table2[TT],MATCH(Table5[[#This Row],[//]],Table2[//],0))</f>
        <v>9</v>
      </c>
      <c r="D1497" s="8" t="str">
        <f>INDEX(Table2[KET],MATCH(Table5[[#This Row],[//]],Table2[//],0))</f>
        <v>120 pc</v>
      </c>
    </row>
    <row r="1498" spans="1:4" x14ac:dyDescent="0.25">
      <c r="A1498" s="8">
        <f>INDEX(Table2[//],MATCH(ROW()-1,Table2[//],0))</f>
        <v>1497</v>
      </c>
      <c r="B1498" s="20" t="str">
        <f>INDEX(Table2[NAMA],MATCH(Table5[[#This Row],[//]],Table2[//],0))</f>
        <v>Oil marries 12W</v>
      </c>
      <c r="C1498" s="8">
        <f>INDEX(Table2[TT],MATCH(Table5[[#This Row],[//]],Table2[//],0))</f>
        <v>10</v>
      </c>
      <c r="D1498" s="8" t="str">
        <f>INDEX(Table2[KET],MATCH(Table5[[#This Row],[//]],Table2[//],0))</f>
        <v>5 ls</v>
      </c>
    </row>
    <row r="1499" spans="1:4" x14ac:dyDescent="0.25">
      <c r="A1499" s="8">
        <f>INDEX(Table2[//],MATCH(ROW()-1,Table2[//],0))</f>
        <v>1498</v>
      </c>
      <c r="B1499" s="20" t="str">
        <f>INDEX(Table2[NAMA],MATCH(Table5[[#This Row],[//]],Table2[//],0))</f>
        <v>Oil Marries E 1387B 14w</v>
      </c>
      <c r="C1499" s="8">
        <f>INDEX(Table2[TT],MATCH(Table5[[#This Row],[//]],Table2[//],0))</f>
        <v>37</v>
      </c>
      <c r="D1499" s="8" t="str">
        <f>INDEX(Table2[KET],MATCH(Table5[[#This Row],[//]],Table2[//],0))</f>
        <v>3 ls</v>
      </c>
    </row>
    <row r="1500" spans="1:4" x14ac:dyDescent="0.25">
      <c r="A1500" s="8">
        <f>INDEX(Table2[//],MATCH(ROW()-1,Table2[//],0))</f>
        <v>1499</v>
      </c>
      <c r="B1500" s="20" t="str">
        <f>INDEX(Table2[NAMA],MATCH(Table5[[#This Row],[//]],Table2[//],0))</f>
        <v>Oil Marries E 1388B 18w</v>
      </c>
      <c r="C1500" s="8">
        <f>INDEX(Table2[TT],MATCH(Table5[[#This Row],[//]],Table2[//],0))</f>
        <v>70</v>
      </c>
      <c r="D1500" s="8" t="str">
        <f>INDEX(Table2[KET],MATCH(Table5[[#This Row],[//]],Table2[//],0))</f>
        <v>3 ls</v>
      </c>
    </row>
    <row r="1501" spans="1:4" x14ac:dyDescent="0.25">
      <c r="A1501" s="8">
        <f>INDEX(Table2[//],MATCH(ROW()-1,Table2[//],0))</f>
        <v>1500</v>
      </c>
      <c r="B1501" s="20" t="str">
        <f>INDEX(Table2[NAMA],MATCH(Table5[[#This Row],[//]],Table2[//],0))</f>
        <v>Oil pastel 24w Tbg Deboss 670-24</v>
      </c>
      <c r="C1501" s="8">
        <f>INDEX(Table2[TT],MATCH(Table5[[#This Row],[//]],Table2[//],0))</f>
        <v>30</v>
      </c>
      <c r="D1501" s="8">
        <f>INDEX(Table2[KET],MATCH(Table5[[#This Row],[//]],Table2[//],0))</f>
        <v>72</v>
      </c>
    </row>
    <row r="1502" spans="1:4" x14ac:dyDescent="0.25">
      <c r="A1502" s="8">
        <f>INDEX(Table2[//],MATCH(ROW()-1,Table2[//],0))</f>
        <v>1501</v>
      </c>
      <c r="B1502" s="20" t="str">
        <f>INDEX(Table2[NAMA],MATCH(Table5[[#This Row],[//]],Table2[//],0))</f>
        <v>Oil pastel artist greeble 12W</v>
      </c>
      <c r="C1502" s="8">
        <f>INDEX(Table2[TT],MATCH(Table5[[#This Row],[//]],Table2[//],0))</f>
        <v>1</v>
      </c>
      <c r="D1502" s="8" t="str">
        <f>INDEX(Table2[KET],MATCH(Table5[[#This Row],[//]],Table2[//],0))</f>
        <v>96 pc</v>
      </c>
    </row>
    <row r="1503" spans="1:4" x14ac:dyDescent="0.25">
      <c r="A1503" s="8">
        <f>INDEX(Table2[//],MATCH(ROW()-1,Table2[//],0))</f>
        <v>1502</v>
      </c>
      <c r="B1503" s="20" t="str">
        <f>INDEX(Table2[NAMA],MATCH(Table5[[#This Row],[//]],Table2[//],0))</f>
        <v>Oil pastel chung hwa 36W</v>
      </c>
      <c r="C1503" s="8">
        <f>INDEX(Table2[TT],MATCH(Table5[[#This Row],[//]],Table2[//],0))</f>
        <v>1</v>
      </c>
      <c r="D1503" s="8">
        <f>INDEX(Table2[KET],MATCH(Table5[[#This Row],[//]],Table2[//],0))</f>
        <v>36</v>
      </c>
    </row>
    <row r="1504" spans="1:4" x14ac:dyDescent="0.25">
      <c r="A1504" s="8">
        <f>INDEX(Table2[//],MATCH(ROW()-1,Table2[//],0))</f>
        <v>1503</v>
      </c>
      <c r="B1504" s="20" t="str">
        <f>INDEX(Table2[NAMA],MATCH(Table5[[#This Row],[//]],Table2[//],0))</f>
        <v>Oil pastel dady bear JX 8156-12</v>
      </c>
      <c r="C1504" s="8">
        <f>INDEX(Table2[TT],MATCH(Table5[[#This Row],[//]],Table2[//],0))</f>
        <v>1</v>
      </c>
      <c r="D1504" s="8" t="str">
        <f>INDEX(Table2[KET],MATCH(Table5[[#This Row],[//]],Table2[//],0))</f>
        <v>144 set</v>
      </c>
    </row>
    <row r="1505" spans="1:4" x14ac:dyDescent="0.25">
      <c r="A1505" s="8">
        <f>INDEX(Table2[//],MATCH(ROW()-1,Table2[//],0))</f>
        <v>1504</v>
      </c>
      <c r="B1505" s="20" t="str">
        <f>INDEX(Table2[NAMA],MATCH(Table5[[#This Row],[//]],Table2[//],0))</f>
        <v>Oil pastel dady bear JX 8156-18</v>
      </c>
      <c r="C1505" s="8">
        <f>INDEX(Table2[TT],MATCH(Table5[[#This Row],[//]],Table2[//],0))</f>
        <v>4</v>
      </c>
      <c r="D1505" s="8" t="str">
        <f>INDEX(Table2[KET],MATCH(Table5[[#This Row],[//]],Table2[//],0))</f>
        <v>96 set</v>
      </c>
    </row>
    <row r="1506" spans="1:4" x14ac:dyDescent="0.25">
      <c r="A1506" s="8">
        <f>INDEX(Table2[//],MATCH(ROW()-1,Table2[//],0))</f>
        <v>1505</v>
      </c>
      <c r="B1506" s="20" t="str">
        <f>INDEX(Table2[NAMA],MATCH(Table5[[#This Row],[//]],Table2[//],0))</f>
        <v>Oil pastel holo mika 36W bear</v>
      </c>
      <c r="C1506" s="8">
        <f>INDEX(Table2[TT],MATCH(Table5[[#This Row],[//]],Table2[//],0))</f>
        <v>1</v>
      </c>
      <c r="D1506" s="8" t="str">
        <f>INDEX(Table2[KET],MATCH(Table5[[#This Row],[//]],Table2[//],0))</f>
        <v>60 set</v>
      </c>
    </row>
    <row r="1507" spans="1:4" x14ac:dyDescent="0.25">
      <c r="A1507" s="8">
        <f>INDEX(Table2[//],MATCH(ROW()-1,Table2[//],0))</f>
        <v>1506</v>
      </c>
      <c r="B1507" s="20" t="str">
        <f>INDEX(Table2[NAMA],MATCH(Table5[[#This Row],[//]],Table2[//],0))</f>
        <v>Oil pastel joy star jumbo OPD 24W</v>
      </c>
      <c r="C1507" s="8">
        <f>INDEX(Table2[TT],MATCH(Table5[[#This Row],[//]],Table2[//],0))</f>
        <v>1</v>
      </c>
      <c r="D1507" s="8" t="str">
        <f>INDEX(Table2[KET],MATCH(Table5[[#This Row],[//]],Table2[//],0))</f>
        <v>12 ls</v>
      </c>
    </row>
    <row r="1508" spans="1:4" x14ac:dyDescent="0.25">
      <c r="A1508" s="8">
        <f>INDEX(Table2[//],MATCH(ROW()-1,Table2[//],0))</f>
        <v>1507</v>
      </c>
      <c r="B1508" s="20" t="str">
        <f>INDEX(Table2[NAMA],MATCH(Table5[[#This Row],[//]],Table2[//],0))</f>
        <v>Oil pastel OP 08</v>
      </c>
      <c r="C1508" s="8">
        <f>INDEX(Table2[TT],MATCH(Table5[[#This Row],[//]],Table2[//],0))</f>
        <v>19</v>
      </c>
      <c r="D1508" s="8" t="str">
        <f>INDEX(Table2[KET],MATCH(Table5[[#This Row],[//]],Table2[//],0))</f>
        <v>192 set</v>
      </c>
    </row>
    <row r="1509" spans="1:4" x14ac:dyDescent="0.25">
      <c r="A1509" s="8">
        <f>INDEX(Table2[//],MATCH(ROW()-1,Table2[//],0))</f>
        <v>1508</v>
      </c>
      <c r="B1509" s="20" t="str">
        <f>INDEX(Table2[NAMA],MATCH(Table5[[#This Row],[//]],Table2[//],0))</f>
        <v>Oil pastel putar 12W ZJ 660 MM</v>
      </c>
      <c r="C1509" s="8">
        <f>INDEX(Table2[TT],MATCH(Table5[[#This Row],[//]],Table2[//],0))</f>
        <v>1</v>
      </c>
      <c r="D1509" s="8" t="str">
        <f>INDEX(Table2[KET],MATCH(Table5[[#This Row],[//]],Table2[//],0))</f>
        <v xml:space="preserve"> 288 pc</v>
      </c>
    </row>
    <row r="1510" spans="1:4" x14ac:dyDescent="0.25">
      <c r="A1510" s="8">
        <f>INDEX(Table2[//],MATCH(ROW()-1,Table2[//],0))</f>
        <v>1509</v>
      </c>
      <c r="B1510" s="20" t="str">
        <f>INDEX(Table2[NAMA],MATCH(Table5[[#This Row],[//]],Table2[//],0))</f>
        <v>Oil pastel Selectrum 24W</v>
      </c>
      <c r="C1510" s="8">
        <f>INDEX(Table2[TT],MATCH(Table5[[#This Row],[//]],Table2[//],0))</f>
        <v>5</v>
      </c>
      <c r="D1510" s="8" t="str">
        <f>INDEX(Table2[KET],MATCH(Table5[[#This Row],[//]],Table2[//],0))</f>
        <v>4 ls</v>
      </c>
    </row>
    <row r="1511" spans="1:4" x14ac:dyDescent="0.25">
      <c r="A1511" s="8">
        <f>INDEX(Table2[//],MATCH(ROW()-1,Table2[//],0))</f>
        <v>1510</v>
      </c>
      <c r="B1511" s="20" t="str">
        <f>INDEX(Table2[NAMA],MATCH(Table5[[#This Row],[//]],Table2[//],0))</f>
        <v>Oil pastel T-crew 18W (dos)</v>
      </c>
      <c r="C1511" s="8">
        <f>INDEX(Table2[TT],MATCH(Table5[[#This Row],[//]],Table2[//],0))</f>
        <v>3</v>
      </c>
      <c r="D1511" s="8" t="str">
        <f>INDEX(Table2[KET],MATCH(Table5[[#This Row],[//]],Table2[//],0))</f>
        <v>96 pc</v>
      </c>
    </row>
    <row r="1512" spans="1:4" x14ac:dyDescent="0.25">
      <c r="A1512" s="8">
        <f>INDEX(Table2[//],MATCH(ROW()-1,Table2[//],0))</f>
        <v>1511</v>
      </c>
      <c r="B1512" s="20" t="str">
        <f>INDEX(Table2[NAMA],MATCH(Table5[[#This Row],[//]],Table2[//],0))</f>
        <v>Oil pastel T-crew 24W (dos)</v>
      </c>
      <c r="C1512" s="8">
        <f>INDEX(Table2[TT],MATCH(Table5[[#This Row],[//]],Table2[//],0))</f>
        <v>2</v>
      </c>
      <c r="D1512" s="8" t="str">
        <f>INDEX(Table2[KET],MATCH(Table5[[#This Row],[//]],Table2[//],0))</f>
        <v>96 pc</v>
      </c>
    </row>
    <row r="1513" spans="1:4" x14ac:dyDescent="0.25">
      <c r="A1513" s="8">
        <f>INDEX(Table2[//],MATCH(ROW()-1,Table2[//],0))</f>
        <v>1512</v>
      </c>
      <c r="B1513" s="20" t="str">
        <f>INDEX(Table2[NAMA],MATCH(Table5[[#This Row],[//]],Table2[//],0))</f>
        <v>Oil pastel TTS 6612-12W dos (BT)</v>
      </c>
      <c r="C1513" s="8">
        <f>INDEX(Table2[TT],MATCH(Table5[[#This Row],[//]],Table2[//],0))</f>
        <v>3</v>
      </c>
      <c r="D1513" s="8" t="str">
        <f>INDEX(Table2[KET],MATCH(Table5[[#This Row],[//]],Table2[//],0))</f>
        <v>144 pc</v>
      </c>
    </row>
    <row r="1514" spans="1:4" x14ac:dyDescent="0.25">
      <c r="A1514" s="8">
        <f>INDEX(Table2[//],MATCH(ROW()-1,Table2[//],0))</f>
        <v>1513</v>
      </c>
      <c r="B1514" s="20" t="str">
        <f>INDEX(Table2[NAMA],MATCH(Table5[[#This Row],[//]],Table2[//],0))</f>
        <v>OP DB 12W</v>
      </c>
      <c r="C1514" s="8">
        <f>INDEX(Table2[TT],MATCH(Table5[[#This Row],[//]],Table2[//],0))</f>
        <v>8</v>
      </c>
      <c r="D1514" s="8" t="str">
        <f>INDEX(Table2[KET],MATCH(Table5[[#This Row],[//]],Table2[//],0))</f>
        <v>144 pc</v>
      </c>
    </row>
    <row r="1515" spans="1:4" x14ac:dyDescent="0.25">
      <c r="A1515" s="8">
        <f>INDEX(Table2[//],MATCH(ROW()-1,Table2[//],0))</f>
        <v>1514</v>
      </c>
      <c r="B1515" s="20" t="str">
        <f>INDEX(Table2[NAMA],MATCH(Table5[[#This Row],[//]],Table2[//],0))</f>
        <v>OP DB 18W</v>
      </c>
      <c r="C1515" s="8">
        <f>INDEX(Table2[TT],MATCH(Table5[[#This Row],[//]],Table2[//],0))</f>
        <v>19</v>
      </c>
      <c r="D1515" s="8">
        <f>INDEX(Table2[KET],MATCH(Table5[[#This Row],[//]],Table2[//],0))</f>
        <v>72</v>
      </c>
    </row>
    <row r="1516" spans="1:4" x14ac:dyDescent="0.25">
      <c r="A1516" s="8">
        <f>INDEX(Table2[//],MATCH(ROW()-1,Table2[//],0))</f>
        <v>1515</v>
      </c>
      <c r="B1516" s="20" t="str">
        <f>INDEX(Table2[NAMA],MATCH(Table5[[#This Row],[//]],Table2[//],0))</f>
        <v>OP DB 24W</v>
      </c>
      <c r="C1516" s="8">
        <f>INDEX(Table2[TT],MATCH(Table5[[#This Row],[//]],Table2[//],0))</f>
        <v>5</v>
      </c>
      <c r="D1516" s="8" t="str">
        <f>INDEX(Table2[KET],MATCH(Table5[[#This Row],[//]],Table2[//],0))</f>
        <v>60 pc</v>
      </c>
    </row>
    <row r="1517" spans="1:4" x14ac:dyDescent="0.25">
      <c r="A1517" s="8">
        <f>INDEX(Table2[//],MATCH(ROW()-1,Table2[//],0))</f>
        <v>1516</v>
      </c>
      <c r="B1517" s="20" t="str">
        <f>INDEX(Table2[NAMA],MATCH(Table5[[#This Row],[//]],Table2[//],0))</f>
        <v>OP putar 12w pdk 1011 Box</v>
      </c>
      <c r="C1517" s="8">
        <f>INDEX(Table2[TT],MATCH(Table5[[#This Row],[//]],Table2[//],0))</f>
        <v>39</v>
      </c>
      <c r="D1517" s="8" t="str">
        <f>INDEX(Table2[KET],MATCH(Table5[[#This Row],[//]],Table2[//],0))</f>
        <v>192 pc</v>
      </c>
    </row>
    <row r="1518" spans="1:4" x14ac:dyDescent="0.25">
      <c r="A1518" s="8">
        <f>INDEX(Table2[//],MATCH(ROW()-1,Table2[//],0))</f>
        <v>1517</v>
      </c>
      <c r="B1518" s="20" t="str">
        <f>INDEX(Table2[NAMA],MATCH(Table5[[#This Row],[//]],Table2[//],0))</f>
        <v>OP twister TF 003</v>
      </c>
      <c r="C1518" s="8">
        <f>INDEX(Table2[TT],MATCH(Table5[[#This Row],[//]],Table2[//],0))</f>
        <v>5</v>
      </c>
      <c r="D1518" s="8" t="str">
        <f>INDEX(Table2[KET],MATCH(Table5[[#This Row],[//]],Table2[//],0))</f>
        <v>72 pc</v>
      </c>
    </row>
    <row r="1519" spans="1:4" x14ac:dyDescent="0.25">
      <c r="A1519" s="8">
        <f>INDEX(Table2[//],MATCH(ROW()-1,Table2[//],0))</f>
        <v>1518</v>
      </c>
      <c r="B1519" s="20" t="str">
        <f>INDEX(Table2[NAMA],MATCH(Table5[[#This Row],[//]],Table2[//],0))</f>
        <v>OP twister TF 029</v>
      </c>
      <c r="C1519" s="8">
        <f>INDEX(Table2[TT],MATCH(Table5[[#This Row],[//]],Table2[//],0))</f>
        <v>18</v>
      </c>
      <c r="D1519" s="8" t="str">
        <f>INDEX(Table2[KET],MATCH(Table5[[#This Row],[//]],Table2[//],0))</f>
        <v>48 set</v>
      </c>
    </row>
    <row r="1520" spans="1:4" x14ac:dyDescent="0.25">
      <c r="A1520" s="8">
        <f>INDEX(Table2[//],MATCH(ROW()-1,Table2[//],0))</f>
        <v>1519</v>
      </c>
      <c r="B1520" s="20" t="str">
        <f>INDEX(Table2[NAMA],MATCH(Table5[[#This Row],[//]],Table2[//],0))</f>
        <v>P Case botol bts 1063 (BLK)</v>
      </c>
      <c r="C1520" s="8">
        <f>INDEX(Table2[TT],MATCH(Table5[[#This Row],[//]],Table2[//],0))</f>
        <v>5</v>
      </c>
      <c r="D1520" s="8" t="str">
        <f>INDEX(Table2[KET],MATCH(Table5[[#This Row],[//]],Table2[//],0))</f>
        <v>28 ls</v>
      </c>
    </row>
    <row r="1521" spans="1:4" x14ac:dyDescent="0.25">
      <c r="A1521" s="8">
        <f>INDEX(Table2[//],MATCH(ROW()-1,Table2[//],0))</f>
        <v>1520</v>
      </c>
      <c r="B1521" s="20" t="str">
        <f>INDEX(Table2[NAMA],MATCH(Table5[[#This Row],[//]],Table2[//],0))</f>
        <v>P Case Karton KK 2C8 D</v>
      </c>
      <c r="C1521" s="8">
        <f>INDEX(Table2[TT],MATCH(Table5[[#This Row],[//]],Table2[//],0))</f>
        <v>12</v>
      </c>
      <c r="D1521" s="8" t="str">
        <f>INDEX(Table2[KET],MATCH(Table5[[#This Row],[//]],Table2[//],0))</f>
        <v>100 pc</v>
      </c>
    </row>
    <row r="1522" spans="1:4" x14ac:dyDescent="0.25">
      <c r="A1522" s="8">
        <f>INDEX(Table2[//],MATCH(ROW()-1,Table2[//],0))</f>
        <v>1521</v>
      </c>
      <c r="B1522" s="20" t="str">
        <f>INDEX(Table2[NAMA],MATCH(Table5[[#This Row],[//]],Table2[//],0))</f>
        <v>P Case Kayagi 1160/ 6159</v>
      </c>
      <c r="C1522" s="8">
        <f>INDEX(Table2[TT],MATCH(Table5[[#This Row],[//]],Table2[//],0))</f>
        <v>2</v>
      </c>
      <c r="D1522" s="8" t="str">
        <f>INDEX(Table2[KET],MATCH(Table5[[#This Row],[//]],Table2[//],0))</f>
        <v>12 ls</v>
      </c>
    </row>
    <row r="1523" spans="1:4" x14ac:dyDescent="0.25">
      <c r="A1523" s="8">
        <f>INDEX(Table2[//],MATCH(ROW()-1,Table2[//],0))</f>
        <v>1522</v>
      </c>
      <c r="B1523" s="20" t="str">
        <f>INDEX(Table2[NAMA],MATCH(Table5[[#This Row],[//]],Table2[//],0))</f>
        <v>P Case Klg 1906 mobil</v>
      </c>
      <c r="C1523" s="8">
        <f>INDEX(Table2[TT],MATCH(Table5[[#This Row],[//]],Table2[//],0))</f>
        <v>4</v>
      </c>
      <c r="D1523" s="8" t="str">
        <f>INDEX(Table2[KET],MATCH(Table5[[#This Row],[//]],Table2[//],0))</f>
        <v>144 pc</v>
      </c>
    </row>
    <row r="1524" spans="1:4" x14ac:dyDescent="0.25">
      <c r="A1524" s="8">
        <f>INDEX(Table2[//],MATCH(ROW()-1,Table2[//],0))</f>
        <v>1523</v>
      </c>
      <c r="B1524" s="20" t="str">
        <f>INDEX(Table2[NAMA],MATCH(Table5[[#This Row],[//]],Table2[//],0))</f>
        <v>P Case Klg ret 002</v>
      </c>
      <c r="C1524" s="8">
        <f>INDEX(Table2[TT],MATCH(Table5[[#This Row],[//]],Table2[//],0))</f>
        <v>1</v>
      </c>
      <c r="D1524" s="8" t="str">
        <f>INDEX(Table2[KET],MATCH(Table5[[#This Row],[//]],Table2[//],0))</f>
        <v>16 ls</v>
      </c>
    </row>
    <row r="1525" spans="1:4" x14ac:dyDescent="0.25">
      <c r="A1525" s="8">
        <f>INDEX(Table2[//],MATCH(ROW()-1,Table2[//],0))</f>
        <v>1524</v>
      </c>
      <c r="B1525" s="20" t="str">
        <f>INDEX(Table2[NAMA],MATCH(Table5[[#This Row],[//]],Table2[//],0))</f>
        <v>P Case Klg XD 9555 (GADING)</v>
      </c>
      <c r="C1525" s="8">
        <f>INDEX(Table2[TT],MATCH(Table5[[#This Row],[//]],Table2[//],0))</f>
        <v>2</v>
      </c>
      <c r="D1525" s="8" t="str">
        <f>INDEX(Table2[KET],MATCH(Table5[[#This Row],[//]],Table2[//],0))</f>
        <v>12 ls</v>
      </c>
    </row>
    <row r="1526" spans="1:4" x14ac:dyDescent="0.25">
      <c r="A1526" s="8">
        <f>INDEX(Table2[//],MATCH(ROW()-1,Table2[//],0))</f>
        <v>1525</v>
      </c>
      <c r="B1526" s="20" t="str">
        <f>INDEX(Table2[NAMA],MATCH(Table5[[#This Row],[//]],Table2[//],0))</f>
        <v>P Case Klg XD 9555 WB</v>
      </c>
      <c r="C1526" s="8">
        <f>INDEX(Table2[TT],MATCH(Table5[[#This Row],[//]],Table2[//],0))</f>
        <v>22</v>
      </c>
      <c r="D1526" s="8" t="str">
        <f>INDEX(Table2[KET],MATCH(Table5[[#This Row],[//]],Table2[//],0))</f>
        <v>72 pc</v>
      </c>
    </row>
    <row r="1527" spans="1:4" x14ac:dyDescent="0.25">
      <c r="A1527" s="8">
        <f>INDEX(Table2[//],MATCH(ROW()-1,Table2[//],0))</f>
        <v>1526</v>
      </c>
      <c r="B1527" s="20" t="str">
        <f>INDEX(Table2[NAMA],MATCH(Table5[[#This Row],[//]],Table2[//],0))</f>
        <v>P Case KM 3115</v>
      </c>
      <c r="C1527" s="8">
        <f>INDEX(Table2[TT],MATCH(Table5[[#This Row],[//]],Table2[//],0))</f>
        <v>1</v>
      </c>
      <c r="D1527" s="8">
        <f>INDEX(Table2[KET],MATCH(Table5[[#This Row],[//]],Table2[//],0))</f>
        <v>0</v>
      </c>
    </row>
    <row r="1528" spans="1:4" x14ac:dyDescent="0.25">
      <c r="A1528" s="8">
        <f>INDEX(Table2[//],MATCH(ROW()-1,Table2[//],0))</f>
        <v>1527</v>
      </c>
      <c r="B1528" s="20" t="str">
        <f>INDEX(Table2[NAMA],MATCH(Table5[[#This Row],[//]],Table2[//],0))</f>
        <v>P Case KRT 2203 2 susun metallik</v>
      </c>
      <c r="C1528" s="8">
        <f>INDEX(Table2[TT],MATCH(Table5[[#This Row],[//]],Table2[//],0))</f>
        <v>18</v>
      </c>
      <c r="D1528" s="8" t="str">
        <f>INDEX(Table2[KET],MATCH(Table5[[#This Row],[//]],Table2[//],0))</f>
        <v>120 pc</v>
      </c>
    </row>
    <row r="1529" spans="1:4" x14ac:dyDescent="0.25">
      <c r="A1529" s="8">
        <f>INDEX(Table2[//],MATCH(ROW()-1,Table2[//],0))</f>
        <v>1528</v>
      </c>
      <c r="B1529" s="20" t="str">
        <f>INDEX(Table2[NAMA],MATCH(Table5[[#This Row],[//]],Table2[//],0))</f>
        <v>P case magnit 35128</v>
      </c>
      <c r="C1529" s="8">
        <f>INDEX(Table2[TT],MATCH(Table5[[#This Row],[//]],Table2[//],0))</f>
        <v>5</v>
      </c>
      <c r="D1529" s="8" t="str">
        <f>INDEX(Table2[KET],MATCH(Table5[[#This Row],[//]],Table2[//],0))</f>
        <v>96 pc</v>
      </c>
    </row>
    <row r="1530" spans="1:4" x14ac:dyDescent="0.25">
      <c r="A1530" s="8">
        <f>INDEX(Table2[//],MATCH(ROW()-1,Table2[//],0))</f>
        <v>1529</v>
      </c>
      <c r="B1530" s="20" t="str">
        <f>INDEX(Table2[NAMA],MATCH(Table5[[#This Row],[//]],Table2[//],0))</f>
        <v>P case magnit 35128 L</v>
      </c>
      <c r="C1530" s="8">
        <f>INDEX(Table2[TT],MATCH(Table5[[#This Row],[//]],Table2[//],0))</f>
        <v>1</v>
      </c>
      <c r="D1530" s="8" t="str">
        <f>INDEX(Table2[KET],MATCH(Table5[[#This Row],[//]],Table2[//],0))</f>
        <v>88 pc</v>
      </c>
    </row>
    <row r="1531" spans="1:4" x14ac:dyDescent="0.25">
      <c r="A1531" s="8">
        <f>INDEX(Table2[//],MATCH(ROW()-1,Table2[//],0))</f>
        <v>1530</v>
      </c>
      <c r="B1531" s="20" t="str">
        <f>INDEX(Table2[NAMA],MATCH(Table5[[#This Row],[//]],Table2[//],0))</f>
        <v>P case magnit 35139</v>
      </c>
      <c r="C1531" s="8">
        <f>INDEX(Table2[TT],MATCH(Table5[[#This Row],[//]],Table2[//],0))</f>
        <v>33</v>
      </c>
      <c r="D1531" s="8" t="str">
        <f>INDEX(Table2[KET],MATCH(Table5[[#This Row],[//]],Table2[//],0))</f>
        <v>96 pc</v>
      </c>
    </row>
    <row r="1532" spans="1:4" x14ac:dyDescent="0.25">
      <c r="A1532" s="8">
        <f>INDEX(Table2[//],MATCH(ROW()-1,Table2[//],0))</f>
        <v>1531</v>
      </c>
      <c r="B1532" s="20" t="str">
        <f>INDEX(Table2[NAMA],MATCH(Table5[[#This Row],[//]],Table2[//],0))</f>
        <v>P case magnit 3514-17</v>
      </c>
      <c r="C1532" s="8">
        <f>INDEX(Table2[TT],MATCH(Table5[[#This Row],[//]],Table2[//],0))</f>
        <v>10</v>
      </c>
      <c r="D1532" s="8" t="str">
        <f>INDEX(Table2[KET],MATCH(Table5[[#This Row],[//]],Table2[//],0))</f>
        <v>96 pc</v>
      </c>
    </row>
    <row r="1533" spans="1:4" x14ac:dyDescent="0.25">
      <c r="A1533" s="8">
        <f>INDEX(Table2[//],MATCH(ROW()-1,Table2[//],0))</f>
        <v>1532</v>
      </c>
      <c r="B1533" s="20" t="str">
        <f>INDEX(Table2[NAMA],MATCH(Table5[[#This Row],[//]],Table2[//],0))</f>
        <v>P case magnit 3549-18</v>
      </c>
      <c r="C1533" s="8">
        <f>INDEX(Table2[TT],MATCH(Table5[[#This Row],[//]],Table2[//],0))</f>
        <v>16</v>
      </c>
      <c r="D1533" s="8" t="str">
        <f>INDEX(Table2[KET],MATCH(Table5[[#This Row],[//]],Table2[//],0))</f>
        <v>96 pc</v>
      </c>
    </row>
    <row r="1534" spans="1:4" x14ac:dyDescent="0.25">
      <c r="A1534" s="8">
        <f>INDEX(Table2[//],MATCH(ROW()-1,Table2[//],0))</f>
        <v>1533</v>
      </c>
      <c r="B1534" s="20" t="str">
        <f>INDEX(Table2[NAMA],MATCH(Table5[[#This Row],[//]],Table2[//],0))</f>
        <v>P case magnit 3569-19</v>
      </c>
      <c r="C1534" s="8">
        <f>INDEX(Table2[TT],MATCH(Table5[[#This Row],[//]],Table2[//],0))</f>
        <v>7</v>
      </c>
      <c r="D1534" s="8" t="str">
        <f>INDEX(Table2[KET],MATCH(Table5[[#This Row],[//]],Table2[//],0))</f>
        <v>96 pc</v>
      </c>
    </row>
    <row r="1535" spans="1:4" x14ac:dyDescent="0.25">
      <c r="A1535" s="8">
        <f>INDEX(Table2[//],MATCH(ROW()-1,Table2[//],0))</f>
        <v>1534</v>
      </c>
      <c r="B1535" s="20" t="str">
        <f>INDEX(Table2[NAMA],MATCH(Table5[[#This Row],[//]],Table2[//],0))</f>
        <v>P Case Magnit call MC 7121 ATAS (7)/ BLK (46)</v>
      </c>
      <c r="C1535" s="8">
        <f>INDEX(Table2[TT],MATCH(Table5[[#This Row],[//]],Table2[//],0))</f>
        <v>53</v>
      </c>
      <c r="D1535" s="8" t="str">
        <f>INDEX(Table2[KET],MATCH(Table5[[#This Row],[//]],Table2[//],0))</f>
        <v>96 pc</v>
      </c>
    </row>
    <row r="1536" spans="1:4" x14ac:dyDescent="0.25">
      <c r="A1536" s="8">
        <f>INDEX(Table2[//],MATCH(ROW()-1,Table2[//],0))</f>
        <v>1535</v>
      </c>
      <c r="B1536" s="20" t="str">
        <f>INDEX(Table2[NAMA],MATCH(Table5[[#This Row],[//]],Table2[//],0))</f>
        <v>P Case Magnit MC 8090</v>
      </c>
      <c r="C1536" s="8">
        <f>INDEX(Table2[TT],MATCH(Table5[[#This Row],[//]],Table2[//],0))</f>
        <v>1</v>
      </c>
      <c r="D1536" s="8" t="str">
        <f>INDEX(Table2[KET],MATCH(Table5[[#This Row],[//]],Table2[//],0))</f>
        <v>144 pc</v>
      </c>
    </row>
    <row r="1537" spans="1:4" x14ac:dyDescent="0.25">
      <c r="A1537" s="8">
        <f>INDEX(Table2[//],MATCH(ROW()-1,Table2[//],0))</f>
        <v>1536</v>
      </c>
      <c r="B1537" s="20" t="str">
        <f>INDEX(Table2[NAMA],MATCH(Table5[[#This Row],[//]],Table2[//],0))</f>
        <v>P Case oval BTS 1067 (BLK)</v>
      </c>
      <c r="C1537" s="8">
        <f>INDEX(Table2[TT],MATCH(Table5[[#This Row],[//]],Table2[//],0))</f>
        <v>3</v>
      </c>
      <c r="D1537" s="8" t="str">
        <f>INDEX(Table2[KET],MATCH(Table5[[#This Row],[//]],Table2[//],0))</f>
        <v>26 ls</v>
      </c>
    </row>
    <row r="1538" spans="1:4" x14ac:dyDescent="0.25">
      <c r="A1538" s="8">
        <f>INDEX(Table2[//],MATCH(ROW()-1,Table2[//],0))</f>
        <v>1537</v>
      </c>
      <c r="B1538" s="20" t="str">
        <f>INDEX(Table2[NAMA],MATCH(Table5[[#This Row],[//]],Table2[//],0))</f>
        <v>P Case plst PC 206 Sorok</v>
      </c>
      <c r="C1538" s="8">
        <f>INDEX(Table2[TT],MATCH(Table5[[#This Row],[//]],Table2[//],0))</f>
        <v>1</v>
      </c>
      <c r="D1538" s="8" t="str">
        <f>INDEX(Table2[KET],MATCH(Table5[[#This Row],[//]],Table2[//],0))</f>
        <v>24 ls</v>
      </c>
    </row>
    <row r="1539" spans="1:4" x14ac:dyDescent="0.25">
      <c r="A1539" s="8">
        <f>INDEX(Table2[//],MATCH(ROW()-1,Table2[//],0))</f>
        <v>1538</v>
      </c>
      <c r="B1539" s="20" t="str">
        <f>INDEX(Table2[NAMA],MATCH(Table5[[#This Row],[//]],Table2[//],0))</f>
        <v>P Case rest 8833</v>
      </c>
      <c r="C1539" s="8">
        <f>INDEX(Table2[TT],MATCH(Table5[[#This Row],[//]],Table2[//],0))</f>
        <v>1</v>
      </c>
      <c r="D1539" s="8">
        <f>INDEX(Table2[KET],MATCH(Table5[[#This Row],[//]],Table2[//],0))</f>
        <v>0</v>
      </c>
    </row>
    <row r="1540" spans="1:4" x14ac:dyDescent="0.25">
      <c r="A1540" s="8">
        <f>INDEX(Table2[//],MATCH(ROW()-1,Table2[//],0))</f>
        <v>1539</v>
      </c>
      <c r="B1540" s="20" t="str">
        <f>INDEX(Table2[NAMA],MATCH(Table5[[#This Row],[//]],Table2[//],0))</f>
        <v>P Case rest 8906</v>
      </c>
      <c r="C1540" s="8">
        <f>INDEX(Table2[TT],MATCH(Table5[[#This Row],[//]],Table2[//],0))</f>
        <v>1</v>
      </c>
      <c r="D1540" s="8">
        <f>INDEX(Table2[KET],MATCH(Table5[[#This Row],[//]],Table2[//],0))</f>
        <v>0</v>
      </c>
    </row>
    <row r="1541" spans="1:4" x14ac:dyDescent="0.25">
      <c r="A1541" s="8">
        <f>INDEX(Table2[//],MATCH(ROW()-1,Table2[//],0))</f>
        <v>1540</v>
      </c>
      <c r="B1541" s="20" t="str">
        <f>INDEX(Table2[NAMA],MATCH(Table5[[#This Row],[//]],Table2[//],0))</f>
        <v>P Case rest BD 762</v>
      </c>
      <c r="C1541" s="8">
        <f>INDEX(Table2[TT],MATCH(Table5[[#This Row],[//]],Table2[//],0))</f>
        <v>3</v>
      </c>
      <c r="D1541" s="8" t="str">
        <f>INDEX(Table2[KET],MATCH(Table5[[#This Row],[//]],Table2[//],0))</f>
        <v>300 pc</v>
      </c>
    </row>
    <row r="1542" spans="1:4" x14ac:dyDescent="0.25">
      <c r="A1542" s="8">
        <f>INDEX(Table2[//],MATCH(ROW()-1,Table2[//],0))</f>
        <v>1541</v>
      </c>
      <c r="B1542" s="20" t="str">
        <f>INDEX(Table2[NAMA],MATCH(Table5[[#This Row],[//]],Table2[//],0))</f>
        <v>P Case rest BD 772</v>
      </c>
      <c r="C1542" s="8">
        <f>INDEX(Table2[TT],MATCH(Table5[[#This Row],[//]],Table2[//],0))</f>
        <v>1</v>
      </c>
      <c r="D1542" s="8" t="str">
        <f>INDEX(Table2[KET],MATCH(Table5[[#This Row],[//]],Table2[//],0))</f>
        <v>300 pc</v>
      </c>
    </row>
    <row r="1543" spans="1:4" x14ac:dyDescent="0.25">
      <c r="A1543" s="8">
        <f>INDEX(Table2[//],MATCH(ROW()-1,Table2[//],0))</f>
        <v>1542</v>
      </c>
      <c r="B1543" s="20" t="str">
        <f>INDEX(Table2[NAMA],MATCH(Table5[[#This Row],[//]],Table2[//],0))</f>
        <v>Palet Anggur</v>
      </c>
      <c r="C1543" s="8">
        <f>INDEX(Table2[TT],MATCH(Table5[[#This Row],[//]],Table2[//],0))</f>
        <v>2</v>
      </c>
      <c r="D1543" s="8" t="str">
        <f>INDEX(Table2[KET],MATCH(Table5[[#This Row],[//]],Table2[//],0))</f>
        <v>60 ls</v>
      </c>
    </row>
    <row r="1544" spans="1:4" x14ac:dyDescent="0.25">
      <c r="A1544" s="8">
        <f>INDEX(Table2[//],MATCH(ROW()-1,Table2[//],0))</f>
        <v>1543</v>
      </c>
      <c r="B1544" s="20" t="str">
        <f>INDEX(Table2[NAMA],MATCH(Table5[[#This Row],[//]],Table2[//],0))</f>
        <v>Palet Apel</v>
      </c>
      <c r="C1544" s="8">
        <f>INDEX(Table2[TT],MATCH(Table5[[#This Row],[//]],Table2[//],0))</f>
        <v>2</v>
      </c>
      <c r="D1544" s="8" t="str">
        <f>INDEX(Table2[KET],MATCH(Table5[[#This Row],[//]],Table2[//],0))</f>
        <v>60 ls</v>
      </c>
    </row>
    <row r="1545" spans="1:4" x14ac:dyDescent="0.25">
      <c r="A1545" s="8">
        <f>INDEX(Table2[//],MATCH(ROW()-1,Table2[//],0))</f>
        <v>1544</v>
      </c>
      <c r="B1545" s="20" t="str">
        <f>INDEX(Table2[NAMA],MATCH(Table5[[#This Row],[//]],Table2[//],0))</f>
        <v>Palet brush 2801</v>
      </c>
      <c r="C1545" s="8">
        <f>INDEX(Table2[TT],MATCH(Table5[[#This Row],[//]],Table2[//],0))</f>
        <v>1</v>
      </c>
      <c r="D1545" s="8" t="str">
        <f>INDEX(Table2[KET],MATCH(Table5[[#This Row],[//]],Table2[//],0))</f>
        <v>600 set</v>
      </c>
    </row>
    <row r="1546" spans="1:4" x14ac:dyDescent="0.25">
      <c r="A1546" s="8">
        <f>INDEX(Table2[//],MATCH(ROW()-1,Table2[//],0))</f>
        <v>1545</v>
      </c>
      <c r="B1546" s="20" t="str">
        <f>INDEX(Table2[NAMA],MATCH(Table5[[#This Row],[//]],Table2[//],0))</f>
        <v>Palet Cat air 081</v>
      </c>
      <c r="C1546" s="8">
        <f>INDEX(Table2[TT],MATCH(Table5[[#This Row],[//]],Table2[//],0))</f>
        <v>5</v>
      </c>
      <c r="D1546" s="8" t="str">
        <f>INDEX(Table2[KET],MATCH(Table5[[#This Row],[//]],Table2[//],0))</f>
        <v>375 ls</v>
      </c>
    </row>
    <row r="1547" spans="1:4" x14ac:dyDescent="0.25">
      <c r="A1547" s="8">
        <f>INDEX(Table2[//],MATCH(ROW()-1,Table2[//],0))</f>
        <v>1546</v>
      </c>
      <c r="B1547" s="20" t="str">
        <f>INDEX(Table2[NAMA],MATCH(Table5[[#This Row],[//]],Table2[//],0))</f>
        <v>Palet Cat air 1019</v>
      </c>
      <c r="C1547" s="8">
        <f>INDEX(Table2[TT],MATCH(Table5[[#This Row],[//]],Table2[//],0))</f>
        <v>6</v>
      </c>
      <c r="D1547" s="8" t="str">
        <f>INDEX(Table2[KET],MATCH(Table5[[#This Row],[//]],Table2[//],0))</f>
        <v>384 pc</v>
      </c>
    </row>
    <row r="1548" spans="1:4" x14ac:dyDescent="0.25">
      <c r="A1548" s="8">
        <f>INDEX(Table2[//],MATCH(ROW()-1,Table2[//],0))</f>
        <v>1547</v>
      </c>
      <c r="B1548" s="20" t="str">
        <f>INDEX(Table2[NAMA],MATCH(Table5[[#This Row],[//]],Table2[//],0))</f>
        <v>Palet Cat air Sakura Biasa DOF</v>
      </c>
      <c r="C1548" s="8">
        <f>INDEX(Table2[TT],MATCH(Table5[[#This Row],[//]],Table2[//],0))</f>
        <v>18</v>
      </c>
      <c r="D1548" s="8" t="str">
        <f>INDEX(Table2[KET],MATCH(Table5[[#This Row],[//]],Table2[//],0))</f>
        <v>84 ls</v>
      </c>
    </row>
    <row r="1549" spans="1:4" x14ac:dyDescent="0.25">
      <c r="A1549" s="8">
        <f>INDEX(Table2[//],MATCH(ROW()-1,Table2[//],0))</f>
        <v>1548</v>
      </c>
      <c r="B1549" s="20" t="str">
        <f>INDEX(Table2[NAMA],MATCH(Table5[[#This Row],[//]],Table2[//],0))</f>
        <v>Palet Cat air Sakura Trans</v>
      </c>
      <c r="C1549" s="8">
        <f>INDEX(Table2[TT],MATCH(Table5[[#This Row],[//]],Table2[//],0))</f>
        <v>16</v>
      </c>
      <c r="D1549" s="8" t="str">
        <f>INDEX(Table2[KET],MATCH(Table5[[#This Row],[//]],Table2[//],0))</f>
        <v>84 ls</v>
      </c>
    </row>
    <row r="1550" spans="1:4" x14ac:dyDescent="0.25">
      <c r="A1550" s="8">
        <f>INDEX(Table2[//],MATCH(ROW()-1,Table2[//],0))</f>
        <v>1549</v>
      </c>
      <c r="B1550" s="20" t="str">
        <f>INDEX(Table2[NAMA],MATCH(Table5[[#This Row],[//]],Table2[//],0))</f>
        <v>Palet gambar 1010 Buah APEL</v>
      </c>
      <c r="C1550" s="8">
        <f>INDEX(Table2[TT],MATCH(Table5[[#This Row],[//]],Table2[//],0))</f>
        <v>6</v>
      </c>
      <c r="D1550" s="8" t="str">
        <f>INDEX(Table2[KET],MATCH(Table5[[#This Row],[//]],Table2[//],0))</f>
        <v>40 ls</v>
      </c>
    </row>
    <row r="1551" spans="1:4" x14ac:dyDescent="0.25">
      <c r="A1551" s="8">
        <f>INDEX(Table2[//],MATCH(ROW()-1,Table2[//],0))</f>
        <v>1550</v>
      </c>
      <c r="B1551" s="20" t="str">
        <f>INDEX(Table2[NAMA],MATCH(Table5[[#This Row],[//]],Table2[//],0))</f>
        <v>Palet gambar 1011 Kumbang</v>
      </c>
      <c r="C1551" s="8">
        <f>INDEX(Table2[TT],MATCH(Table5[[#This Row],[//]],Table2[//],0))</f>
        <v>7</v>
      </c>
      <c r="D1551" s="8" t="str">
        <f>INDEX(Table2[KET],MATCH(Table5[[#This Row],[//]],Table2[//],0))</f>
        <v>48 ls</v>
      </c>
    </row>
    <row r="1552" spans="1:4" x14ac:dyDescent="0.25">
      <c r="A1552" s="8">
        <f>INDEX(Table2[//],MATCH(ROW()-1,Table2[//],0))</f>
        <v>1551</v>
      </c>
      <c r="B1552" s="20" t="str">
        <f>INDEX(Table2[NAMA],MATCH(Table5[[#This Row],[//]],Table2[//],0))</f>
        <v>Palet gambar G5321</v>
      </c>
      <c r="C1552" s="8">
        <f>INDEX(Table2[TT],MATCH(Table5[[#This Row],[//]],Table2[//],0))</f>
        <v>3</v>
      </c>
      <c r="D1552" s="8" t="str">
        <f>INDEX(Table2[KET],MATCH(Table5[[#This Row],[//]],Table2[//],0))</f>
        <v>480 pc</v>
      </c>
    </row>
    <row r="1553" spans="1:4" x14ac:dyDescent="0.25">
      <c r="A1553" s="8">
        <f>INDEX(Table2[//],MATCH(ROW()-1,Table2[//],0))</f>
        <v>1552</v>
      </c>
      <c r="B1553" s="20" t="str">
        <f>INDEX(Table2[NAMA],MATCH(Table5[[#This Row],[//]],Table2[//],0))</f>
        <v>Palet gambar Hp 1012 kumbang</v>
      </c>
      <c r="C1553" s="8">
        <f>INDEX(Table2[TT],MATCH(Table5[[#This Row],[//]],Table2[//],0))</f>
        <v>2</v>
      </c>
      <c r="D1553" s="8" t="str">
        <f>INDEX(Table2[KET],MATCH(Table5[[#This Row],[//]],Table2[//],0))</f>
        <v>576 pc</v>
      </c>
    </row>
    <row r="1554" spans="1:4" x14ac:dyDescent="0.25">
      <c r="A1554" s="8">
        <f>INDEX(Table2[//],MATCH(ROW()-1,Table2[//],0))</f>
        <v>1553</v>
      </c>
      <c r="B1554" s="20" t="str">
        <f>INDEX(Table2[NAMA],MATCH(Table5[[#This Row],[//]],Table2[//],0))</f>
        <v>Palet Mickey TR</v>
      </c>
      <c r="C1554" s="8">
        <f>INDEX(Table2[TT],MATCH(Table5[[#This Row],[//]],Table2[//],0))</f>
        <v>3</v>
      </c>
      <c r="D1554" s="8" t="str">
        <f>INDEX(Table2[KET],MATCH(Table5[[#This Row],[//]],Table2[//],0))</f>
        <v>80 ls</v>
      </c>
    </row>
    <row r="1555" spans="1:4" x14ac:dyDescent="0.25">
      <c r="A1555" s="8">
        <f>INDEX(Table2[//],MATCH(ROW()-1,Table2[//],0))</f>
        <v>1554</v>
      </c>
      <c r="B1555" s="20" t="str">
        <f>INDEX(Table2[NAMA],MATCH(Table5[[#This Row],[//]],Table2[//],0))</f>
        <v>Palet plastik 21,5 x 27,5/ R B9</v>
      </c>
      <c r="C1555" s="8">
        <f>INDEX(Table2[TT],MATCH(Table5[[#This Row],[//]],Table2[//],0))</f>
        <v>2</v>
      </c>
      <c r="D1555" s="8" t="str">
        <f>INDEX(Table2[KET],MATCH(Table5[[#This Row],[//]],Table2[//],0))</f>
        <v>200 pc</v>
      </c>
    </row>
    <row r="1556" spans="1:4" x14ac:dyDescent="0.25">
      <c r="A1556" s="8">
        <f>INDEX(Table2[//],MATCH(ROW()-1,Table2[//],0))</f>
        <v>1555</v>
      </c>
      <c r="B1556" s="20" t="str">
        <f>INDEX(Table2[NAMA],MATCH(Table5[[#This Row],[//]],Table2[//],0))</f>
        <v>Palet PLT 006</v>
      </c>
      <c r="C1556" s="8">
        <f>INDEX(Table2[TT],MATCH(Table5[[#This Row],[//]],Table2[//],0))</f>
        <v>4</v>
      </c>
      <c r="D1556" s="8" t="str">
        <f>INDEX(Table2[KET],MATCH(Table5[[#This Row],[//]],Table2[//],0))</f>
        <v>50 ls</v>
      </c>
    </row>
    <row r="1557" spans="1:4" x14ac:dyDescent="0.25">
      <c r="A1557" s="8">
        <f>INDEX(Table2[//],MATCH(ROW()-1,Table2[//],0))</f>
        <v>1556</v>
      </c>
      <c r="B1557" s="20" t="str">
        <f>INDEX(Table2[NAMA],MATCH(Table5[[#This Row],[//]],Table2[//],0))</f>
        <v>Palet putih UTN</v>
      </c>
      <c r="C1557" s="8">
        <f>INDEX(Table2[TT],MATCH(Table5[[#This Row],[//]],Table2[//],0))</f>
        <v>19</v>
      </c>
      <c r="D1557" s="8" t="str">
        <f>INDEX(Table2[KET],MATCH(Table5[[#This Row],[//]],Table2[//],0))</f>
        <v>125 ls</v>
      </c>
    </row>
    <row r="1558" spans="1:4" x14ac:dyDescent="0.25">
      <c r="A1558" s="8">
        <f>INDEX(Table2[//],MATCH(ROW()-1,Table2[//],0))</f>
        <v>1557</v>
      </c>
      <c r="B1558" s="20" t="str">
        <f>INDEX(Table2[NAMA],MATCH(Table5[[#This Row],[//]],Table2[//],0))</f>
        <v>Palet Sakura Nariko</v>
      </c>
      <c r="C1558" s="8">
        <f>INDEX(Table2[TT],MATCH(Table5[[#This Row],[//]],Table2[//],0))</f>
        <v>3</v>
      </c>
      <c r="D1558" s="8" t="str">
        <f>INDEX(Table2[KET],MATCH(Table5[[#This Row],[//]],Table2[//],0))</f>
        <v>25 ls</v>
      </c>
    </row>
    <row r="1559" spans="1:4" x14ac:dyDescent="0.25">
      <c r="A1559" s="8">
        <f>INDEX(Table2[//],MATCH(ROW()-1,Table2[//],0))</f>
        <v>1558</v>
      </c>
      <c r="B1559" s="20" t="str">
        <f>INDEX(Table2[NAMA],MATCH(Table5[[#This Row],[//]],Table2[//],0))</f>
        <v>Palet Super Butek</v>
      </c>
      <c r="C1559" s="8">
        <f>INDEX(Table2[TT],MATCH(Table5[[#This Row],[//]],Table2[//],0))</f>
        <v>3</v>
      </c>
      <c r="D1559" s="8" t="str">
        <f>INDEX(Table2[KET],MATCH(Table5[[#This Row],[//]],Table2[//],0))</f>
        <v>120 ls</v>
      </c>
    </row>
    <row r="1560" spans="1:4" x14ac:dyDescent="0.25">
      <c r="A1560" s="8">
        <f>INDEX(Table2[//],MATCH(ROW()-1,Table2[//],0))</f>
        <v>1559</v>
      </c>
      <c r="B1560" s="20" t="str">
        <f>INDEX(Table2[NAMA],MATCH(Table5[[#This Row],[//]],Table2[//],0))</f>
        <v>Papan W/B Besar 50x70</v>
      </c>
      <c r="C1560" s="8">
        <f>INDEX(Table2[TT],MATCH(Table5[[#This Row],[//]],Table2[//],0))</f>
        <v>1</v>
      </c>
      <c r="D1560" s="8" t="str">
        <f>INDEX(Table2[KET],MATCH(Table5[[#This Row],[//]],Table2[//],0))</f>
        <v>12 pc</v>
      </c>
    </row>
    <row r="1561" spans="1:4" x14ac:dyDescent="0.25">
      <c r="A1561" s="8">
        <f>INDEX(Table2[//],MATCH(ROW()-1,Table2[//],0))</f>
        <v>1560</v>
      </c>
      <c r="B1561" s="20" t="str">
        <f>INDEX(Table2[NAMA],MATCH(Table5[[#This Row],[//]],Table2[//],0))</f>
        <v>Paper Clip V Tec kecil VT 001</v>
      </c>
      <c r="C1561" s="8">
        <f>INDEX(Table2[TT],MATCH(Table5[[#This Row],[//]],Table2[//],0))</f>
        <v>2</v>
      </c>
      <c r="D1561" s="8">
        <f>INDEX(Table2[KET],MATCH(Table5[[#This Row],[//]],Table2[//],0))</f>
        <v>288</v>
      </c>
    </row>
    <row r="1562" spans="1:4" x14ac:dyDescent="0.25">
      <c r="A1562" s="8">
        <f>INDEX(Table2[//],MATCH(ROW()-1,Table2[//],0))</f>
        <v>1561</v>
      </c>
      <c r="B1562" s="20" t="str">
        <f>INDEX(Table2[NAMA],MATCH(Table5[[#This Row],[//]],Table2[//],0))</f>
        <v>Paper Clip warna kecil 28 (733)</v>
      </c>
      <c r="C1562" s="8">
        <f>INDEX(Table2[TT],MATCH(Table5[[#This Row],[//]],Table2[//],0))</f>
        <v>4</v>
      </c>
      <c r="D1562" s="8" t="str">
        <f>INDEX(Table2[KET],MATCH(Table5[[#This Row],[//]],Table2[//],0))</f>
        <v>1000 pc</v>
      </c>
    </row>
    <row r="1563" spans="1:4" x14ac:dyDescent="0.25">
      <c r="A1563" s="8">
        <f>INDEX(Table2[//],MATCH(ROW()-1,Table2[//],0))</f>
        <v>1562</v>
      </c>
      <c r="B1563" s="20" t="str">
        <f>INDEX(Table2[NAMA],MATCH(Table5[[#This Row],[//]],Table2[//],0))</f>
        <v>Payet 2008</v>
      </c>
      <c r="C1563" s="8">
        <f>INDEX(Table2[TT],MATCH(Table5[[#This Row],[//]],Table2[//],0))</f>
        <v>8</v>
      </c>
      <c r="D1563" s="8" t="str">
        <f>INDEX(Table2[KET],MATCH(Table5[[#This Row],[//]],Table2[//],0))</f>
        <v>288 Disp</v>
      </c>
    </row>
    <row r="1564" spans="1:4" x14ac:dyDescent="0.25">
      <c r="A1564" s="8">
        <f>INDEX(Table2[//],MATCH(ROW()-1,Table2[//],0))</f>
        <v>1563</v>
      </c>
      <c r="B1564" s="20" t="str">
        <f>INDEX(Table2[NAMA],MATCH(Table5[[#This Row],[//]],Table2[//],0))</f>
        <v>Pc 1609</v>
      </c>
      <c r="C1564" s="8">
        <f>INDEX(Table2[TT],MATCH(Table5[[#This Row],[//]],Table2[//],0))</f>
        <v>15</v>
      </c>
      <c r="D1564" s="8" t="str">
        <f>INDEX(Table2[KET],MATCH(Table5[[#This Row],[//]],Table2[//],0))</f>
        <v>144 ls</v>
      </c>
    </row>
    <row r="1565" spans="1:4" x14ac:dyDescent="0.25">
      <c r="A1565" s="8">
        <f>INDEX(Table2[//],MATCH(ROW()-1,Table2[//],0))</f>
        <v>1564</v>
      </c>
      <c r="B1565" s="20" t="str">
        <f>INDEX(Table2[NAMA],MATCH(Table5[[#This Row],[//]],Table2[//],0))</f>
        <v>PC 16852 (2)</v>
      </c>
      <c r="C1565" s="8">
        <f>INDEX(Table2[TT],MATCH(Table5[[#This Row],[//]],Table2[//],0))</f>
        <v>2</v>
      </c>
      <c r="D1565" s="8" t="str">
        <f>INDEX(Table2[KET],MATCH(Table5[[#This Row],[//]],Table2[//],0))</f>
        <v>120 pc</v>
      </c>
    </row>
    <row r="1566" spans="1:4" x14ac:dyDescent="0.25">
      <c r="A1566" s="8">
        <f>INDEX(Table2[//],MATCH(ROW()-1,Table2[//],0))</f>
        <v>1565</v>
      </c>
      <c r="B1566" s="20" t="str">
        <f>INDEX(Table2[NAMA],MATCH(Table5[[#This Row],[//]],Table2[//],0))</f>
        <v>PC 2013/VA 30 papan tulis</v>
      </c>
      <c r="C1566" s="8">
        <f>INDEX(Table2[TT],MATCH(Table5[[#This Row],[//]],Table2[//],0))</f>
        <v>48</v>
      </c>
      <c r="D1566" s="8" t="str">
        <f>INDEX(Table2[KET],MATCH(Table5[[#This Row],[//]],Table2[//],0))</f>
        <v>144 pc</v>
      </c>
    </row>
    <row r="1567" spans="1:4" x14ac:dyDescent="0.25">
      <c r="A1567" s="8">
        <f>INDEX(Table2[//],MATCH(ROW()-1,Table2[//],0))</f>
        <v>1566</v>
      </c>
      <c r="B1567" s="20" t="str">
        <f>INDEX(Table2[NAMA],MATCH(Table5[[#This Row],[//]],Table2[//],0))</f>
        <v>PC 2201</v>
      </c>
      <c r="C1567" s="8">
        <f>INDEX(Table2[TT],MATCH(Table5[[#This Row],[//]],Table2[//],0))</f>
        <v>2</v>
      </c>
      <c r="D1567" s="8" t="str">
        <f>INDEX(Table2[KET],MATCH(Table5[[#This Row],[//]],Table2[//],0))</f>
        <v>96 pc</v>
      </c>
    </row>
    <row r="1568" spans="1:4" x14ac:dyDescent="0.25">
      <c r="A1568" s="8">
        <f>INDEX(Table2[//],MATCH(ROW()-1,Table2[//],0))</f>
        <v>1567</v>
      </c>
      <c r="B1568" s="20" t="str">
        <f>INDEX(Table2[NAMA],MATCH(Table5[[#This Row],[//]],Table2[//],0))</f>
        <v>PC 2A 05</v>
      </c>
      <c r="C1568" s="8">
        <f>INDEX(Table2[TT],MATCH(Table5[[#This Row],[//]],Table2[//],0))</f>
        <v>3</v>
      </c>
      <c r="D1568" s="8" t="str">
        <f>INDEX(Table2[KET],MATCH(Table5[[#This Row],[//]],Table2[//],0))</f>
        <v>48 pc</v>
      </c>
    </row>
    <row r="1569" spans="1:4" x14ac:dyDescent="0.25">
      <c r="A1569" s="8">
        <f>INDEX(Table2[//],MATCH(ROW()-1,Table2[//],0))</f>
        <v>1568</v>
      </c>
      <c r="B1569" s="20" t="str">
        <f>INDEX(Table2[NAMA],MATCH(Table5[[#This Row],[//]],Table2[//],0))</f>
        <v>PC 3D calculator LT 1060</v>
      </c>
      <c r="C1569" s="8">
        <f>INDEX(Table2[TT],MATCH(Table5[[#This Row],[//]],Table2[//],0))</f>
        <v>1</v>
      </c>
      <c r="D1569" s="8" t="str">
        <f>INDEX(Table2[KET],MATCH(Table5[[#This Row],[//]],Table2[//],0))</f>
        <v>144 pc</v>
      </c>
    </row>
    <row r="1570" spans="1:4" x14ac:dyDescent="0.25">
      <c r="A1570" s="8">
        <f>INDEX(Table2[//],MATCH(ROW()-1,Table2[//],0))</f>
        <v>1569</v>
      </c>
      <c r="B1570" s="20" t="str">
        <f>INDEX(Table2[NAMA],MATCH(Table5[[#This Row],[//]],Table2[//],0))</f>
        <v>PC 8425</v>
      </c>
      <c r="C1570" s="8">
        <f>INDEX(Table2[TT],MATCH(Table5[[#This Row],[//]],Table2[//],0))</f>
        <v>1</v>
      </c>
      <c r="D1570" s="8" t="str">
        <f>INDEX(Table2[KET],MATCH(Table5[[#This Row],[//]],Table2[//],0))</f>
        <v>60 ls</v>
      </c>
    </row>
    <row r="1571" spans="1:4" x14ac:dyDescent="0.25">
      <c r="A1571" s="8">
        <f>INDEX(Table2[//],MATCH(ROW()-1,Table2[//],0))</f>
        <v>1570</v>
      </c>
      <c r="B1571" s="20" t="str">
        <f>INDEX(Table2[NAMA],MATCH(Table5[[#This Row],[//]],Table2[//],0))</f>
        <v>PC 8887 kepiting</v>
      </c>
      <c r="C1571" s="8">
        <f>INDEX(Table2[TT],MATCH(Table5[[#This Row],[//]],Table2[//],0))</f>
        <v>2</v>
      </c>
      <c r="D1571" s="8" t="str">
        <f>INDEX(Table2[KET],MATCH(Table5[[#This Row],[//]],Table2[//],0))</f>
        <v>12 ls</v>
      </c>
    </row>
    <row r="1572" spans="1:4" x14ac:dyDescent="0.25">
      <c r="A1572" s="8">
        <f>INDEX(Table2[//],MATCH(ROW()-1,Table2[//],0))</f>
        <v>1571</v>
      </c>
      <c r="B1572" s="20" t="str">
        <f>INDEX(Table2[NAMA],MATCH(Table5[[#This Row],[//]],Table2[//],0))</f>
        <v>PC 9002 (6)/ 9008(1)</v>
      </c>
      <c r="C1572" s="8">
        <f>INDEX(Table2[TT],MATCH(Table5[[#This Row],[//]],Table2[//],0))</f>
        <v>7</v>
      </c>
      <c r="D1572" s="8" t="str">
        <f>INDEX(Table2[KET],MATCH(Table5[[#This Row],[//]],Table2[//],0))</f>
        <v>16 ls</v>
      </c>
    </row>
    <row r="1573" spans="1:4" x14ac:dyDescent="0.25">
      <c r="A1573" s="8">
        <f>INDEX(Table2[//],MATCH(ROW()-1,Table2[//],0))</f>
        <v>1572</v>
      </c>
      <c r="B1573" s="20" t="str">
        <f>INDEX(Table2[NAMA],MATCH(Table5[[#This Row],[//]],Table2[//],0))</f>
        <v>PC A 2-20 PC 50-80</v>
      </c>
      <c r="C1573" s="8">
        <f>INDEX(Table2[TT],MATCH(Table5[[#This Row],[//]],Table2[//],0))</f>
        <v>3</v>
      </c>
      <c r="D1573" s="8" t="str">
        <f>INDEX(Table2[KET],MATCH(Table5[[#This Row],[//]],Table2[//],0))</f>
        <v>216 pc</v>
      </c>
    </row>
    <row r="1574" spans="1:4" x14ac:dyDescent="0.25">
      <c r="A1574" s="8">
        <f>INDEX(Table2[//],MATCH(ROW()-1,Table2[//],0))</f>
        <v>1573</v>
      </c>
      <c r="B1574" s="20" t="str">
        <f>INDEX(Table2[NAMA],MATCH(Table5[[#This Row],[//]],Table2[//],0))</f>
        <v>PC A 6855</v>
      </c>
      <c r="C1574" s="8">
        <f>INDEX(Table2[TT],MATCH(Table5[[#This Row],[//]],Table2[//],0))</f>
        <v>1</v>
      </c>
      <c r="D1574" s="8">
        <f>INDEX(Table2[KET],MATCH(Table5[[#This Row],[//]],Table2[//],0))</f>
        <v>0</v>
      </c>
    </row>
    <row r="1575" spans="1:4" x14ac:dyDescent="0.25">
      <c r="A1575" s="8">
        <f>INDEX(Table2[//],MATCH(ROW()-1,Table2[//],0))</f>
        <v>1574</v>
      </c>
      <c r="B1575" s="20" t="str">
        <f>INDEX(Table2[NAMA],MATCH(Table5[[#This Row],[//]],Table2[//],0))</f>
        <v>PC A2-27 PC 8110 KT</v>
      </c>
      <c r="C1575" s="8">
        <f>INDEX(Table2[TT],MATCH(Table5[[#This Row],[//]],Table2[//],0))</f>
        <v>1</v>
      </c>
      <c r="D1575" s="8" t="str">
        <f>INDEX(Table2[KET],MATCH(Table5[[#This Row],[//]],Table2[//],0))</f>
        <v>96 pc</v>
      </c>
    </row>
    <row r="1576" spans="1:4" x14ac:dyDescent="0.25">
      <c r="A1576" s="8">
        <f>INDEX(Table2[//],MATCH(ROW()-1,Table2[//],0))</f>
        <v>1575</v>
      </c>
      <c r="B1576" s="20" t="str">
        <f>INDEX(Table2[NAMA],MATCH(Table5[[#This Row],[//]],Table2[//],0))</f>
        <v>PC A2-3 PC 3311</v>
      </c>
      <c r="C1576" s="8">
        <f>INDEX(Table2[TT],MATCH(Table5[[#This Row],[//]],Table2[//],0))</f>
        <v>1</v>
      </c>
      <c r="D1576" s="8" t="str">
        <f>INDEX(Table2[KET],MATCH(Table5[[#This Row],[//]],Table2[//],0))</f>
        <v>192 pc</v>
      </c>
    </row>
    <row r="1577" spans="1:4" x14ac:dyDescent="0.25">
      <c r="A1577" s="8">
        <f>INDEX(Table2[//],MATCH(ROW()-1,Table2[//],0))</f>
        <v>1576</v>
      </c>
      <c r="B1577" s="20" t="str">
        <f>INDEX(Table2[NAMA],MATCH(Table5[[#This Row],[//]],Table2[//],0))</f>
        <v>PC AD 006</v>
      </c>
      <c r="C1577" s="8">
        <f>INDEX(Table2[TT],MATCH(Table5[[#This Row],[//]],Table2[//],0))</f>
        <v>7</v>
      </c>
      <c r="D1577" s="8" t="str">
        <f>INDEX(Table2[KET],MATCH(Table5[[#This Row],[//]],Table2[//],0))</f>
        <v>160 pc</v>
      </c>
    </row>
    <row r="1578" spans="1:4" x14ac:dyDescent="0.25">
      <c r="A1578" s="8">
        <f>INDEX(Table2[//],MATCH(ROW()-1,Table2[//],0))</f>
        <v>1577</v>
      </c>
      <c r="B1578" s="20" t="str">
        <f>INDEX(Table2[NAMA],MATCH(Table5[[#This Row],[//]],Table2[//],0))</f>
        <v>Pc AD 030</v>
      </c>
      <c r="C1578" s="8">
        <f>INDEX(Table2[TT],MATCH(Table5[[#This Row],[//]],Table2[//],0))</f>
        <v>26</v>
      </c>
      <c r="D1578" s="8" t="str">
        <f>INDEX(Table2[KET],MATCH(Table5[[#This Row],[//]],Table2[//],0))</f>
        <v>144 pc</v>
      </c>
    </row>
    <row r="1579" spans="1:4" x14ac:dyDescent="0.25">
      <c r="A1579" s="8">
        <f>INDEX(Table2[//],MATCH(ROW()-1,Table2[//],0))</f>
        <v>1578</v>
      </c>
      <c r="B1579" s="20" t="str">
        <f>INDEX(Table2[NAMA],MATCH(Table5[[#This Row],[//]],Table2[//],0))</f>
        <v>PC angel restleting/ DM 2-28</v>
      </c>
      <c r="C1579" s="8">
        <f>INDEX(Table2[TT],MATCH(Table5[[#This Row],[//]],Table2[//],0))</f>
        <v>2</v>
      </c>
      <c r="D1579" s="8" t="str">
        <f>INDEX(Table2[KET],MATCH(Table5[[#This Row],[//]],Table2[//],0))</f>
        <v>33 ls</v>
      </c>
    </row>
    <row r="1580" spans="1:4" x14ac:dyDescent="0.25">
      <c r="A1580" s="8">
        <f>INDEX(Table2[//],MATCH(ROW()-1,Table2[//],0))</f>
        <v>1579</v>
      </c>
      <c r="B1580" s="20" t="str">
        <f>INDEX(Table2[NAMA],MATCH(Table5[[#This Row],[//]],Table2[//],0))</f>
        <v>PC arc type 3185</v>
      </c>
      <c r="C1580" s="8">
        <f>INDEX(Table2[TT],MATCH(Table5[[#This Row],[//]],Table2[//],0))</f>
        <v>3</v>
      </c>
      <c r="D1580" s="8" t="str">
        <f>INDEX(Table2[KET],MATCH(Table5[[#This Row],[//]],Table2[//],0))</f>
        <v>144 pc</v>
      </c>
    </row>
    <row r="1581" spans="1:4" x14ac:dyDescent="0.25">
      <c r="A1581" s="8">
        <f>INDEX(Table2[//],MATCH(ROW()-1,Table2[//],0))</f>
        <v>1580</v>
      </c>
      <c r="B1581" s="20" t="str">
        <f>INDEX(Table2[NAMA],MATCH(Table5[[#This Row],[//]],Table2[//],0))</f>
        <v>PC arc type 8852</v>
      </c>
      <c r="C1581" s="8">
        <f>INDEX(Table2[TT],MATCH(Table5[[#This Row],[//]],Table2[//],0))</f>
        <v>1</v>
      </c>
      <c r="D1581" s="8" t="str">
        <f>INDEX(Table2[KET],MATCH(Table5[[#This Row],[//]],Table2[//],0))</f>
        <v>96 pc</v>
      </c>
    </row>
    <row r="1582" spans="1:4" x14ac:dyDescent="0.25">
      <c r="A1582" s="8">
        <f>INDEX(Table2[//],MATCH(ROW()-1,Table2[//],0))</f>
        <v>1581</v>
      </c>
      <c r="B1582" s="20" t="str">
        <f>INDEX(Table2[NAMA],MATCH(Table5[[#This Row],[//]],Table2[//],0))</f>
        <v>PC B 249</v>
      </c>
      <c r="C1582" s="8">
        <f>INDEX(Table2[TT],MATCH(Table5[[#This Row],[//]],Table2[//],0))</f>
        <v>1</v>
      </c>
      <c r="D1582" s="8" t="str">
        <f>INDEX(Table2[KET],MATCH(Table5[[#This Row],[//]],Table2[//],0))</f>
        <v>10 ls</v>
      </c>
    </row>
    <row r="1583" spans="1:4" x14ac:dyDescent="0.25">
      <c r="A1583" s="8">
        <f>INDEX(Table2[//],MATCH(ROW()-1,Table2[//],0))</f>
        <v>1582</v>
      </c>
      <c r="B1583" s="20" t="str">
        <f>INDEX(Table2[NAMA],MATCH(Table5[[#This Row],[//]],Table2[//],0))</f>
        <v>PC Box 121106 blk+ktk</v>
      </c>
      <c r="C1583" s="8">
        <f>INDEX(Table2[TT],MATCH(Table5[[#This Row],[//]],Table2[//],0))</f>
        <v>1</v>
      </c>
      <c r="D1583" s="8" t="str">
        <f>INDEX(Table2[KET],MATCH(Table5[[#This Row],[//]],Table2[//],0))</f>
        <v>144 pc</v>
      </c>
    </row>
    <row r="1584" spans="1:4" x14ac:dyDescent="0.25">
      <c r="A1584" s="8">
        <f>INDEX(Table2[//],MATCH(ROW()-1,Table2[//],0))</f>
        <v>1583</v>
      </c>
      <c r="B1584" s="20" t="str">
        <f>INDEX(Table2[NAMA],MATCH(Table5[[#This Row],[//]],Table2[//],0))</f>
        <v>PC Box 121126 blk+ktk</v>
      </c>
      <c r="C1584" s="8">
        <f>INDEX(Table2[TT],MATCH(Table5[[#This Row],[//]],Table2[//],0))</f>
        <v>2</v>
      </c>
      <c r="D1584" s="8" t="str">
        <f>INDEX(Table2[KET],MATCH(Table5[[#This Row],[//]],Table2[//],0))</f>
        <v>288 pc</v>
      </c>
    </row>
    <row r="1585" spans="1:4" x14ac:dyDescent="0.25">
      <c r="A1585" s="8">
        <f>INDEX(Table2[//],MATCH(ROW()-1,Table2[//],0))</f>
        <v>1584</v>
      </c>
      <c r="B1585" s="20" t="str">
        <f>INDEX(Table2[NAMA],MATCH(Table5[[#This Row],[//]],Table2[//],0))</f>
        <v>PC Box 802</v>
      </c>
      <c r="C1585" s="8">
        <f>INDEX(Table2[TT],MATCH(Table5[[#This Row],[//]],Table2[//],0))</f>
        <v>1</v>
      </c>
      <c r="D1585" s="8" t="str">
        <f>INDEX(Table2[KET],MATCH(Table5[[#This Row],[//]],Table2[//],0))</f>
        <v>384 pc</v>
      </c>
    </row>
    <row r="1586" spans="1:4" x14ac:dyDescent="0.25">
      <c r="A1586" s="8">
        <f>INDEX(Table2[//],MATCH(ROW()-1,Table2[//],0))</f>
        <v>1585</v>
      </c>
      <c r="B1586" s="20" t="str">
        <f>INDEX(Table2[NAMA],MATCH(Table5[[#This Row],[//]],Table2[//],0))</f>
        <v>PC Box 8872 Big Hero</v>
      </c>
      <c r="C1586" s="8">
        <f>INDEX(Table2[TT],MATCH(Table5[[#This Row],[//]],Table2[//],0))</f>
        <v>2</v>
      </c>
      <c r="D1586" s="8" t="str">
        <f>INDEX(Table2[KET],MATCH(Table5[[#This Row],[//]],Table2[//],0))</f>
        <v>96 pc</v>
      </c>
    </row>
    <row r="1587" spans="1:4" x14ac:dyDescent="0.25">
      <c r="A1587" s="8">
        <f>INDEX(Table2[//],MATCH(ROW()-1,Table2[//],0))</f>
        <v>1586</v>
      </c>
      <c r="B1587" s="20" t="str">
        <f>INDEX(Table2[NAMA],MATCH(Table5[[#This Row],[//]],Table2[//],0))</f>
        <v>PC Box Fy 58M</v>
      </c>
      <c r="C1587" s="8">
        <f>INDEX(Table2[TT],MATCH(Table5[[#This Row],[//]],Table2[//],0))</f>
        <v>4</v>
      </c>
      <c r="D1587" s="8" t="str">
        <f>INDEX(Table2[KET],MATCH(Table5[[#This Row],[//]],Table2[//],0))</f>
        <v>192 pc</v>
      </c>
    </row>
    <row r="1588" spans="1:4" x14ac:dyDescent="0.25">
      <c r="A1588" s="8">
        <f>INDEX(Table2[//],MATCH(ROW()-1,Table2[//],0))</f>
        <v>1587</v>
      </c>
      <c r="B1588" s="20" t="str">
        <f>INDEX(Table2[NAMA],MATCH(Table5[[#This Row],[//]],Table2[//],0))</f>
        <v>PC Box Fy 59M</v>
      </c>
      <c r="C1588" s="8">
        <f>INDEX(Table2[TT],MATCH(Table5[[#This Row],[//]],Table2[//],0))</f>
        <v>4</v>
      </c>
      <c r="D1588" s="8" t="str">
        <f>INDEX(Table2[KET],MATCH(Table5[[#This Row],[//]],Table2[//],0))</f>
        <v>192 pc</v>
      </c>
    </row>
    <row r="1589" spans="1:4" x14ac:dyDescent="0.25">
      <c r="A1589" s="8">
        <f>INDEX(Table2[//],MATCH(ROW()-1,Table2[//],0))</f>
        <v>1588</v>
      </c>
      <c r="B1589" s="20" t="str">
        <f>INDEX(Table2[NAMA],MATCH(Table5[[#This Row],[//]],Table2[//],0))</f>
        <v>PC Box K 56A</v>
      </c>
      <c r="C1589" s="8">
        <f>INDEX(Table2[TT],MATCH(Table5[[#This Row],[//]],Table2[//],0))</f>
        <v>8</v>
      </c>
      <c r="D1589" s="8" t="str">
        <f>INDEX(Table2[KET],MATCH(Table5[[#This Row],[//]],Table2[//],0))</f>
        <v>144 pc</v>
      </c>
    </row>
    <row r="1590" spans="1:4" x14ac:dyDescent="0.25">
      <c r="A1590" s="8">
        <f>INDEX(Table2[//],MATCH(ROW()-1,Table2[//],0))</f>
        <v>1589</v>
      </c>
      <c r="B1590" s="20" t="str">
        <f>INDEX(Table2[NAMA],MATCH(Table5[[#This Row],[//]],Table2[//],0))</f>
        <v>PC Box magnit DF 08 (13)/ DF 09 (8)</v>
      </c>
      <c r="C1590" s="8">
        <f>INDEX(Table2[TT],MATCH(Table5[[#This Row],[//]],Table2[//],0))</f>
        <v>21</v>
      </c>
      <c r="D1590" s="8">
        <f>INDEX(Table2[KET],MATCH(Table5[[#This Row],[//]],Table2[//],0))</f>
        <v>240</v>
      </c>
    </row>
    <row r="1591" spans="1:4" x14ac:dyDescent="0.25">
      <c r="A1591" s="8">
        <f>INDEX(Table2[//],MATCH(ROW()-1,Table2[//],0))</f>
        <v>1590</v>
      </c>
      <c r="B1591" s="20" t="str">
        <f>INDEX(Table2[NAMA],MATCH(Table5[[#This Row],[//]],Table2[//],0))</f>
        <v>PC Box P1036</v>
      </c>
      <c r="C1591" s="8">
        <f>INDEX(Table2[TT],MATCH(Table5[[#This Row],[//]],Table2[//],0))</f>
        <v>10</v>
      </c>
      <c r="D1591" s="8">
        <f>INDEX(Table2[KET],MATCH(Table5[[#This Row],[//]],Table2[//],0))</f>
        <v>240</v>
      </c>
    </row>
    <row r="1592" spans="1:4" x14ac:dyDescent="0.25">
      <c r="A1592" s="8">
        <f>INDEX(Table2[//],MATCH(ROW()-1,Table2[//],0))</f>
        <v>1591</v>
      </c>
      <c r="B1592" s="20" t="str">
        <f>INDEX(Table2[NAMA],MATCH(Table5[[#This Row],[//]],Table2[//],0))</f>
        <v>PC Frozen mix Design B2002</v>
      </c>
      <c r="C1592" s="8">
        <f>INDEX(Table2[TT],MATCH(Table5[[#This Row],[//]],Table2[//],0))</f>
        <v>1</v>
      </c>
      <c r="D1592" s="8" t="str">
        <f>INDEX(Table2[KET],MATCH(Table5[[#This Row],[//]],Table2[//],0))</f>
        <v>12 ls</v>
      </c>
    </row>
    <row r="1593" spans="1:4" x14ac:dyDescent="0.25">
      <c r="A1593" s="8">
        <f>INDEX(Table2[//],MATCH(ROW()-1,Table2[//],0))</f>
        <v>1592</v>
      </c>
      <c r="B1593" s="20" t="str">
        <f>INDEX(Table2[NAMA],MATCH(Table5[[#This Row],[//]],Table2[//],0))</f>
        <v>PC G 3901 PR</v>
      </c>
      <c r="C1593" s="8">
        <f>INDEX(Table2[TT],MATCH(Table5[[#This Row],[//]],Table2[//],0))</f>
        <v>6</v>
      </c>
      <c r="D1593" s="8" t="str">
        <f>INDEX(Table2[KET],MATCH(Table5[[#This Row],[//]],Table2[//],0))</f>
        <v>1440 pc</v>
      </c>
    </row>
    <row r="1594" spans="1:4" x14ac:dyDescent="0.25">
      <c r="A1594" s="8">
        <f>INDEX(Table2[//],MATCH(ROW()-1,Table2[//],0))</f>
        <v>1593</v>
      </c>
      <c r="B1594" s="20" t="str">
        <f>INDEX(Table2[NAMA],MATCH(Table5[[#This Row],[//]],Table2[//],0))</f>
        <v>Pc GP 9315</v>
      </c>
      <c r="C1594" s="8">
        <f>INDEX(Table2[TT],MATCH(Table5[[#This Row],[//]],Table2[//],0))</f>
        <v>5</v>
      </c>
      <c r="D1594" s="8" t="str">
        <f>INDEX(Table2[KET],MATCH(Table5[[#This Row],[//]],Table2[//],0))</f>
        <v>240 pc</v>
      </c>
    </row>
    <row r="1595" spans="1:4" x14ac:dyDescent="0.25">
      <c r="A1595" s="8">
        <f>INDEX(Table2[//],MATCH(ROW()-1,Table2[//],0))</f>
        <v>1594</v>
      </c>
      <c r="B1595" s="20" t="str">
        <f>INDEX(Table2[NAMA],MATCH(Table5[[#This Row],[//]],Table2[//],0))</f>
        <v>PC Ht 405 A</v>
      </c>
      <c r="C1595" s="8">
        <f>INDEX(Table2[TT],MATCH(Table5[[#This Row],[//]],Table2[//],0))</f>
        <v>5</v>
      </c>
      <c r="D1595" s="8" t="str">
        <f>INDEX(Table2[KET],MATCH(Table5[[#This Row],[//]],Table2[//],0))</f>
        <v>144 pc</v>
      </c>
    </row>
    <row r="1596" spans="1:4" x14ac:dyDescent="0.25">
      <c r="A1596" s="8">
        <f>INDEX(Table2[//],MATCH(ROW()-1,Table2[//],0))</f>
        <v>1595</v>
      </c>
      <c r="B1596" s="20" t="str">
        <f>INDEX(Table2[NAMA],MATCH(Table5[[#This Row],[//]],Table2[//],0))</f>
        <v>PC Imitasi 252 Rest</v>
      </c>
      <c r="C1596" s="8">
        <f>INDEX(Table2[TT],MATCH(Table5[[#This Row],[//]],Table2[//],0))</f>
        <v>2</v>
      </c>
      <c r="D1596" s="8" t="str">
        <f>INDEX(Table2[KET],MATCH(Table5[[#This Row],[//]],Table2[//],0))</f>
        <v>36 ls</v>
      </c>
    </row>
    <row r="1597" spans="1:4" x14ac:dyDescent="0.25">
      <c r="A1597" s="8">
        <f>INDEX(Table2[//],MATCH(ROW()-1,Table2[//],0))</f>
        <v>1596</v>
      </c>
      <c r="B1597" s="20" t="str">
        <f>INDEX(Table2[NAMA],MATCH(Table5[[#This Row],[//]],Table2[//],0))</f>
        <v>PC Imitasi 338/ Flag</v>
      </c>
      <c r="C1597" s="8">
        <f>INDEX(Table2[TT],MATCH(Table5[[#This Row],[//]],Table2[//],0))</f>
        <v>1</v>
      </c>
      <c r="D1597" s="8" t="str">
        <f>INDEX(Table2[KET],MATCH(Table5[[#This Row],[//]],Table2[//],0))</f>
        <v>30 ls</v>
      </c>
    </row>
    <row r="1598" spans="1:4" x14ac:dyDescent="0.25">
      <c r="A1598" s="8">
        <f>INDEX(Table2[//],MATCH(ROW()-1,Table2[//],0))</f>
        <v>1597</v>
      </c>
      <c r="B1598" s="20" t="str">
        <f>INDEX(Table2[NAMA],MATCH(Table5[[#This Row],[//]],Table2[//],0))</f>
        <v>PC Imitasi 372</v>
      </c>
      <c r="C1598" s="8">
        <f>INDEX(Table2[TT],MATCH(Table5[[#This Row],[//]],Table2[//],0))</f>
        <v>3</v>
      </c>
      <c r="D1598" s="8" t="str">
        <f>INDEX(Table2[KET],MATCH(Table5[[#This Row],[//]],Table2[//],0))</f>
        <v>30 ls</v>
      </c>
    </row>
    <row r="1599" spans="1:4" x14ac:dyDescent="0.25">
      <c r="A1599" s="8">
        <f>INDEX(Table2[//],MATCH(ROW()-1,Table2[//],0))</f>
        <v>1598</v>
      </c>
      <c r="B1599" s="20" t="str">
        <f>INDEX(Table2[NAMA],MATCH(Table5[[#This Row],[//]],Table2[//],0))</f>
        <v>PC Imitasi 373 vintage</v>
      </c>
      <c r="C1599" s="8">
        <f>INDEX(Table2[TT],MATCH(Table5[[#This Row],[//]],Table2[//],0))</f>
        <v>8</v>
      </c>
      <c r="D1599" s="8" t="str">
        <f>INDEX(Table2[KET],MATCH(Table5[[#This Row],[//]],Table2[//],0))</f>
        <v>30 ls</v>
      </c>
    </row>
    <row r="1600" spans="1:4" x14ac:dyDescent="0.25">
      <c r="A1600" s="8">
        <f>INDEX(Table2[//],MATCH(ROW()-1,Table2[//],0))</f>
        <v>1599</v>
      </c>
      <c r="B1600" s="20" t="str">
        <f>INDEX(Table2[NAMA],MATCH(Table5[[#This Row],[//]],Table2[//],0))</f>
        <v>PC isi F4575 A3235 (Blk)</v>
      </c>
      <c r="C1600" s="8">
        <f>INDEX(Table2[TT],MATCH(Table5[[#This Row],[//]],Table2[//],0))</f>
        <v>4</v>
      </c>
      <c r="D1600" s="8" t="str">
        <f>INDEX(Table2[KET],MATCH(Table5[[#This Row],[//]],Table2[//],0))</f>
        <v>12 ls</v>
      </c>
    </row>
    <row r="1601" spans="1:4" x14ac:dyDescent="0.25">
      <c r="A1601" s="8">
        <f>INDEX(Table2[//],MATCH(ROW()-1,Table2[//],0))</f>
        <v>1600</v>
      </c>
      <c r="B1601" s="20" t="str">
        <f>INDEX(Table2[NAMA],MATCH(Table5[[#This Row],[//]],Table2[//],0))</f>
        <v>PC JX 3852</v>
      </c>
      <c r="C1601" s="8">
        <f>INDEX(Table2[TT],MATCH(Table5[[#This Row],[//]],Table2[//],0))</f>
        <v>5</v>
      </c>
      <c r="D1601" s="8" t="str">
        <f>INDEX(Table2[KET],MATCH(Table5[[#This Row],[//]],Table2[//],0))</f>
        <v>168 pc</v>
      </c>
    </row>
    <row r="1602" spans="1:4" x14ac:dyDescent="0.25">
      <c r="A1602" s="8">
        <f>INDEX(Table2[//],MATCH(ROW()-1,Table2[//],0))</f>
        <v>1601</v>
      </c>
      <c r="B1602" s="20" t="str">
        <f>INDEX(Table2[NAMA],MATCH(Table5[[#This Row],[//]],Table2[//],0))</f>
        <v>PC Kain berdiri MM</v>
      </c>
      <c r="C1602" s="8">
        <f>INDEX(Table2[TT],MATCH(Table5[[#This Row],[//]],Table2[//],0))</f>
        <v>2</v>
      </c>
      <c r="D1602" s="8" t="str">
        <f>INDEX(Table2[KET],MATCH(Table5[[#This Row],[//]],Table2[//],0))</f>
        <v>50 ls</v>
      </c>
    </row>
    <row r="1603" spans="1:4" x14ac:dyDescent="0.25">
      <c r="A1603" s="8">
        <f>INDEX(Table2[//],MATCH(ROW()-1,Table2[//],0))</f>
        <v>1602</v>
      </c>
      <c r="B1603" s="20" t="str">
        <f>INDEX(Table2[NAMA],MATCH(Table5[[#This Row],[//]],Table2[//],0))</f>
        <v>PC Kain Instar Tenaga Baru</v>
      </c>
      <c r="C1603" s="8">
        <f>INDEX(Table2[TT],MATCH(Table5[[#This Row],[//]],Table2[//],0))</f>
        <v>2</v>
      </c>
      <c r="D1603" s="8" t="str">
        <f>INDEX(Table2[KET],MATCH(Table5[[#This Row],[//]],Table2[//],0))</f>
        <v>36 ls</v>
      </c>
    </row>
    <row r="1604" spans="1:4" x14ac:dyDescent="0.25">
      <c r="A1604" s="8">
        <f>INDEX(Table2[//],MATCH(ROW()-1,Table2[//],0))</f>
        <v>1603</v>
      </c>
      <c r="B1604" s="20" t="str">
        <f>INDEX(Table2[NAMA],MATCH(Table5[[#This Row],[//]],Table2[//],0))</f>
        <v>PC Kain tutup strong 1028</v>
      </c>
      <c r="C1604" s="8">
        <f>INDEX(Table2[TT],MATCH(Table5[[#This Row],[//]],Table2[//],0))</f>
        <v>2</v>
      </c>
      <c r="D1604" s="8" t="str">
        <f>INDEX(Table2[KET],MATCH(Table5[[#This Row],[//]],Table2[//],0))</f>
        <v>33 ls</v>
      </c>
    </row>
    <row r="1605" spans="1:4" x14ac:dyDescent="0.25">
      <c r="A1605" s="8">
        <f>INDEX(Table2[//],MATCH(ROW()-1,Table2[//],0))</f>
        <v>1604</v>
      </c>
      <c r="B1605" s="20" t="str">
        <f>INDEX(Table2[NAMA],MATCH(Table5[[#This Row],[//]],Table2[//],0))</f>
        <v>PC Karton My 001-004 BLK</v>
      </c>
      <c r="C1605" s="8">
        <f>INDEX(Table2[TT],MATCH(Table5[[#This Row],[//]],Table2[//],0))</f>
        <v>9</v>
      </c>
      <c r="D1605" s="8">
        <f>INDEX(Table2[KET],MATCH(Table5[[#This Row],[//]],Table2[//],0))</f>
        <v>240</v>
      </c>
    </row>
    <row r="1606" spans="1:4" x14ac:dyDescent="0.25">
      <c r="A1606" s="8">
        <f>INDEX(Table2[//],MATCH(ROW()-1,Table2[//],0))</f>
        <v>1605</v>
      </c>
      <c r="B1606" s="20" t="str">
        <f>INDEX(Table2[NAMA],MATCH(Table5[[#This Row],[//]],Table2[//],0))</f>
        <v>PC Karton Wy 1257</v>
      </c>
      <c r="C1606" s="8">
        <f>INDEX(Table2[TT],MATCH(Table5[[#This Row],[//]],Table2[//],0))</f>
        <v>5</v>
      </c>
      <c r="D1606" s="8" t="str">
        <f>INDEX(Table2[KET],MATCH(Table5[[#This Row],[//]],Table2[//],0))</f>
        <v>240 pc</v>
      </c>
    </row>
    <row r="1607" spans="1:4" x14ac:dyDescent="0.25">
      <c r="A1607" s="8">
        <f>INDEX(Table2[//],MATCH(ROW()-1,Table2[//],0))</f>
        <v>1606</v>
      </c>
      <c r="B1607" s="20" t="str">
        <f>INDEX(Table2[NAMA],MATCH(Table5[[#This Row],[//]],Table2[//],0))</f>
        <v>PC Karton Wy 1258</v>
      </c>
      <c r="C1607" s="8">
        <f>INDEX(Table2[TT],MATCH(Table5[[#This Row],[//]],Table2[//],0))</f>
        <v>15</v>
      </c>
      <c r="D1607" s="8" t="str">
        <f>INDEX(Table2[KET],MATCH(Table5[[#This Row],[//]],Table2[//],0))</f>
        <v>240 pc</v>
      </c>
    </row>
    <row r="1608" spans="1:4" x14ac:dyDescent="0.25">
      <c r="A1608" s="8">
        <f>INDEX(Table2[//],MATCH(ROW()-1,Table2[//],0))</f>
        <v>1607</v>
      </c>
      <c r="B1608" s="20" t="str">
        <f>INDEX(Table2[NAMA],MATCH(Table5[[#This Row],[//]],Table2[//],0))</f>
        <v>PC Karton Wy 1263 sorok</v>
      </c>
      <c r="C1608" s="8">
        <f>INDEX(Table2[TT],MATCH(Table5[[#This Row],[//]],Table2[//],0))</f>
        <v>10</v>
      </c>
      <c r="D1608" s="8" t="str">
        <f>INDEX(Table2[KET],MATCH(Table5[[#This Row],[//]],Table2[//],0))</f>
        <v>288 pc</v>
      </c>
    </row>
    <row r="1609" spans="1:4" x14ac:dyDescent="0.25">
      <c r="A1609" s="8">
        <f>INDEX(Table2[//],MATCH(ROW()-1,Table2[//],0))</f>
        <v>1608</v>
      </c>
      <c r="B1609" s="20" t="str">
        <f>INDEX(Table2[NAMA],MATCH(Table5[[#This Row],[//]],Table2[//],0))</f>
        <v>PC Karton Wy 1270 Blk</v>
      </c>
      <c r="C1609" s="8">
        <f>INDEX(Table2[TT],MATCH(Table5[[#This Row],[//]],Table2[//],0))</f>
        <v>6</v>
      </c>
      <c r="D1609" s="8" t="str">
        <f>INDEX(Table2[KET],MATCH(Table5[[#This Row],[//]],Table2[//],0))</f>
        <v>240 pc</v>
      </c>
    </row>
    <row r="1610" spans="1:4" x14ac:dyDescent="0.25">
      <c r="A1610" s="8">
        <f>INDEX(Table2[//],MATCH(ROW()-1,Table2[//],0))</f>
        <v>1609</v>
      </c>
      <c r="B1610" s="20" t="str">
        <f>INDEX(Table2[NAMA],MATCH(Table5[[#This Row],[//]],Table2[//],0))</f>
        <v>PC Klg 19-15</v>
      </c>
      <c r="C1610" s="8">
        <f>INDEX(Table2[TT],MATCH(Table5[[#This Row],[//]],Table2[//],0))</f>
        <v>3</v>
      </c>
      <c r="D1610" s="8" t="str">
        <f>INDEX(Table2[KET],MATCH(Table5[[#This Row],[//]],Table2[//],0))</f>
        <v>12 ls</v>
      </c>
    </row>
    <row r="1611" spans="1:4" x14ac:dyDescent="0.25">
      <c r="A1611" s="8">
        <f>INDEX(Table2[//],MATCH(ROW()-1,Table2[//],0))</f>
        <v>1610</v>
      </c>
      <c r="B1611" s="20" t="str">
        <f>INDEX(Table2[NAMA],MATCH(Table5[[#This Row],[//]],Table2[//],0))</f>
        <v>Pc klg 3339 DORAEMON</v>
      </c>
      <c r="C1611" s="8">
        <f>INDEX(Table2[TT],MATCH(Table5[[#This Row],[//]],Table2[//],0))</f>
        <v>2</v>
      </c>
      <c r="D1611" s="8" t="str">
        <f>INDEX(Table2[KET],MATCH(Table5[[#This Row],[//]],Table2[//],0))</f>
        <v>144 pc</v>
      </c>
    </row>
    <row r="1612" spans="1:4" x14ac:dyDescent="0.25">
      <c r="A1612" s="8">
        <f>INDEX(Table2[//],MATCH(ROW()-1,Table2[//],0))</f>
        <v>1611</v>
      </c>
      <c r="B1612" s="20" t="str">
        <f>INDEX(Table2[NAMA],MATCH(Table5[[#This Row],[//]],Table2[//],0))</f>
        <v>Pc klg 3339 TSUM</v>
      </c>
      <c r="C1612" s="8">
        <f>INDEX(Table2[TT],MATCH(Table5[[#This Row],[//]],Table2[//],0))</f>
        <v>2</v>
      </c>
      <c r="D1612" s="8" t="str">
        <f>INDEX(Table2[KET],MATCH(Table5[[#This Row],[//]],Table2[//],0))</f>
        <v>144 pc</v>
      </c>
    </row>
    <row r="1613" spans="1:4" x14ac:dyDescent="0.25">
      <c r="A1613" s="8">
        <f>INDEX(Table2[//],MATCH(ROW()-1,Table2[//],0))</f>
        <v>1612</v>
      </c>
      <c r="B1613" s="20" t="str">
        <f>INDEX(Table2[NAMA],MATCH(Table5[[#This Row],[//]],Table2[//],0))</f>
        <v>PC Klg 9888 mobil 3SS</v>
      </c>
      <c r="C1613" s="8">
        <f>INDEX(Table2[TT],MATCH(Table5[[#This Row],[//]],Table2[//],0))</f>
        <v>78</v>
      </c>
      <c r="D1613" s="8" t="str">
        <f>INDEX(Table2[KET],MATCH(Table5[[#This Row],[//]],Table2[//],0))</f>
        <v>144 pc</v>
      </c>
    </row>
    <row r="1614" spans="1:4" x14ac:dyDescent="0.25">
      <c r="A1614" s="8">
        <f>INDEX(Table2[//],MATCH(ROW()-1,Table2[//],0))</f>
        <v>1613</v>
      </c>
      <c r="B1614" s="20" t="str">
        <f>INDEX(Table2[NAMA],MATCH(Table5[[#This Row],[//]],Table2[//],0))</f>
        <v>PC klg AD 118</v>
      </c>
      <c r="C1614" s="8">
        <f>INDEX(Table2[TT],MATCH(Table5[[#This Row],[//]],Table2[//],0))</f>
        <v>3</v>
      </c>
      <c r="D1614" s="8" t="str">
        <f>INDEX(Table2[KET],MATCH(Table5[[#This Row],[//]],Table2[//],0))</f>
        <v>120 pc</v>
      </c>
    </row>
    <row r="1615" spans="1:4" x14ac:dyDescent="0.25">
      <c r="A1615" s="8">
        <f>INDEX(Table2[//],MATCH(ROW()-1,Table2[//],0))</f>
        <v>1614</v>
      </c>
      <c r="B1615" s="20" t="str">
        <f>INDEX(Table2[NAMA],MATCH(Table5[[#This Row],[//]],Table2[//],0))</f>
        <v>PC klg AD 122</v>
      </c>
      <c r="C1615" s="8">
        <f>INDEX(Table2[TT],MATCH(Table5[[#This Row],[//]],Table2[//],0))</f>
        <v>5</v>
      </c>
      <c r="D1615" s="8">
        <f>INDEX(Table2[KET],MATCH(Table5[[#This Row],[//]],Table2[//],0))</f>
        <v>192</v>
      </c>
    </row>
    <row r="1616" spans="1:4" x14ac:dyDescent="0.25">
      <c r="A1616" s="8">
        <f>INDEX(Table2[//],MATCH(ROW()-1,Table2[//],0))</f>
        <v>1615</v>
      </c>
      <c r="B1616" s="20" t="str">
        <f>INDEX(Table2[NAMA],MATCH(Table5[[#This Row],[//]],Table2[//],0))</f>
        <v>Pc KLG B 305</v>
      </c>
      <c r="C1616" s="8">
        <f>INDEX(Table2[TT],MATCH(Table5[[#This Row],[//]],Table2[//],0))</f>
        <v>5</v>
      </c>
      <c r="D1616" s="8" t="str">
        <f>INDEX(Table2[KET],MATCH(Table5[[#This Row],[//]],Table2[//],0))</f>
        <v>120 pc</v>
      </c>
    </row>
    <row r="1617" spans="1:4" x14ac:dyDescent="0.25">
      <c r="A1617" s="8">
        <f>INDEX(Table2[//],MATCH(ROW()-1,Table2[//],0))</f>
        <v>1616</v>
      </c>
      <c r="B1617" s="20" t="str">
        <f>INDEX(Table2[NAMA],MATCH(Table5[[#This Row],[//]],Table2[//],0))</f>
        <v>PC Klg B 569-05</v>
      </c>
      <c r="C1617" s="8">
        <f>INDEX(Table2[TT],MATCH(Table5[[#This Row],[//]],Table2[//],0))</f>
        <v>1</v>
      </c>
      <c r="D1617" s="8" t="str">
        <f>INDEX(Table2[KET],MATCH(Table5[[#This Row],[//]],Table2[//],0))</f>
        <v>120 pc</v>
      </c>
    </row>
    <row r="1618" spans="1:4" x14ac:dyDescent="0.25">
      <c r="A1618" s="8">
        <f>INDEX(Table2[//],MATCH(ROW()-1,Table2[//],0))</f>
        <v>1617</v>
      </c>
      <c r="B1618" s="20" t="str">
        <f>INDEX(Table2[NAMA],MATCH(Table5[[#This Row],[//]],Table2[//],0))</f>
        <v>PC Klg B 569-10</v>
      </c>
      <c r="C1618" s="8">
        <f>INDEX(Table2[TT],MATCH(Table5[[#This Row],[//]],Table2[//],0))</f>
        <v>2</v>
      </c>
      <c r="D1618" s="8" t="str">
        <f>INDEX(Table2[KET],MATCH(Table5[[#This Row],[//]],Table2[//],0))</f>
        <v>60 pc</v>
      </c>
    </row>
    <row r="1619" spans="1:4" x14ac:dyDescent="0.25">
      <c r="A1619" s="8">
        <f>INDEX(Table2[//],MATCH(ROW()-1,Table2[//],0))</f>
        <v>1618</v>
      </c>
      <c r="B1619" s="20" t="str">
        <f>INDEX(Table2[NAMA],MATCH(Table5[[#This Row],[//]],Table2[//],0))</f>
        <v>PC klg B 652</v>
      </c>
      <c r="C1619" s="8">
        <f>INDEX(Table2[TT],MATCH(Table5[[#This Row],[//]],Table2[//],0))</f>
        <v>10</v>
      </c>
      <c r="D1619" s="8" t="str">
        <f>INDEX(Table2[KET],MATCH(Table5[[#This Row],[//]],Table2[//],0))</f>
        <v>200 pc</v>
      </c>
    </row>
    <row r="1620" spans="1:4" x14ac:dyDescent="0.25">
      <c r="A1620" s="8">
        <f>INDEX(Table2[//],MATCH(ROW()-1,Table2[//],0))</f>
        <v>1619</v>
      </c>
      <c r="B1620" s="20" t="str">
        <f>INDEX(Table2[NAMA],MATCH(Table5[[#This Row],[//]],Table2[//],0))</f>
        <v>PC Klg car smurf B6815/ 6816</v>
      </c>
      <c r="C1620" s="8">
        <f>INDEX(Table2[TT],MATCH(Table5[[#This Row],[//]],Table2[//],0))</f>
        <v>4</v>
      </c>
      <c r="D1620" s="8" t="str">
        <f>INDEX(Table2[KET],MATCH(Table5[[#This Row],[//]],Table2[//],0))</f>
        <v>12 ls</v>
      </c>
    </row>
    <row r="1621" spans="1:4" x14ac:dyDescent="0.25">
      <c r="A1621" s="8">
        <f>INDEX(Table2[//],MATCH(ROW()-1,Table2[//],0))</f>
        <v>1620</v>
      </c>
      <c r="B1621" s="20" t="str">
        <f>INDEX(Table2[NAMA],MATCH(Table5[[#This Row],[//]],Table2[//],0))</f>
        <v>PC Klg D-13</v>
      </c>
      <c r="C1621" s="8">
        <f>INDEX(Table2[TT],MATCH(Table5[[#This Row],[//]],Table2[//],0))</f>
        <v>60</v>
      </c>
      <c r="D1621" s="8" t="str">
        <f>INDEX(Table2[KET],MATCH(Table5[[#This Row],[//]],Table2[//],0))</f>
        <v>10 ls</v>
      </c>
    </row>
    <row r="1622" spans="1:4" x14ac:dyDescent="0.25">
      <c r="A1622" s="8">
        <f>INDEX(Table2[//],MATCH(ROW()-1,Table2[//],0))</f>
        <v>1621</v>
      </c>
      <c r="B1622" s="20" t="str">
        <f>INDEX(Table2[NAMA],MATCH(Table5[[#This Row],[//]],Table2[//],0))</f>
        <v>PC Klg D-8</v>
      </c>
      <c r="C1622" s="8">
        <f>INDEX(Table2[TT],MATCH(Table5[[#This Row],[//]],Table2[//],0))</f>
        <v>4</v>
      </c>
      <c r="D1622" s="8" t="str">
        <f>INDEX(Table2[KET],MATCH(Table5[[#This Row],[//]],Table2[//],0))</f>
        <v>10 ls</v>
      </c>
    </row>
    <row r="1623" spans="1:4" x14ac:dyDescent="0.25">
      <c r="A1623" s="8">
        <f>INDEX(Table2[//],MATCH(ROW()-1,Table2[//],0))</f>
        <v>1622</v>
      </c>
      <c r="B1623" s="20" t="str">
        <f>INDEX(Table2[NAMA],MATCH(Table5[[#This Row],[//]],Table2[//],0))</f>
        <v>PC Klg Disney Smurf F43 (C12 0106)</v>
      </c>
      <c r="C1623" s="8">
        <f>INDEX(Table2[TT],MATCH(Table5[[#This Row],[//]],Table2[//],0))</f>
        <v>16</v>
      </c>
      <c r="D1623" s="8" t="str">
        <f>INDEX(Table2[KET],MATCH(Table5[[#This Row],[//]],Table2[//],0))</f>
        <v>12 ls</v>
      </c>
    </row>
    <row r="1624" spans="1:4" x14ac:dyDescent="0.25">
      <c r="A1624" s="8">
        <f>INDEX(Table2[//],MATCH(ROW()-1,Table2[//],0))</f>
        <v>1623</v>
      </c>
      <c r="B1624" s="20" t="str">
        <f>INDEX(Table2[NAMA],MATCH(Table5[[#This Row],[//]],Table2[//],0))</f>
        <v>PC Klg Dkk 288</v>
      </c>
      <c r="C1624" s="8">
        <f>INDEX(Table2[TT],MATCH(Table5[[#This Row],[//]],Table2[//],0))</f>
        <v>2</v>
      </c>
      <c r="D1624" s="8" t="str">
        <f>INDEX(Table2[KET],MATCH(Table5[[#This Row],[//]],Table2[//],0))</f>
        <v>72 pc</v>
      </c>
    </row>
    <row r="1625" spans="1:4" x14ac:dyDescent="0.25">
      <c r="A1625" s="8">
        <f>INDEX(Table2[//],MATCH(ROW()-1,Table2[//],0))</f>
        <v>1624</v>
      </c>
      <c r="B1625" s="20" t="str">
        <f>INDEX(Table2[NAMA],MATCH(Table5[[#This Row],[//]],Table2[//],0))</f>
        <v>PC Klg DM 6305</v>
      </c>
      <c r="C1625" s="8">
        <f>INDEX(Table2[TT],MATCH(Table5[[#This Row],[//]],Table2[//],0))</f>
        <v>2</v>
      </c>
      <c r="D1625" s="8" t="str">
        <f>INDEX(Table2[KET],MATCH(Table5[[#This Row],[//]],Table2[//],0))</f>
        <v>96 pc</v>
      </c>
    </row>
    <row r="1626" spans="1:4" x14ac:dyDescent="0.25">
      <c r="A1626" s="8">
        <f>INDEX(Table2[//],MATCH(ROW()-1,Table2[//],0))</f>
        <v>1625</v>
      </c>
      <c r="B1626" s="20" t="str">
        <f>INDEX(Table2[NAMA],MATCH(Table5[[#This Row],[//]],Table2[//],0))</f>
        <v>PC Klg DM 6610</v>
      </c>
      <c r="C1626" s="8">
        <f>INDEX(Table2[TT],MATCH(Table5[[#This Row],[//]],Table2[//],0))</f>
        <v>1</v>
      </c>
      <c r="D1626" s="8" t="str">
        <f>INDEX(Table2[KET],MATCH(Table5[[#This Row],[//]],Table2[//],0))</f>
        <v>12 ls</v>
      </c>
    </row>
    <row r="1627" spans="1:4" x14ac:dyDescent="0.25">
      <c r="A1627" s="8">
        <f>INDEX(Table2[//],MATCH(ROW()-1,Table2[//],0))</f>
        <v>1626</v>
      </c>
      <c r="B1627" s="20" t="str">
        <f>INDEX(Table2[NAMA],MATCH(Table5[[#This Row],[//]],Table2[//],0))</f>
        <v>Pc klg F 39 mobil 3 susun</v>
      </c>
      <c r="C1627" s="8">
        <f>INDEX(Table2[TT],MATCH(Table5[[#This Row],[//]],Table2[//],0))</f>
        <v>15</v>
      </c>
      <c r="D1627" s="8" t="str">
        <f>INDEX(Table2[KET],MATCH(Table5[[#This Row],[//]],Table2[//],0))</f>
        <v>120 pc</v>
      </c>
    </row>
    <row r="1628" spans="1:4" x14ac:dyDescent="0.25">
      <c r="A1628" s="8">
        <f>INDEX(Table2[//],MATCH(ROW()-1,Table2[//],0))</f>
        <v>1627</v>
      </c>
      <c r="B1628" s="20" t="str">
        <f>INDEX(Table2[NAMA],MATCH(Table5[[#This Row],[//]],Table2[//],0))</f>
        <v>PC Klg H1113 Sheep (C12.014)</v>
      </c>
      <c r="C1628" s="8">
        <f>INDEX(Table2[TT],MATCH(Table5[[#This Row],[//]],Table2[//],0))</f>
        <v>35</v>
      </c>
      <c r="D1628" s="8" t="str">
        <f>INDEX(Table2[KET],MATCH(Table5[[#This Row],[//]],Table2[//],0))</f>
        <v>200 pc</v>
      </c>
    </row>
    <row r="1629" spans="1:4" x14ac:dyDescent="0.25">
      <c r="A1629" s="8">
        <f>INDEX(Table2[//],MATCH(ROW()-1,Table2[//],0))</f>
        <v>1628</v>
      </c>
      <c r="B1629" s="20" t="str">
        <f>INDEX(Table2[NAMA],MATCH(Table5[[#This Row],[//]],Table2[//],0))</f>
        <v>PC Klg K 367</v>
      </c>
      <c r="C1629" s="8">
        <f>INDEX(Table2[TT],MATCH(Table5[[#This Row],[//]],Table2[//],0))</f>
        <v>6</v>
      </c>
      <c r="D1629" s="8" t="str">
        <f>INDEX(Table2[KET],MATCH(Table5[[#This Row],[//]],Table2[//],0))</f>
        <v>144 pc</v>
      </c>
    </row>
    <row r="1630" spans="1:4" x14ac:dyDescent="0.25">
      <c r="A1630" s="8">
        <f>INDEX(Table2[//],MATCH(ROW()-1,Table2[//],0))</f>
        <v>1629</v>
      </c>
      <c r="B1630" s="20" t="str">
        <f>INDEX(Table2[NAMA],MATCH(Table5[[#This Row],[//]],Table2[//],0))</f>
        <v>PC Klg karakter SN 7109</v>
      </c>
      <c r="C1630" s="8">
        <f>INDEX(Table2[TT],MATCH(Table5[[#This Row],[//]],Table2[//],0))</f>
        <v>1</v>
      </c>
      <c r="D1630" s="8" t="str">
        <f>INDEX(Table2[KET],MATCH(Table5[[#This Row],[//]],Table2[//],0))</f>
        <v>144 pc</v>
      </c>
    </row>
    <row r="1631" spans="1:4" x14ac:dyDescent="0.25">
      <c r="A1631" s="8">
        <f>INDEX(Table2[//],MATCH(ROW()-1,Table2[//],0))</f>
        <v>1630</v>
      </c>
      <c r="B1631" s="20" t="str">
        <f>INDEX(Table2[NAMA],MATCH(Table5[[#This Row],[//]],Table2[//],0))</f>
        <v>PC Klg KT 6612 + STD set</v>
      </c>
      <c r="C1631" s="8">
        <f>INDEX(Table2[TT],MATCH(Table5[[#This Row],[//]],Table2[//],0))</f>
        <v>1</v>
      </c>
      <c r="D1631" s="8" t="str">
        <f>INDEX(Table2[KET],MATCH(Table5[[#This Row],[//]],Table2[//],0))</f>
        <v>144 pc</v>
      </c>
    </row>
    <row r="1632" spans="1:4" x14ac:dyDescent="0.25">
      <c r="A1632" s="8">
        <f>INDEX(Table2[//],MATCH(ROW()-1,Table2[//],0))</f>
        <v>1631</v>
      </c>
      <c r="B1632" s="20" t="str">
        <f>INDEX(Table2[NAMA],MATCH(Table5[[#This Row],[//]],Table2[//],0))</f>
        <v>Pc klg LPY 99-2</v>
      </c>
      <c r="C1632" s="8">
        <f>INDEX(Table2[TT],MATCH(Table5[[#This Row],[//]],Table2[//],0))</f>
        <v>4</v>
      </c>
      <c r="D1632" s="8" t="str">
        <f>INDEX(Table2[KET],MATCH(Table5[[#This Row],[//]],Table2[//],0))</f>
        <v>192 pc</v>
      </c>
    </row>
    <row r="1633" spans="1:4" x14ac:dyDescent="0.25">
      <c r="A1633" s="8">
        <f>INDEX(Table2[//],MATCH(ROW()-1,Table2[//],0))</f>
        <v>1632</v>
      </c>
      <c r="B1633" s="20" t="str">
        <f>INDEX(Table2[NAMA],MATCH(Table5[[#This Row],[//]],Table2[//],0))</f>
        <v>PC Klg QZ 101-1 Kalkulator</v>
      </c>
      <c r="C1633" s="8">
        <f>INDEX(Table2[TT],MATCH(Table5[[#This Row],[//]],Table2[//],0))</f>
        <v>31</v>
      </c>
      <c r="D1633" s="8" t="str">
        <f>INDEX(Table2[KET],MATCH(Table5[[#This Row],[//]],Table2[//],0))</f>
        <v>160 pc</v>
      </c>
    </row>
    <row r="1634" spans="1:4" x14ac:dyDescent="0.25">
      <c r="A1634" s="8">
        <f>INDEX(Table2[//],MATCH(ROW()-1,Table2[//],0))</f>
        <v>1633</v>
      </c>
      <c r="B1634" s="20" t="str">
        <f>INDEX(Table2[NAMA],MATCH(Table5[[#This Row],[//]],Table2[//],0))</f>
        <v>PC Klg QZ 5912</v>
      </c>
      <c r="C1634" s="8">
        <f>INDEX(Table2[TT],MATCH(Table5[[#This Row],[//]],Table2[//],0))</f>
        <v>14</v>
      </c>
      <c r="D1634" s="8" t="str">
        <f>INDEX(Table2[KET],MATCH(Table5[[#This Row],[//]],Table2[//],0))</f>
        <v>96 pc</v>
      </c>
    </row>
    <row r="1635" spans="1:4" x14ac:dyDescent="0.25">
      <c r="A1635" s="8">
        <f>INDEX(Table2[//],MATCH(ROW()-1,Table2[//],0))</f>
        <v>1634</v>
      </c>
      <c r="B1635" s="20" t="str">
        <f>INDEX(Table2[NAMA],MATCH(Table5[[#This Row],[//]],Table2[//],0))</f>
        <v>PC Klg QZ 9011</v>
      </c>
      <c r="C1635" s="8">
        <f>INDEX(Table2[TT],MATCH(Table5[[#This Row],[//]],Table2[//],0))</f>
        <v>35</v>
      </c>
      <c r="D1635" s="8" t="str">
        <f>INDEX(Table2[KET],MATCH(Table5[[#This Row],[//]],Table2[//],0))</f>
        <v>90 pc</v>
      </c>
    </row>
    <row r="1636" spans="1:4" x14ac:dyDescent="0.25">
      <c r="A1636" s="8">
        <f>INDEX(Table2[//],MATCH(ROW()-1,Table2[//],0))</f>
        <v>1635</v>
      </c>
      <c r="B1636" s="20" t="str">
        <f>INDEX(Table2[NAMA],MATCH(Table5[[#This Row],[//]],Table2[//],0))</f>
        <v>PC Klg ret A - 84</v>
      </c>
      <c r="C1636" s="8">
        <f>INDEX(Table2[TT],MATCH(Table5[[#This Row],[//]],Table2[//],0))</f>
        <v>2</v>
      </c>
      <c r="D1636" s="8" t="str">
        <f>INDEX(Table2[KET],MATCH(Table5[[#This Row],[//]],Table2[//],0))</f>
        <v>192 pc</v>
      </c>
    </row>
    <row r="1637" spans="1:4" x14ac:dyDescent="0.25">
      <c r="A1637" s="8">
        <f>INDEX(Table2[//],MATCH(ROW()-1,Table2[//],0))</f>
        <v>1636</v>
      </c>
      <c r="B1637" s="20" t="str">
        <f>INDEX(Table2[NAMA],MATCH(Table5[[#This Row],[//]],Table2[//],0))</f>
        <v>PC Klg ret D - 94 kotak</v>
      </c>
      <c r="C1637" s="8">
        <f>INDEX(Table2[TT],MATCH(Table5[[#This Row],[//]],Table2[//],0))</f>
        <v>4</v>
      </c>
      <c r="D1637" s="8" t="str">
        <f>INDEX(Table2[KET],MATCH(Table5[[#This Row],[//]],Table2[//],0))</f>
        <v>180 pc</v>
      </c>
    </row>
    <row r="1638" spans="1:4" x14ac:dyDescent="0.25">
      <c r="A1638" s="8">
        <f>INDEX(Table2[//],MATCH(ROW()-1,Table2[//],0))</f>
        <v>1637</v>
      </c>
      <c r="B1638" s="20" t="str">
        <f>INDEX(Table2[NAMA],MATCH(Table5[[#This Row],[//]],Table2[//],0))</f>
        <v>PC Klg set KT 6601 (BLK)</v>
      </c>
      <c r="C1638" s="8">
        <f>INDEX(Table2[TT],MATCH(Table5[[#This Row],[//]],Table2[//],0))</f>
        <v>62</v>
      </c>
      <c r="D1638" s="8">
        <f>INDEX(Table2[KET],MATCH(Table5[[#This Row],[//]],Table2[//],0))</f>
        <v>192</v>
      </c>
    </row>
    <row r="1639" spans="1:4" x14ac:dyDescent="0.25">
      <c r="A1639" s="8">
        <f>INDEX(Table2[//],MATCH(ROW()-1,Table2[//],0))</f>
        <v>1638</v>
      </c>
      <c r="B1639" s="20" t="str">
        <f>INDEX(Table2[NAMA],MATCH(Table5[[#This Row],[//]],Table2[//],0))</f>
        <v>PC Klg susun-sika</v>
      </c>
      <c r="C1639" s="8">
        <f>INDEX(Table2[TT],MATCH(Table5[[#This Row],[//]],Table2[//],0))</f>
        <v>15</v>
      </c>
      <c r="D1639" s="8" t="str">
        <f>INDEX(Table2[KET],MATCH(Table5[[#This Row],[//]],Table2[//],0))</f>
        <v>20 ls</v>
      </c>
    </row>
    <row r="1640" spans="1:4" x14ac:dyDescent="0.25">
      <c r="A1640" s="8">
        <f>INDEX(Table2[//],MATCH(ROW()-1,Table2[//],0))</f>
        <v>1639</v>
      </c>
      <c r="B1640" s="20" t="str">
        <f>INDEX(Table2[NAMA],MATCH(Table5[[#This Row],[//]],Table2[//],0))</f>
        <v>PC Klg ZG-6913</v>
      </c>
      <c r="C1640" s="8">
        <f>INDEX(Table2[TT],MATCH(Table5[[#This Row],[//]],Table2[//],0))</f>
        <v>18</v>
      </c>
      <c r="D1640" s="8" t="str">
        <f>INDEX(Table2[KET],MATCH(Table5[[#This Row],[//]],Table2[//],0))</f>
        <v>12 ls</v>
      </c>
    </row>
    <row r="1641" spans="1:4" x14ac:dyDescent="0.25">
      <c r="A1641" s="8">
        <f>INDEX(Table2[//],MATCH(ROW()-1,Table2[//],0))</f>
        <v>1640</v>
      </c>
      <c r="B1641" s="20" t="str">
        <f>INDEX(Table2[NAMA],MATCH(Table5[[#This Row],[//]],Table2[//],0))</f>
        <v>PC KM 2 WTP</v>
      </c>
      <c r="C1641" s="8">
        <f>INDEX(Table2[TT],MATCH(Table5[[#This Row],[//]],Table2[//],0))</f>
        <v>2</v>
      </c>
      <c r="D1641" s="8">
        <f>INDEX(Table2[KET],MATCH(Table5[[#This Row],[//]],Table2[//],0))</f>
        <v>0</v>
      </c>
    </row>
    <row r="1642" spans="1:4" x14ac:dyDescent="0.25">
      <c r="A1642" s="8">
        <f>INDEX(Table2[//],MATCH(ROW()-1,Table2[//],0))</f>
        <v>1641</v>
      </c>
      <c r="B1642" s="20" t="str">
        <f>INDEX(Table2[NAMA],MATCH(Table5[[#This Row],[//]],Table2[//],0))</f>
        <v>PC KM 21(5)/ 311A(2)</v>
      </c>
      <c r="C1642" s="8">
        <f>INDEX(Table2[TT],MATCH(Table5[[#This Row],[//]],Table2[//],0))</f>
        <v>7</v>
      </c>
      <c r="D1642" s="8" t="str">
        <f>INDEX(Table2[KET],MATCH(Table5[[#This Row],[//]],Table2[//],0))</f>
        <v>12 ls</v>
      </c>
    </row>
    <row r="1643" spans="1:4" x14ac:dyDescent="0.25">
      <c r="A1643" s="8">
        <f>INDEX(Table2[//],MATCH(ROW()-1,Table2[//],0))</f>
        <v>1642</v>
      </c>
      <c r="B1643" s="20" t="str">
        <f>INDEX(Table2[NAMA],MATCH(Table5[[#This Row],[//]],Table2[//],0))</f>
        <v>PC KM 22(11)/ KM 23(7)</v>
      </c>
      <c r="C1643" s="8">
        <f>INDEX(Table2[TT],MATCH(Table5[[#This Row],[//]],Table2[//],0))</f>
        <v>18</v>
      </c>
      <c r="D1643" s="8" t="str">
        <f>INDEX(Table2[KET],MATCH(Table5[[#This Row],[//]],Table2[//],0))</f>
        <v>12 ls</v>
      </c>
    </row>
    <row r="1644" spans="1:4" x14ac:dyDescent="0.25">
      <c r="A1644" s="8">
        <f>INDEX(Table2[//],MATCH(ROW()-1,Table2[//],0))</f>
        <v>1643</v>
      </c>
      <c r="B1644" s="20" t="str">
        <f>INDEX(Table2[NAMA],MATCH(Table5[[#This Row],[//]],Table2[//],0))</f>
        <v>PC KM 30C (Blk)</v>
      </c>
      <c r="C1644" s="8">
        <f>INDEX(Table2[TT],MATCH(Table5[[#This Row],[//]],Table2[//],0))</f>
        <v>11</v>
      </c>
      <c r="D1644" s="8" t="str">
        <f>INDEX(Table2[KET],MATCH(Table5[[#This Row],[//]],Table2[//],0))</f>
        <v>16 ls</v>
      </c>
    </row>
    <row r="1645" spans="1:4" x14ac:dyDescent="0.25">
      <c r="A1645" s="8">
        <f>INDEX(Table2[//],MATCH(ROW()-1,Table2[//],0))</f>
        <v>1644</v>
      </c>
      <c r="B1645" s="20" t="str">
        <f>INDEX(Table2[NAMA],MATCH(Table5[[#This Row],[//]],Table2[//],0))</f>
        <v>PC Kode K 22</v>
      </c>
      <c r="C1645" s="8">
        <f>INDEX(Table2[TT],MATCH(Table5[[#This Row],[//]],Table2[//],0))</f>
        <v>66</v>
      </c>
      <c r="D1645" s="8" t="str">
        <f>INDEX(Table2[KET],MATCH(Table5[[#This Row],[//]],Table2[//],0))</f>
        <v>168 pc</v>
      </c>
    </row>
    <row r="1646" spans="1:4" x14ac:dyDescent="0.25">
      <c r="A1646" s="8">
        <f>INDEX(Table2[//],MATCH(ROW()-1,Table2[//],0))</f>
        <v>1645</v>
      </c>
      <c r="B1646" s="20" t="str">
        <f>INDEX(Table2[NAMA],MATCH(Table5[[#This Row],[//]],Table2[//],0))</f>
        <v>Pc KRT lampu 3320</v>
      </c>
      <c r="C1646" s="8">
        <f>INDEX(Table2[TT],MATCH(Table5[[#This Row],[//]],Table2[//],0))</f>
        <v>19</v>
      </c>
      <c r="D1646" s="8" t="str">
        <f>INDEX(Table2[KET],MATCH(Table5[[#This Row],[//]],Table2[//],0))</f>
        <v>96 pc</v>
      </c>
    </row>
    <row r="1647" spans="1:4" x14ac:dyDescent="0.25">
      <c r="A1647" s="8">
        <f>INDEX(Table2[//],MATCH(ROW()-1,Table2[//],0))</f>
        <v>1646</v>
      </c>
      <c r="B1647" s="20" t="str">
        <f>INDEX(Table2[NAMA],MATCH(Table5[[#This Row],[//]],Table2[//],0))</f>
        <v>PC KW 2255</v>
      </c>
      <c r="C1647" s="8">
        <f>INDEX(Table2[TT],MATCH(Table5[[#This Row],[//]],Table2[//],0))</f>
        <v>1</v>
      </c>
      <c r="D1647" s="8" t="str">
        <f>INDEX(Table2[KET],MATCH(Table5[[#This Row],[//]],Table2[//],0))</f>
        <v>72 pc</v>
      </c>
    </row>
    <row r="1648" spans="1:4" x14ac:dyDescent="0.25">
      <c r="A1648" s="8">
        <f>INDEX(Table2[//],MATCH(ROW()-1,Table2[//],0))</f>
        <v>1647</v>
      </c>
      <c r="B1648" s="20" t="str">
        <f>INDEX(Table2[NAMA],MATCH(Table5[[#This Row],[//]],Table2[//],0))</f>
        <v>PC KX 201-02 Disney C16-161 (ATAS)</v>
      </c>
      <c r="C1648" s="8">
        <f>INDEX(Table2[TT],MATCH(Table5[[#This Row],[//]],Table2[//],0))</f>
        <v>1</v>
      </c>
      <c r="D1648" s="8" t="str">
        <f>INDEX(Table2[KET],MATCH(Table5[[#This Row],[//]],Table2[//],0))</f>
        <v>160 pc</v>
      </c>
    </row>
    <row r="1649" spans="1:4" x14ac:dyDescent="0.25">
      <c r="A1649" s="8">
        <f>INDEX(Table2[//],MATCH(ROW()-1,Table2[//],0))</f>
        <v>1648</v>
      </c>
      <c r="B1649" s="20" t="str">
        <f>INDEX(Table2[NAMA],MATCH(Table5[[#This Row],[//]],Table2[//],0))</f>
        <v>PC L A 1005/ Fahma</v>
      </c>
      <c r="C1649" s="8">
        <f>INDEX(Table2[TT],MATCH(Table5[[#This Row],[//]],Table2[//],0))</f>
        <v>1</v>
      </c>
      <c r="D1649" s="8" t="str">
        <f>INDEX(Table2[KET],MATCH(Table5[[#This Row],[//]],Table2[//],0))</f>
        <v>432 pc</v>
      </c>
    </row>
    <row r="1650" spans="1:4" x14ac:dyDescent="0.25">
      <c r="A1650" s="8">
        <f>INDEX(Table2[//],MATCH(ROW()-1,Table2[//],0))</f>
        <v>1649</v>
      </c>
      <c r="B1650" s="20" t="str">
        <f>INDEX(Table2[NAMA],MATCH(Table5[[#This Row],[//]],Table2[//],0))</f>
        <v>PC L CE 393/ A/ Segi</v>
      </c>
      <c r="C1650" s="8">
        <f>INDEX(Table2[TT],MATCH(Table5[[#This Row],[//]],Table2[//],0))</f>
        <v>1</v>
      </c>
      <c r="D1650" s="8" t="str">
        <f>INDEX(Table2[KET],MATCH(Table5[[#This Row],[//]],Table2[//],0))</f>
        <v>300 pc</v>
      </c>
    </row>
    <row r="1651" spans="1:4" x14ac:dyDescent="0.25">
      <c r="A1651" s="8">
        <f>INDEX(Table2[//],MATCH(ROW()-1,Table2[//],0))</f>
        <v>1650</v>
      </c>
      <c r="B1651" s="20" t="str">
        <f>INDEX(Table2[NAMA],MATCH(Table5[[#This Row],[//]],Table2[//],0))</f>
        <v>PC L XT 9907</v>
      </c>
      <c r="C1651" s="8">
        <f>INDEX(Table2[TT],MATCH(Table5[[#This Row],[//]],Table2[//],0))</f>
        <v>1</v>
      </c>
      <c r="D1651" s="8" t="str">
        <f>INDEX(Table2[KET],MATCH(Table5[[#This Row],[//]],Table2[//],0))</f>
        <v>300 pc</v>
      </c>
    </row>
    <row r="1652" spans="1:4" x14ac:dyDescent="0.25">
      <c r="A1652" s="8">
        <f>INDEX(Table2[//],MATCH(ROW()-1,Table2[//],0))</f>
        <v>1651</v>
      </c>
      <c r="B1652" s="20" t="str">
        <f>INDEX(Table2[NAMA],MATCH(Table5[[#This Row],[//]],Table2[//],0))</f>
        <v>PC L ZM 3452</v>
      </c>
      <c r="C1652" s="8">
        <f>INDEX(Table2[TT],MATCH(Table5[[#This Row],[//]],Table2[//],0))</f>
        <v>1</v>
      </c>
      <c r="D1652" s="8" t="str">
        <f>INDEX(Table2[KET],MATCH(Table5[[#This Row],[//]],Table2[//],0))</f>
        <v>180 pc</v>
      </c>
    </row>
    <row r="1653" spans="1:4" x14ac:dyDescent="0.25">
      <c r="A1653" s="8">
        <f>INDEX(Table2[//],MATCH(ROW()-1,Table2[//],0))</f>
        <v>1652</v>
      </c>
      <c r="B1653" s="20" t="str">
        <f>INDEX(Table2[NAMA],MATCH(Table5[[#This Row],[//]],Table2[//],0))</f>
        <v>Pc lampu 6635-1 Unicorn</v>
      </c>
      <c r="C1653" s="8">
        <f>INDEX(Table2[TT],MATCH(Table5[[#This Row],[//]],Table2[//],0))</f>
        <v>2</v>
      </c>
      <c r="D1653" s="8" t="str">
        <f>INDEX(Table2[KET],MATCH(Table5[[#This Row],[//]],Table2[//],0))</f>
        <v>288 pc</v>
      </c>
    </row>
    <row r="1654" spans="1:4" x14ac:dyDescent="0.25">
      <c r="A1654" s="8">
        <f>INDEX(Table2[//],MATCH(ROW()-1,Table2[//],0))</f>
        <v>1653</v>
      </c>
      <c r="B1654" s="20" t="str">
        <f>INDEX(Table2[NAMA],MATCH(Table5[[#This Row],[//]],Table2[//],0))</f>
        <v>Pc lampu 6635-2 LOL</v>
      </c>
      <c r="C1654" s="8">
        <f>INDEX(Table2[TT],MATCH(Table5[[#This Row],[//]],Table2[//],0))</f>
        <v>2</v>
      </c>
      <c r="D1654" s="8" t="str">
        <f>INDEX(Table2[KET],MATCH(Table5[[#This Row],[//]],Table2[//],0))</f>
        <v>288 pc</v>
      </c>
    </row>
    <row r="1655" spans="1:4" x14ac:dyDescent="0.25">
      <c r="A1655" s="8">
        <f>INDEX(Table2[//],MATCH(ROW()-1,Table2[//],0))</f>
        <v>1654</v>
      </c>
      <c r="B1655" s="20" t="str">
        <f>INDEX(Table2[NAMA],MATCH(Table5[[#This Row],[//]],Table2[//],0))</f>
        <v>Pc lampu 6635-2 LOL</v>
      </c>
      <c r="C1655" s="8">
        <f>INDEX(Table2[TT],MATCH(Table5[[#This Row],[//]],Table2[//],0))</f>
        <v>5</v>
      </c>
      <c r="D1655" s="8" t="str">
        <f>INDEX(Table2[KET],MATCH(Table5[[#This Row],[//]],Table2[//],0))</f>
        <v>432 pc</v>
      </c>
    </row>
    <row r="1656" spans="1:4" x14ac:dyDescent="0.25">
      <c r="A1656" s="8">
        <f>INDEX(Table2[//],MATCH(ROW()-1,Table2[//],0))</f>
        <v>1655</v>
      </c>
      <c r="B1656" s="20" t="str">
        <f>INDEX(Table2[NAMA],MATCH(Table5[[#This Row],[//]],Table2[//],0))</f>
        <v>Pc lampu 6635-5 BTS</v>
      </c>
      <c r="C1656" s="8">
        <f>INDEX(Table2[TT],MATCH(Table5[[#This Row],[//]],Table2[//],0))</f>
        <v>5</v>
      </c>
      <c r="D1656" s="8" t="str">
        <f>INDEX(Table2[KET],MATCH(Table5[[#This Row],[//]],Table2[//],0))</f>
        <v>432 pc</v>
      </c>
    </row>
    <row r="1657" spans="1:4" x14ac:dyDescent="0.25">
      <c r="A1657" s="8">
        <f>INDEX(Table2[//],MATCH(ROW()-1,Table2[//],0))</f>
        <v>1656</v>
      </c>
      <c r="B1657" s="20" t="str">
        <f>INDEX(Table2[NAMA],MATCH(Table5[[#This Row],[//]],Table2[//],0))</f>
        <v>Pc lampu 6636-1 Unicorn</v>
      </c>
      <c r="C1657" s="8">
        <f>INDEX(Table2[TT],MATCH(Table5[[#This Row],[//]],Table2[//],0))</f>
        <v>1</v>
      </c>
      <c r="D1657" s="8" t="str">
        <f>INDEX(Table2[KET],MATCH(Table5[[#This Row],[//]],Table2[//],0))</f>
        <v>432 pc</v>
      </c>
    </row>
    <row r="1658" spans="1:4" x14ac:dyDescent="0.25">
      <c r="A1658" s="8">
        <f>INDEX(Table2[//],MATCH(ROW()-1,Table2[//],0))</f>
        <v>1657</v>
      </c>
      <c r="B1658" s="20" t="str">
        <f>INDEX(Table2[NAMA],MATCH(Table5[[#This Row],[//]],Table2[//],0))</f>
        <v>Pc lampu 6636-2 LOL</v>
      </c>
      <c r="C1658" s="8">
        <f>INDEX(Table2[TT],MATCH(Table5[[#This Row],[//]],Table2[//],0))</f>
        <v>4</v>
      </c>
      <c r="D1658" s="8" t="str">
        <f>INDEX(Table2[KET],MATCH(Table5[[#This Row],[//]],Table2[//],0))</f>
        <v>288 pc</v>
      </c>
    </row>
    <row r="1659" spans="1:4" x14ac:dyDescent="0.25">
      <c r="A1659" s="8">
        <f>INDEX(Table2[//],MATCH(ROW()-1,Table2[//],0))</f>
        <v>1658</v>
      </c>
      <c r="B1659" s="20" t="str">
        <f>INDEX(Table2[NAMA],MATCH(Table5[[#This Row],[//]],Table2[//],0))</f>
        <v>Pc lampu 6636-2 LOL</v>
      </c>
      <c r="C1659" s="8">
        <f>INDEX(Table2[TT],MATCH(Table5[[#This Row],[//]],Table2[//],0))</f>
        <v>5</v>
      </c>
      <c r="D1659" s="8" t="str">
        <f>INDEX(Table2[KET],MATCH(Table5[[#This Row],[//]],Table2[//],0))</f>
        <v>432 pc</v>
      </c>
    </row>
    <row r="1660" spans="1:4" x14ac:dyDescent="0.25">
      <c r="A1660" s="8">
        <f>INDEX(Table2[//],MATCH(ROW()-1,Table2[//],0))</f>
        <v>1659</v>
      </c>
      <c r="B1660" s="20" t="str">
        <f>INDEX(Table2[NAMA],MATCH(Table5[[#This Row],[//]],Table2[//],0))</f>
        <v>Pc lampu 6636-3 Avenger</v>
      </c>
      <c r="C1660" s="8">
        <f>INDEX(Table2[TT],MATCH(Table5[[#This Row],[//]],Table2[//],0))</f>
        <v>3</v>
      </c>
      <c r="D1660" s="8" t="str">
        <f>INDEX(Table2[KET],MATCH(Table5[[#This Row],[//]],Table2[//],0))</f>
        <v>432 pc</v>
      </c>
    </row>
    <row r="1661" spans="1:4" x14ac:dyDescent="0.25">
      <c r="A1661" s="8">
        <f>INDEX(Table2[//],MATCH(ROW()-1,Table2[//],0))</f>
        <v>1660</v>
      </c>
      <c r="B1661" s="20" t="str">
        <f>INDEX(Table2[NAMA],MATCH(Table5[[#This Row],[//]],Table2[//],0))</f>
        <v>Pc lampu 6636-6 BT21</v>
      </c>
      <c r="C1661" s="8">
        <f>INDEX(Table2[TT],MATCH(Table5[[#This Row],[//]],Table2[//],0))</f>
        <v>25</v>
      </c>
      <c r="D1661" s="8" t="str">
        <f>INDEX(Table2[KET],MATCH(Table5[[#This Row],[//]],Table2[//],0))</f>
        <v>432 pc</v>
      </c>
    </row>
    <row r="1662" spans="1:4" x14ac:dyDescent="0.25">
      <c r="A1662" s="8">
        <f>INDEX(Table2[//],MATCH(ROW()-1,Table2[//],0))</f>
        <v>1661</v>
      </c>
      <c r="B1662" s="20" t="str">
        <f>INDEX(Table2[NAMA],MATCH(Table5[[#This Row],[//]],Table2[//],0))</f>
        <v>PC M 65009 KB</v>
      </c>
      <c r="C1662" s="8">
        <f>INDEX(Table2[TT],MATCH(Table5[[#This Row],[//]],Table2[//],0))</f>
        <v>1</v>
      </c>
      <c r="D1662" s="8" t="str">
        <f>INDEX(Table2[KET],MATCH(Table5[[#This Row],[//]],Table2[//],0))</f>
        <v>120 pc</v>
      </c>
    </row>
    <row r="1663" spans="1:4" x14ac:dyDescent="0.25">
      <c r="A1663" s="8">
        <f>INDEX(Table2[//],MATCH(ROW()-1,Table2[//],0))</f>
        <v>1662</v>
      </c>
      <c r="B1663" s="20" t="str">
        <f>INDEX(Table2[NAMA],MATCH(Table5[[#This Row],[//]],Table2[//],0))</f>
        <v>Pc Magnet A 1190</v>
      </c>
      <c r="C1663" s="8">
        <f>INDEX(Table2[TT],MATCH(Table5[[#This Row],[//]],Table2[//],0))</f>
        <v>4</v>
      </c>
      <c r="D1663" s="8" t="str">
        <f>INDEX(Table2[KET],MATCH(Table5[[#This Row],[//]],Table2[//],0))</f>
        <v>144 pc</v>
      </c>
    </row>
    <row r="1664" spans="1:4" x14ac:dyDescent="0.25">
      <c r="A1664" s="8">
        <f>INDEX(Table2[//],MATCH(ROW()-1,Table2[//],0))</f>
        <v>1663</v>
      </c>
      <c r="B1664" s="20" t="str">
        <f>INDEX(Table2[NAMA],MATCH(Table5[[#This Row],[//]],Table2[//],0))</f>
        <v>PC magnet KT 208</v>
      </c>
      <c r="C1664" s="8">
        <f>INDEX(Table2[TT],MATCH(Table5[[#This Row],[//]],Table2[//],0))</f>
        <v>7</v>
      </c>
      <c r="D1664" s="8">
        <f>INDEX(Table2[KET],MATCH(Table5[[#This Row],[//]],Table2[//],0))</f>
        <v>120</v>
      </c>
    </row>
    <row r="1665" spans="1:4" x14ac:dyDescent="0.25">
      <c r="A1665" s="8">
        <f>INDEX(Table2[//],MATCH(ROW()-1,Table2[//],0))</f>
        <v>1664</v>
      </c>
      <c r="B1665" s="20" t="str">
        <f>INDEX(Table2[NAMA],MATCH(Table5[[#This Row],[//]],Table2[//],0))</f>
        <v>PC magnet KT 77</v>
      </c>
      <c r="C1665" s="8">
        <f>INDEX(Table2[TT],MATCH(Table5[[#This Row],[//]],Table2[//],0))</f>
        <v>8</v>
      </c>
      <c r="D1665" s="8" t="str">
        <f>INDEX(Table2[KET],MATCH(Table5[[#This Row],[//]],Table2[//],0))</f>
        <v>144 pc</v>
      </c>
    </row>
    <row r="1666" spans="1:4" x14ac:dyDescent="0.25">
      <c r="A1666" s="8">
        <f>INDEX(Table2[//],MATCH(ROW()-1,Table2[//],0))</f>
        <v>1665</v>
      </c>
      <c r="B1666" s="20" t="str">
        <f>INDEX(Table2[NAMA],MATCH(Table5[[#This Row],[//]],Table2[//],0))</f>
        <v>PC Magnit 0110 disney/ 0110 apple bear</v>
      </c>
      <c r="C1666" s="8">
        <f>INDEX(Table2[TT],MATCH(Table5[[#This Row],[//]],Table2[//],0))</f>
        <v>1</v>
      </c>
      <c r="D1666" s="8" t="str">
        <f>INDEX(Table2[KET],MATCH(Table5[[#This Row],[//]],Table2[//],0))</f>
        <v>96 pc</v>
      </c>
    </row>
    <row r="1667" spans="1:4" x14ac:dyDescent="0.25">
      <c r="A1667" s="8">
        <f>INDEX(Table2[//],MATCH(ROW()-1,Table2[//],0))</f>
        <v>1666</v>
      </c>
      <c r="B1667" s="20" t="str">
        <f>INDEX(Table2[NAMA],MATCH(Table5[[#This Row],[//]],Table2[//],0))</f>
        <v>PC Magnit 051 MM blk</v>
      </c>
      <c r="C1667" s="8">
        <f>INDEX(Table2[TT],MATCH(Table5[[#This Row],[//]],Table2[//],0))</f>
        <v>31</v>
      </c>
      <c r="D1667" s="8" t="str">
        <f>INDEX(Table2[KET],MATCH(Table5[[#This Row],[//]],Table2[//],0))</f>
        <v>72 pc</v>
      </c>
    </row>
    <row r="1668" spans="1:4" x14ac:dyDescent="0.25">
      <c r="A1668" s="8">
        <f>INDEX(Table2[//],MATCH(ROW()-1,Table2[//],0))</f>
        <v>1667</v>
      </c>
      <c r="B1668" s="20" t="str">
        <f>INDEX(Table2[NAMA],MATCH(Table5[[#This Row],[//]],Table2[//],0))</f>
        <v>PC Magnit 1151</v>
      </c>
      <c r="C1668" s="8">
        <f>INDEX(Table2[TT],MATCH(Table5[[#This Row],[//]],Table2[//],0))</f>
        <v>3</v>
      </c>
      <c r="D1668" s="8" t="str">
        <f>INDEX(Table2[KET],MATCH(Table5[[#This Row],[//]],Table2[//],0))</f>
        <v>144 pc</v>
      </c>
    </row>
    <row r="1669" spans="1:4" x14ac:dyDescent="0.25">
      <c r="A1669" s="8">
        <f>INDEX(Table2[//],MATCH(ROW()-1,Table2[//],0))</f>
        <v>1668</v>
      </c>
      <c r="B1669" s="20" t="str">
        <f>INDEX(Table2[NAMA],MATCH(Table5[[#This Row],[//]],Table2[//],0))</f>
        <v>PC magnit 1628 kalkulator</v>
      </c>
      <c r="C1669" s="8">
        <f>INDEX(Table2[TT],MATCH(Table5[[#This Row],[//]],Table2[//],0))</f>
        <v>2</v>
      </c>
      <c r="D1669" s="8" t="str">
        <f>INDEX(Table2[KET],MATCH(Table5[[#This Row],[//]],Table2[//],0))</f>
        <v>120 pc</v>
      </c>
    </row>
    <row r="1670" spans="1:4" x14ac:dyDescent="0.25">
      <c r="A1670" s="8">
        <f>INDEX(Table2[//],MATCH(ROW()-1,Table2[//],0))</f>
        <v>1669</v>
      </c>
      <c r="B1670" s="20" t="str">
        <f>INDEX(Table2[NAMA],MATCH(Table5[[#This Row],[//]],Table2[//],0))</f>
        <v>PC Magnit 3515-02</v>
      </c>
      <c r="C1670" s="8">
        <f>INDEX(Table2[TT],MATCH(Table5[[#This Row],[//]],Table2[//],0))</f>
        <v>1</v>
      </c>
      <c r="D1670" s="8" t="str">
        <f>INDEX(Table2[KET],MATCH(Table5[[#This Row],[//]],Table2[//],0))</f>
        <v>144 pc</v>
      </c>
    </row>
    <row r="1671" spans="1:4" x14ac:dyDescent="0.25">
      <c r="A1671" s="8">
        <f>INDEX(Table2[//],MATCH(ROW()-1,Table2[//],0))</f>
        <v>1670</v>
      </c>
      <c r="B1671" s="20" t="str">
        <f>INDEX(Table2[NAMA],MATCH(Table5[[#This Row],[//]],Table2[//],0))</f>
        <v>PC Magnit 3578-20</v>
      </c>
      <c r="C1671" s="8">
        <f>INDEX(Table2[TT],MATCH(Table5[[#This Row],[//]],Table2[//],0))</f>
        <v>7</v>
      </c>
      <c r="D1671" s="8" t="str">
        <f>INDEX(Table2[KET],MATCH(Table5[[#This Row],[//]],Table2[//],0))</f>
        <v>96 pc</v>
      </c>
    </row>
    <row r="1672" spans="1:4" x14ac:dyDescent="0.25">
      <c r="A1672" s="8">
        <f>INDEX(Table2[//],MATCH(ROW()-1,Table2[//],0))</f>
        <v>1671</v>
      </c>
      <c r="B1672" s="20" t="str">
        <f>INDEX(Table2[NAMA],MATCH(Table5[[#This Row],[//]],Table2[//],0))</f>
        <v>PC Magnit 3D KT 8158</v>
      </c>
      <c r="C1672" s="8">
        <f>INDEX(Table2[TT],MATCH(Table5[[#This Row],[//]],Table2[//],0))</f>
        <v>2</v>
      </c>
      <c r="D1672" s="8" t="str">
        <f>INDEX(Table2[KET],MATCH(Table5[[#This Row],[//]],Table2[//],0))</f>
        <v>144 pc</v>
      </c>
    </row>
    <row r="1673" spans="1:4" x14ac:dyDescent="0.25">
      <c r="A1673" s="8">
        <f>INDEX(Table2[//],MATCH(ROW()-1,Table2[//],0))</f>
        <v>1672</v>
      </c>
      <c r="B1673" s="20" t="str">
        <f>INDEX(Table2[NAMA],MATCH(Table5[[#This Row],[//]],Table2[//],0))</f>
        <v>PC Magnit 5501 Besar</v>
      </c>
      <c r="C1673" s="8">
        <f>INDEX(Table2[TT],MATCH(Table5[[#This Row],[//]],Table2[//],0))</f>
        <v>1</v>
      </c>
      <c r="D1673" s="8" t="str">
        <f>INDEX(Table2[KET],MATCH(Table5[[#This Row],[//]],Table2[//],0))</f>
        <v>96 pc</v>
      </c>
    </row>
    <row r="1674" spans="1:4" x14ac:dyDescent="0.25">
      <c r="A1674" s="8">
        <f>INDEX(Table2[//],MATCH(ROW()-1,Table2[//],0))</f>
        <v>1673</v>
      </c>
      <c r="B1674" s="20" t="str">
        <f>INDEX(Table2[NAMA],MATCH(Table5[[#This Row],[//]],Table2[//],0))</f>
        <v>PC Magnit 65005 (Baru)</v>
      </c>
      <c r="C1674" s="8">
        <f>INDEX(Table2[TT],MATCH(Table5[[#This Row],[//]],Table2[//],0))</f>
        <v>11</v>
      </c>
      <c r="D1674" s="8" t="str">
        <f>INDEX(Table2[KET],MATCH(Table5[[#This Row],[//]],Table2[//],0))</f>
        <v>144 pc</v>
      </c>
    </row>
    <row r="1675" spans="1:4" x14ac:dyDescent="0.25">
      <c r="A1675" s="8">
        <f>INDEX(Table2[//],MATCH(ROW()-1,Table2[//],0))</f>
        <v>1674</v>
      </c>
      <c r="B1675" s="20" t="str">
        <f>INDEX(Table2[NAMA],MATCH(Table5[[#This Row],[//]],Table2[//],0))</f>
        <v>PC Magnit 65005 FR</v>
      </c>
      <c r="C1675" s="8">
        <f>INDEX(Table2[TT],MATCH(Table5[[#This Row],[//]],Table2[//],0))</f>
        <v>5</v>
      </c>
      <c r="D1675" s="8" t="str">
        <f>INDEX(Table2[KET],MATCH(Table5[[#This Row],[//]],Table2[//],0))</f>
        <v>144 pc</v>
      </c>
    </row>
    <row r="1676" spans="1:4" x14ac:dyDescent="0.25">
      <c r="A1676" s="8">
        <f>INDEX(Table2[//],MATCH(ROW()-1,Table2[//],0))</f>
        <v>1675</v>
      </c>
      <c r="B1676" s="20" t="str">
        <f>INDEX(Table2[NAMA],MATCH(Table5[[#This Row],[//]],Table2[//],0))</f>
        <v>PC Magnit 65005 XQ Big Hero</v>
      </c>
      <c r="C1676" s="8">
        <f>INDEX(Table2[TT],MATCH(Table5[[#This Row],[//]],Table2[//],0))</f>
        <v>2</v>
      </c>
      <c r="D1676" s="8" t="str">
        <f>INDEX(Table2[KET],MATCH(Table5[[#This Row],[//]],Table2[//],0))</f>
        <v>300 pc</v>
      </c>
    </row>
    <row r="1677" spans="1:4" x14ac:dyDescent="0.25">
      <c r="A1677" s="8">
        <f>INDEX(Table2[//],MATCH(ROW()-1,Table2[//],0))</f>
        <v>1676</v>
      </c>
      <c r="B1677" s="20" t="str">
        <f>INDEX(Table2[NAMA],MATCH(Table5[[#This Row],[//]],Table2[//],0))</f>
        <v>PC Magnit 811 kungfu panda</v>
      </c>
      <c r="C1677" s="8">
        <f>INDEX(Table2[TT],MATCH(Table5[[#This Row],[//]],Table2[//],0))</f>
        <v>2</v>
      </c>
      <c r="D1677" s="8" t="str">
        <f>INDEX(Table2[KET],MATCH(Table5[[#This Row],[//]],Table2[//],0))</f>
        <v>120 pc</v>
      </c>
    </row>
    <row r="1678" spans="1:4" x14ac:dyDescent="0.25">
      <c r="A1678" s="8">
        <f>INDEX(Table2[//],MATCH(ROW()-1,Table2[//],0))</f>
        <v>1677</v>
      </c>
      <c r="B1678" s="20" t="str">
        <f>INDEX(Table2[NAMA],MATCH(Table5[[#This Row],[//]],Table2[//],0))</f>
        <v>PC Magnit 8123 jam</v>
      </c>
      <c r="C1678" s="8">
        <f>INDEX(Table2[TT],MATCH(Table5[[#This Row],[//]],Table2[//],0))</f>
        <v>2</v>
      </c>
      <c r="D1678" s="8" t="str">
        <f>INDEX(Table2[KET],MATCH(Table5[[#This Row],[//]],Table2[//],0))</f>
        <v>10 ls</v>
      </c>
    </row>
    <row r="1679" spans="1:4" x14ac:dyDescent="0.25">
      <c r="A1679" s="8">
        <f>INDEX(Table2[//],MATCH(ROW()-1,Table2[//],0))</f>
        <v>1678</v>
      </c>
      <c r="B1679" s="20" t="str">
        <f>INDEX(Table2[NAMA],MATCH(Table5[[#This Row],[//]],Table2[//],0))</f>
        <v>Pc magnit 9342</v>
      </c>
      <c r="C1679" s="8">
        <f>INDEX(Table2[TT],MATCH(Table5[[#This Row],[//]],Table2[//],0))</f>
        <v>9</v>
      </c>
      <c r="D1679" s="8" t="str">
        <f>INDEX(Table2[KET],MATCH(Table5[[#This Row],[//]],Table2[//],0))</f>
        <v>168 pc</v>
      </c>
    </row>
    <row r="1680" spans="1:4" x14ac:dyDescent="0.25">
      <c r="A1680" s="8">
        <f>INDEX(Table2[//],MATCH(ROW()-1,Table2[//],0))</f>
        <v>1679</v>
      </c>
      <c r="B1680" s="20" t="str">
        <f>INDEX(Table2[NAMA],MATCH(Table5[[#This Row],[//]],Table2[//],0))</f>
        <v>Pc magnit 9354</v>
      </c>
      <c r="C1680" s="8">
        <f>INDEX(Table2[TT],MATCH(Table5[[#This Row],[//]],Table2[//],0))</f>
        <v>1</v>
      </c>
      <c r="D1680" s="8" t="str">
        <f>INDEX(Table2[KET],MATCH(Table5[[#This Row],[//]],Table2[//],0))</f>
        <v>192 pc</v>
      </c>
    </row>
    <row r="1681" spans="1:4" x14ac:dyDescent="0.25">
      <c r="A1681" s="8">
        <f>INDEX(Table2[//],MATCH(ROW()-1,Table2[//],0))</f>
        <v>1680</v>
      </c>
      <c r="B1681" s="20" t="str">
        <f>INDEX(Table2[NAMA],MATCH(Table5[[#This Row],[//]],Table2[//],0))</f>
        <v>Pc magnit 9356</v>
      </c>
      <c r="C1681" s="8">
        <f>INDEX(Table2[TT],MATCH(Table5[[#This Row],[//]],Table2[//],0))</f>
        <v>3</v>
      </c>
      <c r="D1681" s="8" t="str">
        <f>INDEX(Table2[KET],MATCH(Table5[[#This Row],[//]],Table2[//],0))</f>
        <v>160 pc</v>
      </c>
    </row>
    <row r="1682" spans="1:4" x14ac:dyDescent="0.25">
      <c r="A1682" s="8">
        <f>INDEX(Table2[//],MATCH(ROW()-1,Table2[//],0))</f>
        <v>1681</v>
      </c>
      <c r="B1682" s="20" t="str">
        <f>INDEX(Table2[NAMA],MATCH(Table5[[#This Row],[//]],Table2[//],0))</f>
        <v>Pc Magnit 9357</v>
      </c>
      <c r="C1682" s="8">
        <f>INDEX(Table2[TT],MATCH(Table5[[#This Row],[//]],Table2[//],0))</f>
        <v>3</v>
      </c>
      <c r="D1682" s="8" t="str">
        <f>INDEX(Table2[KET],MATCH(Table5[[#This Row],[//]],Table2[//],0))</f>
        <v>160 pc</v>
      </c>
    </row>
    <row r="1683" spans="1:4" x14ac:dyDescent="0.25">
      <c r="A1683" s="8">
        <f>INDEX(Table2[//],MATCH(ROW()-1,Table2[//],0))</f>
        <v>1682</v>
      </c>
      <c r="B1683" s="20" t="str">
        <f>INDEX(Table2[NAMA],MATCH(Table5[[#This Row],[//]],Table2[//],0))</f>
        <v>PC magnit 9696</v>
      </c>
      <c r="C1683" s="8">
        <f>INDEX(Table2[TT],MATCH(Table5[[#This Row],[//]],Table2[//],0))</f>
        <v>2</v>
      </c>
      <c r="D1683" s="8" t="str">
        <f>INDEX(Table2[KET],MATCH(Table5[[#This Row],[//]],Table2[//],0))</f>
        <v>120 pc</v>
      </c>
    </row>
    <row r="1684" spans="1:4" x14ac:dyDescent="0.25">
      <c r="A1684" s="8">
        <f>INDEX(Table2[//],MATCH(ROW()-1,Table2[//],0))</f>
        <v>1683</v>
      </c>
      <c r="B1684" s="20" t="str">
        <f>INDEX(Table2[NAMA],MATCH(Table5[[#This Row],[//]],Table2[//],0))</f>
        <v>PC Magnit A 1172</v>
      </c>
      <c r="C1684" s="8">
        <f>INDEX(Table2[TT],MATCH(Table5[[#This Row],[//]],Table2[//],0))</f>
        <v>5</v>
      </c>
      <c r="D1684" s="8" t="str">
        <f>INDEX(Table2[KET],MATCH(Table5[[#This Row],[//]],Table2[//],0))</f>
        <v>144 pc</v>
      </c>
    </row>
    <row r="1685" spans="1:4" x14ac:dyDescent="0.25">
      <c r="A1685" s="8">
        <f>INDEX(Table2[//],MATCH(ROW()-1,Table2[//],0))</f>
        <v>1684</v>
      </c>
      <c r="B1685" s="20" t="str">
        <f>INDEX(Table2[NAMA],MATCH(Table5[[#This Row],[//]],Table2[//],0))</f>
        <v>PC Magnit A1159+Kal</v>
      </c>
      <c r="C1685" s="8">
        <f>INDEX(Table2[TT],MATCH(Table5[[#This Row],[//]],Table2[//],0))</f>
        <v>2</v>
      </c>
      <c r="D1685" s="8" t="str">
        <f>INDEX(Table2[KET],MATCH(Table5[[#This Row],[//]],Table2[//],0))</f>
        <v>160 pc</v>
      </c>
    </row>
    <row r="1686" spans="1:4" x14ac:dyDescent="0.25">
      <c r="A1686" s="8">
        <f>INDEX(Table2[//],MATCH(ROW()-1,Table2[//],0))</f>
        <v>1685</v>
      </c>
      <c r="B1686" s="20" t="str">
        <f>INDEX(Table2[NAMA],MATCH(Table5[[#This Row],[//]],Table2[//],0))</f>
        <v>PC Magnit A6857/ 3 kal</v>
      </c>
      <c r="C1686" s="8">
        <f>INDEX(Table2[TT],MATCH(Table5[[#This Row],[//]],Table2[//],0))</f>
        <v>3</v>
      </c>
      <c r="D1686" s="8" t="str">
        <f>INDEX(Table2[KET],MATCH(Table5[[#This Row],[//]],Table2[//],0))</f>
        <v>144 pc</v>
      </c>
    </row>
    <row r="1687" spans="1:4" x14ac:dyDescent="0.25">
      <c r="A1687" s="8">
        <f>INDEX(Table2[//],MATCH(ROW()-1,Table2[//],0))</f>
        <v>1686</v>
      </c>
      <c r="B1687" s="20" t="str">
        <f>INDEX(Table2[NAMA],MATCH(Table5[[#This Row],[//]],Table2[//],0))</f>
        <v>PC Magnit A-787 PU+CB</v>
      </c>
      <c r="C1687" s="8">
        <f>INDEX(Table2[TT],MATCH(Table5[[#This Row],[//]],Table2[//],0))</f>
        <v>1</v>
      </c>
      <c r="D1687" s="8" t="str">
        <f>INDEX(Table2[KET],MATCH(Table5[[#This Row],[//]],Table2[//],0))</f>
        <v>144 pc</v>
      </c>
    </row>
    <row r="1688" spans="1:4" x14ac:dyDescent="0.25">
      <c r="A1688" s="8">
        <f>INDEX(Table2[//],MATCH(ROW()-1,Table2[//],0))</f>
        <v>1687</v>
      </c>
      <c r="B1688" s="20" t="str">
        <f>INDEX(Table2[NAMA],MATCH(Table5[[#This Row],[//]],Table2[//],0))</f>
        <v>PC Magnit A853</v>
      </c>
      <c r="C1688" s="8">
        <f>INDEX(Table2[TT],MATCH(Table5[[#This Row],[//]],Table2[//],0))</f>
        <v>16</v>
      </c>
      <c r="D1688" s="8" t="str">
        <f>INDEX(Table2[KET],MATCH(Table5[[#This Row],[//]],Table2[//],0))</f>
        <v>96 pc</v>
      </c>
    </row>
    <row r="1689" spans="1:4" x14ac:dyDescent="0.25">
      <c r="A1689" s="8">
        <f>INDEX(Table2[//],MATCH(ROW()-1,Table2[//],0))</f>
        <v>1688</v>
      </c>
      <c r="B1689" s="20" t="str">
        <f>INDEX(Table2[NAMA],MATCH(Table5[[#This Row],[//]],Table2[//],0))</f>
        <v>PC Magnit A863</v>
      </c>
      <c r="C1689" s="8">
        <f>INDEX(Table2[TT],MATCH(Table5[[#This Row],[//]],Table2[//],0))</f>
        <v>1</v>
      </c>
      <c r="D1689" s="8" t="str">
        <f>INDEX(Table2[KET],MATCH(Table5[[#This Row],[//]],Table2[//],0))</f>
        <v>120 pc</v>
      </c>
    </row>
    <row r="1690" spans="1:4" x14ac:dyDescent="0.25">
      <c r="A1690" s="8">
        <f>INDEX(Table2[//],MATCH(ROW()-1,Table2[//],0))</f>
        <v>1689</v>
      </c>
      <c r="B1690" s="20" t="str">
        <f>INDEX(Table2[NAMA],MATCH(Table5[[#This Row],[//]],Table2[//],0))</f>
        <v>PC Magnit asahan meja 70SS Hk/ AB</v>
      </c>
      <c r="C1690" s="8">
        <f>INDEX(Table2[TT],MATCH(Table5[[#This Row],[//]],Table2[//],0))</f>
        <v>29</v>
      </c>
      <c r="D1690" s="8" t="str">
        <f>INDEX(Table2[KET],MATCH(Table5[[#This Row],[//]],Table2[//],0))</f>
        <v>120 pc</v>
      </c>
    </row>
    <row r="1691" spans="1:4" x14ac:dyDescent="0.25">
      <c r="A1691" s="8">
        <f>INDEX(Table2[//],MATCH(ROW()-1,Table2[//],0))</f>
        <v>1690</v>
      </c>
      <c r="B1691" s="20" t="str">
        <f>INDEX(Table2[NAMA],MATCH(Table5[[#This Row],[//]],Table2[//],0))</f>
        <v>PC Magnit AZ 3300 blk</v>
      </c>
      <c r="C1691" s="8">
        <f>INDEX(Table2[TT],MATCH(Table5[[#This Row],[//]],Table2[//],0))</f>
        <v>25</v>
      </c>
      <c r="D1691" s="8" t="str">
        <f>INDEX(Table2[KET],MATCH(Table5[[#This Row],[//]],Table2[//],0))</f>
        <v>96 pc</v>
      </c>
    </row>
    <row r="1692" spans="1:4" x14ac:dyDescent="0.25">
      <c r="A1692" s="8">
        <f>INDEX(Table2[//],MATCH(ROW()-1,Table2[//],0))</f>
        <v>1691</v>
      </c>
      <c r="B1692" s="20" t="str">
        <f>INDEX(Table2[NAMA],MATCH(Table5[[#This Row],[//]],Table2[//],0))</f>
        <v>PC Magnit AZ 3301 blk</v>
      </c>
      <c r="C1692" s="8">
        <f>INDEX(Table2[TT],MATCH(Table5[[#This Row],[//]],Table2[//],0))</f>
        <v>63</v>
      </c>
      <c r="D1692" s="8" t="str">
        <f>INDEX(Table2[KET],MATCH(Table5[[#This Row],[//]],Table2[//],0))</f>
        <v>96 pc</v>
      </c>
    </row>
    <row r="1693" spans="1:4" x14ac:dyDescent="0.25">
      <c r="A1693" s="8">
        <f>INDEX(Table2[//],MATCH(ROW()-1,Table2[//],0))</f>
        <v>1692</v>
      </c>
      <c r="B1693" s="20" t="str">
        <f>INDEX(Table2[NAMA],MATCH(Table5[[#This Row],[//]],Table2[//],0))</f>
        <v>PC Magnit AZ 3302 blk</v>
      </c>
      <c r="C1693" s="8">
        <f>INDEX(Table2[TT],MATCH(Table5[[#This Row],[//]],Table2[//],0))</f>
        <v>59</v>
      </c>
      <c r="D1693" s="8" t="str">
        <f>INDEX(Table2[KET],MATCH(Table5[[#This Row],[//]],Table2[//],0))</f>
        <v>96 pc</v>
      </c>
    </row>
    <row r="1694" spans="1:4" x14ac:dyDescent="0.25">
      <c r="A1694" s="8">
        <f>INDEX(Table2[//],MATCH(ROW()-1,Table2[//],0))</f>
        <v>1693</v>
      </c>
      <c r="B1694" s="20" t="str">
        <f>INDEX(Table2[NAMA],MATCH(Table5[[#This Row],[//]],Table2[//],0))</f>
        <v>PC Magnit B 0011</v>
      </c>
      <c r="C1694" s="8">
        <f>INDEX(Table2[TT],MATCH(Table5[[#This Row],[//]],Table2[//],0))</f>
        <v>9</v>
      </c>
      <c r="D1694" s="8" t="str">
        <f>INDEX(Table2[KET],MATCH(Table5[[#This Row],[//]],Table2[//],0))</f>
        <v>144 pc</v>
      </c>
    </row>
    <row r="1695" spans="1:4" x14ac:dyDescent="0.25">
      <c r="A1695" s="8">
        <f>INDEX(Table2[//],MATCH(ROW()-1,Table2[//],0))</f>
        <v>1694</v>
      </c>
      <c r="B1695" s="20" t="str">
        <f>INDEX(Table2[NAMA],MATCH(Table5[[#This Row],[//]],Table2[//],0))</f>
        <v>PC Magnit B 120 S 8065</v>
      </c>
      <c r="C1695" s="8">
        <f>INDEX(Table2[TT],MATCH(Table5[[#This Row],[//]],Table2[//],0))</f>
        <v>17</v>
      </c>
      <c r="D1695" s="8" t="str">
        <f>INDEX(Table2[KET],MATCH(Table5[[#This Row],[//]],Table2[//],0))</f>
        <v>144 pc</v>
      </c>
    </row>
    <row r="1696" spans="1:4" x14ac:dyDescent="0.25">
      <c r="A1696" s="8">
        <f>INDEX(Table2[//],MATCH(ROW()-1,Table2[//],0))</f>
        <v>1695</v>
      </c>
      <c r="B1696" s="20" t="str">
        <f>INDEX(Table2[NAMA],MATCH(Table5[[#This Row],[//]],Table2[//],0))</f>
        <v>PC Magnit B 1902</v>
      </c>
      <c r="C1696" s="8">
        <f>INDEX(Table2[TT],MATCH(Table5[[#This Row],[//]],Table2[//],0))</f>
        <v>6</v>
      </c>
      <c r="D1696" s="8" t="str">
        <f>INDEX(Table2[KET],MATCH(Table5[[#This Row],[//]],Table2[//],0))</f>
        <v>96 pc</v>
      </c>
    </row>
    <row r="1697" spans="1:4" x14ac:dyDescent="0.25">
      <c r="A1697" s="8">
        <f>INDEX(Table2[//],MATCH(ROW()-1,Table2[//],0))</f>
        <v>1696</v>
      </c>
      <c r="B1697" s="20" t="str">
        <f>INDEX(Table2[NAMA],MATCH(Table5[[#This Row],[//]],Table2[//],0))</f>
        <v>PC Magnit B 2008</v>
      </c>
      <c r="C1697" s="8">
        <f>INDEX(Table2[TT],MATCH(Table5[[#This Row],[//]],Table2[//],0))</f>
        <v>1</v>
      </c>
      <c r="D1697" s="8" t="str">
        <f>INDEX(Table2[KET],MATCH(Table5[[#This Row],[//]],Table2[//],0))</f>
        <v>160 pc</v>
      </c>
    </row>
    <row r="1698" spans="1:4" x14ac:dyDescent="0.25">
      <c r="A1698" s="8">
        <f>INDEX(Table2[//],MATCH(ROW()-1,Table2[//],0))</f>
        <v>1697</v>
      </c>
      <c r="B1698" s="20" t="str">
        <f>INDEX(Table2[NAMA],MATCH(Table5[[#This Row],[//]],Table2[//],0))</f>
        <v>PC Magnit B 2008</v>
      </c>
      <c r="C1698" s="8">
        <f>INDEX(Table2[TT],MATCH(Table5[[#This Row],[//]],Table2[//],0))</f>
        <v>3</v>
      </c>
      <c r="D1698" s="8" t="str">
        <f>INDEX(Table2[KET],MATCH(Table5[[#This Row],[//]],Table2[//],0))</f>
        <v>144 pc</v>
      </c>
    </row>
    <row r="1699" spans="1:4" x14ac:dyDescent="0.25">
      <c r="A1699" s="8">
        <f>INDEX(Table2[//],MATCH(ROW()-1,Table2[//],0))</f>
        <v>1698</v>
      </c>
      <c r="B1699" s="20" t="str">
        <f>INDEX(Table2[NAMA],MATCH(Table5[[#This Row],[//]],Table2[//],0))</f>
        <v>PC Magnit B 200k/ 388</v>
      </c>
      <c r="C1699" s="8">
        <f>INDEX(Table2[TT],MATCH(Table5[[#This Row],[//]],Table2[//],0))</f>
        <v>3</v>
      </c>
      <c r="D1699" s="8" t="str">
        <f>INDEX(Table2[KET],MATCH(Table5[[#This Row],[//]],Table2[//],0))</f>
        <v>12 ls</v>
      </c>
    </row>
    <row r="1700" spans="1:4" x14ac:dyDescent="0.25">
      <c r="A1700" s="8">
        <f>INDEX(Table2[//],MATCH(ROW()-1,Table2[//],0))</f>
        <v>1699</v>
      </c>
      <c r="B1700" s="20" t="str">
        <f>INDEX(Table2[NAMA],MATCH(Table5[[#This Row],[//]],Table2[//],0))</f>
        <v>PC Magnit B 206</v>
      </c>
      <c r="C1700" s="8">
        <f>INDEX(Table2[TT],MATCH(Table5[[#This Row],[//]],Table2[//],0))</f>
        <v>2</v>
      </c>
      <c r="D1700" s="8" t="str">
        <f>INDEX(Table2[KET],MATCH(Table5[[#This Row],[//]],Table2[//],0))</f>
        <v>144 pc</v>
      </c>
    </row>
    <row r="1701" spans="1:4" x14ac:dyDescent="0.25">
      <c r="A1701" s="8">
        <f>INDEX(Table2[//],MATCH(ROW()-1,Table2[//],0))</f>
        <v>1700</v>
      </c>
      <c r="B1701" s="20" t="str">
        <f>INDEX(Table2[NAMA],MATCH(Table5[[#This Row],[//]],Table2[//],0))</f>
        <v>PC Magnit B 222 mainan</v>
      </c>
      <c r="C1701" s="8">
        <f>INDEX(Table2[TT],MATCH(Table5[[#This Row],[//]],Table2[//],0))</f>
        <v>3</v>
      </c>
      <c r="D1701" s="8" t="str">
        <f>INDEX(Table2[KET],MATCH(Table5[[#This Row],[//]],Table2[//],0))</f>
        <v>96 pc</v>
      </c>
    </row>
    <row r="1702" spans="1:4" x14ac:dyDescent="0.25">
      <c r="A1702" s="8">
        <f>INDEX(Table2[//],MATCH(ROW()-1,Table2[//],0))</f>
        <v>1701</v>
      </c>
      <c r="B1702" s="20" t="str">
        <f>INDEX(Table2[NAMA],MATCH(Table5[[#This Row],[//]],Table2[//],0))</f>
        <v>PC Magnit B 30/ A 0961</v>
      </c>
      <c r="C1702" s="8">
        <f>INDEX(Table2[TT],MATCH(Table5[[#This Row],[//]],Table2[//],0))</f>
        <v>1</v>
      </c>
      <c r="D1702" s="8" t="str">
        <f>INDEX(Table2[KET],MATCH(Table5[[#This Row],[//]],Table2[//],0))</f>
        <v>192 pc</v>
      </c>
    </row>
    <row r="1703" spans="1:4" x14ac:dyDescent="0.25">
      <c r="A1703" s="8">
        <f>INDEX(Table2[//],MATCH(ROW()-1,Table2[//],0))</f>
        <v>1702</v>
      </c>
      <c r="B1703" s="20" t="str">
        <f>INDEX(Table2[NAMA],MATCH(Table5[[#This Row],[//]],Table2[//],0))</f>
        <v>PC Magnit B 3222(1)</v>
      </c>
      <c r="C1703" s="8">
        <f>INDEX(Table2[TT],MATCH(Table5[[#This Row],[//]],Table2[//],0))</f>
        <v>1</v>
      </c>
      <c r="D1703" s="8" t="str">
        <f>INDEX(Table2[KET],MATCH(Table5[[#This Row],[//]],Table2[//],0))</f>
        <v>96 pc</v>
      </c>
    </row>
    <row r="1704" spans="1:4" x14ac:dyDescent="0.25">
      <c r="A1704" s="8">
        <f>INDEX(Table2[//],MATCH(ROW()-1,Table2[//],0))</f>
        <v>1703</v>
      </c>
      <c r="B1704" s="20" t="str">
        <f>INDEX(Table2[NAMA],MATCH(Table5[[#This Row],[//]],Table2[//],0))</f>
        <v>PC Magnit B 39 Y 262</v>
      </c>
      <c r="C1704" s="8">
        <f>INDEX(Table2[TT],MATCH(Table5[[#This Row],[//]],Table2[//],0))</f>
        <v>6</v>
      </c>
      <c r="D1704" s="8" t="str">
        <f>INDEX(Table2[KET],MATCH(Table5[[#This Row],[//]],Table2[//],0))</f>
        <v>192 pc</v>
      </c>
    </row>
    <row r="1705" spans="1:4" x14ac:dyDescent="0.25">
      <c r="A1705" s="8">
        <f>INDEX(Table2[//],MATCH(ROW()-1,Table2[//],0))</f>
        <v>1704</v>
      </c>
      <c r="B1705" s="20" t="str">
        <f>INDEX(Table2[NAMA],MATCH(Table5[[#This Row],[//]],Table2[//],0))</f>
        <v>PC Magnit B-018 disney</v>
      </c>
      <c r="C1705" s="8">
        <f>INDEX(Table2[TT],MATCH(Table5[[#This Row],[//]],Table2[//],0))</f>
        <v>5</v>
      </c>
      <c r="D1705" s="8" t="str">
        <f>INDEX(Table2[KET],MATCH(Table5[[#This Row],[//]],Table2[//],0))</f>
        <v>144 pc</v>
      </c>
    </row>
    <row r="1706" spans="1:4" x14ac:dyDescent="0.25">
      <c r="A1706" s="8">
        <f>INDEX(Table2[//],MATCH(ROW()-1,Table2[//],0))</f>
        <v>1705</v>
      </c>
      <c r="B1706" s="20" t="str">
        <f>INDEX(Table2[NAMA],MATCH(Table5[[#This Row],[//]],Table2[//],0))</f>
        <v>PC Magnit C 9962 blk set</v>
      </c>
      <c r="C1706" s="8">
        <f>INDEX(Table2[TT],MATCH(Table5[[#This Row],[//]],Table2[//],0))</f>
        <v>14</v>
      </c>
      <c r="D1706" s="8" t="str">
        <f>INDEX(Table2[KET],MATCH(Table5[[#This Row],[//]],Table2[//],0))</f>
        <v>144 pc</v>
      </c>
    </row>
    <row r="1707" spans="1:4" x14ac:dyDescent="0.25">
      <c r="A1707" s="8">
        <f>INDEX(Table2[//],MATCH(ROW()-1,Table2[//],0))</f>
        <v>1706</v>
      </c>
      <c r="B1707" s="20" t="str">
        <f>INDEX(Table2[NAMA],MATCH(Table5[[#This Row],[//]],Table2[//],0))</f>
        <v>PC Magnit C-2118 barbie/ princess/ MM/ WTP</v>
      </c>
      <c r="C1707" s="8">
        <f>INDEX(Table2[TT],MATCH(Table5[[#This Row],[//]],Table2[//],0))</f>
        <v>3</v>
      </c>
      <c r="D1707" s="8" t="str">
        <f>INDEX(Table2[KET],MATCH(Table5[[#This Row],[//]],Table2[//],0))</f>
        <v>144 pc</v>
      </c>
    </row>
    <row r="1708" spans="1:4" x14ac:dyDescent="0.25">
      <c r="A1708" s="8">
        <f>INDEX(Table2[//],MATCH(ROW()-1,Table2[//],0))</f>
        <v>1707</v>
      </c>
      <c r="B1708" s="20" t="str">
        <f>INDEX(Table2[NAMA],MATCH(Table5[[#This Row],[//]],Table2[//],0))</f>
        <v>PC Magnit Card CC 101 2B</v>
      </c>
      <c r="C1708" s="8">
        <f>INDEX(Table2[TT],MATCH(Table5[[#This Row],[//]],Table2[//],0))</f>
        <v>58</v>
      </c>
      <c r="D1708" s="8" t="str">
        <f>INDEX(Table2[KET],MATCH(Table5[[#This Row],[//]],Table2[//],0))</f>
        <v>96 pc</v>
      </c>
    </row>
    <row r="1709" spans="1:4" x14ac:dyDescent="0.25">
      <c r="A1709" s="8">
        <f>INDEX(Table2[//],MATCH(ROW()-1,Table2[//],0))</f>
        <v>1708</v>
      </c>
      <c r="B1709" s="20" t="str">
        <f>INDEX(Table2[NAMA],MATCH(Table5[[#This Row],[//]],Table2[//],0))</f>
        <v>PC Magnit Card CC 101 7B</v>
      </c>
      <c r="C1709" s="8">
        <f>INDEX(Table2[TT],MATCH(Table5[[#This Row],[//]],Table2[//],0))</f>
        <v>6</v>
      </c>
      <c r="D1709" s="8" t="str">
        <f>INDEX(Table2[KET],MATCH(Table5[[#This Row],[//]],Table2[//],0))</f>
        <v>144 pc</v>
      </c>
    </row>
    <row r="1710" spans="1:4" x14ac:dyDescent="0.25">
      <c r="A1710" s="8">
        <f>INDEX(Table2[//],MATCH(ROW()-1,Table2[//],0))</f>
        <v>1709</v>
      </c>
      <c r="B1710" s="20" t="str">
        <f>INDEX(Table2[NAMA],MATCH(Table5[[#This Row],[//]],Table2[//],0))</f>
        <v>PC Magnit CC 856</v>
      </c>
      <c r="C1710" s="8">
        <f>INDEX(Table2[TT],MATCH(Table5[[#This Row],[//]],Table2[//],0))</f>
        <v>5</v>
      </c>
      <c r="D1710" s="8" t="str">
        <f>INDEX(Table2[KET],MATCH(Table5[[#This Row],[//]],Table2[//],0))</f>
        <v>144 pc</v>
      </c>
    </row>
    <row r="1711" spans="1:4" x14ac:dyDescent="0.25">
      <c r="A1711" s="8">
        <f>INDEX(Table2[//],MATCH(ROW()-1,Table2[//],0))</f>
        <v>1710</v>
      </c>
      <c r="B1711" s="20" t="str">
        <f>INDEX(Table2[NAMA],MATCH(Table5[[#This Row],[//]],Table2[//],0))</f>
        <v>PC Magnit D 0052</v>
      </c>
      <c r="C1711" s="8">
        <f>INDEX(Table2[TT],MATCH(Table5[[#This Row],[//]],Table2[//],0))</f>
        <v>4</v>
      </c>
      <c r="D1711" s="8" t="str">
        <f>INDEX(Table2[KET],MATCH(Table5[[#This Row],[//]],Table2[//],0))</f>
        <v>96 pc</v>
      </c>
    </row>
    <row r="1712" spans="1:4" x14ac:dyDescent="0.25">
      <c r="A1712" s="8">
        <f>INDEX(Table2[//],MATCH(ROW()-1,Table2[//],0))</f>
        <v>1711</v>
      </c>
      <c r="B1712" s="20" t="str">
        <f>INDEX(Table2[NAMA],MATCH(Table5[[#This Row],[//]],Table2[//],0))</f>
        <v>PC Magnit Dkk 9907</v>
      </c>
      <c r="C1712" s="8">
        <f>INDEX(Table2[TT],MATCH(Table5[[#This Row],[//]],Table2[//],0))</f>
        <v>16</v>
      </c>
      <c r="D1712" s="8" t="str">
        <f>INDEX(Table2[KET],MATCH(Table5[[#This Row],[//]],Table2[//],0))</f>
        <v>160 pc</v>
      </c>
    </row>
    <row r="1713" spans="1:4" x14ac:dyDescent="0.25">
      <c r="A1713" s="8">
        <f>INDEX(Table2[//],MATCH(ROW()-1,Table2[//],0))</f>
        <v>1712</v>
      </c>
      <c r="B1713" s="20" t="str">
        <f>INDEX(Table2[NAMA],MATCH(Table5[[#This Row],[//]],Table2[//],0))</f>
        <v>PC Magnit Dkk 9908</v>
      </c>
      <c r="C1713" s="8">
        <f>INDEX(Table2[TT],MATCH(Table5[[#This Row],[//]],Table2[//],0))</f>
        <v>21</v>
      </c>
      <c r="D1713" s="8" t="str">
        <f>INDEX(Table2[KET],MATCH(Table5[[#This Row],[//]],Table2[//],0))</f>
        <v>160 pc</v>
      </c>
    </row>
    <row r="1714" spans="1:4" x14ac:dyDescent="0.25">
      <c r="A1714" s="8">
        <f>INDEX(Table2[//],MATCH(ROW()-1,Table2[//],0))</f>
        <v>1713</v>
      </c>
      <c r="B1714" s="20" t="str">
        <f>INDEX(Table2[NAMA],MATCH(Table5[[#This Row],[//]],Table2[//],0))</f>
        <v>PC Magnit Dkk 9910</v>
      </c>
      <c r="C1714" s="8">
        <f>INDEX(Table2[TT],MATCH(Table5[[#This Row],[//]],Table2[//],0))</f>
        <v>21</v>
      </c>
      <c r="D1714" s="8" t="str">
        <f>INDEX(Table2[KET],MATCH(Table5[[#This Row],[//]],Table2[//],0))</f>
        <v>160 bh</v>
      </c>
    </row>
    <row r="1715" spans="1:4" x14ac:dyDescent="0.25">
      <c r="A1715" s="8">
        <f>INDEX(Table2[//],MATCH(ROW()-1,Table2[//],0))</f>
        <v>1714</v>
      </c>
      <c r="B1715" s="20" t="str">
        <f>INDEX(Table2[NAMA],MATCH(Table5[[#This Row],[//]],Table2[//],0))</f>
        <v>PC Magnit jumbo 3575-19</v>
      </c>
      <c r="C1715" s="8">
        <f>INDEX(Table2[TT],MATCH(Table5[[#This Row],[//]],Table2[//],0))</f>
        <v>41</v>
      </c>
      <c r="D1715" s="8" t="str">
        <f>INDEX(Table2[KET],MATCH(Table5[[#This Row],[//]],Table2[//],0))</f>
        <v>72 pc</v>
      </c>
    </row>
    <row r="1716" spans="1:4" x14ac:dyDescent="0.25">
      <c r="A1716" s="8">
        <f>INDEX(Table2[//],MATCH(ROW()-1,Table2[//],0))</f>
        <v>1715</v>
      </c>
      <c r="B1716" s="20" t="str">
        <f>INDEX(Table2[NAMA],MATCH(Table5[[#This Row],[//]],Table2[//],0))</f>
        <v>PC Magnit jumbo B 3576-19</v>
      </c>
      <c r="C1716" s="8">
        <f>INDEX(Table2[TT],MATCH(Table5[[#This Row],[//]],Table2[//],0))</f>
        <v>2</v>
      </c>
      <c r="D1716" s="8">
        <f>INDEX(Table2[KET],MATCH(Table5[[#This Row],[//]],Table2[//],0))</f>
        <v>48</v>
      </c>
    </row>
    <row r="1717" spans="1:4" x14ac:dyDescent="0.25">
      <c r="A1717" s="8">
        <f>INDEX(Table2[//],MATCH(ROW()-1,Table2[//],0))</f>
        <v>1716</v>
      </c>
      <c r="B1717" s="20" t="str">
        <f>INDEX(Table2[NAMA],MATCH(Table5[[#This Row],[//]],Table2[//],0))</f>
        <v>PC Magnit Jumbo kalkulator PB33</v>
      </c>
      <c r="C1717" s="8">
        <f>INDEX(Table2[TT],MATCH(Table5[[#This Row],[//]],Table2[//],0))</f>
        <v>11</v>
      </c>
      <c r="D1717" s="8" t="str">
        <f>INDEX(Table2[KET],MATCH(Table5[[#This Row],[//]],Table2[//],0))</f>
        <v>96 pc</v>
      </c>
    </row>
    <row r="1718" spans="1:4" x14ac:dyDescent="0.25">
      <c r="A1718" s="8">
        <f>INDEX(Table2[//],MATCH(ROW()-1,Table2[//],0))</f>
        <v>1717</v>
      </c>
      <c r="B1718" s="20" t="str">
        <f>INDEX(Table2[NAMA],MATCH(Table5[[#This Row],[//]],Table2[//],0))</f>
        <v>PC Magnit K 27</v>
      </c>
      <c r="C1718" s="8">
        <f>INDEX(Table2[TT],MATCH(Table5[[#This Row],[//]],Table2[//],0))</f>
        <v>4</v>
      </c>
      <c r="D1718" s="8" t="str">
        <f>INDEX(Table2[KET],MATCH(Table5[[#This Row],[//]],Table2[//],0))</f>
        <v>12 ls</v>
      </c>
    </row>
    <row r="1719" spans="1:4" x14ac:dyDescent="0.25">
      <c r="A1719" s="8">
        <f>INDEX(Table2[//],MATCH(ROW()-1,Table2[//],0))</f>
        <v>1718</v>
      </c>
      <c r="B1719" s="20" t="str">
        <f>INDEX(Table2[NAMA],MATCH(Table5[[#This Row],[//]],Table2[//],0))</f>
        <v>PC Magnit K 61 Box magnit</v>
      </c>
      <c r="C1719" s="8">
        <f>INDEX(Table2[TT],MATCH(Table5[[#This Row],[//]],Table2[//],0))</f>
        <v>33</v>
      </c>
      <c r="D1719" s="8" t="str">
        <f>INDEX(Table2[KET],MATCH(Table5[[#This Row],[//]],Table2[//],0))</f>
        <v>120 pc</v>
      </c>
    </row>
    <row r="1720" spans="1:4" x14ac:dyDescent="0.25">
      <c r="A1720" s="8">
        <f>INDEX(Table2[//],MATCH(ROW()-1,Table2[//],0))</f>
        <v>1719</v>
      </c>
      <c r="B1720" s="20" t="str">
        <f>INDEX(Table2[NAMA],MATCH(Table5[[#This Row],[//]],Table2[//],0))</f>
        <v>PC Magnit K 62A Box magnit</v>
      </c>
      <c r="C1720" s="8">
        <f>INDEX(Table2[TT],MATCH(Table5[[#This Row],[//]],Table2[//],0))</f>
        <v>31</v>
      </c>
      <c r="D1720" s="8" t="str">
        <f>INDEX(Table2[KET],MATCH(Table5[[#This Row],[//]],Table2[//],0))</f>
        <v>144 pc</v>
      </c>
    </row>
    <row r="1721" spans="1:4" x14ac:dyDescent="0.25">
      <c r="A1721" s="8">
        <f>INDEX(Table2[//],MATCH(ROW()-1,Table2[//],0))</f>
        <v>1720</v>
      </c>
      <c r="B1721" s="20" t="str">
        <f>INDEX(Table2[NAMA],MATCH(Table5[[#This Row],[//]],Table2[//],0))</f>
        <v>PC Magnit K2 887-2</v>
      </c>
      <c r="C1721" s="8">
        <f>INDEX(Table2[TT],MATCH(Table5[[#This Row],[//]],Table2[//],0))</f>
        <v>24</v>
      </c>
      <c r="D1721" s="8" t="str">
        <f>INDEX(Table2[KET],MATCH(Table5[[#This Row],[//]],Table2[//],0))</f>
        <v>120 pc</v>
      </c>
    </row>
    <row r="1722" spans="1:4" x14ac:dyDescent="0.25">
      <c r="A1722" s="8">
        <f>INDEX(Table2[//],MATCH(ROW()-1,Table2[//],0))</f>
        <v>1721</v>
      </c>
      <c r="B1722" s="20" t="str">
        <f>INDEX(Table2[NAMA],MATCH(Table5[[#This Row],[//]],Table2[//],0))</f>
        <v>PC Magnit KM 5186-1</v>
      </c>
      <c r="C1722" s="8">
        <f>INDEX(Table2[TT],MATCH(Table5[[#This Row],[//]],Table2[//],0))</f>
        <v>15</v>
      </c>
      <c r="D1722" s="8" t="str">
        <f>INDEX(Table2[KET],MATCH(Table5[[#This Row],[//]],Table2[//],0))</f>
        <v>96 pc</v>
      </c>
    </row>
    <row r="1723" spans="1:4" x14ac:dyDescent="0.25">
      <c r="A1723" s="8">
        <f>INDEX(Table2[//],MATCH(ROW()-1,Table2[//],0))</f>
        <v>1722</v>
      </c>
      <c r="B1723" s="20" t="str">
        <f>INDEX(Table2[NAMA],MATCH(Table5[[#This Row],[//]],Table2[//],0))</f>
        <v>PC Magnit KM 5187-1</v>
      </c>
      <c r="C1723" s="8">
        <f>INDEX(Table2[TT],MATCH(Table5[[#This Row],[//]],Table2[//],0))</f>
        <v>20</v>
      </c>
      <c r="D1723" s="8" t="str">
        <f>INDEX(Table2[KET],MATCH(Table5[[#This Row],[//]],Table2[//],0))</f>
        <v>96 pc</v>
      </c>
    </row>
    <row r="1724" spans="1:4" x14ac:dyDescent="0.25">
      <c r="A1724" s="8">
        <f>INDEX(Table2[//],MATCH(ROW()-1,Table2[//],0))</f>
        <v>1723</v>
      </c>
      <c r="B1724" s="20" t="str">
        <f>INDEX(Table2[NAMA],MATCH(Table5[[#This Row],[//]],Table2[//],0))</f>
        <v>PC Magnit KM 8837-6</v>
      </c>
      <c r="C1724" s="8">
        <f>INDEX(Table2[TT],MATCH(Table5[[#This Row],[//]],Table2[//],0))</f>
        <v>1</v>
      </c>
      <c r="D1724" s="8" t="str">
        <f>INDEX(Table2[KET],MATCH(Table5[[#This Row],[//]],Table2[//],0))</f>
        <v>96 pc</v>
      </c>
    </row>
    <row r="1725" spans="1:4" x14ac:dyDescent="0.25">
      <c r="A1725" s="8">
        <f>INDEX(Table2[//],MATCH(ROW()-1,Table2[//],0))</f>
        <v>1724</v>
      </c>
      <c r="B1725" s="20" t="str">
        <f>INDEX(Table2[NAMA],MATCH(Table5[[#This Row],[//]],Table2[//],0))</f>
        <v>PC Magnit KPM-3551-03</v>
      </c>
      <c r="C1725" s="8">
        <f>INDEX(Table2[TT],MATCH(Table5[[#This Row],[//]],Table2[//],0))</f>
        <v>2</v>
      </c>
      <c r="D1725" s="8" t="str">
        <f>INDEX(Table2[KET],MATCH(Table5[[#This Row],[//]],Table2[//],0))</f>
        <v>96 pc</v>
      </c>
    </row>
    <row r="1726" spans="1:4" x14ac:dyDescent="0.25">
      <c r="A1726" s="8">
        <f>INDEX(Table2[//],MATCH(ROW()-1,Table2[//],0))</f>
        <v>1725</v>
      </c>
      <c r="B1726" s="20" t="str">
        <f>INDEX(Table2[NAMA],MATCH(Table5[[#This Row],[//]],Table2[//],0))</f>
        <v>PC Magnit KT 06</v>
      </c>
      <c r="C1726" s="8">
        <f>INDEX(Table2[TT],MATCH(Table5[[#This Row],[//]],Table2[//],0))</f>
        <v>3</v>
      </c>
      <c r="D1726" s="8" t="str">
        <f>INDEX(Table2[KET],MATCH(Table5[[#This Row],[//]],Table2[//],0))</f>
        <v>144 pc</v>
      </c>
    </row>
    <row r="1727" spans="1:4" x14ac:dyDescent="0.25">
      <c r="A1727" s="8">
        <f>INDEX(Table2[//],MATCH(ROW()-1,Table2[//],0))</f>
        <v>1726</v>
      </c>
      <c r="B1727" s="20" t="str">
        <f>INDEX(Table2[NAMA],MATCH(Table5[[#This Row],[//]],Table2[//],0))</f>
        <v>PC Magnit KT 07</v>
      </c>
      <c r="C1727" s="8">
        <f>INDEX(Table2[TT],MATCH(Table5[[#This Row],[//]],Table2[//],0))</f>
        <v>28</v>
      </c>
      <c r="D1727" s="8" t="str">
        <f>INDEX(Table2[KET],MATCH(Table5[[#This Row],[//]],Table2[//],0))</f>
        <v>144 pc</v>
      </c>
    </row>
    <row r="1728" spans="1:4" x14ac:dyDescent="0.25">
      <c r="A1728" s="8">
        <f>INDEX(Table2[//],MATCH(ROW()-1,Table2[//],0))</f>
        <v>1727</v>
      </c>
      <c r="B1728" s="20" t="str">
        <f>INDEX(Table2[NAMA],MATCH(Table5[[#This Row],[//]],Table2[//],0))</f>
        <v>PC Magnit KT 532</v>
      </c>
      <c r="C1728" s="8">
        <f>INDEX(Table2[TT],MATCH(Table5[[#This Row],[//]],Table2[//],0))</f>
        <v>1</v>
      </c>
      <c r="D1728" s="8" t="str">
        <f>INDEX(Table2[KET],MATCH(Table5[[#This Row],[//]],Table2[//],0))</f>
        <v>144 pc</v>
      </c>
    </row>
    <row r="1729" spans="1:4" x14ac:dyDescent="0.25">
      <c r="A1729" s="8">
        <f>INDEX(Table2[//],MATCH(ROW()-1,Table2[//],0))</f>
        <v>1728</v>
      </c>
      <c r="B1729" s="20" t="str">
        <f>INDEX(Table2[NAMA],MATCH(Table5[[#This Row],[//]],Table2[//],0))</f>
        <v>PC Magnit KT 858</v>
      </c>
      <c r="C1729" s="8">
        <f>INDEX(Table2[TT],MATCH(Table5[[#This Row],[//]],Table2[//],0))</f>
        <v>6</v>
      </c>
      <c r="D1729" s="8" t="str">
        <f>INDEX(Table2[KET],MATCH(Table5[[#This Row],[//]],Table2[//],0))</f>
        <v>144 pc</v>
      </c>
    </row>
    <row r="1730" spans="1:4" x14ac:dyDescent="0.25">
      <c r="A1730" s="8">
        <f>INDEX(Table2[//],MATCH(ROW()-1,Table2[//],0))</f>
        <v>1729</v>
      </c>
      <c r="B1730" s="20" t="str">
        <f>INDEX(Table2[NAMA],MATCH(Table5[[#This Row],[//]],Table2[//],0))</f>
        <v>PC Magnit KT 877(4)</v>
      </c>
      <c r="C1730" s="8">
        <f>INDEX(Table2[TT],MATCH(Table5[[#This Row],[//]],Table2[//],0))</f>
        <v>1</v>
      </c>
      <c r="D1730" s="8" t="str">
        <f>INDEX(Table2[KET],MATCH(Table5[[#This Row],[//]],Table2[//],0))</f>
        <v>120 pc</v>
      </c>
    </row>
    <row r="1731" spans="1:4" x14ac:dyDescent="0.25">
      <c r="A1731" s="8">
        <f>INDEX(Table2[//],MATCH(ROW()-1,Table2[//],0))</f>
        <v>1730</v>
      </c>
      <c r="B1731" s="20" t="str">
        <f>INDEX(Table2[NAMA],MATCH(Table5[[#This Row],[//]],Table2[//],0))</f>
        <v>PC Magnit KX 1673-2 lebar + WB</v>
      </c>
      <c r="C1731" s="8">
        <f>INDEX(Table2[TT],MATCH(Table5[[#This Row],[//]],Table2[//],0))</f>
        <v>50</v>
      </c>
      <c r="D1731" s="8" t="str">
        <f>INDEX(Table2[KET],MATCH(Table5[[#This Row],[//]],Table2[//],0))</f>
        <v>72 pc</v>
      </c>
    </row>
    <row r="1732" spans="1:4" x14ac:dyDescent="0.25">
      <c r="A1732" s="8">
        <f>INDEX(Table2[//],MATCH(ROW()-1,Table2[//],0))</f>
        <v>1731</v>
      </c>
      <c r="B1732" s="20" t="str">
        <f>INDEX(Table2[NAMA],MATCH(Table5[[#This Row],[//]],Table2[//],0))</f>
        <v>PC Magnit Ky 779 blk</v>
      </c>
      <c r="C1732" s="8">
        <f>INDEX(Table2[TT],MATCH(Table5[[#This Row],[//]],Table2[//],0))</f>
        <v>9</v>
      </c>
      <c r="D1732" s="8" t="str">
        <f>INDEX(Table2[KET],MATCH(Table5[[#This Row],[//]],Table2[//],0))</f>
        <v>144 pc</v>
      </c>
    </row>
    <row r="1733" spans="1:4" x14ac:dyDescent="0.25">
      <c r="A1733" s="8">
        <f>INDEX(Table2[//],MATCH(ROW()-1,Table2[//],0))</f>
        <v>1732</v>
      </c>
      <c r="B1733" s="20" t="str">
        <f>INDEX(Table2[NAMA],MATCH(Table5[[#This Row],[//]],Table2[//],0))</f>
        <v>PC Magnit LC 5510 lipat WB</v>
      </c>
      <c r="C1733" s="8">
        <f>INDEX(Table2[TT],MATCH(Table5[[#This Row],[//]],Table2[//],0))</f>
        <v>21</v>
      </c>
      <c r="D1733" s="8" t="str">
        <f>INDEX(Table2[KET],MATCH(Table5[[#This Row],[//]],Table2[//],0))</f>
        <v>144 pc</v>
      </c>
    </row>
    <row r="1734" spans="1:4" x14ac:dyDescent="0.25">
      <c r="A1734" s="8">
        <f>INDEX(Table2[//],MATCH(ROW()-1,Table2[//],0))</f>
        <v>1733</v>
      </c>
      <c r="B1734" s="20" t="str">
        <f>INDEX(Table2[NAMA],MATCH(Table5[[#This Row],[//]],Table2[//],0))</f>
        <v>PC Magnit LC 8088</v>
      </c>
      <c r="C1734" s="8">
        <f>INDEX(Table2[TT],MATCH(Table5[[#This Row],[//]],Table2[//],0))</f>
        <v>22</v>
      </c>
      <c r="D1734" s="8" t="str">
        <f>INDEX(Table2[KET],MATCH(Table5[[#This Row],[//]],Table2[//],0))</f>
        <v>144 pc</v>
      </c>
    </row>
    <row r="1735" spans="1:4" x14ac:dyDescent="0.25">
      <c r="A1735" s="8">
        <f>INDEX(Table2[//],MATCH(ROW()-1,Table2[//],0))</f>
        <v>1734</v>
      </c>
      <c r="B1735" s="20" t="str">
        <f>INDEX(Table2[NAMA],MATCH(Table5[[#This Row],[//]],Table2[//],0))</f>
        <v>PC Magnit MC 5238</v>
      </c>
      <c r="C1735" s="8">
        <f>INDEX(Table2[TT],MATCH(Table5[[#This Row],[//]],Table2[//],0))</f>
        <v>21</v>
      </c>
      <c r="D1735" s="8" t="str">
        <f>INDEX(Table2[KET],MATCH(Table5[[#This Row],[//]],Table2[//],0))</f>
        <v>144 pc</v>
      </c>
    </row>
    <row r="1736" spans="1:4" x14ac:dyDescent="0.25">
      <c r="A1736" s="8">
        <f>INDEX(Table2[//],MATCH(ROW()-1,Table2[//],0))</f>
        <v>1735</v>
      </c>
      <c r="B1736" s="20" t="str">
        <f>INDEX(Table2[NAMA],MATCH(Table5[[#This Row],[//]],Table2[//],0))</f>
        <v>PC Magnit MC 8086</v>
      </c>
      <c r="C1736" s="8">
        <f>INDEX(Table2[TT],MATCH(Table5[[#This Row],[//]],Table2[//],0))</f>
        <v>9</v>
      </c>
      <c r="D1736" s="8" t="str">
        <f>INDEX(Table2[KET],MATCH(Table5[[#This Row],[//]],Table2[//],0))</f>
        <v>144 pc</v>
      </c>
    </row>
    <row r="1737" spans="1:4" x14ac:dyDescent="0.25">
      <c r="A1737" s="8">
        <f>INDEX(Table2[//],MATCH(ROW()-1,Table2[//],0))</f>
        <v>1736</v>
      </c>
      <c r="B1737" s="20" t="str">
        <f>INDEX(Table2[NAMA],MATCH(Table5[[#This Row],[//]],Table2[//],0))</f>
        <v>PC Magnit MC 8088 Timbul</v>
      </c>
      <c r="C1737" s="8">
        <f>INDEX(Table2[TT],MATCH(Table5[[#This Row],[//]],Table2[//],0))</f>
        <v>20</v>
      </c>
      <c r="D1737" s="8" t="str">
        <f>INDEX(Table2[KET],MATCH(Table5[[#This Row],[//]],Table2[//],0))</f>
        <v>144 pc</v>
      </c>
    </row>
    <row r="1738" spans="1:4" x14ac:dyDescent="0.25">
      <c r="A1738" s="8">
        <f>INDEX(Table2[//],MATCH(ROW()-1,Table2[//],0))</f>
        <v>1737</v>
      </c>
      <c r="B1738" s="20" t="str">
        <f>INDEX(Table2[NAMA],MATCH(Table5[[#This Row],[//]],Table2[//],0))</f>
        <v>PC Magnit minion A 720</v>
      </c>
      <c r="C1738" s="8">
        <f>INDEX(Table2[TT],MATCH(Table5[[#This Row],[//]],Table2[//],0))</f>
        <v>6</v>
      </c>
      <c r="D1738" s="8" t="str">
        <f>INDEX(Table2[KET],MATCH(Table5[[#This Row],[//]],Table2[//],0))</f>
        <v>144 pc</v>
      </c>
    </row>
    <row r="1739" spans="1:4" x14ac:dyDescent="0.25">
      <c r="A1739" s="8">
        <f>INDEX(Table2[//],MATCH(ROW()-1,Table2[//],0))</f>
        <v>1738</v>
      </c>
      <c r="B1739" s="20" t="str">
        <f>INDEX(Table2[NAMA],MATCH(Table5[[#This Row],[//]],Table2[//],0))</f>
        <v>PC Magnit minion KT 535</v>
      </c>
      <c r="C1739" s="8">
        <f>INDEX(Table2[TT],MATCH(Table5[[#This Row],[//]],Table2[//],0))</f>
        <v>3</v>
      </c>
      <c r="D1739" s="8" t="str">
        <f>INDEX(Table2[KET],MATCH(Table5[[#This Row],[//]],Table2[//],0))</f>
        <v>144 pc</v>
      </c>
    </row>
    <row r="1740" spans="1:4" x14ac:dyDescent="0.25">
      <c r="A1740" s="8">
        <f>INDEX(Table2[//],MATCH(ROW()-1,Table2[//],0))</f>
        <v>1739</v>
      </c>
      <c r="B1740" s="20" t="str">
        <f>INDEX(Table2[NAMA],MATCH(Table5[[#This Row],[//]],Table2[//],0))</f>
        <v>PC Magnit minion KT 569</v>
      </c>
      <c r="C1740" s="8">
        <f>INDEX(Table2[TT],MATCH(Table5[[#This Row],[//]],Table2[//],0))</f>
        <v>2</v>
      </c>
      <c r="D1740" s="8" t="str">
        <f>INDEX(Table2[KET],MATCH(Table5[[#This Row],[//]],Table2[//],0))</f>
        <v>144 pc</v>
      </c>
    </row>
    <row r="1741" spans="1:4" x14ac:dyDescent="0.25">
      <c r="A1741" s="8">
        <f>INDEX(Table2[//],MATCH(ROW()-1,Table2[//],0))</f>
        <v>1740</v>
      </c>
      <c r="B1741" s="20" t="str">
        <f>INDEX(Table2[NAMA],MATCH(Table5[[#This Row],[//]],Table2[//],0))</f>
        <v>PC Magnit MS 9022 Bus Set Roda</v>
      </c>
      <c r="C1741" s="8">
        <f>INDEX(Table2[TT],MATCH(Table5[[#This Row],[//]],Table2[//],0))</f>
        <v>15</v>
      </c>
      <c r="D1741" s="8" t="str">
        <f>INDEX(Table2[KET],MATCH(Table5[[#This Row],[//]],Table2[//],0))</f>
        <v>120 pc</v>
      </c>
    </row>
    <row r="1742" spans="1:4" x14ac:dyDescent="0.25">
      <c r="A1742" s="8">
        <f>INDEX(Table2[//],MATCH(ROW()-1,Table2[//],0))</f>
        <v>1741</v>
      </c>
      <c r="B1742" s="20" t="str">
        <f>INDEX(Table2[NAMA],MATCH(Table5[[#This Row],[//]],Table2[//],0))</f>
        <v>PC Magnit QM-079 Disney</v>
      </c>
      <c r="C1742" s="8">
        <f>INDEX(Table2[TT],MATCH(Table5[[#This Row],[//]],Table2[//],0))</f>
        <v>5</v>
      </c>
      <c r="D1742" s="8" t="str">
        <f>INDEX(Table2[KET],MATCH(Table5[[#This Row],[//]],Table2[//],0))</f>
        <v>144 pc</v>
      </c>
    </row>
    <row r="1743" spans="1:4" x14ac:dyDescent="0.25">
      <c r="A1743" s="8">
        <f>INDEX(Table2[//],MATCH(ROW()-1,Table2[//],0))</f>
        <v>1742</v>
      </c>
      <c r="B1743" s="20" t="str">
        <f>INDEX(Table2[NAMA],MATCH(Table5[[#This Row],[//]],Table2[//],0))</f>
        <v>PC Magnit QY1 Kalkulator Blk</v>
      </c>
      <c r="C1743" s="8">
        <f>INDEX(Table2[TT],MATCH(Table5[[#This Row],[//]],Table2[//],0))</f>
        <v>5</v>
      </c>
      <c r="D1743" s="8" t="str">
        <f>INDEX(Table2[KET],MATCH(Table5[[#This Row],[//]],Table2[//],0))</f>
        <v>96 pc</v>
      </c>
    </row>
    <row r="1744" spans="1:4" x14ac:dyDescent="0.25">
      <c r="A1744" s="8">
        <f>INDEX(Table2[//],MATCH(ROW()-1,Table2[//],0))</f>
        <v>1743</v>
      </c>
      <c r="B1744" s="20" t="str">
        <f>INDEX(Table2[NAMA],MATCH(Table5[[#This Row],[//]],Table2[//],0))</f>
        <v>PC Magnit S-8088+WB Princess/ MM/ WTP</v>
      </c>
      <c r="C1744" s="8">
        <f>INDEX(Table2[TT],MATCH(Table5[[#This Row],[//]],Table2[//],0))</f>
        <v>13</v>
      </c>
      <c r="D1744" s="8" t="str">
        <f>INDEX(Table2[KET],MATCH(Table5[[#This Row],[//]],Table2[//],0))</f>
        <v>120 pc</v>
      </c>
    </row>
    <row r="1745" spans="1:4" x14ac:dyDescent="0.25">
      <c r="A1745" s="8">
        <f>INDEX(Table2[//],MATCH(ROW()-1,Table2[//],0))</f>
        <v>1744</v>
      </c>
      <c r="B1745" s="20" t="str">
        <f>INDEX(Table2[NAMA],MATCH(Table5[[#This Row],[//]],Table2[//],0))</f>
        <v>PC magnit TC 1056</v>
      </c>
      <c r="C1745" s="8">
        <f>INDEX(Table2[TT],MATCH(Table5[[#This Row],[//]],Table2[//],0))</f>
        <v>3</v>
      </c>
      <c r="D1745" s="8" t="str">
        <f>INDEX(Table2[KET],MATCH(Table5[[#This Row],[//]],Table2[//],0))</f>
        <v>144 pc</v>
      </c>
    </row>
    <row r="1746" spans="1:4" x14ac:dyDescent="0.25">
      <c r="A1746" s="8">
        <f>INDEX(Table2[//],MATCH(ROW()-1,Table2[//],0))</f>
        <v>1745</v>
      </c>
      <c r="B1746" s="20" t="str">
        <f>INDEX(Table2[NAMA],MATCH(Table5[[#This Row],[//]],Table2[//],0))</f>
        <v>PC Magnit X 501</v>
      </c>
      <c r="C1746" s="8">
        <f>INDEX(Table2[TT],MATCH(Table5[[#This Row],[//]],Table2[//],0))</f>
        <v>16</v>
      </c>
      <c r="D1746" s="8" t="str">
        <f>INDEX(Table2[KET],MATCH(Table5[[#This Row],[//]],Table2[//],0))</f>
        <v>144 pc</v>
      </c>
    </row>
    <row r="1747" spans="1:4" x14ac:dyDescent="0.25">
      <c r="A1747" s="8">
        <f>INDEX(Table2[//],MATCH(ROW()-1,Table2[//],0))</f>
        <v>1746</v>
      </c>
      <c r="B1747" s="20" t="str">
        <f>INDEX(Table2[NAMA],MATCH(Table5[[#This Row],[//]],Table2[//],0))</f>
        <v>PC Magnit XDC 6102</v>
      </c>
      <c r="C1747" s="8">
        <f>INDEX(Table2[TT],MATCH(Table5[[#This Row],[//]],Table2[//],0))</f>
        <v>6</v>
      </c>
      <c r="D1747" s="8" t="str">
        <f>INDEX(Table2[KET],MATCH(Table5[[#This Row],[//]],Table2[//],0))</f>
        <v>144 pc</v>
      </c>
    </row>
    <row r="1748" spans="1:4" x14ac:dyDescent="0.25">
      <c r="A1748" s="8">
        <f>INDEX(Table2[//],MATCH(ROW()-1,Table2[//],0))</f>
        <v>1747</v>
      </c>
      <c r="B1748" s="20" t="str">
        <f>INDEX(Table2[NAMA],MATCH(Table5[[#This Row],[//]],Table2[//],0))</f>
        <v>PC Magnit XPM-5190-10 Sandal</v>
      </c>
      <c r="C1748" s="8">
        <f>INDEX(Table2[TT],MATCH(Table5[[#This Row],[//]],Table2[//],0))</f>
        <v>2</v>
      </c>
      <c r="D1748" s="8" t="str">
        <f>INDEX(Table2[KET],MATCH(Table5[[#This Row],[//]],Table2[//],0))</f>
        <v>96 pc</v>
      </c>
    </row>
    <row r="1749" spans="1:4" x14ac:dyDescent="0.25">
      <c r="A1749" s="8">
        <f>INDEX(Table2[//],MATCH(ROW()-1,Table2[//],0))</f>
        <v>1748</v>
      </c>
      <c r="B1749" s="20" t="str">
        <f>INDEX(Table2[NAMA],MATCH(Table5[[#This Row],[//]],Table2[//],0))</f>
        <v>PC Magnit XU 0030 Call (BLK)</v>
      </c>
      <c r="C1749" s="8">
        <f>INDEX(Table2[TT],MATCH(Table5[[#This Row],[//]],Table2[//],0))</f>
        <v>85</v>
      </c>
      <c r="D1749" s="8" t="str">
        <f>INDEX(Table2[KET],MATCH(Table5[[#This Row],[//]],Table2[//],0))</f>
        <v>144 pc</v>
      </c>
    </row>
    <row r="1750" spans="1:4" x14ac:dyDescent="0.25">
      <c r="A1750" s="8">
        <f>INDEX(Table2[//],MATCH(ROW()-1,Table2[//],0))</f>
        <v>1749</v>
      </c>
      <c r="B1750" s="20" t="str">
        <f>INDEX(Table2[NAMA],MATCH(Table5[[#This Row],[//]],Table2[//],0))</f>
        <v>PC Magnit XU 1219 putar</v>
      </c>
      <c r="C1750" s="8">
        <f>INDEX(Table2[TT],MATCH(Table5[[#This Row],[//]],Table2[//],0))</f>
        <v>9</v>
      </c>
      <c r="D1750" s="8" t="str">
        <f>INDEX(Table2[KET],MATCH(Table5[[#This Row],[//]],Table2[//],0))</f>
        <v>120 pc</v>
      </c>
    </row>
    <row r="1751" spans="1:4" x14ac:dyDescent="0.25">
      <c r="A1751" s="8">
        <f>INDEX(Table2[//],MATCH(ROW()-1,Table2[//],0))</f>
        <v>1750</v>
      </c>
      <c r="B1751" s="20" t="str">
        <f>INDEX(Table2[NAMA],MATCH(Table5[[#This Row],[//]],Table2[//],0))</f>
        <v>PC Magnit XU 6605 white Board</v>
      </c>
      <c r="C1751" s="8">
        <f>INDEX(Table2[TT],MATCH(Table5[[#This Row],[//]],Table2[//],0))</f>
        <v>1</v>
      </c>
      <c r="D1751" s="8" t="str">
        <f>INDEX(Table2[KET],MATCH(Table5[[#This Row],[//]],Table2[//],0))</f>
        <v>120 pc</v>
      </c>
    </row>
    <row r="1752" spans="1:4" x14ac:dyDescent="0.25">
      <c r="A1752" s="8">
        <f>INDEX(Table2[//],MATCH(ROW()-1,Table2[//],0))</f>
        <v>1751</v>
      </c>
      <c r="B1752" s="20" t="str">
        <f>INDEX(Table2[NAMA],MATCH(Table5[[#This Row],[//]],Table2[//],0))</f>
        <v>PC Magnit Z A06 BLK</v>
      </c>
      <c r="C1752" s="8">
        <f>INDEX(Table2[TT],MATCH(Table5[[#This Row],[//]],Table2[//],0))</f>
        <v>9</v>
      </c>
      <c r="D1752" s="8" t="str">
        <f>INDEX(Table2[KET],MATCH(Table5[[#This Row],[//]],Table2[//],0))</f>
        <v>48 pc</v>
      </c>
    </row>
    <row r="1753" spans="1:4" x14ac:dyDescent="0.25">
      <c r="A1753" s="8">
        <f>INDEX(Table2[//],MATCH(ROW()-1,Table2[//],0))</f>
        <v>1752</v>
      </c>
      <c r="B1753" s="20" t="str">
        <f>INDEX(Table2[NAMA],MATCH(Table5[[#This Row],[//]],Table2[//],0))</f>
        <v>PC Magnit+Kunci 35145</v>
      </c>
      <c r="C1753" s="8">
        <f>INDEX(Table2[TT],MATCH(Table5[[#This Row],[//]],Table2[//],0))</f>
        <v>1</v>
      </c>
      <c r="D1753" s="8" t="str">
        <f>INDEX(Table2[KET],MATCH(Table5[[#This Row],[//]],Table2[//],0))</f>
        <v>96 pc</v>
      </c>
    </row>
    <row r="1754" spans="1:4" x14ac:dyDescent="0.25">
      <c r="A1754" s="8">
        <f>INDEX(Table2[//],MATCH(ROW()-1,Table2[//],0))</f>
        <v>1753</v>
      </c>
      <c r="B1754" s="20" t="str">
        <f>INDEX(Table2[NAMA],MATCH(Table5[[#This Row],[//]],Table2[//],0))</f>
        <v>PC Magnit+Kunci B 35138-21</v>
      </c>
      <c r="C1754" s="8">
        <f>INDEX(Table2[TT],MATCH(Table5[[#This Row],[//]],Table2[//],0))</f>
        <v>1</v>
      </c>
      <c r="D1754" s="8" t="str">
        <f>INDEX(Table2[KET],MATCH(Table5[[#This Row],[//]],Table2[//],0))</f>
        <v>96 pc</v>
      </c>
    </row>
    <row r="1755" spans="1:4" x14ac:dyDescent="0.25">
      <c r="A1755" s="8">
        <f>INDEX(Table2[//],MATCH(ROW()-1,Table2[//],0))</f>
        <v>1754</v>
      </c>
      <c r="B1755" s="20" t="str">
        <f>INDEX(Table2[NAMA],MATCH(Table5[[#This Row],[//]],Table2[//],0))</f>
        <v>PC Mainan 8054</v>
      </c>
      <c r="C1755" s="8">
        <f>INDEX(Table2[TT],MATCH(Table5[[#This Row],[//]],Table2[//],0))</f>
        <v>2</v>
      </c>
      <c r="D1755" s="8" t="str">
        <f>INDEX(Table2[KET],MATCH(Table5[[#This Row],[//]],Table2[//],0))</f>
        <v>288 pc</v>
      </c>
    </row>
    <row r="1756" spans="1:4" x14ac:dyDescent="0.25">
      <c r="A1756" s="8">
        <f>INDEX(Table2[//],MATCH(ROW()-1,Table2[//],0))</f>
        <v>1755</v>
      </c>
      <c r="B1756" s="20" t="str">
        <f>INDEX(Table2[NAMA],MATCH(Table5[[#This Row],[//]],Table2[//],0))</f>
        <v>PC Metal box A 311 Klg (DS 3914)</v>
      </c>
      <c r="C1756" s="8">
        <f>INDEX(Table2[TT],MATCH(Table5[[#This Row],[//]],Table2[//],0))</f>
        <v>4</v>
      </c>
      <c r="D1756" s="8" t="str">
        <f>INDEX(Table2[KET],MATCH(Table5[[#This Row],[//]],Table2[//],0))</f>
        <v>10 ls</v>
      </c>
    </row>
    <row r="1757" spans="1:4" x14ac:dyDescent="0.25">
      <c r="A1757" s="8">
        <f>INDEX(Table2[//],MATCH(ROW()-1,Table2[//],0))</f>
        <v>1756</v>
      </c>
      <c r="B1757" s="20" t="str">
        <f>INDEX(Table2[NAMA],MATCH(Table5[[#This Row],[//]],Table2[//],0))</f>
        <v>PC mika cermin PC 218</v>
      </c>
      <c r="C1757" s="8">
        <f>INDEX(Table2[TT],MATCH(Table5[[#This Row],[//]],Table2[//],0))</f>
        <v>6</v>
      </c>
      <c r="D1757" s="8" t="str">
        <f>INDEX(Table2[KET],MATCH(Table5[[#This Row],[//]],Table2[//],0))</f>
        <v>288 pc</v>
      </c>
    </row>
    <row r="1758" spans="1:4" x14ac:dyDescent="0.25">
      <c r="A1758" s="8">
        <f>INDEX(Table2[//],MATCH(ROW()-1,Table2[//],0))</f>
        <v>1757</v>
      </c>
      <c r="B1758" s="20" t="str">
        <f>INDEX(Table2[NAMA],MATCH(Table5[[#This Row],[//]],Table2[//],0))</f>
        <v>PC P A0960 mobil tarik</v>
      </c>
      <c r="C1758" s="8">
        <f>INDEX(Table2[TT],MATCH(Table5[[#This Row],[//]],Table2[//],0))</f>
        <v>3</v>
      </c>
      <c r="D1758" s="8" t="str">
        <f>INDEX(Table2[KET],MATCH(Table5[[#This Row],[//]],Table2[//],0))</f>
        <v>96 pc</v>
      </c>
    </row>
    <row r="1759" spans="1:4" x14ac:dyDescent="0.25">
      <c r="A1759" s="8">
        <f>INDEX(Table2[//],MATCH(ROW()-1,Table2[//],0))</f>
        <v>1758</v>
      </c>
      <c r="B1759" s="20" t="str">
        <f>INDEX(Table2[NAMA],MATCH(Table5[[#This Row],[//]],Table2[//],0))</f>
        <v>PC PB 22</v>
      </c>
      <c r="C1759" s="8">
        <f>INDEX(Table2[TT],MATCH(Table5[[#This Row],[//]],Table2[//],0))</f>
        <v>29</v>
      </c>
      <c r="D1759" s="8" t="str">
        <f>INDEX(Table2[KET],MATCH(Table5[[#This Row],[//]],Table2[//],0))</f>
        <v>96 pc</v>
      </c>
    </row>
    <row r="1760" spans="1:4" x14ac:dyDescent="0.25">
      <c r="A1760" s="8">
        <f>INDEX(Table2[//],MATCH(ROW()-1,Table2[//],0))</f>
        <v>1759</v>
      </c>
      <c r="B1760" s="20" t="str">
        <f>INDEX(Table2[NAMA],MATCH(Table5[[#This Row],[//]],Table2[//],0))</f>
        <v>PC pkm 8861</v>
      </c>
      <c r="C1760" s="8">
        <f>INDEX(Table2[TT],MATCH(Table5[[#This Row],[//]],Table2[//],0))</f>
        <v>2</v>
      </c>
      <c r="D1760" s="8">
        <f>INDEX(Table2[KET],MATCH(Table5[[#This Row],[//]],Table2[//],0))</f>
        <v>0</v>
      </c>
    </row>
    <row r="1761" spans="1:4" x14ac:dyDescent="0.25">
      <c r="A1761" s="8">
        <f>INDEX(Table2[//],MATCH(ROW()-1,Table2[//],0))</f>
        <v>1760</v>
      </c>
      <c r="B1761" s="20" t="str">
        <f>INDEX(Table2[NAMA],MATCH(Table5[[#This Row],[//]],Table2[//],0))</f>
        <v>PC Plst 0093</v>
      </c>
      <c r="C1761" s="8">
        <f>INDEX(Table2[TT],MATCH(Table5[[#This Row],[//]],Table2[//],0))</f>
        <v>2</v>
      </c>
      <c r="D1761" s="8" t="str">
        <f>INDEX(Table2[KET],MATCH(Table5[[#This Row],[//]],Table2[//],0))</f>
        <v>192 pc</v>
      </c>
    </row>
    <row r="1762" spans="1:4" x14ac:dyDescent="0.25">
      <c r="A1762" s="8">
        <f>INDEX(Table2[//],MATCH(ROW()-1,Table2[//],0))</f>
        <v>1761</v>
      </c>
      <c r="B1762" s="20" t="str">
        <f>INDEX(Table2[NAMA],MATCH(Table5[[#This Row],[//]],Table2[//],0))</f>
        <v>PC Plst 20107 WB</v>
      </c>
      <c r="C1762" s="8">
        <f>INDEX(Table2[TT],MATCH(Table5[[#This Row],[//]],Table2[//],0))</f>
        <v>2</v>
      </c>
      <c r="D1762" s="8" t="str">
        <f>INDEX(Table2[KET],MATCH(Table5[[#This Row],[//]],Table2[//],0))</f>
        <v>96 pc</v>
      </c>
    </row>
    <row r="1763" spans="1:4" x14ac:dyDescent="0.25">
      <c r="A1763" s="8">
        <f>INDEX(Table2[//],MATCH(ROW()-1,Table2[//],0))</f>
        <v>1762</v>
      </c>
      <c r="B1763" s="20" t="str">
        <f>INDEX(Table2[NAMA],MATCH(Table5[[#This Row],[//]],Table2[//],0))</f>
        <v>PC Plst 908 Sailormoon</v>
      </c>
      <c r="C1763" s="8">
        <f>INDEX(Table2[TT],MATCH(Table5[[#This Row],[//]],Table2[//],0))</f>
        <v>3</v>
      </c>
      <c r="D1763" s="8" t="str">
        <f>INDEX(Table2[KET],MATCH(Table5[[#This Row],[//]],Table2[//],0))</f>
        <v>24 ls</v>
      </c>
    </row>
    <row r="1764" spans="1:4" x14ac:dyDescent="0.25">
      <c r="A1764" s="8">
        <f>INDEX(Table2[//],MATCH(ROW()-1,Table2[//],0))</f>
        <v>1763</v>
      </c>
      <c r="B1764" s="20" t="str">
        <f>INDEX(Table2[NAMA],MATCH(Table5[[#This Row],[//]],Table2[//],0))</f>
        <v>PC Plst Disney 0093/ SB-36-2 M Mouse</v>
      </c>
      <c r="C1764" s="8">
        <f>INDEX(Table2[TT],MATCH(Table5[[#This Row],[//]],Table2[//],0))</f>
        <v>3</v>
      </c>
      <c r="D1764" s="8" t="str">
        <f>INDEX(Table2[KET],MATCH(Table5[[#This Row],[//]],Table2[//],0))</f>
        <v>192 pc</v>
      </c>
    </row>
    <row r="1765" spans="1:4" x14ac:dyDescent="0.25">
      <c r="A1765" s="8">
        <f>INDEX(Table2[//],MATCH(ROW()-1,Table2[//],0))</f>
        <v>1764</v>
      </c>
      <c r="B1765" s="20" t="str">
        <f>INDEX(Table2[NAMA],MATCH(Table5[[#This Row],[//]],Table2[//],0))</f>
        <v>PC Plst HT 1024 minion</v>
      </c>
      <c r="C1765" s="8">
        <f>INDEX(Table2[TT],MATCH(Table5[[#This Row],[//]],Table2[//],0))</f>
        <v>6</v>
      </c>
      <c r="D1765" s="8" t="str">
        <f>INDEX(Table2[KET],MATCH(Table5[[#This Row],[//]],Table2[//],0))</f>
        <v>216 pc</v>
      </c>
    </row>
    <row r="1766" spans="1:4" x14ac:dyDescent="0.25">
      <c r="A1766" s="8">
        <f>INDEX(Table2[//],MATCH(ROW()-1,Table2[//],0))</f>
        <v>1765</v>
      </c>
      <c r="B1766" s="20" t="str">
        <f>INDEX(Table2[NAMA],MATCH(Table5[[#This Row],[//]],Table2[//],0))</f>
        <v>PC Plst HT 406</v>
      </c>
      <c r="C1766" s="8">
        <f>INDEX(Table2[TT],MATCH(Table5[[#This Row],[//]],Table2[//],0))</f>
        <v>8</v>
      </c>
      <c r="D1766" s="8" t="str">
        <f>INDEX(Table2[KET],MATCH(Table5[[#This Row],[//]],Table2[//],0))</f>
        <v>288 pc</v>
      </c>
    </row>
    <row r="1767" spans="1:4" x14ac:dyDescent="0.25">
      <c r="A1767" s="8">
        <f>INDEX(Table2[//],MATCH(ROW()-1,Table2[//],0))</f>
        <v>1766</v>
      </c>
      <c r="B1767" s="20" t="str">
        <f>INDEX(Table2[NAMA],MATCH(Table5[[#This Row],[//]],Table2[//],0))</f>
        <v>PC Plst HT 408 MM</v>
      </c>
      <c r="C1767" s="8">
        <f>INDEX(Table2[TT],MATCH(Table5[[#This Row],[//]],Table2[//],0))</f>
        <v>5</v>
      </c>
      <c r="D1767" s="8" t="str">
        <f>INDEX(Table2[KET],MATCH(Table5[[#This Row],[//]],Table2[//],0))</f>
        <v>144 pc</v>
      </c>
    </row>
    <row r="1768" spans="1:4" x14ac:dyDescent="0.25">
      <c r="A1768" s="8">
        <f>INDEX(Table2[//],MATCH(ROW()-1,Table2[//],0))</f>
        <v>1767</v>
      </c>
      <c r="B1768" s="20" t="str">
        <f>INDEX(Table2[NAMA],MATCH(Table5[[#This Row],[//]],Table2[//],0))</f>
        <v>PC Plst kotak B 1F 1502</v>
      </c>
      <c r="C1768" s="8">
        <f>INDEX(Table2[TT],MATCH(Table5[[#This Row],[//]],Table2[//],0))</f>
        <v>25</v>
      </c>
      <c r="D1768" s="8" t="str">
        <f>INDEX(Table2[KET],MATCH(Table5[[#This Row],[//]],Table2[//],0))</f>
        <v>20 ls</v>
      </c>
    </row>
    <row r="1769" spans="1:4" x14ac:dyDescent="0.25">
      <c r="A1769" s="8">
        <f>INDEX(Table2[//],MATCH(ROW()-1,Table2[//],0))</f>
        <v>1768</v>
      </c>
      <c r="B1769" s="20" t="str">
        <f>INDEX(Table2[NAMA],MATCH(Table5[[#This Row],[//]],Table2[//],0))</f>
        <v>PC Plst kotak B 1F 1504</v>
      </c>
      <c r="C1769" s="8">
        <f>INDEX(Table2[TT],MATCH(Table5[[#This Row],[//]],Table2[//],0))</f>
        <v>20</v>
      </c>
      <c r="D1769" s="8" t="str">
        <f>INDEX(Table2[KET],MATCH(Table5[[#This Row],[//]],Table2[//],0))</f>
        <v>25 ls</v>
      </c>
    </row>
    <row r="1770" spans="1:4" x14ac:dyDescent="0.25">
      <c r="A1770" s="8">
        <f>INDEX(Table2[//],MATCH(ROW()-1,Table2[//],0))</f>
        <v>1769</v>
      </c>
      <c r="B1770" s="20" t="str">
        <f>INDEX(Table2[NAMA],MATCH(Table5[[#This Row],[//]],Table2[//],0))</f>
        <v>PC Plst PC-102 PB (Princess/ Disney)</v>
      </c>
      <c r="C1770" s="8">
        <f>INDEX(Table2[TT],MATCH(Table5[[#This Row],[//]],Table2[//],0))</f>
        <v>2</v>
      </c>
      <c r="D1770" s="8" t="str">
        <f>INDEX(Table2[KET],MATCH(Table5[[#This Row],[//]],Table2[//],0))</f>
        <v>57 ls</v>
      </c>
    </row>
    <row r="1771" spans="1:4" x14ac:dyDescent="0.25">
      <c r="A1771" s="8">
        <f>INDEX(Table2[//],MATCH(ROW()-1,Table2[//],0))</f>
        <v>1770</v>
      </c>
      <c r="B1771" s="20" t="str">
        <f>INDEX(Table2[NAMA],MATCH(Table5[[#This Row],[//]],Table2[//],0))</f>
        <v>PC Plst SH 0121</v>
      </c>
      <c r="C1771" s="8">
        <f>INDEX(Table2[TT],MATCH(Table5[[#This Row],[//]],Table2[//],0))</f>
        <v>3</v>
      </c>
      <c r="D1771" s="8" t="str">
        <f>INDEX(Table2[KET],MATCH(Table5[[#This Row],[//]],Table2[//],0))</f>
        <v>96 pc</v>
      </c>
    </row>
    <row r="1772" spans="1:4" x14ac:dyDescent="0.25">
      <c r="A1772" s="8">
        <f>INDEX(Table2[//],MATCH(ROW()-1,Table2[//],0))</f>
        <v>1771</v>
      </c>
      <c r="B1772" s="20" t="str">
        <f>INDEX(Table2[NAMA],MATCH(Table5[[#This Row],[//]],Table2[//],0))</f>
        <v>PC Plst SN 7206</v>
      </c>
      <c r="C1772" s="8">
        <f>INDEX(Table2[TT],MATCH(Table5[[#This Row],[//]],Table2[//],0))</f>
        <v>5</v>
      </c>
      <c r="D1772" s="8">
        <f>INDEX(Table2[KET],MATCH(Table5[[#This Row],[//]],Table2[//],0))</f>
        <v>96</v>
      </c>
    </row>
    <row r="1773" spans="1:4" x14ac:dyDescent="0.25">
      <c r="A1773" s="8">
        <f>INDEX(Table2[//],MATCH(ROW()-1,Table2[//],0))</f>
        <v>1772</v>
      </c>
      <c r="B1773" s="20" t="str">
        <f>INDEX(Table2[NAMA],MATCH(Table5[[#This Row],[//]],Table2[//],0))</f>
        <v>PC Plst Topla PBC-05</v>
      </c>
      <c r="C1773" s="8">
        <f>INDEX(Table2[TT],MATCH(Table5[[#This Row],[//]],Table2[//],0))</f>
        <v>6</v>
      </c>
      <c r="D1773" s="8" t="str">
        <f>INDEX(Table2[KET],MATCH(Table5[[#This Row],[//]],Table2[//],0))</f>
        <v>20 ls</v>
      </c>
    </row>
    <row r="1774" spans="1:4" x14ac:dyDescent="0.25">
      <c r="A1774" s="8">
        <f>INDEX(Table2[//],MATCH(ROW()-1,Table2[//],0))</f>
        <v>1773</v>
      </c>
      <c r="B1774" s="20" t="str">
        <f>INDEX(Table2[NAMA],MATCH(Table5[[#This Row],[//]],Table2[//],0))</f>
        <v>PC Plst TT 6800-6802 kitty</v>
      </c>
      <c r="C1774" s="8">
        <f>INDEX(Table2[TT],MATCH(Table5[[#This Row],[//]],Table2[//],0))</f>
        <v>5</v>
      </c>
      <c r="D1774" s="8" t="str">
        <f>INDEX(Table2[KET],MATCH(Table5[[#This Row],[//]],Table2[//],0))</f>
        <v>96 pc</v>
      </c>
    </row>
    <row r="1775" spans="1:4" x14ac:dyDescent="0.25">
      <c r="A1775" s="8">
        <f>INDEX(Table2[//],MATCH(ROW()-1,Table2[//],0))</f>
        <v>1774</v>
      </c>
      <c r="B1775" s="20" t="str">
        <f>INDEX(Table2[NAMA],MATCH(Table5[[#This Row],[//]],Table2[//],0))</f>
        <v>PC Plst TT 6800-6802 Thomas</v>
      </c>
      <c r="C1775" s="8">
        <f>INDEX(Table2[TT],MATCH(Table5[[#This Row],[//]],Table2[//],0))</f>
        <v>2</v>
      </c>
      <c r="D1775" s="8" t="str">
        <f>INDEX(Table2[KET],MATCH(Table5[[#This Row],[//]],Table2[//],0))</f>
        <v>96 pc</v>
      </c>
    </row>
    <row r="1776" spans="1:4" x14ac:dyDescent="0.25">
      <c r="A1776" s="8">
        <f>INDEX(Table2[//],MATCH(ROW()-1,Table2[//],0))</f>
        <v>1775</v>
      </c>
      <c r="B1776" s="20" t="str">
        <f>INDEX(Table2[NAMA],MATCH(Table5[[#This Row],[//]],Table2[//],0))</f>
        <v>PC Plst WB-20108</v>
      </c>
      <c r="C1776" s="8">
        <f>INDEX(Table2[TT],MATCH(Table5[[#This Row],[//]],Table2[//],0))</f>
        <v>1</v>
      </c>
      <c r="D1776" s="8" t="str">
        <f>INDEX(Table2[KET],MATCH(Table5[[#This Row],[//]],Table2[//],0))</f>
        <v>96 pc</v>
      </c>
    </row>
    <row r="1777" spans="1:4" x14ac:dyDescent="0.25">
      <c r="A1777" s="8">
        <f>INDEX(Table2[//],MATCH(ROW()-1,Table2[//],0))</f>
        <v>1776</v>
      </c>
      <c r="B1777" s="20" t="str">
        <f>INDEX(Table2[NAMA],MATCH(Table5[[#This Row],[//]],Table2[//],0))</f>
        <v>Pc PS 002</v>
      </c>
      <c r="C1777" s="8">
        <f>INDEX(Table2[TT],MATCH(Table5[[#This Row],[//]],Table2[//],0))</f>
        <v>13</v>
      </c>
      <c r="D1777" s="8" t="str">
        <f>INDEX(Table2[KET],MATCH(Table5[[#This Row],[//]],Table2[//],0))</f>
        <v>120 pc</v>
      </c>
    </row>
    <row r="1778" spans="1:4" x14ac:dyDescent="0.25">
      <c r="A1778" s="8">
        <f>INDEX(Table2[//],MATCH(ROW()-1,Table2[//],0))</f>
        <v>1777</v>
      </c>
      <c r="B1778" s="20" t="str">
        <f>INDEX(Table2[NAMA],MATCH(Table5[[#This Row],[//]],Table2[//],0))</f>
        <v>PC r 64</v>
      </c>
      <c r="C1778" s="8">
        <f>INDEX(Table2[TT],MATCH(Table5[[#This Row],[//]],Table2[//],0))</f>
        <v>4</v>
      </c>
      <c r="D1778" s="8" t="str">
        <f>INDEX(Table2[KET],MATCH(Table5[[#This Row],[//]],Table2[//],0))</f>
        <v>216 pc</v>
      </c>
    </row>
    <row r="1779" spans="1:4" x14ac:dyDescent="0.25">
      <c r="A1779" s="8">
        <f>INDEX(Table2[//],MATCH(ROW()-1,Table2[//],0))</f>
        <v>1778</v>
      </c>
      <c r="B1779" s="20" t="str">
        <f>INDEX(Table2[NAMA],MATCH(Table5[[#This Row],[//]],Table2[//],0))</f>
        <v>PC Ret 1006</v>
      </c>
      <c r="C1779" s="8">
        <f>INDEX(Table2[TT],MATCH(Table5[[#This Row],[//]],Table2[//],0))</f>
        <v>15</v>
      </c>
      <c r="D1779" s="8" t="str">
        <f>INDEX(Table2[KET],MATCH(Table5[[#This Row],[//]],Table2[//],0))</f>
        <v>432 pc</v>
      </c>
    </row>
    <row r="1780" spans="1:4" x14ac:dyDescent="0.25">
      <c r="A1780" s="8">
        <f>INDEX(Table2[//],MATCH(ROW()-1,Table2[//],0))</f>
        <v>1779</v>
      </c>
      <c r="B1780" s="20" t="str">
        <f>INDEX(Table2[NAMA],MATCH(Table5[[#This Row],[//]],Table2[//],0))</f>
        <v>PC Ret 1123</v>
      </c>
      <c r="C1780" s="8">
        <f>INDEX(Table2[TT],MATCH(Table5[[#This Row],[//]],Table2[//],0))</f>
        <v>1</v>
      </c>
      <c r="D1780" s="8" t="str">
        <f>INDEX(Table2[KET],MATCH(Table5[[#This Row],[//]],Table2[//],0))</f>
        <v>18 ls</v>
      </c>
    </row>
    <row r="1781" spans="1:4" x14ac:dyDescent="0.25">
      <c r="A1781" s="8">
        <f>INDEX(Table2[//],MATCH(ROW()-1,Table2[//],0))</f>
        <v>1780</v>
      </c>
      <c r="B1781" s="20" t="str">
        <f>INDEX(Table2[NAMA],MATCH(Table5[[#This Row],[//]],Table2[//],0))</f>
        <v>PC Ret 192 coffee</v>
      </c>
      <c r="C1781" s="8">
        <f>INDEX(Table2[TT],MATCH(Table5[[#This Row],[//]],Table2[//],0))</f>
        <v>2</v>
      </c>
      <c r="D1781" s="8" t="str">
        <f>INDEX(Table2[KET],MATCH(Table5[[#This Row],[//]],Table2[//],0))</f>
        <v>240 pc</v>
      </c>
    </row>
    <row r="1782" spans="1:4" x14ac:dyDescent="0.25">
      <c r="A1782" s="8">
        <f>INDEX(Table2[//],MATCH(ROW()-1,Table2[//],0))</f>
        <v>1781</v>
      </c>
      <c r="B1782" s="20" t="str">
        <f>INDEX(Table2[NAMA],MATCH(Table5[[#This Row],[//]],Table2[//],0))</f>
        <v>PC Ret 2 oval Burung Hantu</v>
      </c>
      <c r="C1782" s="8">
        <f>INDEX(Table2[TT],MATCH(Table5[[#This Row],[//]],Table2[//],0))</f>
        <v>1</v>
      </c>
      <c r="D1782" s="8" t="str">
        <f>INDEX(Table2[KET],MATCH(Table5[[#This Row],[//]],Table2[//],0))</f>
        <v>40 ls</v>
      </c>
    </row>
    <row r="1783" spans="1:4" x14ac:dyDescent="0.25">
      <c r="A1783" s="8">
        <f>INDEX(Table2[//],MATCH(ROW()-1,Table2[//],0))</f>
        <v>1782</v>
      </c>
      <c r="B1783" s="20" t="str">
        <f>INDEX(Table2[NAMA],MATCH(Table5[[#This Row],[//]],Table2[//],0))</f>
        <v>PC Ret 2M 8126A</v>
      </c>
      <c r="C1783" s="8">
        <f>INDEX(Table2[TT],MATCH(Table5[[#This Row],[//]],Table2[//],0))</f>
        <v>1</v>
      </c>
      <c r="D1783" s="8" t="str">
        <f>INDEX(Table2[KET],MATCH(Table5[[#This Row],[//]],Table2[//],0))</f>
        <v>168 pc</v>
      </c>
    </row>
    <row r="1784" spans="1:4" x14ac:dyDescent="0.25">
      <c r="A1784" s="8">
        <f>INDEX(Table2[//],MATCH(ROW()-1,Table2[//],0))</f>
        <v>1783</v>
      </c>
      <c r="B1784" s="20" t="str">
        <f>INDEX(Table2[NAMA],MATCH(Table5[[#This Row],[//]],Table2[//],0))</f>
        <v>PC Ret 2T 8850</v>
      </c>
      <c r="C1784" s="8">
        <f>INDEX(Table2[TT],MATCH(Table5[[#This Row],[//]],Table2[//],0))</f>
        <v>1</v>
      </c>
      <c r="D1784" s="8">
        <f>INDEX(Table2[KET],MATCH(Table5[[#This Row],[//]],Table2[//],0))</f>
        <v>0</v>
      </c>
    </row>
    <row r="1785" spans="1:4" x14ac:dyDescent="0.25">
      <c r="A1785" s="8">
        <f>INDEX(Table2[//],MATCH(ROW()-1,Table2[//],0))</f>
        <v>1784</v>
      </c>
      <c r="B1785" s="20" t="str">
        <f>INDEX(Table2[NAMA],MATCH(Table5[[#This Row],[//]],Table2[//],0))</f>
        <v>PC Ret 337</v>
      </c>
      <c r="C1785" s="8">
        <f>INDEX(Table2[TT],MATCH(Table5[[#This Row],[//]],Table2[//],0))</f>
        <v>2</v>
      </c>
      <c r="D1785" s="8">
        <f>INDEX(Table2[KET],MATCH(Table5[[#This Row],[//]],Table2[//],0))</f>
        <v>0</v>
      </c>
    </row>
    <row r="1786" spans="1:4" x14ac:dyDescent="0.25">
      <c r="A1786" s="8">
        <f>INDEX(Table2[//],MATCH(ROW()-1,Table2[//],0))</f>
        <v>1785</v>
      </c>
      <c r="B1786" s="20" t="str">
        <f>INDEX(Table2[NAMA],MATCH(Table5[[#This Row],[//]],Table2[//],0))</f>
        <v>PC Ret 3478</v>
      </c>
      <c r="C1786" s="8">
        <f>INDEX(Table2[TT],MATCH(Table5[[#This Row],[//]],Table2[//],0))</f>
        <v>2</v>
      </c>
      <c r="D1786" s="8" t="str">
        <f>INDEX(Table2[KET],MATCH(Table5[[#This Row],[//]],Table2[//],0))</f>
        <v>1200 pc</v>
      </c>
    </row>
    <row r="1787" spans="1:4" x14ac:dyDescent="0.25">
      <c r="A1787" s="8">
        <f>INDEX(Table2[//],MATCH(ROW()-1,Table2[//],0))</f>
        <v>1786</v>
      </c>
      <c r="B1787" s="20" t="str">
        <f>INDEX(Table2[NAMA],MATCH(Table5[[#This Row],[//]],Table2[//],0))</f>
        <v>PC Ret 385 Imitasi</v>
      </c>
      <c r="C1787" s="8">
        <f>INDEX(Table2[TT],MATCH(Table5[[#This Row],[//]],Table2[//],0))</f>
        <v>2</v>
      </c>
      <c r="D1787" s="8" t="str">
        <f>INDEX(Table2[KET],MATCH(Table5[[#This Row],[//]],Table2[//],0))</f>
        <v>27 ls</v>
      </c>
    </row>
    <row r="1788" spans="1:4" x14ac:dyDescent="0.25">
      <c r="A1788" s="8">
        <f>INDEX(Table2[//],MATCH(ROW()-1,Table2[//],0))</f>
        <v>1787</v>
      </c>
      <c r="B1788" s="20" t="str">
        <f>INDEX(Table2[NAMA],MATCH(Table5[[#This Row],[//]],Table2[//],0))</f>
        <v>PC Ret 5080</v>
      </c>
      <c r="C1788" s="8">
        <f>INDEX(Table2[TT],MATCH(Table5[[#This Row],[//]],Table2[//],0))</f>
        <v>1</v>
      </c>
      <c r="D1788" s="8">
        <f>INDEX(Table2[KET],MATCH(Table5[[#This Row],[//]],Table2[//],0))</f>
        <v>0</v>
      </c>
    </row>
    <row r="1789" spans="1:4" x14ac:dyDescent="0.25">
      <c r="A1789" s="8">
        <f>INDEX(Table2[//],MATCH(ROW()-1,Table2[//],0))</f>
        <v>1788</v>
      </c>
      <c r="B1789" s="20" t="str">
        <f>INDEX(Table2[NAMA],MATCH(Table5[[#This Row],[//]],Table2[//],0))</f>
        <v>PC Ret 5198</v>
      </c>
      <c r="C1789" s="8">
        <f>INDEX(Table2[TT],MATCH(Table5[[#This Row],[//]],Table2[//],0))</f>
        <v>4</v>
      </c>
      <c r="D1789" s="8" t="str">
        <f>INDEX(Table2[KET],MATCH(Table5[[#This Row],[//]],Table2[//],0))</f>
        <v>8 ls</v>
      </c>
    </row>
    <row r="1790" spans="1:4" x14ac:dyDescent="0.25">
      <c r="A1790" s="8">
        <f>INDEX(Table2[//],MATCH(ROW()-1,Table2[//],0))</f>
        <v>1789</v>
      </c>
      <c r="B1790" s="20" t="str">
        <f>INDEX(Table2[NAMA],MATCH(Table5[[#This Row],[//]],Table2[//],0))</f>
        <v>PC Ret 6133</v>
      </c>
      <c r="C1790" s="8">
        <f>INDEX(Table2[TT],MATCH(Table5[[#This Row],[//]],Table2[//],0))</f>
        <v>1</v>
      </c>
      <c r="D1790" s="8" t="str">
        <f>INDEX(Table2[KET],MATCH(Table5[[#This Row],[//]],Table2[//],0))</f>
        <v>36 ls</v>
      </c>
    </row>
    <row r="1791" spans="1:4" x14ac:dyDescent="0.25">
      <c r="A1791" s="8">
        <f>INDEX(Table2[//],MATCH(ROW()-1,Table2[//],0))</f>
        <v>1790</v>
      </c>
      <c r="B1791" s="20" t="str">
        <f>INDEX(Table2[NAMA],MATCH(Table5[[#This Row],[//]],Table2[//],0))</f>
        <v>PC Ret 6134</v>
      </c>
      <c r="C1791" s="8">
        <f>INDEX(Table2[TT],MATCH(Table5[[#This Row],[//]],Table2[//],0))</f>
        <v>1</v>
      </c>
      <c r="D1791" s="8" t="str">
        <f>INDEX(Table2[KET],MATCH(Table5[[#This Row],[//]],Table2[//],0))</f>
        <v>36 ls</v>
      </c>
    </row>
    <row r="1792" spans="1:4" x14ac:dyDescent="0.25">
      <c r="A1792" s="8">
        <f>INDEX(Table2[//],MATCH(ROW()-1,Table2[//],0))</f>
        <v>1791</v>
      </c>
      <c r="B1792" s="20" t="str">
        <f>INDEX(Table2[NAMA],MATCH(Table5[[#This Row],[//]],Table2[//],0))</f>
        <v>PC Ret 6658</v>
      </c>
      <c r="C1792" s="8">
        <f>INDEX(Table2[TT],MATCH(Table5[[#This Row],[//]],Table2[//],0))</f>
        <v>2</v>
      </c>
      <c r="D1792" s="8" t="str">
        <f>INDEX(Table2[KET],MATCH(Table5[[#This Row],[//]],Table2[//],0))</f>
        <v>10 ls</v>
      </c>
    </row>
    <row r="1793" spans="1:4" x14ac:dyDescent="0.25">
      <c r="A1793" s="8">
        <f>INDEX(Table2[//],MATCH(ROW()-1,Table2[//],0))</f>
        <v>1792</v>
      </c>
      <c r="B1793" s="20" t="str">
        <f>INDEX(Table2[NAMA],MATCH(Table5[[#This Row],[//]],Table2[//],0))</f>
        <v>PC Ret 6806 (6813)/ 6808</v>
      </c>
      <c r="C1793" s="8">
        <f>INDEX(Table2[TT],MATCH(Table5[[#This Row],[//]],Table2[//],0))</f>
        <v>8</v>
      </c>
      <c r="D1793" s="8" t="str">
        <f>INDEX(Table2[KET],MATCH(Table5[[#This Row],[//]],Table2[//],0))</f>
        <v>20 ls</v>
      </c>
    </row>
    <row r="1794" spans="1:4" x14ac:dyDescent="0.25">
      <c r="A1794" s="8">
        <f>INDEX(Table2[//],MATCH(ROW()-1,Table2[//],0))</f>
        <v>1793</v>
      </c>
      <c r="B1794" s="20" t="str">
        <f>INDEX(Table2[NAMA],MATCH(Table5[[#This Row],[//]],Table2[//],0))</f>
        <v>PC Ret 686</v>
      </c>
      <c r="C1794" s="8">
        <f>INDEX(Table2[TT],MATCH(Table5[[#This Row],[//]],Table2[//],0))</f>
        <v>2</v>
      </c>
      <c r="D1794" s="8" t="str">
        <f>INDEX(Table2[KET],MATCH(Table5[[#This Row],[//]],Table2[//],0))</f>
        <v>10 ls</v>
      </c>
    </row>
    <row r="1795" spans="1:4" x14ac:dyDescent="0.25">
      <c r="A1795" s="8">
        <f>INDEX(Table2[//],MATCH(ROW()-1,Table2[//],0))</f>
        <v>1794</v>
      </c>
      <c r="B1795" s="20" t="str">
        <f>INDEX(Table2[NAMA],MATCH(Table5[[#This Row],[//]],Table2[//],0))</f>
        <v>PC Ret 802(2)/ 8031(2)</v>
      </c>
      <c r="C1795" s="8">
        <f>INDEX(Table2[TT],MATCH(Table5[[#This Row],[//]],Table2[//],0))</f>
        <v>2</v>
      </c>
      <c r="D1795" s="8" t="str">
        <f>INDEX(Table2[KET],MATCH(Table5[[#This Row],[//]],Table2[//],0))</f>
        <v>18 ls</v>
      </c>
    </row>
    <row r="1796" spans="1:4" x14ac:dyDescent="0.25">
      <c r="A1796" s="8">
        <f>INDEX(Table2[//],MATCH(ROW()-1,Table2[//],0))</f>
        <v>1795</v>
      </c>
      <c r="B1796" s="20" t="str">
        <f>INDEX(Table2[NAMA],MATCH(Table5[[#This Row],[//]],Table2[//],0))</f>
        <v>PC Ret 8155(2)/ Ret 8118 (1)</v>
      </c>
      <c r="C1796" s="8">
        <f>INDEX(Table2[TT],MATCH(Table5[[#This Row],[//]],Table2[//],0))</f>
        <v>3</v>
      </c>
      <c r="D1796" s="8">
        <f>INDEX(Table2[KET],MATCH(Table5[[#This Row],[//]],Table2[//],0))</f>
        <v>198</v>
      </c>
    </row>
    <row r="1797" spans="1:4" x14ac:dyDescent="0.25">
      <c r="A1797" s="8">
        <f>INDEX(Table2[//],MATCH(ROW()-1,Table2[//],0))</f>
        <v>1796</v>
      </c>
      <c r="B1797" s="20" t="str">
        <f>INDEX(Table2[NAMA],MATCH(Table5[[#This Row],[//]],Table2[//],0))</f>
        <v xml:space="preserve">PC Ret 8298 </v>
      </c>
      <c r="C1797" s="8">
        <f>INDEX(Table2[TT],MATCH(Table5[[#This Row],[//]],Table2[//],0))</f>
        <v>1</v>
      </c>
      <c r="D1797" s="8" t="str">
        <f>INDEX(Table2[KET],MATCH(Table5[[#This Row],[//]],Table2[//],0))</f>
        <v>18 ls</v>
      </c>
    </row>
    <row r="1798" spans="1:4" x14ac:dyDescent="0.25">
      <c r="A1798" s="8">
        <f>INDEX(Table2[//],MATCH(ROW()-1,Table2[//],0))</f>
        <v>1797</v>
      </c>
      <c r="B1798" s="20" t="str">
        <f>INDEX(Table2[NAMA],MATCH(Table5[[#This Row],[//]],Table2[//],0))</f>
        <v>PC Ret 8319</v>
      </c>
      <c r="C1798" s="8">
        <f>INDEX(Table2[TT],MATCH(Table5[[#This Row],[//]],Table2[//],0))</f>
        <v>1</v>
      </c>
      <c r="D1798" s="8" t="str">
        <f>INDEX(Table2[KET],MATCH(Table5[[#This Row],[//]],Table2[//],0))</f>
        <v>18 ls</v>
      </c>
    </row>
    <row r="1799" spans="1:4" x14ac:dyDescent="0.25">
      <c r="A1799" s="8">
        <f>INDEX(Table2[//],MATCH(ROW()-1,Table2[//],0))</f>
        <v>1798</v>
      </c>
      <c r="B1799" s="20" t="str">
        <f>INDEX(Table2[NAMA],MATCH(Table5[[#This Row],[//]],Table2[//],0))</f>
        <v>PC Ret 8360</v>
      </c>
      <c r="C1799" s="8">
        <f>INDEX(Table2[TT],MATCH(Table5[[#This Row],[//]],Table2[//],0))</f>
        <v>1</v>
      </c>
      <c r="D1799" s="8" t="str">
        <f>INDEX(Table2[KET],MATCH(Table5[[#This Row],[//]],Table2[//],0))</f>
        <v>18 ls</v>
      </c>
    </row>
    <row r="1800" spans="1:4" x14ac:dyDescent="0.25">
      <c r="A1800" s="8">
        <f>INDEX(Table2[//],MATCH(ROW()-1,Table2[//],0))</f>
        <v>1799</v>
      </c>
      <c r="B1800" s="20" t="str">
        <f>INDEX(Table2[NAMA],MATCH(Table5[[#This Row],[//]],Table2[//],0))</f>
        <v>PC Ret 8935 blk</v>
      </c>
      <c r="C1800" s="8">
        <f>INDEX(Table2[TT],MATCH(Table5[[#This Row],[//]],Table2[//],0))</f>
        <v>1</v>
      </c>
      <c r="D1800" s="8" t="str">
        <f>INDEX(Table2[KET],MATCH(Table5[[#This Row],[//]],Table2[//],0))</f>
        <v>216 pc</v>
      </c>
    </row>
    <row r="1801" spans="1:4" x14ac:dyDescent="0.25">
      <c r="A1801" s="8">
        <f>INDEX(Table2[//],MATCH(ROW()-1,Table2[//],0))</f>
        <v>1800</v>
      </c>
      <c r="B1801" s="20" t="str">
        <f>INDEX(Table2[NAMA],MATCH(Table5[[#This Row],[//]],Table2[//],0))</f>
        <v>PC Ret 8963</v>
      </c>
      <c r="C1801" s="8">
        <f>INDEX(Table2[TT],MATCH(Table5[[#This Row],[//]],Table2[//],0))</f>
        <v>1</v>
      </c>
      <c r="D1801" s="8" t="str">
        <f>INDEX(Table2[KET],MATCH(Table5[[#This Row],[//]],Table2[//],0))</f>
        <v>216 pc</v>
      </c>
    </row>
    <row r="1802" spans="1:4" x14ac:dyDescent="0.25">
      <c r="A1802" s="8">
        <f>INDEX(Table2[//],MATCH(ROW()-1,Table2[//],0))</f>
        <v>1801</v>
      </c>
      <c r="B1802" s="20" t="str">
        <f>INDEX(Table2[NAMA],MATCH(Table5[[#This Row],[//]],Table2[//],0))</f>
        <v>PC Ret 906 (6181)</v>
      </c>
      <c r="C1802" s="8">
        <f>INDEX(Table2[TT],MATCH(Table5[[#This Row],[//]],Table2[//],0))</f>
        <v>8</v>
      </c>
      <c r="D1802" s="8" t="str">
        <f>INDEX(Table2[KET],MATCH(Table5[[#This Row],[//]],Table2[//],0))</f>
        <v>20 ls</v>
      </c>
    </row>
    <row r="1803" spans="1:4" x14ac:dyDescent="0.25">
      <c r="A1803" s="8">
        <f>INDEX(Table2[//],MATCH(ROW()-1,Table2[//],0))</f>
        <v>1802</v>
      </c>
      <c r="B1803" s="20" t="str">
        <f>INDEX(Table2[NAMA],MATCH(Table5[[#This Row],[//]],Table2[//],0))</f>
        <v>PC Ret 908</v>
      </c>
      <c r="C1803" s="8">
        <f>INDEX(Table2[TT],MATCH(Table5[[#This Row],[//]],Table2[//],0))</f>
        <v>17</v>
      </c>
      <c r="D1803" s="8" t="str">
        <f>INDEX(Table2[KET],MATCH(Table5[[#This Row],[//]],Table2[//],0))</f>
        <v>20 ls</v>
      </c>
    </row>
    <row r="1804" spans="1:4" x14ac:dyDescent="0.25">
      <c r="A1804" s="8">
        <f>INDEX(Table2[//],MATCH(ROW()-1,Table2[//],0))</f>
        <v>1803</v>
      </c>
      <c r="B1804" s="20" t="str">
        <f>INDEX(Table2[NAMA],MATCH(Table5[[#This Row],[//]],Table2[//],0))</f>
        <v>PC Ret 9207 Strong</v>
      </c>
      <c r="C1804" s="8">
        <f>INDEX(Table2[TT],MATCH(Table5[[#This Row],[//]],Table2[//],0))</f>
        <v>4</v>
      </c>
      <c r="D1804" s="8" t="str">
        <f>INDEX(Table2[KET],MATCH(Table5[[#This Row],[//]],Table2[//],0))</f>
        <v>20 ls</v>
      </c>
    </row>
    <row r="1805" spans="1:4" x14ac:dyDescent="0.25">
      <c r="A1805" s="8">
        <f>INDEX(Table2[//],MATCH(ROW()-1,Table2[//],0))</f>
        <v>1804</v>
      </c>
      <c r="B1805" s="20" t="str">
        <f>INDEX(Table2[NAMA],MATCH(Table5[[#This Row],[//]],Table2[//],0))</f>
        <v>PC Ret 9308</v>
      </c>
      <c r="C1805" s="8">
        <f>INDEX(Table2[TT],MATCH(Table5[[#This Row],[//]],Table2[//],0))</f>
        <v>1</v>
      </c>
      <c r="D1805" s="8" t="str">
        <f>INDEX(Table2[KET],MATCH(Table5[[#This Row],[//]],Table2[//],0))</f>
        <v>15 ls</v>
      </c>
    </row>
    <row r="1806" spans="1:4" x14ac:dyDescent="0.25">
      <c r="A1806" s="8">
        <f>INDEX(Table2[//],MATCH(ROW()-1,Table2[//],0))</f>
        <v>1805</v>
      </c>
      <c r="B1806" s="20" t="str">
        <f>INDEX(Table2[NAMA],MATCH(Table5[[#This Row],[//]],Table2[//],0))</f>
        <v>PC Ret Beile Dog 8881(3)/ 8882 restleting(3)</v>
      </c>
      <c r="C1806" s="8">
        <f>INDEX(Table2[TT],MATCH(Table5[[#This Row],[//]],Table2[//],0))</f>
        <v>6</v>
      </c>
      <c r="D1806" s="8" t="str">
        <f>INDEX(Table2[KET],MATCH(Table5[[#This Row],[//]],Table2[//],0))</f>
        <v>20 ls</v>
      </c>
    </row>
    <row r="1807" spans="1:4" x14ac:dyDescent="0.25">
      <c r="A1807" s="8">
        <f>INDEX(Table2[//],MATCH(ROW()-1,Table2[//],0))</f>
        <v>1806</v>
      </c>
      <c r="B1807" s="20" t="str">
        <f>INDEX(Table2[NAMA],MATCH(Table5[[#This Row],[//]],Table2[//],0))</f>
        <v>PC Ret Big Hero Tutup panjang</v>
      </c>
      <c r="C1807" s="8">
        <f>INDEX(Table2[TT],MATCH(Table5[[#This Row],[//]],Table2[//],0))</f>
        <v>1</v>
      </c>
      <c r="D1807" s="8" t="str">
        <f>INDEX(Table2[KET],MATCH(Table5[[#This Row],[//]],Table2[//],0))</f>
        <v>48 ls</v>
      </c>
    </row>
    <row r="1808" spans="1:4" x14ac:dyDescent="0.25">
      <c r="A1808" s="8">
        <f>INDEX(Table2[//],MATCH(ROW()-1,Table2[//],0))</f>
        <v>1807</v>
      </c>
      <c r="B1808" s="20" t="str">
        <f>INDEX(Table2[NAMA],MATCH(Table5[[#This Row],[//]],Table2[//],0))</f>
        <v>PC Ret Coin little pony 1012</v>
      </c>
      <c r="C1808" s="8">
        <f>INDEX(Table2[TT],MATCH(Table5[[#This Row],[//]],Table2[//],0))</f>
        <v>1</v>
      </c>
      <c r="D1808" s="8" t="str">
        <f>INDEX(Table2[KET],MATCH(Table5[[#This Row],[//]],Table2[//],0))</f>
        <v>48 ls</v>
      </c>
    </row>
    <row r="1809" spans="1:4" x14ac:dyDescent="0.25">
      <c r="A1809" s="8">
        <f>INDEX(Table2[//],MATCH(ROW()-1,Table2[//],0))</f>
        <v>1808</v>
      </c>
      <c r="B1809" s="20" t="str">
        <f>INDEX(Table2[NAMA],MATCH(Table5[[#This Row],[//]],Table2[//],0))</f>
        <v>PC Ret Cool Zone 8848</v>
      </c>
      <c r="C1809" s="8">
        <f>INDEX(Table2[TT],MATCH(Table5[[#This Row],[//]],Table2[//],0))</f>
        <v>3</v>
      </c>
      <c r="D1809" s="8" t="str">
        <f>INDEX(Table2[KET],MATCH(Table5[[#This Row],[//]],Table2[//],0))</f>
        <v>16 ls</v>
      </c>
    </row>
    <row r="1810" spans="1:4" x14ac:dyDescent="0.25">
      <c r="A1810" s="8">
        <f>INDEX(Table2[//],MATCH(ROW()-1,Table2[//],0))</f>
        <v>1809</v>
      </c>
      <c r="B1810" s="20" t="str">
        <f>INDEX(Table2[NAMA],MATCH(Table5[[#This Row],[//]],Table2[//],0))</f>
        <v>PC Ret Cool Zone 8848</v>
      </c>
      <c r="C1810" s="8">
        <f>INDEX(Table2[TT],MATCH(Table5[[#This Row],[//]],Table2[//],0))</f>
        <v>3</v>
      </c>
      <c r="D1810" s="8" t="str">
        <f>INDEX(Table2[KET],MATCH(Table5[[#This Row],[//]],Table2[//],0))</f>
        <v>20 ls</v>
      </c>
    </row>
    <row r="1811" spans="1:4" x14ac:dyDescent="0.25">
      <c r="A1811" s="8">
        <f>INDEX(Table2[//],MATCH(ROW()-1,Table2[//],0))</f>
        <v>1810</v>
      </c>
      <c r="B1811" s="20" t="str">
        <f>INDEX(Table2[NAMA],MATCH(Table5[[#This Row],[//]],Table2[//],0))</f>
        <v>PC Ret CQ9-052</v>
      </c>
      <c r="C1811" s="8">
        <f>INDEX(Table2[TT],MATCH(Table5[[#This Row],[//]],Table2[//],0))</f>
        <v>1</v>
      </c>
      <c r="D1811" s="8" t="str">
        <f>INDEX(Table2[KET],MATCH(Table5[[#This Row],[//]],Table2[//],0))</f>
        <v>198 pc</v>
      </c>
    </row>
    <row r="1812" spans="1:4" x14ac:dyDescent="0.25">
      <c r="A1812" s="8">
        <f>INDEX(Table2[//],MATCH(ROW()-1,Table2[//],0))</f>
        <v>1811</v>
      </c>
      <c r="B1812" s="20" t="str">
        <f>INDEX(Table2[NAMA],MATCH(Table5[[#This Row],[//]],Table2[//],0))</f>
        <v>PC Ret DM 6210</v>
      </c>
      <c r="C1812" s="8">
        <f>INDEX(Table2[TT],MATCH(Table5[[#This Row],[//]],Table2[//],0))</f>
        <v>1</v>
      </c>
      <c r="D1812" s="8" t="str">
        <f>INDEX(Table2[KET],MATCH(Table5[[#This Row],[//]],Table2[//],0))</f>
        <v>180 pc</v>
      </c>
    </row>
    <row r="1813" spans="1:4" x14ac:dyDescent="0.25">
      <c r="A1813" s="8">
        <f>INDEX(Table2[//],MATCH(ROW()-1,Table2[//],0))</f>
        <v>1812</v>
      </c>
      <c r="B1813" s="20" t="str">
        <f>INDEX(Table2[NAMA],MATCH(Table5[[#This Row],[//]],Table2[//],0))</f>
        <v>PC Ret Hj D 4167</v>
      </c>
      <c r="C1813" s="8">
        <f>INDEX(Table2[TT],MATCH(Table5[[#This Row],[//]],Table2[//],0))</f>
        <v>2</v>
      </c>
      <c r="D1813" s="8" t="str">
        <f>INDEX(Table2[KET],MATCH(Table5[[#This Row],[//]],Table2[//],0))</f>
        <v>192 pc</v>
      </c>
    </row>
    <row r="1814" spans="1:4" x14ac:dyDescent="0.25">
      <c r="A1814" s="8">
        <f>INDEX(Table2[//],MATCH(ROW()-1,Table2[//],0))</f>
        <v>1813</v>
      </c>
      <c r="B1814" s="20" t="str">
        <f>INDEX(Table2[NAMA],MATCH(Table5[[#This Row],[//]],Table2[//],0))</f>
        <v>PC Ret Hj D 4170</v>
      </c>
      <c r="C1814" s="8">
        <f>INDEX(Table2[TT],MATCH(Table5[[#This Row],[//]],Table2[//],0))</f>
        <v>1</v>
      </c>
      <c r="D1814" s="8">
        <f>INDEX(Table2[KET],MATCH(Table5[[#This Row],[//]],Table2[//],0))</f>
        <v>0</v>
      </c>
    </row>
    <row r="1815" spans="1:4" x14ac:dyDescent="0.25">
      <c r="A1815" s="8">
        <f>INDEX(Table2[//],MATCH(ROW()-1,Table2[//],0))</f>
        <v>1814</v>
      </c>
      <c r="B1815" s="20" t="str">
        <f>INDEX(Table2[NAMA],MATCH(Table5[[#This Row],[//]],Table2[//],0))</f>
        <v>PC Ret Hj D 4172</v>
      </c>
      <c r="C1815" s="8">
        <f>INDEX(Table2[TT],MATCH(Table5[[#This Row],[//]],Table2[//],0))</f>
        <v>2</v>
      </c>
      <c r="D1815" s="8" t="str">
        <f>INDEX(Table2[KET],MATCH(Table5[[#This Row],[//]],Table2[//],0))</f>
        <v>120 pc</v>
      </c>
    </row>
    <row r="1816" spans="1:4" x14ac:dyDescent="0.25">
      <c r="A1816" s="8">
        <f>INDEX(Table2[//],MATCH(ROW()-1,Table2[//],0))</f>
        <v>1815</v>
      </c>
      <c r="B1816" s="20" t="str">
        <f>INDEX(Table2[NAMA],MATCH(Table5[[#This Row],[//]],Table2[//],0))</f>
        <v>PC ret imitasi 385</v>
      </c>
      <c r="C1816" s="8">
        <f>INDEX(Table2[TT],MATCH(Table5[[#This Row],[//]],Table2[//],0))</f>
        <v>2</v>
      </c>
      <c r="D1816" s="8" t="str">
        <f>INDEX(Table2[KET],MATCH(Table5[[#This Row],[//]],Table2[//],0))</f>
        <v>27 ls</v>
      </c>
    </row>
    <row r="1817" spans="1:4" x14ac:dyDescent="0.25">
      <c r="A1817" s="8">
        <f>INDEX(Table2[//],MATCH(ROW()-1,Table2[//],0))</f>
        <v>1816</v>
      </c>
      <c r="B1817" s="20" t="str">
        <f>INDEX(Table2[NAMA],MATCH(Table5[[#This Row],[//]],Table2[//],0))</f>
        <v>PC Ret Imitasi Disney Mbl/ Ben-10/ Boneka/ Naruto/ Brb/ Strobery/ Spider</v>
      </c>
      <c r="C1817" s="8">
        <f>INDEX(Table2[TT],MATCH(Table5[[#This Row],[//]],Table2[//],0))</f>
        <v>10</v>
      </c>
      <c r="D1817" s="8" t="str">
        <f>INDEX(Table2[KET],MATCH(Table5[[#This Row],[//]],Table2[//],0))</f>
        <v>60 ls</v>
      </c>
    </row>
    <row r="1818" spans="1:4" x14ac:dyDescent="0.25">
      <c r="A1818" s="8">
        <f>INDEX(Table2[//],MATCH(ROW()-1,Table2[//],0))</f>
        <v>1817</v>
      </c>
      <c r="B1818" s="20" t="str">
        <f>INDEX(Table2[NAMA],MATCH(Table5[[#This Row],[//]],Table2[//],0))</f>
        <v>PC Ret JX-5626 MM</v>
      </c>
      <c r="C1818" s="8">
        <f>INDEX(Table2[TT],MATCH(Table5[[#This Row],[//]],Table2[//],0))</f>
        <v>4</v>
      </c>
      <c r="D1818" s="8" t="str">
        <f>INDEX(Table2[KET],MATCH(Table5[[#This Row],[//]],Table2[//],0))</f>
        <v>360 pc</v>
      </c>
    </row>
    <row r="1819" spans="1:4" x14ac:dyDescent="0.25">
      <c r="A1819" s="8">
        <f>INDEX(Table2[//],MATCH(ROW()-1,Table2[//],0))</f>
        <v>1818</v>
      </c>
      <c r="B1819" s="20" t="str">
        <f>INDEX(Table2[NAMA],MATCH(Table5[[#This Row],[//]],Table2[//],0))</f>
        <v>PC Ret JX-93007</v>
      </c>
      <c r="C1819" s="8">
        <f>INDEX(Table2[TT],MATCH(Table5[[#This Row],[//]],Table2[//],0))</f>
        <v>1</v>
      </c>
      <c r="D1819" s="8" t="str">
        <f>INDEX(Table2[KET],MATCH(Table5[[#This Row],[//]],Table2[//],0))</f>
        <v>144 pc</v>
      </c>
    </row>
    <row r="1820" spans="1:4" x14ac:dyDescent="0.25">
      <c r="A1820" s="8">
        <f>INDEX(Table2[//],MATCH(ROW()-1,Table2[//],0))</f>
        <v>1819</v>
      </c>
      <c r="B1820" s="20" t="str">
        <f>INDEX(Table2[NAMA],MATCH(Table5[[#This Row],[//]],Table2[//],0))</f>
        <v>PC Ret Kain 1245 FR(13)/ 3175(1)</v>
      </c>
      <c r="C1820" s="8">
        <f>INDEX(Table2[TT],MATCH(Table5[[#This Row],[//]],Table2[//],0))</f>
        <v>14</v>
      </c>
      <c r="D1820" s="8" t="str">
        <f>INDEX(Table2[KET],MATCH(Table5[[#This Row],[//]],Table2[//],0))</f>
        <v>160 pc</v>
      </c>
    </row>
    <row r="1821" spans="1:4" x14ac:dyDescent="0.25">
      <c r="A1821" s="8">
        <f>INDEX(Table2[//],MATCH(ROW()-1,Table2[//],0))</f>
        <v>1820</v>
      </c>
      <c r="B1821" s="20" t="str">
        <f>INDEX(Table2[NAMA],MATCH(Table5[[#This Row],[//]],Table2[//],0))</f>
        <v>PC Ret Kain XD 3308 FR</v>
      </c>
      <c r="C1821" s="8">
        <f>INDEX(Table2[TT],MATCH(Table5[[#This Row],[//]],Table2[//],0))</f>
        <v>13</v>
      </c>
      <c r="D1821" s="8" t="str">
        <f>INDEX(Table2[KET],MATCH(Table5[[#This Row],[//]],Table2[//],0))</f>
        <v>160 pc</v>
      </c>
    </row>
    <row r="1822" spans="1:4" x14ac:dyDescent="0.25">
      <c r="A1822" s="8">
        <f>INDEX(Table2[//],MATCH(ROW()-1,Table2[//],0))</f>
        <v>1821</v>
      </c>
      <c r="B1822" s="20" t="str">
        <f>INDEX(Table2[NAMA],MATCH(Table5[[#This Row],[//]],Table2[//],0))</f>
        <v>PC Ret Ky 1114</v>
      </c>
      <c r="C1822" s="8">
        <f>INDEX(Table2[TT],MATCH(Table5[[#This Row],[//]],Table2[//],0))</f>
        <v>9</v>
      </c>
      <c r="D1822" s="8" t="str">
        <f>INDEX(Table2[KET],MATCH(Table5[[#This Row],[//]],Table2[//],0))</f>
        <v>144 pc</v>
      </c>
    </row>
    <row r="1823" spans="1:4" x14ac:dyDescent="0.25">
      <c r="A1823" s="8">
        <f>INDEX(Table2[//],MATCH(ROW()-1,Table2[//],0))</f>
        <v>1822</v>
      </c>
      <c r="B1823" s="20" t="str">
        <f>INDEX(Table2[NAMA],MATCH(Table5[[#This Row],[//]],Table2[//],0))</f>
        <v>PC Ret Ky 1123</v>
      </c>
      <c r="C1823" s="8">
        <f>INDEX(Table2[TT],MATCH(Table5[[#This Row],[//]],Table2[//],0))</f>
        <v>9</v>
      </c>
      <c r="D1823" s="8" t="str">
        <f>INDEX(Table2[KET],MATCH(Table5[[#This Row],[//]],Table2[//],0))</f>
        <v>144 pc</v>
      </c>
    </row>
    <row r="1824" spans="1:4" x14ac:dyDescent="0.25">
      <c r="A1824" s="8">
        <f>INDEX(Table2[//],MATCH(ROW()-1,Table2[//],0))</f>
        <v>1823</v>
      </c>
      <c r="B1824" s="20" t="str">
        <f>INDEX(Table2[NAMA],MATCH(Table5[[#This Row],[//]],Table2[//],0))</f>
        <v>PC Ret Ky 1186(3)/ 1203(5)</v>
      </c>
      <c r="C1824" s="8">
        <f>INDEX(Table2[TT],MATCH(Table5[[#This Row],[//]],Table2[//],0))</f>
        <v>8</v>
      </c>
      <c r="D1824" s="8" t="str">
        <f>INDEX(Table2[KET],MATCH(Table5[[#This Row],[//]],Table2[//],0))</f>
        <v>144 pc</v>
      </c>
    </row>
    <row r="1825" spans="1:4" x14ac:dyDescent="0.25">
      <c r="A1825" s="8">
        <f>INDEX(Table2[//],MATCH(ROW()-1,Table2[//],0))</f>
        <v>1824</v>
      </c>
      <c r="B1825" s="20" t="str">
        <f>INDEX(Table2[NAMA],MATCH(Table5[[#This Row],[//]],Table2[//],0))</f>
        <v>PC Ret Ky 1192</v>
      </c>
      <c r="C1825" s="8">
        <f>INDEX(Table2[TT],MATCH(Table5[[#This Row],[//]],Table2[//],0))</f>
        <v>4</v>
      </c>
      <c r="D1825" s="8" t="str">
        <f>INDEX(Table2[KET],MATCH(Table5[[#This Row],[//]],Table2[//],0))</f>
        <v>144 pc</v>
      </c>
    </row>
    <row r="1826" spans="1:4" x14ac:dyDescent="0.25">
      <c r="A1826" s="8">
        <f>INDEX(Table2[//],MATCH(ROW()-1,Table2[//],0))</f>
        <v>1825</v>
      </c>
      <c r="B1826" s="20" t="str">
        <f>INDEX(Table2[NAMA],MATCH(Table5[[#This Row],[//]],Table2[//],0))</f>
        <v>PC Ret Ky 1194</v>
      </c>
      <c r="C1826" s="8">
        <f>INDEX(Table2[TT],MATCH(Table5[[#This Row],[//]],Table2[//],0))</f>
        <v>8</v>
      </c>
      <c r="D1826" s="8" t="str">
        <f>INDEX(Table2[KET],MATCH(Table5[[#This Row],[//]],Table2[//],0))</f>
        <v>144 pc</v>
      </c>
    </row>
    <row r="1827" spans="1:4" x14ac:dyDescent="0.25">
      <c r="A1827" s="8">
        <f>INDEX(Table2[//],MATCH(ROW()-1,Table2[//],0))</f>
        <v>1826</v>
      </c>
      <c r="B1827" s="20" t="str">
        <f>INDEX(Table2[NAMA],MATCH(Table5[[#This Row],[//]],Table2[//],0))</f>
        <v>PC Ret Ky 1196</v>
      </c>
      <c r="C1827" s="8">
        <f>INDEX(Table2[TT],MATCH(Table5[[#This Row],[//]],Table2[//],0))</f>
        <v>18</v>
      </c>
      <c r="D1827" s="8" t="str">
        <f>INDEX(Table2[KET],MATCH(Table5[[#This Row],[//]],Table2[//],0))</f>
        <v>144 pc</v>
      </c>
    </row>
    <row r="1828" spans="1:4" x14ac:dyDescent="0.25">
      <c r="A1828" s="8">
        <f>INDEX(Table2[//],MATCH(ROW()-1,Table2[//],0))</f>
        <v>1827</v>
      </c>
      <c r="B1828" s="20" t="str">
        <f>INDEX(Table2[NAMA],MATCH(Table5[[#This Row],[//]],Table2[//],0))</f>
        <v>PC Ret Ky 1202(6)/ 6158(1)</v>
      </c>
      <c r="C1828" s="8">
        <f>INDEX(Table2[TT],MATCH(Table5[[#This Row],[//]],Table2[//],0))</f>
        <v>7</v>
      </c>
      <c r="D1828" s="8" t="str">
        <f>INDEX(Table2[KET],MATCH(Table5[[#This Row],[//]],Table2[//],0))</f>
        <v>144 pc</v>
      </c>
    </row>
    <row r="1829" spans="1:4" x14ac:dyDescent="0.25">
      <c r="A1829" s="8">
        <f>INDEX(Table2[//],MATCH(ROW()-1,Table2[//],0))</f>
        <v>1828</v>
      </c>
      <c r="B1829" s="20" t="str">
        <f>INDEX(Table2[NAMA],MATCH(Table5[[#This Row],[//]],Table2[//],0))</f>
        <v>PC Ret Ky 6159</v>
      </c>
      <c r="C1829" s="8">
        <f>INDEX(Table2[TT],MATCH(Table5[[#This Row],[//]],Table2[//],0))</f>
        <v>9</v>
      </c>
      <c r="D1829" s="8" t="str">
        <f>INDEX(Table2[KET],MATCH(Table5[[#This Row],[//]],Table2[//],0))</f>
        <v>144 pc</v>
      </c>
    </row>
    <row r="1830" spans="1:4" x14ac:dyDescent="0.25">
      <c r="A1830" s="8">
        <f>INDEX(Table2[//],MATCH(ROW()-1,Table2[//],0))</f>
        <v>1829</v>
      </c>
      <c r="B1830" s="20" t="str">
        <f>INDEX(Table2[NAMA],MATCH(Table5[[#This Row],[//]],Table2[//],0))</f>
        <v>PC Ret Ky 6173</v>
      </c>
      <c r="C1830" s="8">
        <f>INDEX(Table2[TT],MATCH(Table5[[#This Row],[//]],Table2[//],0))</f>
        <v>9</v>
      </c>
      <c r="D1830" s="8" t="str">
        <f>INDEX(Table2[KET],MATCH(Table5[[#This Row],[//]],Table2[//],0))</f>
        <v>144 pc</v>
      </c>
    </row>
    <row r="1831" spans="1:4" x14ac:dyDescent="0.25">
      <c r="A1831" s="8">
        <f>INDEX(Table2[//],MATCH(ROW()-1,Table2[//],0))</f>
        <v>1830</v>
      </c>
      <c r="B1831" s="20" t="str">
        <f>INDEX(Table2[NAMA],MATCH(Table5[[#This Row],[//]],Table2[//],0))</f>
        <v>PC Ret Ky 6186</v>
      </c>
      <c r="C1831" s="8">
        <f>INDEX(Table2[TT],MATCH(Table5[[#This Row],[//]],Table2[//],0))</f>
        <v>5</v>
      </c>
      <c r="D1831" s="8" t="str">
        <f>INDEX(Table2[KET],MATCH(Table5[[#This Row],[//]],Table2[//],0))</f>
        <v>144 pc</v>
      </c>
    </row>
    <row r="1832" spans="1:4" x14ac:dyDescent="0.25">
      <c r="A1832" s="8">
        <f>INDEX(Table2[//],MATCH(ROW()-1,Table2[//],0))</f>
        <v>1831</v>
      </c>
      <c r="B1832" s="20" t="str">
        <f>INDEX(Table2[NAMA],MATCH(Table5[[#This Row],[//]],Table2[//],0))</f>
        <v>PC Ret Ky 6197</v>
      </c>
      <c r="C1832" s="8">
        <f>INDEX(Table2[TT],MATCH(Table5[[#This Row],[//]],Table2[//],0))</f>
        <v>14</v>
      </c>
      <c r="D1832" s="8" t="str">
        <f>INDEX(Table2[KET],MATCH(Table5[[#This Row],[//]],Table2[//],0))</f>
        <v>144 pc</v>
      </c>
    </row>
    <row r="1833" spans="1:4" x14ac:dyDescent="0.25">
      <c r="A1833" s="8">
        <f>INDEX(Table2[//],MATCH(ROW()-1,Table2[//],0))</f>
        <v>1832</v>
      </c>
      <c r="B1833" s="20" t="str">
        <f>INDEX(Table2[NAMA],MATCH(Table5[[#This Row],[//]],Table2[//],0))</f>
        <v>PC Ret Ky 6203(5)/ 6214(2)</v>
      </c>
      <c r="C1833" s="8">
        <f>INDEX(Table2[TT],MATCH(Table5[[#This Row],[//]],Table2[//],0))</f>
        <v>7</v>
      </c>
      <c r="D1833" s="8" t="str">
        <f>INDEX(Table2[KET],MATCH(Table5[[#This Row],[//]],Table2[//],0))</f>
        <v>144 pc</v>
      </c>
    </row>
    <row r="1834" spans="1:4" x14ac:dyDescent="0.25">
      <c r="A1834" s="8">
        <f>INDEX(Table2[//],MATCH(ROW()-1,Table2[//],0))</f>
        <v>1833</v>
      </c>
      <c r="B1834" s="20" t="str">
        <f>INDEX(Table2[NAMA],MATCH(Table5[[#This Row],[//]],Table2[//],0))</f>
        <v>PC Ret Ky A 2009</v>
      </c>
      <c r="C1834" s="8">
        <f>INDEX(Table2[TT],MATCH(Table5[[#This Row],[//]],Table2[//],0))</f>
        <v>3</v>
      </c>
      <c r="D1834" s="8" t="str">
        <f>INDEX(Table2[KET],MATCH(Table5[[#This Row],[//]],Table2[//],0))</f>
        <v>144 pc</v>
      </c>
    </row>
    <row r="1835" spans="1:4" x14ac:dyDescent="0.25">
      <c r="A1835" s="8">
        <f>INDEX(Table2[//],MATCH(ROW()-1,Table2[//],0))</f>
        <v>1834</v>
      </c>
      <c r="B1835" s="20" t="str">
        <f>INDEX(Table2[NAMA],MATCH(Table5[[#This Row],[//]],Table2[//],0))</f>
        <v>PC Ret Ky A 2029(3)/ 6201(4)</v>
      </c>
      <c r="C1835" s="8">
        <f>INDEX(Table2[TT],MATCH(Table5[[#This Row],[//]],Table2[//],0))</f>
        <v>7</v>
      </c>
      <c r="D1835" s="8" t="str">
        <f>INDEX(Table2[KET],MATCH(Table5[[#This Row],[//]],Table2[//],0))</f>
        <v>144 pc</v>
      </c>
    </row>
    <row r="1836" spans="1:4" x14ac:dyDescent="0.25">
      <c r="A1836" s="8">
        <f>INDEX(Table2[//],MATCH(ROW()-1,Table2[//],0))</f>
        <v>1835</v>
      </c>
      <c r="B1836" s="20" t="str">
        <f>INDEX(Table2[NAMA],MATCH(Table5[[#This Row],[//]],Table2[//],0))</f>
        <v>PC Ret oval 2 Bunga</v>
      </c>
      <c r="C1836" s="8">
        <f>INDEX(Table2[TT],MATCH(Table5[[#This Row],[//]],Table2[//],0))</f>
        <v>2</v>
      </c>
      <c r="D1836" s="8" t="str">
        <f>INDEX(Table2[KET],MATCH(Table5[[#This Row],[//]],Table2[//],0))</f>
        <v>40 ls</v>
      </c>
    </row>
    <row r="1837" spans="1:4" x14ac:dyDescent="0.25">
      <c r="A1837" s="8">
        <f>INDEX(Table2[//],MATCH(ROW()-1,Table2[//],0))</f>
        <v>1836</v>
      </c>
      <c r="B1837" s="20" t="str">
        <f>INDEX(Table2[NAMA],MATCH(Table5[[#This Row],[//]],Table2[//],0))</f>
        <v>PC Ret SF 1508 pita (30)</v>
      </c>
      <c r="C1837" s="8">
        <f>INDEX(Table2[TT],MATCH(Table5[[#This Row],[//]],Table2[//],0))</f>
        <v>3</v>
      </c>
      <c r="D1837" s="8" t="str">
        <f>INDEX(Table2[KET],MATCH(Table5[[#This Row],[//]],Table2[//],0))</f>
        <v>270 pc</v>
      </c>
    </row>
    <row r="1838" spans="1:4" x14ac:dyDescent="0.25">
      <c r="A1838" s="8">
        <f>INDEX(Table2[//],MATCH(ROW()-1,Table2[//],0))</f>
        <v>1837</v>
      </c>
      <c r="B1838" s="20" t="str">
        <f>INDEX(Table2[NAMA],MATCH(Table5[[#This Row],[//]],Table2[//],0))</f>
        <v>PC Ret SF 54 77</v>
      </c>
      <c r="C1838" s="8">
        <f>INDEX(Table2[TT],MATCH(Table5[[#This Row],[//]],Table2[//],0))</f>
        <v>14</v>
      </c>
      <c r="D1838" s="8" t="str">
        <f>INDEX(Table2[KET],MATCH(Table5[[#This Row],[//]],Table2[//],0))</f>
        <v>100 ls</v>
      </c>
    </row>
    <row r="1839" spans="1:4" x14ac:dyDescent="0.25">
      <c r="A1839" s="8">
        <f>INDEX(Table2[//],MATCH(ROW()-1,Table2[//],0))</f>
        <v>1838</v>
      </c>
      <c r="B1839" s="20" t="str">
        <f>INDEX(Table2[NAMA],MATCH(Table5[[#This Row],[//]],Table2[//],0))</f>
        <v>PC Ret SGp 2</v>
      </c>
      <c r="C1839" s="8">
        <f>INDEX(Table2[TT],MATCH(Table5[[#This Row],[//]],Table2[//],0))</f>
        <v>2</v>
      </c>
      <c r="D1839" s="8" t="str">
        <f>INDEX(Table2[KET],MATCH(Table5[[#This Row],[//]],Table2[//],0))</f>
        <v>50 ls</v>
      </c>
    </row>
    <row r="1840" spans="1:4" x14ac:dyDescent="0.25">
      <c r="A1840" s="8">
        <f>INDEX(Table2[//],MATCH(ROW()-1,Table2[//],0))</f>
        <v>1839</v>
      </c>
      <c r="B1840" s="20" t="str">
        <f>INDEX(Table2[NAMA],MATCH(Table5[[#This Row],[//]],Table2[//],0))</f>
        <v>PC Ret SH 7256/ jaring</v>
      </c>
      <c r="C1840" s="8">
        <f>INDEX(Table2[TT],MATCH(Table5[[#This Row],[//]],Table2[//],0))</f>
        <v>3</v>
      </c>
      <c r="D1840" s="8">
        <f>INDEX(Table2[KET],MATCH(Table5[[#This Row],[//]],Table2[//],0))</f>
        <v>288</v>
      </c>
    </row>
    <row r="1841" spans="1:4" x14ac:dyDescent="0.25">
      <c r="A1841" s="8">
        <f>INDEX(Table2[//],MATCH(ROW()-1,Table2[//],0))</f>
        <v>1840</v>
      </c>
      <c r="B1841" s="20" t="str">
        <f>INDEX(Table2[NAMA],MATCH(Table5[[#This Row],[//]],Table2[//],0))</f>
        <v>PC Ret Strong moshi</v>
      </c>
      <c r="C1841" s="8">
        <f>INDEX(Table2[TT],MATCH(Table5[[#This Row],[//]],Table2[//],0))</f>
        <v>1</v>
      </c>
      <c r="D1841" s="8" t="str">
        <f>INDEX(Table2[KET],MATCH(Table5[[#This Row],[//]],Table2[//],0))</f>
        <v>33 ls</v>
      </c>
    </row>
    <row r="1842" spans="1:4" x14ac:dyDescent="0.25">
      <c r="A1842" s="8">
        <f>INDEX(Table2[//],MATCH(ROW()-1,Table2[//],0))</f>
        <v>1841</v>
      </c>
      <c r="B1842" s="20" t="str">
        <f>INDEX(Table2[NAMA],MATCH(Table5[[#This Row],[//]],Table2[//],0))</f>
        <v>PC Ret TZ 1165</v>
      </c>
      <c r="C1842" s="8">
        <f>INDEX(Table2[TT],MATCH(Table5[[#This Row],[//]],Table2[//],0))</f>
        <v>1</v>
      </c>
      <c r="D1842" s="8" t="str">
        <f>INDEX(Table2[KET],MATCH(Table5[[#This Row],[//]],Table2[//],0))</f>
        <v>216 pc</v>
      </c>
    </row>
    <row r="1843" spans="1:4" x14ac:dyDescent="0.25">
      <c r="A1843" s="8">
        <f>INDEX(Table2[//],MATCH(ROW()-1,Table2[//],0))</f>
        <v>1842</v>
      </c>
      <c r="B1843" s="20" t="str">
        <f>INDEX(Table2[NAMA],MATCH(Table5[[#This Row],[//]],Table2[//],0))</f>
        <v>PC Ret TZ 1179</v>
      </c>
      <c r="C1843" s="8">
        <f>INDEX(Table2[TT],MATCH(Table5[[#This Row],[//]],Table2[//],0))</f>
        <v>2</v>
      </c>
      <c r="D1843" s="8" t="str">
        <f>INDEX(Table2[KET],MATCH(Table5[[#This Row],[//]],Table2[//],0))</f>
        <v>432 pc</v>
      </c>
    </row>
    <row r="1844" spans="1:4" x14ac:dyDescent="0.25">
      <c r="A1844" s="8">
        <f>INDEX(Table2[//],MATCH(ROW()-1,Table2[//],0))</f>
        <v>1843</v>
      </c>
      <c r="B1844" s="20" t="str">
        <f>INDEX(Table2[NAMA],MATCH(Table5[[#This Row],[//]],Table2[//],0))</f>
        <v>PC Ret Worry WJ-2198</v>
      </c>
      <c r="C1844" s="8">
        <f>INDEX(Table2[TT],MATCH(Table5[[#This Row],[//]],Table2[//],0))</f>
        <v>4</v>
      </c>
      <c r="D1844" s="8" t="str">
        <f>INDEX(Table2[KET],MATCH(Table5[[#This Row],[//]],Table2[//],0))</f>
        <v>360 pc</v>
      </c>
    </row>
    <row r="1845" spans="1:4" x14ac:dyDescent="0.25">
      <c r="A1845" s="8">
        <f>INDEX(Table2[//],MATCH(ROW()-1,Table2[//],0))</f>
        <v>1844</v>
      </c>
      <c r="B1845" s="20" t="str">
        <f>INDEX(Table2[NAMA],MATCH(Table5[[#This Row],[//]],Table2[//],0))</f>
        <v>PC Ret XD 3305K</v>
      </c>
      <c r="C1845" s="8">
        <f>INDEX(Table2[TT],MATCH(Table5[[#This Row],[//]],Table2[//],0))</f>
        <v>4</v>
      </c>
      <c r="D1845" s="8">
        <f>INDEX(Table2[KET],MATCH(Table5[[#This Row],[//]],Table2[//],0))</f>
        <v>240</v>
      </c>
    </row>
    <row r="1846" spans="1:4" x14ac:dyDescent="0.25">
      <c r="A1846" s="8">
        <f>INDEX(Table2[//],MATCH(ROW()-1,Table2[//],0))</f>
        <v>1845</v>
      </c>
      <c r="B1846" s="20" t="str">
        <f>INDEX(Table2[NAMA],MATCH(Table5[[#This Row],[//]],Table2[//],0))</f>
        <v>PC Ret XML 6171</v>
      </c>
      <c r="C1846" s="8">
        <f>INDEX(Table2[TT],MATCH(Table5[[#This Row],[//]],Table2[//],0))</f>
        <v>1</v>
      </c>
      <c r="D1846" s="8" t="str">
        <f>INDEX(Table2[KET],MATCH(Table5[[#This Row],[//]],Table2[//],0))</f>
        <v>216 pc</v>
      </c>
    </row>
    <row r="1847" spans="1:4" x14ac:dyDescent="0.25">
      <c r="A1847" s="8">
        <f>INDEX(Table2[//],MATCH(ROW()-1,Table2[//],0))</f>
        <v>1846</v>
      </c>
      <c r="B1847" s="20" t="str">
        <f>INDEX(Table2[NAMA],MATCH(Table5[[#This Row],[//]],Table2[//],0))</f>
        <v>PC Ret XS 29N LoL garis black</v>
      </c>
      <c r="C1847" s="8">
        <f>INDEX(Table2[TT],MATCH(Table5[[#This Row],[//]],Table2[//],0))</f>
        <v>37</v>
      </c>
      <c r="D1847" s="8">
        <f>INDEX(Table2[KET],MATCH(Table5[[#This Row],[//]],Table2[//],0))</f>
        <v>144</v>
      </c>
    </row>
    <row r="1848" spans="1:4" x14ac:dyDescent="0.25">
      <c r="A1848" s="8">
        <f>INDEX(Table2[//],MATCH(ROW()-1,Table2[//],0))</f>
        <v>1847</v>
      </c>
      <c r="B1848" s="20" t="str">
        <f>INDEX(Table2[NAMA],MATCH(Table5[[#This Row],[//]],Table2[//],0))</f>
        <v>PC Ret Zhili 8952</v>
      </c>
      <c r="C1848" s="8">
        <f>INDEX(Table2[TT],MATCH(Table5[[#This Row],[//]],Table2[//],0))</f>
        <v>1</v>
      </c>
      <c r="D1848" s="8" t="str">
        <f>INDEX(Table2[KET],MATCH(Table5[[#This Row],[//]],Table2[//],0))</f>
        <v>216 pc</v>
      </c>
    </row>
    <row r="1849" spans="1:4" x14ac:dyDescent="0.25">
      <c r="A1849" s="8">
        <f>INDEX(Table2[//],MATCH(ROW()-1,Table2[//],0))</f>
        <v>1848</v>
      </c>
      <c r="B1849" s="20" t="str">
        <f>INDEX(Table2[NAMA],MATCH(Table5[[#This Row],[//]],Table2[//],0))</f>
        <v>PC Sandal km 16 Bk</v>
      </c>
      <c r="C1849" s="8">
        <f>INDEX(Table2[TT],MATCH(Table5[[#This Row],[//]],Table2[//],0))</f>
        <v>2</v>
      </c>
      <c r="D1849" s="8" t="str">
        <f>INDEX(Table2[KET],MATCH(Table5[[#This Row],[//]],Table2[//],0))</f>
        <v>144 pc</v>
      </c>
    </row>
    <row r="1850" spans="1:4" x14ac:dyDescent="0.25">
      <c r="A1850" s="8">
        <f>INDEX(Table2[//],MATCH(ROW()-1,Table2[//],0))</f>
        <v>1849</v>
      </c>
      <c r="B1850" s="20" t="str">
        <f>INDEX(Table2[NAMA],MATCH(Table5[[#This Row],[//]],Table2[//],0))</f>
        <v>PC SDiP 0826</v>
      </c>
      <c r="C1850" s="8">
        <f>INDEX(Table2[TT],MATCH(Table5[[#This Row],[//]],Table2[//],0))</f>
        <v>1</v>
      </c>
      <c r="D1850" s="8" t="str">
        <f>INDEX(Table2[KET],MATCH(Table5[[#This Row],[//]],Table2[//],0))</f>
        <v>180 pc</v>
      </c>
    </row>
    <row r="1851" spans="1:4" x14ac:dyDescent="0.25">
      <c r="A1851" s="8">
        <f>INDEX(Table2[//],MATCH(ROW()-1,Table2[//],0))</f>
        <v>1850</v>
      </c>
      <c r="B1851" s="20" t="str">
        <f>INDEX(Table2[NAMA],MATCH(Table5[[#This Row],[//]],Table2[//],0))</f>
        <v>PC Set 8015 (A-008)</v>
      </c>
      <c r="C1851" s="8">
        <f>INDEX(Table2[TT],MATCH(Table5[[#This Row],[//]],Table2[//],0))</f>
        <v>7</v>
      </c>
      <c r="D1851" s="8" t="str">
        <f>INDEX(Table2[KET],MATCH(Table5[[#This Row],[//]],Table2[//],0))</f>
        <v>360 pc</v>
      </c>
    </row>
    <row r="1852" spans="1:4" x14ac:dyDescent="0.25">
      <c r="A1852" s="8">
        <f>INDEX(Table2[//],MATCH(ROW()-1,Table2[//],0))</f>
        <v>1851</v>
      </c>
      <c r="B1852" s="20" t="str">
        <f>INDEX(Table2[NAMA],MATCH(Table5[[#This Row],[//]],Table2[//],0))</f>
        <v>PC Spoon M. Mouse</v>
      </c>
      <c r="C1852" s="8">
        <f>INDEX(Table2[TT],MATCH(Table5[[#This Row],[//]],Table2[//],0))</f>
        <v>14</v>
      </c>
      <c r="D1852" s="8" t="str">
        <f>INDEX(Table2[KET],MATCH(Table5[[#This Row],[//]],Table2[//],0))</f>
        <v>24 ls</v>
      </c>
    </row>
    <row r="1853" spans="1:4" x14ac:dyDescent="0.25">
      <c r="A1853" s="8">
        <f>INDEX(Table2[//],MATCH(ROW()-1,Table2[//],0))</f>
        <v>1852</v>
      </c>
      <c r="B1853" s="20" t="str">
        <f>INDEX(Table2[NAMA],MATCH(Table5[[#This Row],[//]],Table2[//],0))</f>
        <v>PC Susun Saka 2 susun</v>
      </c>
      <c r="C1853" s="8">
        <f>INDEX(Table2[TT],MATCH(Table5[[#This Row],[//]],Table2[//],0))</f>
        <v>14</v>
      </c>
      <c r="D1853" s="8" t="str">
        <f>INDEX(Table2[KET],MATCH(Table5[[#This Row],[//]],Table2[//],0))</f>
        <v>20 ls</v>
      </c>
    </row>
    <row r="1854" spans="1:4" x14ac:dyDescent="0.25">
      <c r="A1854" s="8">
        <f>INDEX(Table2[//],MATCH(ROW()-1,Table2[//],0))</f>
        <v>1853</v>
      </c>
      <c r="B1854" s="20" t="str">
        <f>INDEX(Table2[NAMA],MATCH(Table5[[#This Row],[//]],Table2[//],0))</f>
        <v>PC Susun Sika FIR</v>
      </c>
      <c r="C1854" s="8">
        <f>INDEX(Table2[TT],MATCH(Table5[[#This Row],[//]],Table2[//],0))</f>
        <v>13</v>
      </c>
      <c r="D1854" s="8" t="str">
        <f>INDEX(Table2[KET],MATCH(Table5[[#This Row],[//]],Table2[//],0))</f>
        <v>16 ls</v>
      </c>
    </row>
    <row r="1855" spans="1:4" x14ac:dyDescent="0.25">
      <c r="A1855" s="8">
        <f>INDEX(Table2[//],MATCH(ROW()-1,Table2[//],0))</f>
        <v>1854</v>
      </c>
      <c r="B1855" s="20" t="str">
        <f>INDEX(Table2[NAMA],MATCH(Table5[[#This Row],[//]],Table2[//],0))</f>
        <v>PC Tesla TS 777</v>
      </c>
      <c r="C1855" s="8">
        <f>INDEX(Table2[TT],MATCH(Table5[[#This Row],[//]],Table2[//],0))</f>
        <v>7</v>
      </c>
      <c r="D1855" s="8" t="str">
        <f>INDEX(Table2[KET],MATCH(Table5[[#This Row],[//]],Table2[//],0))</f>
        <v>24 ls</v>
      </c>
    </row>
    <row r="1856" spans="1:4" x14ac:dyDescent="0.25">
      <c r="A1856" s="8">
        <f>INDEX(Table2[//],MATCH(ROW()-1,Table2[//],0))</f>
        <v>1855</v>
      </c>
      <c r="B1856" s="20" t="str">
        <f>INDEX(Table2[NAMA],MATCH(Table5[[#This Row],[//]],Table2[//],0))</f>
        <v>PC Topla PL 05</v>
      </c>
      <c r="C1856" s="8">
        <f>INDEX(Table2[TT],MATCH(Table5[[#This Row],[//]],Table2[//],0))</f>
        <v>4</v>
      </c>
      <c r="D1856" s="8" t="str">
        <f>INDEX(Table2[KET],MATCH(Table5[[#This Row],[//]],Table2[//],0))</f>
        <v>240 ls</v>
      </c>
    </row>
    <row r="1857" spans="1:4" x14ac:dyDescent="0.25">
      <c r="A1857" s="8">
        <f>INDEX(Table2[//],MATCH(ROW()-1,Table2[//],0))</f>
        <v>1856</v>
      </c>
      <c r="B1857" s="20" t="str">
        <f>INDEX(Table2[NAMA],MATCH(Table5[[#This Row],[//]],Table2[//],0))</f>
        <v xml:space="preserve">PC WLT 9905 </v>
      </c>
      <c r="C1857" s="8">
        <f>INDEX(Table2[TT],MATCH(Table5[[#This Row],[//]],Table2[//],0))</f>
        <v>4</v>
      </c>
      <c r="D1857" s="8" t="str">
        <f>INDEX(Table2[KET],MATCH(Table5[[#This Row],[//]],Table2[//],0))</f>
        <v>24 ls</v>
      </c>
    </row>
    <row r="1858" spans="1:4" x14ac:dyDescent="0.25">
      <c r="A1858" s="8">
        <f>INDEX(Table2[//],MATCH(ROW()-1,Table2[//],0))</f>
        <v>1857</v>
      </c>
      <c r="B1858" s="20" t="str">
        <f>INDEX(Table2[NAMA],MATCH(Table5[[#This Row],[//]],Table2[//],0))</f>
        <v xml:space="preserve">PC WLT 9906 </v>
      </c>
      <c r="C1858" s="8">
        <f>INDEX(Table2[TT],MATCH(Table5[[#This Row],[//]],Table2[//],0))</f>
        <v>12</v>
      </c>
      <c r="D1858" s="8" t="str">
        <f>INDEX(Table2[KET],MATCH(Table5[[#This Row],[//]],Table2[//],0))</f>
        <v>288 pc</v>
      </c>
    </row>
    <row r="1859" spans="1:4" x14ac:dyDescent="0.25">
      <c r="A1859" s="8">
        <f>INDEX(Table2[//],MATCH(ROW()-1,Table2[//],0))</f>
        <v>1858</v>
      </c>
      <c r="B1859" s="20" t="str">
        <f>INDEX(Table2[NAMA],MATCH(Table5[[#This Row],[//]],Table2[//],0))</f>
        <v>PC WLT 9907</v>
      </c>
      <c r="C1859" s="8">
        <f>INDEX(Table2[TT],MATCH(Table5[[#This Row],[//]],Table2[//],0))</f>
        <v>5</v>
      </c>
      <c r="D1859" s="8" t="str">
        <f>INDEX(Table2[KET],MATCH(Table5[[#This Row],[//]],Table2[//],0))</f>
        <v>288 pc</v>
      </c>
    </row>
    <row r="1860" spans="1:4" x14ac:dyDescent="0.25">
      <c r="A1860" s="8">
        <f>INDEX(Table2[//],MATCH(ROW()-1,Table2[//],0))</f>
        <v>1859</v>
      </c>
      <c r="B1860" s="20" t="str">
        <f>INDEX(Table2[NAMA],MATCH(Table5[[#This Row],[//]],Table2[//],0))</f>
        <v>PC WLT 9908</v>
      </c>
      <c r="C1860" s="8">
        <f>INDEX(Table2[TT],MATCH(Table5[[#This Row],[//]],Table2[//],0))</f>
        <v>7</v>
      </c>
      <c r="D1860" s="8" t="str">
        <f>INDEX(Table2[KET],MATCH(Table5[[#This Row],[//]],Table2[//],0))</f>
        <v>288 pc</v>
      </c>
    </row>
    <row r="1861" spans="1:4" x14ac:dyDescent="0.25">
      <c r="A1861" s="8">
        <f>INDEX(Table2[//],MATCH(ROW()-1,Table2[//],0))</f>
        <v>1860</v>
      </c>
      <c r="B1861" s="20" t="str">
        <f>INDEX(Table2[NAMA],MATCH(Table5[[#This Row],[//]],Table2[//],0))</f>
        <v>PC WLT 9909</v>
      </c>
      <c r="C1861" s="8">
        <f>INDEX(Table2[TT],MATCH(Table5[[#This Row],[//]],Table2[//],0))</f>
        <v>12</v>
      </c>
      <c r="D1861" s="8" t="str">
        <f>INDEX(Table2[KET],MATCH(Table5[[#This Row],[//]],Table2[//],0))</f>
        <v>24 ls</v>
      </c>
    </row>
    <row r="1862" spans="1:4" x14ac:dyDescent="0.25">
      <c r="A1862" s="8">
        <f>INDEX(Table2[//],MATCH(ROW()-1,Table2[//],0))</f>
        <v>1861</v>
      </c>
      <c r="B1862" s="20" t="str">
        <f>INDEX(Table2[NAMA],MATCH(Table5[[#This Row],[//]],Table2[//],0))</f>
        <v>PC WLT 9910</v>
      </c>
      <c r="C1862" s="8">
        <f>INDEX(Table2[TT],MATCH(Table5[[#This Row],[//]],Table2[//],0))</f>
        <v>7</v>
      </c>
      <c r="D1862" s="8" t="str">
        <f>INDEX(Table2[KET],MATCH(Table5[[#This Row],[//]],Table2[//],0))</f>
        <v>24 ls</v>
      </c>
    </row>
    <row r="1863" spans="1:4" x14ac:dyDescent="0.25">
      <c r="A1863" s="8">
        <f>INDEX(Table2[//],MATCH(ROW()-1,Table2[//],0))</f>
        <v>1862</v>
      </c>
      <c r="B1863" s="20" t="str">
        <f>INDEX(Table2[NAMA],MATCH(Table5[[#This Row],[//]],Table2[//],0))</f>
        <v>PC XM 7222 Hk</v>
      </c>
      <c r="C1863" s="8">
        <f>INDEX(Table2[TT],MATCH(Table5[[#This Row],[//]],Table2[//],0))</f>
        <v>7</v>
      </c>
      <c r="D1863" s="8" t="str">
        <f>INDEX(Table2[KET],MATCH(Table5[[#This Row],[//]],Table2[//],0))</f>
        <v>192 pc</v>
      </c>
    </row>
    <row r="1864" spans="1:4" x14ac:dyDescent="0.25">
      <c r="A1864" s="8">
        <f>INDEX(Table2[//],MATCH(ROW()-1,Table2[//],0))</f>
        <v>1863</v>
      </c>
      <c r="B1864" s="20" t="str">
        <f>INDEX(Table2[NAMA],MATCH(Table5[[#This Row],[//]],Table2[//],0))</f>
        <v>PC XM D222 FR</v>
      </c>
      <c r="C1864" s="8">
        <f>INDEX(Table2[TT],MATCH(Table5[[#This Row],[//]],Table2[//],0))</f>
        <v>6</v>
      </c>
      <c r="D1864" s="8" t="str">
        <f>INDEX(Table2[KET],MATCH(Table5[[#This Row],[//]],Table2[//],0))</f>
        <v>192 pc</v>
      </c>
    </row>
    <row r="1865" spans="1:4" x14ac:dyDescent="0.25">
      <c r="A1865" s="8">
        <f>INDEX(Table2[//],MATCH(ROW()-1,Table2[//],0))</f>
        <v>1864</v>
      </c>
      <c r="B1865" s="20" t="str">
        <f>INDEX(Table2[NAMA],MATCH(Table5[[#This Row],[//]],Table2[//],0))</f>
        <v>PC XML 6171</v>
      </c>
      <c r="C1865" s="8">
        <f>INDEX(Table2[TT],MATCH(Table5[[#This Row],[//]],Table2[//],0))</f>
        <v>1</v>
      </c>
      <c r="D1865" s="8" t="str">
        <f>INDEX(Table2[KET],MATCH(Table5[[#This Row],[//]],Table2[//],0))</f>
        <v>216 pc</v>
      </c>
    </row>
    <row r="1866" spans="1:4" x14ac:dyDescent="0.25">
      <c r="A1866" s="8">
        <f>INDEX(Table2[//],MATCH(ROW()-1,Table2[//],0))</f>
        <v>1865</v>
      </c>
      <c r="B1866" s="20" t="str">
        <f>INDEX(Table2[NAMA],MATCH(Table5[[#This Row],[//]],Table2[//],0))</f>
        <v>PC/ Stationery set 8801</v>
      </c>
      <c r="C1866" s="8">
        <f>INDEX(Table2[TT],MATCH(Table5[[#This Row],[//]],Table2[//],0))</f>
        <v>4</v>
      </c>
      <c r="D1866" s="8" t="str">
        <f>INDEX(Table2[KET],MATCH(Table5[[#This Row],[//]],Table2[//],0))</f>
        <v>480 pc</v>
      </c>
    </row>
    <row r="1867" spans="1:4" x14ac:dyDescent="0.25">
      <c r="A1867" s="8">
        <f>INDEX(Table2[//],MATCH(ROW()-1,Table2[//],0))</f>
        <v>1866</v>
      </c>
      <c r="B1867" s="20" t="str">
        <f>INDEX(Table2[NAMA],MATCH(Table5[[#This Row],[//]],Table2[//],0))</f>
        <v>PC/ Stationery set 8801 kantong blk</v>
      </c>
      <c r="C1867" s="8">
        <f>INDEX(Table2[TT],MATCH(Table5[[#This Row],[//]],Table2[//],0))</f>
        <v>10</v>
      </c>
      <c r="D1867" s="8" t="str">
        <f>INDEX(Table2[KET],MATCH(Table5[[#This Row],[//]],Table2[//],0))</f>
        <v>600 pc</v>
      </c>
    </row>
    <row r="1868" spans="1:4" x14ac:dyDescent="0.25">
      <c r="A1868" s="8">
        <f>INDEX(Table2[//],MATCH(ROW()-1,Table2[//],0))</f>
        <v>1867</v>
      </c>
      <c r="B1868" s="20" t="str">
        <f>INDEX(Table2[NAMA],MATCH(Table5[[#This Row],[//]],Table2[//],0))</f>
        <v>PC/ Stationery set 8802</v>
      </c>
      <c r="C1868" s="8">
        <f>INDEX(Table2[TT],MATCH(Table5[[#This Row],[//]],Table2[//],0))</f>
        <v>4</v>
      </c>
      <c r="D1868" s="8" t="str">
        <f>INDEX(Table2[KET],MATCH(Table5[[#This Row],[//]],Table2[//],0))</f>
        <v>720 pc</v>
      </c>
    </row>
    <row r="1869" spans="1:4" x14ac:dyDescent="0.25">
      <c r="A1869" s="8">
        <f>INDEX(Table2[//],MATCH(ROW()-1,Table2[//],0))</f>
        <v>1868</v>
      </c>
      <c r="B1869" s="20" t="str">
        <f>INDEX(Table2[NAMA],MATCH(Table5[[#This Row],[//]],Table2[//],0))</f>
        <v>PC/ Stationery Tp set 2233 Blk</v>
      </c>
      <c r="C1869" s="8">
        <f>INDEX(Table2[TT],MATCH(Table5[[#This Row],[//]],Table2[//],0))</f>
        <v>5</v>
      </c>
      <c r="D1869" s="8" t="str">
        <f>INDEX(Table2[KET],MATCH(Table5[[#This Row],[//]],Table2[//],0))</f>
        <v>480 pc</v>
      </c>
    </row>
    <row r="1870" spans="1:4" x14ac:dyDescent="0.25">
      <c r="A1870" s="8">
        <f>INDEX(Table2[//],MATCH(ROW()-1,Table2[//],0))</f>
        <v>1869</v>
      </c>
      <c r="B1870" s="20" t="str">
        <f>INDEX(Table2[NAMA],MATCH(Table5[[#This Row],[//]],Table2[//],0))</f>
        <v>Pembatas/ L Leaf Nariko 690</v>
      </c>
      <c r="C1870" s="8">
        <f>INDEX(Table2[TT],MATCH(Table5[[#This Row],[//]],Table2[//],0))</f>
        <v>10</v>
      </c>
      <c r="D1870" s="8" t="str">
        <f>INDEX(Table2[KET],MATCH(Table5[[#This Row],[//]],Table2[//],0))</f>
        <v>800 pc</v>
      </c>
    </row>
    <row r="1871" spans="1:4" x14ac:dyDescent="0.25">
      <c r="A1871" s="8">
        <f>INDEX(Table2[//],MATCH(ROW()-1,Table2[//],0))</f>
        <v>1870</v>
      </c>
      <c r="B1871" s="20" t="str">
        <f>INDEX(Table2[NAMA],MATCH(Table5[[#This Row],[//]],Table2[//],0))</f>
        <v>Pen Stand JX 3811</v>
      </c>
      <c r="C1871" s="8">
        <f>INDEX(Table2[TT],MATCH(Table5[[#This Row],[//]],Table2[//],0))</f>
        <v>1</v>
      </c>
      <c r="D1871" s="8" t="str">
        <f>INDEX(Table2[KET],MATCH(Table5[[#This Row],[//]],Table2[//],0))</f>
        <v>144 pc</v>
      </c>
    </row>
    <row r="1872" spans="1:4" x14ac:dyDescent="0.25">
      <c r="A1872" s="8">
        <f>INDEX(Table2[//],MATCH(ROW()-1,Table2[//],0))</f>
        <v>1871</v>
      </c>
      <c r="B1872" s="20" t="str">
        <f>INDEX(Table2[NAMA],MATCH(Table5[[#This Row],[//]],Table2[//],0))</f>
        <v>Penghapus W/ B enter 802 K</v>
      </c>
      <c r="C1872" s="8">
        <f>INDEX(Table2[TT],MATCH(Table5[[#This Row],[//]],Table2[//],0))</f>
        <v>2</v>
      </c>
      <c r="D1872" s="8" t="str">
        <f>INDEX(Table2[KET],MATCH(Table5[[#This Row],[//]],Table2[//],0))</f>
        <v>60 ls</v>
      </c>
    </row>
    <row r="1873" spans="1:4" x14ac:dyDescent="0.25">
      <c r="A1873" s="8">
        <f>INDEX(Table2[//],MATCH(ROW()-1,Table2[//],0))</f>
        <v>1872</v>
      </c>
      <c r="B1873" s="20" t="str">
        <f>INDEX(Table2[NAMA],MATCH(Table5[[#This Row],[//]],Table2[//],0))</f>
        <v>Penghapus W/B 803 B Enter</v>
      </c>
      <c r="C1873" s="8">
        <f>INDEX(Table2[TT],MATCH(Table5[[#This Row],[//]],Table2[//],0))</f>
        <v>1</v>
      </c>
      <c r="D1873" s="8" t="str">
        <f>INDEX(Table2[KET],MATCH(Table5[[#This Row],[//]],Table2[//],0))</f>
        <v>48 ls</v>
      </c>
    </row>
    <row r="1874" spans="1:4" x14ac:dyDescent="0.25">
      <c r="A1874" s="8">
        <f>INDEX(Table2[//],MATCH(ROW()-1,Table2[//],0))</f>
        <v>1873</v>
      </c>
      <c r="B1874" s="20" t="str">
        <f>INDEX(Table2[NAMA],MATCH(Table5[[#This Row],[//]],Table2[//],0))</f>
        <v>Penghapus W/B clear besar</v>
      </c>
      <c r="C1874" s="8">
        <f>INDEX(Table2[TT],MATCH(Table5[[#This Row],[//]],Table2[//],0))</f>
        <v>5</v>
      </c>
      <c r="D1874" s="8" t="str">
        <f>INDEX(Table2[KET],MATCH(Table5[[#This Row],[//]],Table2[//],0))</f>
        <v>48 ls</v>
      </c>
    </row>
    <row r="1875" spans="1:4" x14ac:dyDescent="0.25">
      <c r="A1875" s="8">
        <f>INDEX(Table2[//],MATCH(ROW()-1,Table2[//],0))</f>
        <v>1874</v>
      </c>
      <c r="B1875" s="20" t="str">
        <f>INDEX(Table2[NAMA],MATCH(Table5[[#This Row],[//]],Table2[//],0))</f>
        <v>Penghapus W/B clear kecil</v>
      </c>
      <c r="C1875" s="8">
        <f>INDEX(Table2[TT],MATCH(Table5[[#This Row],[//]],Table2[//],0))</f>
        <v>5</v>
      </c>
      <c r="D1875" s="8" t="str">
        <f>INDEX(Table2[KET],MATCH(Table5[[#This Row],[//]],Table2[//],0))</f>
        <v>60 ls</v>
      </c>
    </row>
    <row r="1876" spans="1:4" x14ac:dyDescent="0.25">
      <c r="A1876" s="8">
        <f>INDEX(Table2[//],MATCH(ROW()-1,Table2[//],0))</f>
        <v>1875</v>
      </c>
      <c r="B1876" s="20" t="str">
        <f>INDEX(Table2[NAMA],MATCH(Table5[[#This Row],[//]],Table2[//],0))</f>
        <v>Penghapus W/B Gunindo 803</v>
      </c>
      <c r="C1876" s="8">
        <f>INDEX(Table2[TT],MATCH(Table5[[#This Row],[//]],Table2[//],0))</f>
        <v>2</v>
      </c>
      <c r="D1876" s="8" t="str">
        <f>INDEX(Table2[KET],MATCH(Table5[[#This Row],[//]],Table2[//],0))</f>
        <v>30 ls</v>
      </c>
    </row>
    <row r="1877" spans="1:4" x14ac:dyDescent="0.25">
      <c r="A1877" s="8">
        <f>INDEX(Table2[//],MATCH(ROW()-1,Table2[//],0))</f>
        <v>1876</v>
      </c>
      <c r="B1877" s="20" t="str">
        <f>INDEX(Table2[NAMA],MATCH(Table5[[#This Row],[//]],Table2[//],0))</f>
        <v>Penghapus W/B Kenjoy lubang K</v>
      </c>
      <c r="C1877" s="8">
        <f>INDEX(Table2[TT],MATCH(Table5[[#This Row],[//]],Table2[//],0))</f>
        <v>4</v>
      </c>
      <c r="D1877" s="8" t="str">
        <f>INDEX(Table2[KET],MATCH(Table5[[#This Row],[//]],Table2[//],0))</f>
        <v>60 ls</v>
      </c>
    </row>
    <row r="1878" spans="1:4" x14ac:dyDescent="0.25">
      <c r="A1878" s="8">
        <f>INDEX(Table2[//],MATCH(ROW()-1,Table2[//],0))</f>
        <v>1877</v>
      </c>
      <c r="B1878" s="20" t="str">
        <f>INDEX(Table2[NAMA],MATCH(Table5[[#This Row],[//]],Table2[//],0))</f>
        <v>Pensil (SBS) 1 Set</v>
      </c>
      <c r="C1878" s="8">
        <f>INDEX(Table2[TT],MATCH(Table5[[#This Row],[//]],Table2[//],0))</f>
        <v>3</v>
      </c>
      <c r="D1878" s="8" t="str">
        <f>INDEX(Table2[KET],MATCH(Table5[[#This Row],[//]],Table2[//],0))</f>
        <v>3600pc</v>
      </c>
    </row>
    <row r="1879" spans="1:4" x14ac:dyDescent="0.25">
      <c r="A1879" s="8">
        <f>INDEX(Table2[//],MATCH(ROW()-1,Table2[//],0))</f>
        <v>1878</v>
      </c>
      <c r="B1879" s="20" t="str">
        <f>INDEX(Table2[NAMA],MATCH(Table5[[#This Row],[//]],Table2[//],0))</f>
        <v>Pensil + Kuas Staedler 256-261</v>
      </c>
      <c r="C1879" s="8">
        <f>INDEX(Table2[TT],MATCH(Table5[[#This Row],[//]],Table2[//],0))</f>
        <v>2</v>
      </c>
      <c r="D1879" s="8" t="str">
        <f>INDEX(Table2[KET],MATCH(Table5[[#This Row],[//]],Table2[//],0))</f>
        <v>7 1/2 grs</v>
      </c>
    </row>
    <row r="1880" spans="1:4" x14ac:dyDescent="0.25">
      <c r="A1880" s="8">
        <f>INDEX(Table2[//],MATCH(ROW()-1,Table2[//],0))</f>
        <v>1879</v>
      </c>
      <c r="B1880" s="20" t="str">
        <f>INDEX(Table2[NAMA],MATCH(Table5[[#This Row],[//]],Table2[//],0))</f>
        <v>Pensil + Stip 378 mobil (36)</v>
      </c>
      <c r="C1880" s="8">
        <f>INDEX(Table2[TT],MATCH(Table5[[#This Row],[//]],Table2[//],0))</f>
        <v>2</v>
      </c>
      <c r="D1880" s="8" t="str">
        <f>INDEX(Table2[KET],MATCH(Table5[[#This Row],[//]],Table2[//],0))</f>
        <v>24 box</v>
      </c>
    </row>
    <row r="1881" spans="1:4" x14ac:dyDescent="0.25">
      <c r="A1881" s="8">
        <f>INDEX(Table2[//],MATCH(ROW()-1,Table2[//],0))</f>
        <v>1880</v>
      </c>
      <c r="B1881" s="20" t="str">
        <f>INDEX(Table2[NAMA],MATCH(Table5[[#This Row],[//]],Table2[//],0))</f>
        <v>Pensil + Stip 5221 Ninja</v>
      </c>
      <c r="C1881" s="8">
        <f>INDEX(Table2[TT],MATCH(Table5[[#This Row],[//]],Table2[//],0))</f>
        <v>1</v>
      </c>
      <c r="D1881" s="8" t="str">
        <f>INDEX(Table2[KET],MATCH(Table5[[#This Row],[//]],Table2[//],0))</f>
        <v>20 box</v>
      </c>
    </row>
    <row r="1882" spans="1:4" x14ac:dyDescent="0.25">
      <c r="A1882" s="8">
        <f>INDEX(Table2[//],MATCH(ROW()-1,Table2[//],0))</f>
        <v>1881</v>
      </c>
      <c r="B1882" s="20" t="str">
        <f>INDEX(Table2[NAMA],MATCH(Table5[[#This Row],[//]],Table2[//],0))</f>
        <v>Pensil + Stip 5221 Ninja</v>
      </c>
      <c r="C1882" s="8">
        <f>INDEX(Table2[TT],MATCH(Table5[[#This Row],[//]],Table2[//],0))</f>
        <v>1</v>
      </c>
      <c r="D1882" s="8" t="str">
        <f>INDEX(Table2[KET],MATCH(Table5[[#This Row],[//]],Table2[//],0))</f>
        <v>23 box</v>
      </c>
    </row>
    <row r="1883" spans="1:4" x14ac:dyDescent="0.25">
      <c r="A1883" s="8">
        <f>INDEX(Table2[//],MATCH(ROW()-1,Table2[//],0))</f>
        <v>1882</v>
      </c>
      <c r="B1883" s="20" t="str">
        <f>INDEX(Table2[NAMA],MATCH(Table5[[#This Row],[//]],Table2[//],0))</f>
        <v>Pensil + Stip Boneka 5520 (36)</v>
      </c>
      <c r="C1883" s="8">
        <f>INDEX(Table2[TT],MATCH(Table5[[#This Row],[//]],Table2[//],0))</f>
        <v>1</v>
      </c>
      <c r="D1883" s="8" t="str">
        <f>INDEX(Table2[KET],MATCH(Table5[[#This Row],[//]],Table2[//],0))</f>
        <v>27 box</v>
      </c>
    </row>
    <row r="1884" spans="1:4" x14ac:dyDescent="0.25">
      <c r="A1884" s="8">
        <f>INDEX(Table2[//],MATCH(ROW()-1,Table2[//],0))</f>
        <v>1883</v>
      </c>
      <c r="B1884" s="20" t="str">
        <f>INDEX(Table2[NAMA],MATCH(Table5[[#This Row],[//]],Table2[//],0))</f>
        <v>Pensil + Stip Klg KB-147 (30)</v>
      </c>
      <c r="C1884" s="8">
        <f>INDEX(Table2[TT],MATCH(Table5[[#This Row],[//]],Table2[//],0))</f>
        <v>5</v>
      </c>
      <c r="D1884" s="8" t="str">
        <f>INDEX(Table2[KET],MATCH(Table5[[#This Row],[//]],Table2[//],0))</f>
        <v>96 tabung</v>
      </c>
    </row>
    <row r="1885" spans="1:4" x14ac:dyDescent="0.25">
      <c r="A1885" s="8">
        <f>INDEX(Table2[//],MATCH(ROW()-1,Table2[//],0))</f>
        <v>1884</v>
      </c>
      <c r="B1885" s="20" t="str">
        <f>INDEX(Table2[NAMA],MATCH(Table5[[#This Row],[//]],Table2[//],0))</f>
        <v>Pensil + Stip Klg KB-148</v>
      </c>
      <c r="C1885" s="8">
        <f>INDEX(Table2[TT],MATCH(Table5[[#This Row],[//]],Table2[//],0))</f>
        <v>4</v>
      </c>
      <c r="D1885" s="8" t="str">
        <f>INDEX(Table2[KET],MATCH(Table5[[#This Row],[//]],Table2[//],0))</f>
        <v>96 tabung</v>
      </c>
    </row>
    <row r="1886" spans="1:4" x14ac:dyDescent="0.25">
      <c r="A1886" s="8">
        <f>INDEX(Table2[//],MATCH(ROW()-1,Table2[//],0))</f>
        <v>1885</v>
      </c>
      <c r="B1886" s="20" t="str">
        <f>INDEX(Table2[NAMA],MATCH(Table5[[#This Row],[//]],Table2[//],0))</f>
        <v>Pensil + Stip Kodok 033</v>
      </c>
      <c r="C1886" s="8">
        <f>INDEX(Table2[TT],MATCH(Table5[[#This Row],[//]],Table2[//],0))</f>
        <v>1</v>
      </c>
      <c r="D1886" s="8" t="str">
        <f>INDEX(Table2[KET],MATCH(Table5[[#This Row],[//]],Table2[//],0))</f>
        <v>19 box</v>
      </c>
    </row>
    <row r="1887" spans="1:4" x14ac:dyDescent="0.25">
      <c r="A1887" s="8">
        <f>INDEX(Table2[//],MATCH(ROW()-1,Table2[//],0))</f>
        <v>1886</v>
      </c>
      <c r="B1887" s="20" t="str">
        <f>INDEX(Table2[NAMA],MATCH(Table5[[#This Row],[//]],Table2[//],0))</f>
        <v>Pensil 2B Fancy (36) 8 Seri</v>
      </c>
      <c r="C1887" s="8">
        <f>INDEX(Table2[TT],MATCH(Table5[[#This Row],[//]],Table2[//],0))</f>
        <v>2</v>
      </c>
      <c r="D1887" s="8" t="str">
        <f>INDEX(Table2[KET],MATCH(Table5[[#This Row],[//]],Table2[//],0))</f>
        <v>80 pk</v>
      </c>
    </row>
    <row r="1888" spans="1:4" x14ac:dyDescent="0.25">
      <c r="A1888" s="8">
        <f>INDEX(Table2[//],MATCH(ROW()-1,Table2[//],0))</f>
        <v>1887</v>
      </c>
      <c r="B1888" s="20" t="str">
        <f>INDEX(Table2[NAMA],MATCH(Table5[[#This Row],[//]],Table2[//],0))</f>
        <v>Pensil 2B Fancy Ky FPP50</v>
      </c>
      <c r="C1888" s="8">
        <f>INDEX(Table2[TT],MATCH(Table5[[#This Row],[//]],Table2[//],0))</f>
        <v>8</v>
      </c>
      <c r="D1888" s="8" t="str">
        <f>INDEX(Table2[KET],MATCH(Table5[[#This Row],[//]],Table2[//],0))</f>
        <v>60 pot</v>
      </c>
    </row>
    <row r="1889" spans="1:4" x14ac:dyDescent="0.25">
      <c r="A1889" s="8">
        <f>INDEX(Table2[//],MATCH(ROW()-1,Table2[//],0))</f>
        <v>1888</v>
      </c>
      <c r="B1889" s="20" t="str">
        <f>INDEX(Table2[NAMA],MATCH(Table5[[#This Row],[//]],Table2[//],0))</f>
        <v>Pensil 2B Flouren Zendi 288 (36)</v>
      </c>
      <c r="C1889" s="8">
        <f>INDEX(Table2[TT],MATCH(Table5[[#This Row],[//]],Table2[//],0))</f>
        <v>62</v>
      </c>
      <c r="D1889" s="8" t="str">
        <f>INDEX(Table2[KET],MATCH(Table5[[#This Row],[//]],Table2[//],0))</f>
        <v>48 box</v>
      </c>
    </row>
    <row r="1890" spans="1:4" x14ac:dyDescent="0.25">
      <c r="A1890" s="8">
        <f>INDEX(Table2[//],MATCH(ROW()-1,Table2[//],0))</f>
        <v>1889</v>
      </c>
      <c r="B1890" s="20" t="str">
        <f>INDEX(Table2[NAMA],MATCH(Table5[[#This Row],[//]],Table2[//],0))</f>
        <v>Pensil 2B Flouren+stip 388(36)</v>
      </c>
      <c r="C1890" s="8">
        <f>INDEX(Table2[TT],MATCH(Table5[[#This Row],[//]],Table2[//],0))</f>
        <v>53</v>
      </c>
      <c r="D1890" s="8" t="str">
        <f>INDEX(Table2[KET],MATCH(Table5[[#This Row],[//]],Table2[//],0))</f>
        <v>48 box</v>
      </c>
    </row>
    <row r="1891" spans="1:4" x14ac:dyDescent="0.25">
      <c r="A1891" s="8">
        <f>INDEX(Table2[//],MATCH(ROW()-1,Table2[//],0))</f>
        <v>1890</v>
      </c>
      <c r="B1891" s="20" t="str">
        <f>INDEX(Table2[NAMA],MATCH(Table5[[#This Row],[//]],Table2[//],0))</f>
        <v>Pensil 2B Holoscop</v>
      </c>
      <c r="C1891" s="8">
        <f>INDEX(Table2[TT],MATCH(Table5[[#This Row],[//]],Table2[//],0))</f>
        <v>4</v>
      </c>
      <c r="D1891" s="8" t="str">
        <f>INDEX(Table2[KET],MATCH(Table5[[#This Row],[//]],Table2[//],0))</f>
        <v>30 gr</v>
      </c>
    </row>
    <row r="1892" spans="1:4" x14ac:dyDescent="0.25">
      <c r="A1892" s="8">
        <f>INDEX(Table2[//],MATCH(ROW()-1,Table2[//],0))</f>
        <v>1891</v>
      </c>
      <c r="B1892" s="20" t="str">
        <f>INDEX(Table2[NAMA],MATCH(Table5[[#This Row],[//]],Table2[//],0))</f>
        <v>Pensil 2B P Puff K+B(1)/ Br Tua(1)</v>
      </c>
      <c r="C1892" s="8">
        <f>INDEX(Table2[TT],MATCH(Table5[[#This Row],[//]],Table2[//],0))</f>
        <v>1</v>
      </c>
      <c r="D1892" s="8" t="str">
        <f>INDEX(Table2[KET],MATCH(Table5[[#This Row],[//]],Table2[//],0))</f>
        <v>24 box</v>
      </c>
    </row>
    <row r="1893" spans="1:4" x14ac:dyDescent="0.25">
      <c r="A1893" s="8">
        <f>INDEX(Table2[//],MATCH(ROW()-1,Table2[//],0))</f>
        <v>1892</v>
      </c>
      <c r="B1893" s="20" t="str">
        <f>INDEX(Table2[NAMA],MATCH(Table5[[#This Row],[//]],Table2[//],0))</f>
        <v>Pensil 6925 A putar</v>
      </c>
      <c r="C1893" s="8">
        <f>INDEX(Table2[TT],MATCH(Table5[[#This Row],[//]],Table2[//],0))</f>
        <v>2</v>
      </c>
      <c r="D1893" s="8" t="str">
        <f>INDEX(Table2[KET],MATCH(Table5[[#This Row],[//]],Table2[//],0))</f>
        <v>40 box</v>
      </c>
    </row>
    <row r="1894" spans="1:4" x14ac:dyDescent="0.25">
      <c r="A1894" s="8">
        <f>INDEX(Table2[//],MATCH(ROW()-1,Table2[//],0))</f>
        <v>1893</v>
      </c>
      <c r="B1894" s="20" t="str">
        <f>INDEX(Table2[NAMA],MATCH(Table5[[#This Row],[//]],Table2[//],0))</f>
        <v>Pensil 6925 ATAS</v>
      </c>
      <c r="C1894" s="8">
        <f>INDEX(Table2[TT],MATCH(Table5[[#This Row],[//]],Table2[//],0))</f>
        <v>42</v>
      </c>
      <c r="D1894" s="8" t="str">
        <f>INDEX(Table2[KET],MATCH(Table5[[#This Row],[//]],Table2[//],0))</f>
        <v>40 box</v>
      </c>
    </row>
    <row r="1895" spans="1:4" x14ac:dyDescent="0.25">
      <c r="A1895" s="8">
        <f>INDEX(Table2[//],MATCH(ROW()-1,Table2[//],0))</f>
        <v>1894</v>
      </c>
      <c r="B1895" s="20" t="str">
        <f>INDEX(Table2[NAMA],MATCH(Table5[[#This Row],[//]],Table2[//],0))</f>
        <v>Pensil box 4 motif WTP (72 pc)</v>
      </c>
      <c r="C1895" s="8">
        <f>INDEX(Table2[TT],MATCH(Table5[[#This Row],[//]],Table2[//],0))</f>
        <v>1</v>
      </c>
      <c r="D1895" s="8" t="str">
        <f>INDEX(Table2[KET],MATCH(Table5[[#This Row],[//]],Table2[//],0))</f>
        <v>40 box</v>
      </c>
    </row>
    <row r="1896" spans="1:4" x14ac:dyDescent="0.25">
      <c r="A1896" s="8">
        <f>INDEX(Table2[//],MATCH(ROW()-1,Table2[//],0))</f>
        <v>1895</v>
      </c>
      <c r="B1896" s="20" t="str">
        <f>INDEX(Table2[NAMA],MATCH(Table5[[#This Row],[//]],Table2[//],0))</f>
        <v>Pensil Chung Hwa 2B 6151</v>
      </c>
      <c r="C1896" s="8">
        <f>INDEX(Table2[TT],MATCH(Table5[[#This Row],[//]],Table2[//],0))</f>
        <v>5</v>
      </c>
      <c r="D1896" s="8" t="str">
        <f>INDEX(Table2[KET],MATCH(Table5[[#This Row],[//]],Table2[//],0))</f>
        <v>30 grs</v>
      </c>
    </row>
    <row r="1897" spans="1:4" x14ac:dyDescent="0.25">
      <c r="A1897" s="8">
        <f>INDEX(Table2[//],MATCH(ROW()-1,Table2[//],0))</f>
        <v>1896</v>
      </c>
      <c r="B1897" s="20" t="str">
        <f>INDEX(Table2[NAMA],MATCH(Table5[[#This Row],[//]],Table2[//],0))</f>
        <v>Pensil Chung Hwa 6161 2B</v>
      </c>
      <c r="C1897" s="8">
        <f>INDEX(Table2[TT],MATCH(Table5[[#This Row],[//]],Table2[//],0))</f>
        <v>2</v>
      </c>
      <c r="D1897" s="8" t="str">
        <f>INDEX(Table2[KET],MATCH(Table5[[#This Row],[//]],Table2[//],0))</f>
        <v>30 gr</v>
      </c>
    </row>
    <row r="1898" spans="1:4" x14ac:dyDescent="0.25">
      <c r="A1898" s="8">
        <f>INDEX(Table2[//],MATCH(ROW()-1,Table2[//],0))</f>
        <v>1897</v>
      </c>
      <c r="B1898" s="20" t="str">
        <f>INDEX(Table2[NAMA],MATCH(Table5[[#This Row],[//]],Table2[//],0))</f>
        <v>Pensil Chung Hwa 8899</v>
      </c>
      <c r="C1898" s="8">
        <f>INDEX(Table2[TT],MATCH(Table5[[#This Row],[//]],Table2[//],0))</f>
        <v>1</v>
      </c>
      <c r="D1898" s="8" t="str">
        <f>INDEX(Table2[KET],MATCH(Table5[[#This Row],[//]],Table2[//],0))</f>
        <v>30 gr</v>
      </c>
    </row>
    <row r="1899" spans="1:4" x14ac:dyDescent="0.25">
      <c r="A1899" s="8">
        <f>INDEX(Table2[//],MATCH(ROW()-1,Table2[//],0))</f>
        <v>1898</v>
      </c>
      <c r="B1899" s="20" t="str">
        <f>INDEX(Table2[NAMA],MATCH(Table5[[#This Row],[//]],Table2[//],0))</f>
        <v>Pensil Collen 2B Fancy</v>
      </c>
      <c r="C1899" s="8">
        <f>INDEX(Table2[TT],MATCH(Table5[[#This Row],[//]],Table2[//],0))</f>
        <v>10</v>
      </c>
      <c r="D1899" s="8" t="str">
        <f>INDEX(Table2[KET],MATCH(Table5[[#This Row],[//]],Table2[//],0))</f>
        <v>40 box</v>
      </c>
    </row>
    <row r="1900" spans="1:4" x14ac:dyDescent="0.25">
      <c r="A1900" s="8">
        <f>INDEX(Table2[//],MATCH(ROW()-1,Table2[//],0))</f>
        <v>1899</v>
      </c>
      <c r="B1900" s="20" t="str">
        <f>INDEX(Table2[NAMA],MATCH(Table5[[#This Row],[//]],Table2[//],0))</f>
        <v>Pensil Collen 2BM</v>
      </c>
      <c r="C1900" s="8">
        <f>INDEX(Table2[TT],MATCH(Table5[[#This Row],[//]],Table2[//],0))</f>
        <v>4</v>
      </c>
      <c r="D1900" s="8" t="str">
        <f>INDEX(Table2[KET],MATCH(Table5[[#This Row],[//]],Table2[//],0))</f>
        <v>40 box</v>
      </c>
    </row>
    <row r="1901" spans="1:4" x14ac:dyDescent="0.25">
      <c r="A1901" s="8">
        <f>INDEX(Table2[//],MATCH(ROW()-1,Table2[//],0))</f>
        <v>1900</v>
      </c>
      <c r="B1901" s="20" t="str">
        <f>INDEX(Table2[NAMA],MATCH(Table5[[#This Row],[//]],Table2[//],0))</f>
        <v>Pensil Cowry 2B Fancy</v>
      </c>
      <c r="C1901" s="8">
        <f>INDEX(Table2[TT],MATCH(Table5[[#This Row],[//]],Table2[//],0))</f>
        <v>69</v>
      </c>
      <c r="D1901" s="8" t="str">
        <f>INDEX(Table2[KET],MATCH(Table5[[#This Row],[//]],Table2[//],0))</f>
        <v>20 gr</v>
      </c>
    </row>
    <row r="1902" spans="1:4" x14ac:dyDescent="0.25">
      <c r="A1902" s="8">
        <f>INDEX(Table2[//],MATCH(ROW()-1,Table2[//],0))</f>
        <v>1901</v>
      </c>
      <c r="B1902" s="20" t="str">
        <f>INDEX(Table2[NAMA],MATCH(Table5[[#This Row],[//]],Table2[//],0))</f>
        <v>Pensil DM 5188</v>
      </c>
      <c r="C1902" s="8">
        <f>INDEX(Table2[TT],MATCH(Table5[[#This Row],[//]],Table2[//],0))</f>
        <v>45</v>
      </c>
      <c r="D1902" s="8" t="str">
        <f>INDEX(Table2[KET],MATCH(Table5[[#This Row],[//]],Table2[//],0))</f>
        <v>240 ls</v>
      </c>
    </row>
    <row r="1903" spans="1:4" x14ac:dyDescent="0.25">
      <c r="A1903" s="8">
        <f>INDEX(Table2[//],MATCH(ROW()-1,Table2[//],0))</f>
        <v>1902</v>
      </c>
      <c r="B1903" s="20" t="str">
        <f>INDEX(Table2[NAMA],MATCH(Table5[[#This Row],[//]],Table2[//],0))</f>
        <v>Pensil DM 7812</v>
      </c>
      <c r="C1903" s="8">
        <f>INDEX(Table2[TT],MATCH(Table5[[#This Row],[//]],Table2[//],0))</f>
        <v>4</v>
      </c>
      <c r="D1903" s="8" t="str">
        <f>INDEX(Table2[KET],MATCH(Table5[[#This Row],[//]],Table2[//],0))</f>
        <v>10 box</v>
      </c>
    </row>
    <row r="1904" spans="1:4" x14ac:dyDescent="0.25">
      <c r="A1904" s="8">
        <f>INDEX(Table2[//],MATCH(ROW()-1,Table2[//],0))</f>
        <v>1903</v>
      </c>
      <c r="B1904" s="20" t="str">
        <f>INDEX(Table2[NAMA],MATCH(Table5[[#This Row],[//]],Table2[//],0))</f>
        <v>Pensil Fancy 2B Dsy Fp stip</v>
      </c>
      <c r="C1904" s="8">
        <f>INDEX(Table2[TT],MATCH(Table5[[#This Row],[//]],Table2[//],0))</f>
        <v>12</v>
      </c>
      <c r="D1904" s="8" t="str">
        <f>INDEX(Table2[KET],MATCH(Table5[[#This Row],[//]],Table2[//],0))</f>
        <v>40 box</v>
      </c>
    </row>
    <row r="1905" spans="1:4" x14ac:dyDescent="0.25">
      <c r="A1905" s="8">
        <f>INDEX(Table2[//],MATCH(ROW()-1,Table2[//],0))</f>
        <v>1904</v>
      </c>
      <c r="B1905" s="20" t="str">
        <f>INDEX(Table2[NAMA],MATCH(Table5[[#This Row],[//]],Table2[//],0))</f>
        <v>Pensil Fancy 2B Dsy Tp Stip 001</v>
      </c>
      <c r="C1905" s="8">
        <f>INDEX(Table2[TT],MATCH(Table5[[#This Row],[//]],Table2[//],0))</f>
        <v>6</v>
      </c>
      <c r="D1905" s="8" t="str">
        <f>INDEX(Table2[KET],MATCH(Table5[[#This Row],[//]],Table2[//],0))</f>
        <v>40 gr</v>
      </c>
    </row>
    <row r="1906" spans="1:4" x14ac:dyDescent="0.25">
      <c r="A1906" s="8">
        <f>INDEX(Table2[//],MATCH(ROW()-1,Table2[//],0))</f>
        <v>1905</v>
      </c>
      <c r="B1906" s="20" t="str">
        <f>INDEX(Table2[NAMA],MATCH(Table5[[#This Row],[//]],Table2[//],0))</f>
        <v>Pensil Fancy lucu (100)</v>
      </c>
      <c r="C1906" s="8">
        <f>INDEX(Table2[TT],MATCH(Table5[[#This Row],[//]],Table2[//],0))</f>
        <v>37</v>
      </c>
      <c r="D1906" s="8" t="str">
        <f>INDEX(Table2[KET],MATCH(Table5[[#This Row],[//]],Table2[//],0))</f>
        <v>24 dos</v>
      </c>
    </row>
    <row r="1907" spans="1:4" x14ac:dyDescent="0.25">
      <c r="A1907" s="8">
        <f>INDEX(Table2[//],MATCH(ROW()-1,Table2[//],0))</f>
        <v>1906</v>
      </c>
      <c r="B1907" s="20" t="str">
        <f>INDEX(Table2[NAMA],MATCH(Table5[[#This Row],[//]],Table2[//],0))</f>
        <v>Pensil Grebell paket ujian</v>
      </c>
      <c r="C1907" s="8">
        <f>INDEX(Table2[TT],MATCH(Table5[[#This Row],[//]],Table2[//],0))</f>
        <v>8</v>
      </c>
      <c r="D1907" s="8" t="str">
        <f>INDEX(Table2[KET],MATCH(Table5[[#This Row],[//]],Table2[//],0))</f>
        <v>288 set</v>
      </c>
    </row>
    <row r="1908" spans="1:4" x14ac:dyDescent="0.25">
      <c r="A1908" s="8">
        <f>INDEX(Table2[//],MATCH(ROW()-1,Table2[//],0))</f>
        <v>1907</v>
      </c>
      <c r="B1908" s="20" t="str">
        <f>INDEX(Table2[NAMA],MATCH(Table5[[#This Row],[//]],Table2[//],0))</f>
        <v>Pensil HB RT 6 (makro)</v>
      </c>
      <c r="C1908" s="8">
        <f>INDEX(Table2[TT],MATCH(Table5[[#This Row],[//]],Table2[//],0))</f>
        <v>2</v>
      </c>
      <c r="D1908" s="8" t="str">
        <f>INDEX(Table2[KET],MATCH(Table5[[#This Row],[//]],Table2[//],0))</f>
        <v>40 dos</v>
      </c>
    </row>
    <row r="1909" spans="1:4" x14ac:dyDescent="0.25">
      <c r="A1909" s="8">
        <f>INDEX(Table2[//],MATCH(ROW()-1,Table2[//],0))</f>
        <v>1908</v>
      </c>
      <c r="B1909" s="20" t="str">
        <f>INDEX(Table2[NAMA],MATCH(Table5[[#This Row],[//]],Table2[//],0))</f>
        <v>Pensil HP-200 Hk (1x72)</v>
      </c>
      <c r="C1909" s="8">
        <f>INDEX(Table2[TT],MATCH(Table5[[#This Row],[//]],Table2[//],0))</f>
        <v>1</v>
      </c>
      <c r="D1909" s="8" t="str">
        <f>INDEX(Table2[KET],MATCH(Table5[[#This Row],[//]],Table2[//],0))</f>
        <v>40 box</v>
      </c>
    </row>
    <row r="1910" spans="1:4" x14ac:dyDescent="0.25">
      <c r="A1910" s="8">
        <f>INDEX(Table2[//],MATCH(ROW()-1,Table2[//],0))</f>
        <v>1909</v>
      </c>
      <c r="B1910" s="20" t="str">
        <f>INDEX(Table2[NAMA],MATCH(Table5[[#This Row],[//]],Table2[//],0))</f>
        <v>Pensil Jumbo + asahan (458)</v>
      </c>
      <c r="C1910" s="8">
        <f>INDEX(Table2[TT],MATCH(Table5[[#This Row],[//]],Table2[//],0))</f>
        <v>4</v>
      </c>
      <c r="D1910" s="8" t="str">
        <f>INDEX(Table2[KET],MATCH(Table5[[#This Row],[//]],Table2[//],0))</f>
        <v>50 ls</v>
      </c>
    </row>
    <row r="1911" spans="1:4" x14ac:dyDescent="0.25">
      <c r="A1911" s="8">
        <f>INDEX(Table2[//],MATCH(ROW()-1,Table2[//],0))</f>
        <v>1910</v>
      </c>
      <c r="B1911" s="20" t="str">
        <f>INDEX(Table2[NAMA],MATCH(Table5[[#This Row],[//]],Table2[//],0))</f>
        <v>Pensil Jumbo biasa (1058)</v>
      </c>
      <c r="C1911" s="8">
        <f>INDEX(Table2[TT],MATCH(Table5[[#This Row],[//]],Table2[//],0))</f>
        <v>10</v>
      </c>
      <c r="D1911" s="8" t="str">
        <f>INDEX(Table2[KET],MATCH(Table5[[#This Row],[//]],Table2[//],0))</f>
        <v>100 ls</v>
      </c>
    </row>
    <row r="1912" spans="1:4" x14ac:dyDescent="0.25">
      <c r="A1912" s="8">
        <f>INDEX(Table2[//],MATCH(ROW()-1,Table2[//],0))</f>
        <v>1911</v>
      </c>
      <c r="B1912" s="20" t="str">
        <f>INDEX(Table2[NAMA],MATCH(Table5[[#This Row],[//]],Table2[//],0))</f>
        <v>Pensil Kayagi 3040/ 3063</v>
      </c>
      <c r="C1912" s="8">
        <f>INDEX(Table2[TT],MATCH(Table5[[#This Row],[//]],Table2[//],0))</f>
        <v>2</v>
      </c>
      <c r="D1912" s="8" t="str">
        <f>INDEX(Table2[KET],MATCH(Table5[[#This Row],[//]],Table2[//],0))</f>
        <v>30 gr</v>
      </c>
    </row>
    <row r="1913" spans="1:4" x14ac:dyDescent="0.25">
      <c r="A1913" s="8">
        <f>INDEX(Table2[//],MATCH(ROW()-1,Table2[//],0))</f>
        <v>1912</v>
      </c>
      <c r="B1913" s="20" t="str">
        <f>INDEX(Table2[NAMA],MATCH(Table5[[#This Row],[//]],Table2[//],0))</f>
        <v>Pensil Kayagi 3059/ 3062</v>
      </c>
      <c r="C1913" s="8">
        <f>INDEX(Table2[TT],MATCH(Table5[[#This Row],[//]],Table2[//],0))</f>
        <v>2</v>
      </c>
      <c r="D1913" s="8" t="str">
        <f>INDEX(Table2[KET],MATCH(Table5[[#This Row],[//]],Table2[//],0))</f>
        <v>30 gr</v>
      </c>
    </row>
    <row r="1914" spans="1:4" x14ac:dyDescent="0.25">
      <c r="A1914" s="8">
        <f>INDEX(Table2[//],MATCH(ROW()-1,Table2[//],0))</f>
        <v>1913</v>
      </c>
      <c r="B1914" s="20" t="str">
        <f>INDEX(Table2[NAMA],MATCH(Table5[[#This Row],[//]],Table2[//],0))</f>
        <v>Pensil Kayagi 3061/ 2028</v>
      </c>
      <c r="C1914" s="8">
        <f>INDEX(Table2[TT],MATCH(Table5[[#This Row],[//]],Table2[//],0))</f>
        <v>2</v>
      </c>
      <c r="D1914" s="8" t="str">
        <f>INDEX(Table2[KET],MATCH(Table5[[#This Row],[//]],Table2[//],0))</f>
        <v>30 gr</v>
      </c>
    </row>
    <row r="1915" spans="1:4" x14ac:dyDescent="0.25">
      <c r="A1915" s="8">
        <f>INDEX(Table2[//],MATCH(ROW()-1,Table2[//],0))</f>
        <v>1914</v>
      </c>
      <c r="B1915" s="20" t="str">
        <f>INDEX(Table2[NAMA],MATCH(Table5[[#This Row],[//]],Table2[//],0))</f>
        <v>Pensil Kayagi 3065/ 3052</v>
      </c>
      <c r="C1915" s="8">
        <f>INDEX(Table2[TT],MATCH(Table5[[#This Row],[//]],Table2[//],0))</f>
        <v>2</v>
      </c>
      <c r="D1915" s="8" t="str">
        <f>INDEX(Table2[KET],MATCH(Table5[[#This Row],[//]],Table2[//],0))</f>
        <v>30 gr</v>
      </c>
    </row>
    <row r="1916" spans="1:4" x14ac:dyDescent="0.25">
      <c r="A1916" s="8">
        <f>INDEX(Table2[//],MATCH(ROW()-1,Table2[//],0))</f>
        <v>1915</v>
      </c>
      <c r="B1916" s="20" t="str">
        <f>INDEX(Table2[NAMA],MATCH(Table5[[#This Row],[//]],Table2[//],0))</f>
        <v>Pensil L Tree S 3061</v>
      </c>
      <c r="C1916" s="8">
        <f>INDEX(Table2[TT],MATCH(Table5[[#This Row],[//]],Table2[//],0))</f>
        <v>3</v>
      </c>
      <c r="D1916" s="8" t="str">
        <f>INDEX(Table2[KET],MATCH(Table5[[#This Row],[//]],Table2[//],0))</f>
        <v>40 box</v>
      </c>
    </row>
    <row r="1917" spans="1:4" x14ac:dyDescent="0.25">
      <c r="A1917" s="8">
        <f>INDEX(Table2[//],MATCH(ROW()-1,Table2[//],0))</f>
        <v>1916</v>
      </c>
      <c r="B1917" s="20" t="str">
        <f>INDEX(Table2[NAMA],MATCH(Table5[[#This Row],[//]],Table2[//],0))</f>
        <v>Pensil L Tree S 3062</v>
      </c>
      <c r="C1917" s="8">
        <f>INDEX(Table2[TT],MATCH(Table5[[#This Row],[//]],Table2[//],0))</f>
        <v>3</v>
      </c>
      <c r="D1917" s="8" t="str">
        <f>INDEX(Table2[KET],MATCH(Table5[[#This Row],[//]],Table2[//],0))</f>
        <v>40 box</v>
      </c>
    </row>
    <row r="1918" spans="1:4" x14ac:dyDescent="0.25">
      <c r="A1918" s="8">
        <f>INDEX(Table2[//],MATCH(ROW()-1,Table2[//],0))</f>
        <v>1917</v>
      </c>
      <c r="B1918" s="20" t="str">
        <f>INDEX(Table2[NAMA],MATCH(Table5[[#This Row],[//]],Table2[//],0))</f>
        <v>Pensil metalik white word</v>
      </c>
      <c r="C1918" s="8">
        <f>INDEX(Table2[TT],MATCH(Table5[[#This Row],[//]],Table2[//],0))</f>
        <v>2</v>
      </c>
      <c r="D1918" s="8" t="str">
        <f>INDEX(Table2[KET],MATCH(Table5[[#This Row],[//]],Table2[//],0))</f>
        <v>240 ls</v>
      </c>
    </row>
    <row r="1919" spans="1:4" x14ac:dyDescent="0.25">
      <c r="A1919" s="8">
        <f>INDEX(Table2[//],MATCH(ROW()-1,Table2[//],0))</f>
        <v>1918</v>
      </c>
      <c r="B1919" s="20" t="str">
        <f>INDEX(Table2[NAMA],MATCH(Table5[[#This Row],[//]],Table2[//],0))</f>
        <v>Pensil Tabung 72 Dsy (24 Tab)</v>
      </c>
      <c r="C1919" s="8">
        <f>INDEX(Table2[TT],MATCH(Table5[[#This Row],[//]],Table2[//],0))</f>
        <v>24</v>
      </c>
      <c r="D1919" s="8" t="str">
        <f>INDEX(Table2[KET],MATCH(Table5[[#This Row],[//]],Table2[//],0))</f>
        <v>24 tabung</v>
      </c>
    </row>
    <row r="1920" spans="1:4" x14ac:dyDescent="0.25">
      <c r="A1920" s="8">
        <f>INDEX(Table2[//],MATCH(ROW()-1,Table2[//],0))</f>
        <v>1919</v>
      </c>
      <c r="B1920" s="20" t="str">
        <f>INDEX(Table2[NAMA],MATCH(Table5[[#This Row],[//]],Table2[//],0))</f>
        <v>Pensil Tabung T72 Galaksi</v>
      </c>
      <c r="C1920" s="8">
        <f>INDEX(Table2[TT],MATCH(Table5[[#This Row],[//]],Table2[//],0))</f>
        <v>1</v>
      </c>
      <c r="D1920" s="8" t="str">
        <f>INDEX(Table2[KET],MATCH(Table5[[#This Row],[//]],Table2[//],0))</f>
        <v>24 box</v>
      </c>
    </row>
    <row r="1921" spans="1:4" x14ac:dyDescent="0.25">
      <c r="A1921" s="8">
        <f>INDEX(Table2[//],MATCH(ROW()-1,Table2[//],0))</f>
        <v>1920</v>
      </c>
      <c r="B1921" s="20" t="str">
        <f>INDEX(Table2[NAMA],MATCH(Table5[[#This Row],[//]],Table2[//],0))</f>
        <v>Pensil TF 77 S depan kantor</v>
      </c>
      <c r="C1921" s="8">
        <f>INDEX(Table2[TT],MATCH(Table5[[#This Row],[//]],Table2[//],0))</f>
        <v>8</v>
      </c>
      <c r="D1921" s="8" t="str">
        <f>INDEX(Table2[KET],MATCH(Table5[[#This Row],[//]],Table2[//],0))</f>
        <v>20 gr</v>
      </c>
    </row>
    <row r="1922" spans="1:4" x14ac:dyDescent="0.25">
      <c r="A1922" s="8">
        <f>INDEX(Table2[//],MATCH(ROW()-1,Table2[//],0))</f>
        <v>1921</v>
      </c>
      <c r="B1922" s="20" t="str">
        <f>INDEX(Table2[NAMA],MATCH(Table5[[#This Row],[//]],Table2[//],0))</f>
        <v>Pensil TF 88 S</v>
      </c>
      <c r="C1922" s="8">
        <f>INDEX(Table2[TT],MATCH(Table5[[#This Row],[//]],Table2[//],0))</f>
        <v>113</v>
      </c>
      <c r="D1922" s="8" t="str">
        <f>INDEX(Table2[KET],MATCH(Table5[[#This Row],[//]],Table2[//],0))</f>
        <v>20 gr</v>
      </c>
    </row>
    <row r="1923" spans="1:4" x14ac:dyDescent="0.25">
      <c r="A1923" s="8">
        <f>INDEX(Table2[//],MATCH(ROW()-1,Table2[//],0))</f>
        <v>1922</v>
      </c>
      <c r="B1923" s="20" t="str">
        <f>INDEX(Table2[NAMA],MATCH(Table5[[#This Row],[//]],Table2[//],0))</f>
        <v>Pensil TF 888</v>
      </c>
      <c r="C1923" s="8">
        <f>INDEX(Table2[TT],MATCH(Table5[[#This Row],[//]],Table2[//],0))</f>
        <v>1</v>
      </c>
      <c r="D1923" s="8" t="str">
        <f>INDEX(Table2[KET],MATCH(Table5[[#This Row],[//]],Table2[//],0))</f>
        <v>20 gr</v>
      </c>
    </row>
    <row r="1924" spans="1:4" x14ac:dyDescent="0.25">
      <c r="A1924" s="8">
        <f>INDEX(Table2[//],MATCH(ROW()-1,Table2[//],0))</f>
        <v>1923</v>
      </c>
      <c r="B1924" s="20" t="str">
        <f>INDEX(Table2[NAMA],MATCH(Table5[[#This Row],[//]],Table2[//],0))</f>
        <v>Pensil TF 99 S</v>
      </c>
      <c r="C1924" s="8">
        <f>INDEX(Table2[TT],MATCH(Table5[[#This Row],[//]],Table2[//],0))</f>
        <v>59</v>
      </c>
      <c r="D1924" s="8" t="str">
        <f>INDEX(Table2[KET],MATCH(Table5[[#This Row],[//]],Table2[//],0))</f>
        <v>20 gr</v>
      </c>
    </row>
    <row r="1925" spans="1:4" x14ac:dyDescent="0.25">
      <c r="A1925" s="8">
        <f>INDEX(Table2[//],MATCH(ROW()-1,Table2[//],0))</f>
        <v>1924</v>
      </c>
      <c r="B1925" s="20" t="str">
        <f>INDEX(Table2[NAMA],MATCH(Table5[[#This Row],[//]],Table2[//],0))</f>
        <v>Pensil TZ Pc LE</v>
      </c>
      <c r="C1925" s="8">
        <f>INDEX(Table2[TT],MATCH(Table5[[#This Row],[//]],Table2[//],0))</f>
        <v>6</v>
      </c>
      <c r="D1925" s="8" t="str">
        <f>INDEX(Table2[KET],MATCH(Table5[[#This Row],[//]],Table2[//],0))</f>
        <v>60 box</v>
      </c>
    </row>
    <row r="1926" spans="1:4" x14ac:dyDescent="0.25">
      <c r="A1926" s="8">
        <f>INDEX(Table2[//],MATCH(ROW()-1,Table2[//],0))</f>
        <v>1925</v>
      </c>
      <c r="B1926" s="20" t="str">
        <f>INDEX(Table2[NAMA],MATCH(Table5[[#This Row],[//]],Table2[//],0))</f>
        <v>Pensil Unicorn 1638</v>
      </c>
      <c r="C1926" s="8">
        <f>INDEX(Table2[TT],MATCH(Table5[[#This Row],[//]],Table2[//],0))</f>
        <v>2</v>
      </c>
      <c r="D1926" s="8" t="str">
        <f>INDEX(Table2[KET],MATCH(Table5[[#This Row],[//]],Table2[//],0))</f>
        <v>4320 pc</v>
      </c>
    </row>
    <row r="1927" spans="1:4" x14ac:dyDescent="0.25">
      <c r="A1927" s="8">
        <f>INDEX(Table2[//],MATCH(ROW()-1,Table2[//],0))</f>
        <v>1926</v>
      </c>
      <c r="B1927" s="20" t="str">
        <f>INDEX(Table2[NAMA],MATCH(Table5[[#This Row],[//]],Table2[//],0))</f>
        <v>Pensil Unicorn P588 (50)</v>
      </c>
      <c r="C1927" s="8">
        <f>INDEX(Table2[TT],MATCH(Table5[[#This Row],[//]],Table2[//],0))</f>
        <v>8</v>
      </c>
      <c r="D1927" s="8" t="str">
        <f>INDEX(Table2[KET],MATCH(Table5[[#This Row],[//]],Table2[//],0))</f>
        <v>72 box</v>
      </c>
    </row>
    <row r="1928" spans="1:4" x14ac:dyDescent="0.25">
      <c r="A1928" s="8">
        <f>INDEX(Table2[//],MATCH(ROW()-1,Table2[//],0))</f>
        <v>1927</v>
      </c>
      <c r="B1928" s="20" t="str">
        <f>INDEX(Table2[NAMA],MATCH(Table5[[#This Row],[//]],Table2[//],0))</f>
        <v>Pensil Venox (Bensia) (100)</v>
      </c>
      <c r="C1928" s="8">
        <f>INDEX(Table2[TT],MATCH(Table5[[#This Row],[//]],Table2[//],0))</f>
        <v>93</v>
      </c>
      <c r="D1928" s="8" t="str">
        <f>INDEX(Table2[KET],MATCH(Table5[[#This Row],[//]],Table2[//],0))</f>
        <v>32 box</v>
      </c>
    </row>
    <row r="1929" spans="1:4" x14ac:dyDescent="0.25">
      <c r="A1929" s="8">
        <f>INDEX(Table2[//],MATCH(ROW()-1,Table2[//],0))</f>
        <v>1928</v>
      </c>
      <c r="B1929" s="20" t="str">
        <f>INDEX(Table2[NAMA],MATCH(Table5[[#This Row],[//]],Table2[//],0))</f>
        <v>Pensil warna 12w pjg Zoo</v>
      </c>
      <c r="C1929" s="8">
        <f>INDEX(Table2[TT],MATCH(Table5[[#This Row],[//]],Table2[//],0))</f>
        <v>24</v>
      </c>
      <c r="D1929" s="8" t="str">
        <f>INDEX(Table2[KET],MATCH(Table5[[#This Row],[//]],Table2[//],0))</f>
        <v>240 pc</v>
      </c>
    </row>
    <row r="1930" spans="1:4" x14ac:dyDescent="0.25">
      <c r="A1930" s="8">
        <f>INDEX(Table2[//],MATCH(ROW()-1,Table2[//],0))</f>
        <v>1929</v>
      </c>
      <c r="B1930" s="20" t="str">
        <f>INDEX(Table2[NAMA],MATCH(Table5[[#This Row],[//]],Table2[//],0))</f>
        <v>Pensil XD 2071 (40)</v>
      </c>
      <c r="C1930" s="8">
        <f>INDEX(Table2[TT],MATCH(Table5[[#This Row],[//]],Table2[//],0))</f>
        <v>7</v>
      </c>
      <c r="D1930" s="8" t="str">
        <f>INDEX(Table2[KET],MATCH(Table5[[#This Row],[//]],Table2[//],0))</f>
        <v>40 box</v>
      </c>
    </row>
    <row r="1931" spans="1:4" x14ac:dyDescent="0.25">
      <c r="A1931" s="8">
        <f>INDEX(Table2[//],MATCH(ROW()-1,Table2[//],0))</f>
        <v>1930</v>
      </c>
      <c r="B1931" s="20" t="str">
        <f>INDEX(Table2[NAMA],MATCH(Table5[[#This Row],[//]],Table2[//],0))</f>
        <v>Pensil Zhong Hwa 69 2B</v>
      </c>
      <c r="C1931" s="8">
        <f>INDEX(Table2[TT],MATCH(Table5[[#This Row],[//]],Table2[//],0))</f>
        <v>2</v>
      </c>
      <c r="D1931" s="8" t="str">
        <f>INDEX(Table2[KET],MATCH(Table5[[#This Row],[//]],Table2[//],0))</f>
        <v>10 box</v>
      </c>
    </row>
    <row r="1932" spans="1:4" x14ac:dyDescent="0.25">
      <c r="A1932" s="8">
        <f>INDEX(Table2[//],MATCH(ROW()-1,Table2[//],0))</f>
        <v>1931</v>
      </c>
      <c r="B1932" s="20" t="str">
        <f>INDEX(Table2[NAMA],MATCH(Table5[[#This Row],[//]],Table2[//],0))</f>
        <v>Pensil Zhong hwa M/B kecil 120</v>
      </c>
      <c r="C1932" s="8">
        <f>INDEX(Table2[TT],MATCH(Table5[[#This Row],[//]],Table2[//],0))</f>
        <v>4</v>
      </c>
      <c r="D1932" s="8" t="str">
        <f>INDEX(Table2[KET],MATCH(Table5[[#This Row],[//]],Table2[//],0))</f>
        <v>30 grs</v>
      </c>
    </row>
    <row r="1933" spans="1:4" x14ac:dyDescent="0.25">
      <c r="A1933" s="8">
        <f>INDEX(Table2[//],MATCH(ROW()-1,Table2[//],0))</f>
        <v>1932</v>
      </c>
      <c r="B1933" s="20" t="str">
        <f>INDEX(Table2[NAMA],MATCH(Table5[[#This Row],[//]],Table2[//],0))</f>
        <v>Pianika altos kain B</v>
      </c>
      <c r="C1933" s="8">
        <f>INDEX(Table2[TT],MATCH(Table5[[#This Row],[//]],Table2[//],0))</f>
        <v>15</v>
      </c>
      <c r="D1933" s="8" t="str">
        <f>INDEX(Table2[KET],MATCH(Table5[[#This Row],[//]],Table2[//],0))</f>
        <v>12 pc</v>
      </c>
    </row>
    <row r="1934" spans="1:4" x14ac:dyDescent="0.25">
      <c r="A1934" s="8">
        <f>INDEX(Table2[//],MATCH(ROW()-1,Table2[//],0))</f>
        <v>1933</v>
      </c>
      <c r="B1934" s="20" t="str">
        <f>INDEX(Table2[NAMA],MATCH(Table5[[#This Row],[//]],Table2[//],0))</f>
        <v>Pianika brother P(4)</v>
      </c>
      <c r="C1934" s="8">
        <f>INDEX(Table2[TT],MATCH(Table5[[#This Row],[//]],Table2[//],0))</f>
        <v>2</v>
      </c>
      <c r="D1934" s="8" t="str">
        <f>INDEX(Table2[KET],MATCH(Table5[[#This Row],[//]],Table2[//],0))</f>
        <v>12 pc</v>
      </c>
    </row>
    <row r="1935" spans="1:4" x14ac:dyDescent="0.25">
      <c r="A1935" s="8">
        <f>INDEX(Table2[//],MATCH(ROW()-1,Table2[//],0))</f>
        <v>1934</v>
      </c>
      <c r="B1935" s="20" t="str">
        <f>INDEX(Table2[NAMA],MATCH(Table5[[#This Row],[//]],Table2[//],0))</f>
        <v>Pianika marvel koper Biru</v>
      </c>
      <c r="C1935" s="8">
        <f>INDEX(Table2[TT],MATCH(Table5[[#This Row],[//]],Table2[//],0))</f>
        <v>6</v>
      </c>
      <c r="D1935" s="8" t="str">
        <f>INDEX(Table2[KET],MATCH(Table5[[#This Row],[//]],Table2[//],0))</f>
        <v>12 pc</v>
      </c>
    </row>
    <row r="1936" spans="1:4" x14ac:dyDescent="0.25">
      <c r="A1936" s="8">
        <f>INDEX(Table2[//],MATCH(ROW()-1,Table2[//],0))</f>
        <v>1935</v>
      </c>
      <c r="B1936" s="20" t="str">
        <f>INDEX(Table2[NAMA],MATCH(Table5[[#This Row],[//]],Table2[//],0))</f>
        <v>Piring Cat air 003 besar Katak</v>
      </c>
      <c r="C1936" s="8">
        <f>INDEX(Table2[TT],MATCH(Table5[[#This Row],[//]],Table2[//],0))</f>
        <v>4</v>
      </c>
      <c r="D1936" s="8" t="str">
        <f>INDEX(Table2[KET],MATCH(Table5[[#This Row],[//]],Table2[//],0))</f>
        <v>48 ls</v>
      </c>
    </row>
    <row r="1937" spans="1:4" x14ac:dyDescent="0.25">
      <c r="A1937" s="8">
        <f>INDEX(Table2[//],MATCH(ROW()-1,Table2[//],0))</f>
        <v>1936</v>
      </c>
      <c r="B1937" s="20" t="str">
        <f>INDEX(Table2[NAMA],MATCH(Table5[[#This Row],[//]],Table2[//],0))</f>
        <v>Piring Cat air 005 Sdg Kumbang</v>
      </c>
      <c r="C1937" s="8">
        <f>INDEX(Table2[TT],MATCH(Table5[[#This Row],[//]],Table2[//],0))</f>
        <v>4</v>
      </c>
      <c r="D1937" s="8" t="str">
        <f>INDEX(Table2[KET],MATCH(Table5[[#This Row],[//]],Table2[//],0))</f>
        <v>48 ls</v>
      </c>
    </row>
    <row r="1938" spans="1:4" x14ac:dyDescent="0.25">
      <c r="A1938" s="8">
        <f>INDEX(Table2[//],MATCH(ROW()-1,Table2[//],0))</f>
        <v>1937</v>
      </c>
      <c r="B1938" s="20" t="str">
        <f>INDEX(Table2[NAMA],MATCH(Table5[[#This Row],[//]],Table2[//],0))</f>
        <v>Piring Cat air 006 B Kumbang</v>
      </c>
      <c r="C1938" s="8">
        <f>INDEX(Table2[TT],MATCH(Table5[[#This Row],[//]],Table2[//],0))</f>
        <v>7</v>
      </c>
      <c r="D1938" s="8" t="str">
        <f>INDEX(Table2[KET],MATCH(Table5[[#This Row],[//]],Table2[//],0))</f>
        <v>48 ls</v>
      </c>
    </row>
    <row r="1939" spans="1:4" x14ac:dyDescent="0.25">
      <c r="A1939" s="8">
        <f>INDEX(Table2[//],MATCH(ROW()-1,Table2[//],0))</f>
        <v>1938</v>
      </c>
      <c r="B1939" s="20" t="str">
        <f>INDEX(Table2[NAMA],MATCH(Table5[[#This Row],[//]],Table2[//],0))</f>
        <v>Piring Cat air 009 B Boneka</v>
      </c>
      <c r="C1939" s="8">
        <f>INDEX(Table2[TT],MATCH(Table5[[#This Row],[//]],Table2[//],0))</f>
        <v>14</v>
      </c>
      <c r="D1939" s="8" t="str">
        <f>INDEX(Table2[KET],MATCH(Table5[[#This Row],[//]],Table2[//],0))</f>
        <v>48 ls</v>
      </c>
    </row>
    <row r="1940" spans="1:4" x14ac:dyDescent="0.25">
      <c r="A1940" s="8">
        <f>INDEX(Table2[//],MATCH(ROW()-1,Table2[//],0))</f>
        <v>1939</v>
      </c>
      <c r="B1940" s="20" t="str">
        <f>INDEX(Table2[NAMA],MATCH(Table5[[#This Row],[//]],Table2[//],0))</f>
        <v>Piring Cat air Bunga</v>
      </c>
      <c r="C1940" s="8">
        <f>INDEX(Table2[TT],MATCH(Table5[[#This Row],[//]],Table2[//],0))</f>
        <v>2</v>
      </c>
      <c r="D1940" s="8" t="str">
        <f>INDEX(Table2[KET],MATCH(Table5[[#This Row],[//]],Table2[//],0))</f>
        <v>60 ls</v>
      </c>
    </row>
    <row r="1941" spans="1:4" x14ac:dyDescent="0.25">
      <c r="A1941" s="8">
        <f>INDEX(Table2[//],MATCH(ROW()-1,Table2[//],0))</f>
        <v>1940</v>
      </c>
      <c r="B1941" s="20" t="str">
        <f>INDEX(Table2[NAMA],MATCH(Table5[[#This Row],[//]],Table2[//],0))</f>
        <v>Piring cat air Nakoya 108</v>
      </c>
      <c r="C1941" s="8">
        <f>INDEX(Table2[TT],MATCH(Table5[[#This Row],[//]],Table2[//],0))</f>
        <v>1</v>
      </c>
      <c r="D1941" s="8" t="str">
        <f>INDEX(Table2[KET],MATCH(Table5[[#This Row],[//]],Table2[//],0))</f>
        <v>24 ls</v>
      </c>
    </row>
    <row r="1942" spans="1:4" x14ac:dyDescent="0.25">
      <c r="A1942" s="8">
        <f>INDEX(Table2[//],MATCH(ROW()-1,Table2[//],0))</f>
        <v>1941</v>
      </c>
      <c r="B1942" s="20" t="str">
        <f>INDEX(Table2[NAMA],MATCH(Table5[[#This Row],[//]],Table2[//],0))</f>
        <v>Piring Cat air segi (L Ku)</v>
      </c>
      <c r="C1942" s="8">
        <f>INDEX(Table2[TT],MATCH(Table5[[#This Row],[//]],Table2[//],0))</f>
        <v>2</v>
      </c>
      <c r="D1942" s="8" t="str">
        <f>INDEX(Table2[KET],MATCH(Table5[[#This Row],[//]],Table2[//],0))</f>
        <v>72 ls</v>
      </c>
    </row>
    <row r="1943" spans="1:4" x14ac:dyDescent="0.25">
      <c r="A1943" s="8">
        <f>INDEX(Table2[//],MATCH(ROW()-1,Table2[//],0))</f>
        <v>1942</v>
      </c>
      <c r="B1943" s="20" t="str">
        <f>INDEX(Table2[NAMA],MATCH(Table5[[#This Row],[//]],Table2[//],0))</f>
        <v>Piring Cat air segi (L Ku)</v>
      </c>
      <c r="C1943" s="8">
        <f>INDEX(Table2[TT],MATCH(Table5[[#This Row],[//]],Table2[//],0))</f>
        <v>20</v>
      </c>
      <c r="D1943" s="8" t="str">
        <f>INDEX(Table2[KET],MATCH(Table5[[#This Row],[//]],Table2[//],0))</f>
        <v>80 ls</v>
      </c>
    </row>
    <row r="1944" spans="1:4" x14ac:dyDescent="0.25">
      <c r="A1944" s="8">
        <f>INDEX(Table2[//],MATCH(ROW()-1,Table2[//],0))</f>
        <v>1943</v>
      </c>
      <c r="B1944" s="20" t="str">
        <f>INDEX(Table2[NAMA],MATCH(Table5[[#This Row],[//]],Table2[//],0))</f>
        <v>Pisau ukir 10 pc</v>
      </c>
      <c r="C1944" s="8">
        <f>INDEX(Table2[TT],MATCH(Table5[[#This Row],[//]],Table2[//],0))</f>
        <v>1</v>
      </c>
      <c r="D1944" s="8" t="str">
        <f>INDEX(Table2[KET],MATCH(Table5[[#This Row],[//]],Table2[//],0))</f>
        <v>240 pc</v>
      </c>
    </row>
    <row r="1945" spans="1:4" x14ac:dyDescent="0.25">
      <c r="A1945" s="8">
        <f>INDEX(Table2[//],MATCH(ROW()-1,Table2[//],0))</f>
        <v>1944</v>
      </c>
      <c r="B1945" s="20" t="str">
        <f>INDEX(Table2[NAMA],MATCH(Table5[[#This Row],[//]],Table2[//],0))</f>
        <v>Pisau ukir 4 pc</v>
      </c>
      <c r="C1945" s="8">
        <f>INDEX(Table2[TT],MATCH(Table5[[#This Row],[//]],Table2[//],0))</f>
        <v>1</v>
      </c>
      <c r="D1945" s="8" t="str">
        <f>INDEX(Table2[KET],MATCH(Table5[[#This Row],[//]],Table2[//],0))</f>
        <v>360 pc</v>
      </c>
    </row>
    <row r="1946" spans="1:4" x14ac:dyDescent="0.25">
      <c r="A1946" s="8">
        <f>INDEX(Table2[//],MATCH(ROW()-1,Table2[//],0))</f>
        <v>1945</v>
      </c>
      <c r="B1946" s="20" t="str">
        <f>INDEX(Table2[NAMA],MATCH(Table5[[#This Row],[//]],Table2[//],0))</f>
        <v>Pita 18 polos motif</v>
      </c>
      <c r="C1946" s="8">
        <f>INDEX(Table2[TT],MATCH(Table5[[#This Row],[//]],Table2[//],0))</f>
        <v>4</v>
      </c>
      <c r="D1946" s="8">
        <f>INDEX(Table2[KET],MATCH(Table5[[#This Row],[//]],Table2[//],0))</f>
        <v>2400</v>
      </c>
    </row>
    <row r="1947" spans="1:4" x14ac:dyDescent="0.25">
      <c r="A1947" s="8">
        <f>INDEX(Table2[//],MATCH(ROW()-1,Table2[//],0))</f>
        <v>1946</v>
      </c>
      <c r="B1947" s="20" t="str">
        <f>INDEX(Table2[NAMA],MATCH(Table5[[#This Row],[//]],Table2[//],0))</f>
        <v>Pita 18 renda motif</v>
      </c>
      <c r="C1947" s="8">
        <f>INDEX(Table2[TT],MATCH(Table5[[#This Row],[//]],Table2[//],0))</f>
        <v>6</v>
      </c>
      <c r="D1947" s="8">
        <f>INDEX(Table2[KET],MATCH(Table5[[#This Row],[//]],Table2[//],0))</f>
        <v>2400</v>
      </c>
    </row>
    <row r="1948" spans="1:4" x14ac:dyDescent="0.25">
      <c r="A1948" s="8">
        <f>INDEX(Table2[//],MATCH(ROW()-1,Table2[//],0))</f>
        <v>1947</v>
      </c>
      <c r="B1948" s="20" t="str">
        <f>INDEX(Table2[NAMA],MATCH(Table5[[#This Row],[//]],Table2[//],0))</f>
        <v>Pita 30 Renda motif</v>
      </c>
      <c r="C1948" s="8">
        <f>INDEX(Table2[TT],MATCH(Table5[[#This Row],[//]],Table2[//],0))</f>
        <v>1</v>
      </c>
      <c r="D1948" s="8">
        <f>INDEX(Table2[KET],MATCH(Table5[[#This Row],[//]],Table2[//],0))</f>
        <v>1200</v>
      </c>
    </row>
    <row r="1949" spans="1:4" x14ac:dyDescent="0.25">
      <c r="A1949" s="8">
        <f>INDEX(Table2[//],MATCH(ROW()-1,Table2[//],0))</f>
        <v>1948</v>
      </c>
      <c r="B1949" s="20" t="str">
        <f>INDEX(Table2[NAMA],MATCH(Table5[[#This Row],[//]],Table2[//],0))</f>
        <v>Pita jepang motif</v>
      </c>
      <c r="C1949" s="8">
        <f>INDEX(Table2[TT],MATCH(Table5[[#This Row],[//]],Table2[//],0))</f>
        <v>11</v>
      </c>
      <c r="D1949" s="8">
        <f>INDEX(Table2[KET],MATCH(Table5[[#This Row],[//]],Table2[//],0))</f>
        <v>40</v>
      </c>
    </row>
    <row r="1950" spans="1:4" x14ac:dyDescent="0.25">
      <c r="A1950" s="8">
        <f>INDEX(Table2[//],MATCH(ROW()-1,Table2[//],0))</f>
        <v>1949</v>
      </c>
      <c r="B1950" s="20" t="str">
        <f>INDEX(Table2[NAMA],MATCH(Table5[[#This Row],[//]],Table2[//],0))</f>
        <v>Pita jepang polos B</v>
      </c>
      <c r="C1950" s="8">
        <f>INDEX(Table2[TT],MATCH(Table5[[#This Row],[//]],Table2[//],0))</f>
        <v>15</v>
      </c>
      <c r="D1950" s="8">
        <f>INDEX(Table2[KET],MATCH(Table5[[#This Row],[//]],Table2[//],0))</f>
        <v>40</v>
      </c>
    </row>
    <row r="1951" spans="1:4" x14ac:dyDescent="0.25">
      <c r="A1951" s="8">
        <f>INDEX(Table2[//],MATCH(ROW()-1,Table2[//],0))</f>
        <v>1950</v>
      </c>
      <c r="B1951" s="20" t="str">
        <f>INDEX(Table2[NAMA],MATCH(Table5[[#This Row],[//]],Table2[//],0))</f>
        <v>Pita kado LS 30-1</v>
      </c>
      <c r="C1951" s="8">
        <f>INDEX(Table2[TT],MATCH(Table5[[#This Row],[//]],Table2[//],0))</f>
        <v>2</v>
      </c>
      <c r="D1951" s="8">
        <f>INDEX(Table2[KET],MATCH(Table5[[#This Row],[//]],Table2[//],0))</f>
        <v>1500</v>
      </c>
    </row>
    <row r="1952" spans="1:4" x14ac:dyDescent="0.25">
      <c r="A1952" s="8">
        <f>INDEX(Table2[//],MATCH(ROW()-1,Table2[//],0))</f>
        <v>1951</v>
      </c>
      <c r="B1952" s="20" t="str">
        <f>INDEX(Table2[NAMA],MATCH(Table5[[#This Row],[//]],Table2[//],0))</f>
        <v>Pita tarik 18 renda motif</v>
      </c>
      <c r="C1952" s="8">
        <f>INDEX(Table2[TT],MATCH(Table5[[#This Row],[//]],Table2[//],0))</f>
        <v>5</v>
      </c>
      <c r="D1952" s="8">
        <f>INDEX(Table2[KET],MATCH(Table5[[#This Row],[//]],Table2[//],0))</f>
        <v>2400</v>
      </c>
    </row>
    <row r="1953" spans="1:4" x14ac:dyDescent="0.25">
      <c r="A1953" s="8">
        <f>INDEX(Table2[//],MATCH(ROW()-1,Table2[//],0))</f>
        <v>1952</v>
      </c>
      <c r="B1953" s="20" t="str">
        <f>INDEX(Table2[NAMA],MATCH(Table5[[#This Row],[//]],Table2[//],0))</f>
        <v>Pita tarik 23 list gold</v>
      </c>
      <c r="C1953" s="8">
        <f>INDEX(Table2[TT],MATCH(Table5[[#This Row],[//]],Table2[//],0))</f>
        <v>6</v>
      </c>
      <c r="D1953" s="8">
        <f>INDEX(Table2[KET],MATCH(Table5[[#This Row],[//]],Table2[//],0))</f>
        <v>2000</v>
      </c>
    </row>
    <row r="1954" spans="1:4" x14ac:dyDescent="0.25">
      <c r="A1954" s="8">
        <f>INDEX(Table2[//],MATCH(ROW()-1,Table2[//],0))</f>
        <v>1953</v>
      </c>
      <c r="B1954" s="20" t="str">
        <f>INDEX(Table2[NAMA],MATCH(Table5[[#This Row],[//]],Table2[//],0))</f>
        <v>Pita tarik 23 motif polos</v>
      </c>
      <c r="C1954" s="8">
        <f>INDEX(Table2[TT],MATCH(Table5[[#This Row],[//]],Table2[//],0))</f>
        <v>3</v>
      </c>
      <c r="D1954" s="8">
        <f>INDEX(Table2[KET],MATCH(Table5[[#This Row],[//]],Table2[//],0))</f>
        <v>2000</v>
      </c>
    </row>
    <row r="1955" spans="1:4" x14ac:dyDescent="0.25">
      <c r="A1955" s="8">
        <f>INDEX(Table2[//],MATCH(ROW()-1,Table2[//],0))</f>
        <v>1954</v>
      </c>
      <c r="B1955" s="20" t="str">
        <f>INDEX(Table2[NAMA],MATCH(Table5[[#This Row],[//]],Table2[//],0))</f>
        <v>Pita tarik 30 list emas</v>
      </c>
      <c r="C1955" s="8">
        <f>INDEX(Table2[TT],MATCH(Table5[[#This Row],[//]],Table2[//],0))</f>
        <v>19</v>
      </c>
      <c r="D1955" s="8" t="str">
        <f>INDEX(Table2[KET],MATCH(Table5[[#This Row],[//]],Table2[//],0))</f>
        <v>1000 pc</v>
      </c>
    </row>
    <row r="1956" spans="1:4" x14ac:dyDescent="0.25">
      <c r="A1956" s="8">
        <f>INDEX(Table2[//],MATCH(ROW()-1,Table2[//],0))</f>
        <v>1955</v>
      </c>
      <c r="B1956" s="20" t="str">
        <f>INDEX(Table2[NAMA],MATCH(Table5[[#This Row],[//]],Table2[//],0))</f>
        <v>Pita tarik 30 renda</v>
      </c>
      <c r="C1956" s="8">
        <f>INDEX(Table2[TT],MATCH(Table5[[#This Row],[//]],Table2[//],0))</f>
        <v>5</v>
      </c>
      <c r="D1956" s="8">
        <f>INDEX(Table2[KET],MATCH(Table5[[#This Row],[//]],Table2[//],0))</f>
        <v>1200</v>
      </c>
    </row>
    <row r="1957" spans="1:4" x14ac:dyDescent="0.25">
      <c r="A1957" s="8">
        <f>INDEX(Table2[//],MATCH(ROW()-1,Table2[//],0))</f>
        <v>1956</v>
      </c>
      <c r="B1957" s="20" t="str">
        <f>INDEX(Table2[NAMA],MATCH(Table5[[#This Row],[//]],Table2[//],0))</f>
        <v>Pompa Balon 020-1</v>
      </c>
      <c r="C1957" s="8">
        <f>INDEX(Table2[TT],MATCH(Table5[[#This Row],[//]],Table2[//],0))</f>
        <v>5</v>
      </c>
      <c r="D1957" s="8" t="str">
        <f>INDEX(Table2[KET],MATCH(Table5[[#This Row],[//]],Table2[//],0))</f>
        <v>100 pc</v>
      </c>
    </row>
    <row r="1958" spans="1:4" x14ac:dyDescent="0.25">
      <c r="A1958" s="8">
        <f>INDEX(Table2[//],MATCH(ROW()-1,Table2[//],0))</f>
        <v>1957</v>
      </c>
      <c r="B1958" s="20" t="str">
        <f>INDEX(Table2[NAMA],MATCH(Table5[[#This Row],[//]],Table2[//],0))</f>
        <v>Pompa balon 020-1 (B)</v>
      </c>
      <c r="C1958" s="8">
        <f>INDEX(Table2[TT],MATCH(Table5[[#This Row],[//]],Table2[//],0))</f>
        <v>9</v>
      </c>
      <c r="D1958" s="8">
        <f>INDEX(Table2[KET],MATCH(Table5[[#This Row],[//]],Table2[//],0))</f>
        <v>100</v>
      </c>
    </row>
    <row r="1959" spans="1:4" x14ac:dyDescent="0.25">
      <c r="A1959" s="8">
        <f>INDEX(Table2[//],MATCH(ROW()-1,Table2[//],0))</f>
        <v>1958</v>
      </c>
      <c r="B1959" s="20" t="str">
        <f>INDEX(Table2[NAMA],MATCH(Table5[[#This Row],[//]],Table2[//],0))</f>
        <v>Pompa balon 020-3 / 001-4 (k)</v>
      </c>
      <c r="C1959" s="8">
        <f>INDEX(Table2[TT],MATCH(Table5[[#This Row],[//]],Table2[//],0))</f>
        <v>8</v>
      </c>
      <c r="D1959" s="8">
        <f>INDEX(Table2[KET],MATCH(Table5[[#This Row],[//]],Table2[//],0))</f>
        <v>100</v>
      </c>
    </row>
    <row r="1960" spans="1:4" x14ac:dyDescent="0.25">
      <c r="A1960" s="8">
        <f>INDEX(Table2[//],MATCH(ROW()-1,Table2[//],0))</f>
        <v>1959</v>
      </c>
      <c r="B1960" s="20" t="str">
        <f>INDEX(Table2[NAMA],MATCH(Table5[[#This Row],[//]],Table2[//],0))</f>
        <v>Post it 889 K pony</v>
      </c>
      <c r="C1960" s="8">
        <f>INDEX(Table2[TT],MATCH(Table5[[#This Row],[//]],Table2[//],0))</f>
        <v>4</v>
      </c>
      <c r="D1960" s="8">
        <f>INDEX(Table2[KET],MATCH(Table5[[#This Row],[//]],Table2[//],0))</f>
        <v>1200</v>
      </c>
    </row>
    <row r="1961" spans="1:4" x14ac:dyDescent="0.25">
      <c r="A1961" s="8">
        <f>INDEX(Table2[//],MATCH(ROW()-1,Table2[//],0))</f>
        <v>1960</v>
      </c>
      <c r="B1961" s="20" t="str">
        <f>INDEX(Table2[NAMA],MATCH(Table5[[#This Row],[//]],Table2[//],0))</f>
        <v>Post it 96-15</v>
      </c>
      <c r="C1961" s="8">
        <f>INDEX(Table2[TT],MATCH(Table5[[#This Row],[//]],Table2[//],0))</f>
        <v>1</v>
      </c>
      <c r="D1961" s="8">
        <f>INDEX(Table2[KET],MATCH(Table5[[#This Row],[//]],Table2[//],0))</f>
        <v>1200</v>
      </c>
    </row>
    <row r="1962" spans="1:4" x14ac:dyDescent="0.25">
      <c r="A1962" s="8">
        <f>INDEX(Table2[//],MATCH(ROW()-1,Table2[//],0))</f>
        <v>1961</v>
      </c>
      <c r="B1962" s="20" t="str">
        <f>INDEX(Table2[NAMA],MATCH(Table5[[#This Row],[//]],Table2[//],0))</f>
        <v>Post it 96-20</v>
      </c>
      <c r="C1962" s="8">
        <f>INDEX(Table2[TT],MATCH(Table5[[#This Row],[//]],Table2[//],0))</f>
        <v>1</v>
      </c>
      <c r="D1962" s="8">
        <f>INDEX(Table2[KET],MATCH(Table5[[#This Row],[//]],Table2[//],0))</f>
        <v>1200</v>
      </c>
    </row>
    <row r="1963" spans="1:4" x14ac:dyDescent="0.25">
      <c r="A1963" s="8">
        <f>INDEX(Table2[//],MATCH(ROW()-1,Table2[//],0))</f>
        <v>1962</v>
      </c>
      <c r="B1963" s="20" t="str">
        <f>INDEX(Table2[NAMA],MATCH(Table5[[#This Row],[//]],Table2[//],0))</f>
        <v>Post it 96-21</v>
      </c>
      <c r="C1963" s="8">
        <f>INDEX(Table2[TT],MATCH(Table5[[#This Row],[//]],Table2[//],0))</f>
        <v>19</v>
      </c>
      <c r="D1963" s="8">
        <f>INDEX(Table2[KET],MATCH(Table5[[#This Row],[//]],Table2[//],0))</f>
        <v>1200</v>
      </c>
    </row>
    <row r="1964" spans="1:4" x14ac:dyDescent="0.25">
      <c r="A1964" s="8">
        <f>INDEX(Table2[//],MATCH(ROW()-1,Table2[//],0))</f>
        <v>1963</v>
      </c>
      <c r="B1964" s="20" t="str">
        <f>INDEX(Table2[NAMA],MATCH(Table5[[#This Row],[//]],Table2[//],0))</f>
        <v>Post it kertas 8899 Y</v>
      </c>
      <c r="C1964" s="8">
        <f>INDEX(Table2[TT],MATCH(Table5[[#This Row],[//]],Table2[//],0))</f>
        <v>2</v>
      </c>
      <c r="D1964" s="8">
        <f>INDEX(Table2[KET],MATCH(Table5[[#This Row],[//]],Table2[//],0))</f>
        <v>1200</v>
      </c>
    </row>
    <row r="1965" spans="1:4" x14ac:dyDescent="0.25">
      <c r="A1965" s="8">
        <f>INDEX(Table2[//],MATCH(ROW()-1,Table2[//],0))</f>
        <v>1964</v>
      </c>
      <c r="B1965" s="20" t="str">
        <f>INDEX(Table2[NAMA],MATCH(Table5[[#This Row],[//]],Table2[//],0))</f>
        <v>Post it PF 1368</v>
      </c>
      <c r="C1965" s="8">
        <f>INDEX(Table2[TT],MATCH(Table5[[#This Row],[//]],Table2[//],0))</f>
        <v>6</v>
      </c>
      <c r="D1965" s="8" t="str">
        <f>INDEX(Table2[KET],MATCH(Table5[[#This Row],[//]],Table2[//],0))</f>
        <v>1152 pc</v>
      </c>
    </row>
    <row r="1966" spans="1:4" x14ac:dyDescent="0.25">
      <c r="A1966" s="8">
        <f>INDEX(Table2[//],MATCH(ROW()-1,Table2[//],0))</f>
        <v>1965</v>
      </c>
      <c r="B1966" s="20" t="str">
        <f>INDEX(Table2[NAMA],MATCH(Table5[[#This Row],[//]],Table2[//],0))</f>
        <v>Post it PF 1899(1)/ 2899(8)</v>
      </c>
      <c r="C1966" s="8">
        <f>INDEX(Table2[TT],MATCH(Table5[[#This Row],[//]],Table2[//],0))</f>
        <v>9</v>
      </c>
      <c r="D1966" s="8" t="str">
        <f>INDEX(Table2[KET],MATCH(Table5[[#This Row],[//]],Table2[//],0))</f>
        <v>1152 pc</v>
      </c>
    </row>
    <row r="1967" spans="1:4" x14ac:dyDescent="0.25">
      <c r="A1967" s="8">
        <f>INDEX(Table2[//],MATCH(ROW()-1,Table2[//],0))</f>
        <v>1966</v>
      </c>
      <c r="B1967" s="20" t="str">
        <f>INDEX(Table2[NAMA],MATCH(Table5[[#This Row],[//]],Table2[//],0))</f>
        <v>Post it PF 2368</v>
      </c>
      <c r="C1967" s="8">
        <f>INDEX(Table2[TT],MATCH(Table5[[#This Row],[//]],Table2[//],0))</f>
        <v>1</v>
      </c>
      <c r="D1967" s="8" t="str">
        <f>INDEX(Table2[KET],MATCH(Table5[[#This Row],[//]],Table2[//],0))</f>
        <v>1152 pc</v>
      </c>
    </row>
    <row r="1968" spans="1:4" x14ac:dyDescent="0.25">
      <c r="A1968" s="8">
        <f>INDEX(Table2[//],MATCH(ROW()-1,Table2[//],0))</f>
        <v>1967</v>
      </c>
      <c r="B1968" s="20" t="str">
        <f>INDEX(Table2[NAMA],MATCH(Table5[[#This Row],[//]],Table2[//],0))</f>
        <v>Post it PF 3368(5)/ 4368(4)</v>
      </c>
      <c r="C1968" s="8">
        <f>INDEX(Table2[TT],MATCH(Table5[[#This Row],[//]],Table2[//],0))</f>
        <v>9</v>
      </c>
      <c r="D1968" s="8" t="str">
        <f>INDEX(Table2[KET],MATCH(Table5[[#This Row],[//]],Table2[//],0))</f>
        <v>1152 pc</v>
      </c>
    </row>
    <row r="1969" spans="1:4" x14ac:dyDescent="0.25">
      <c r="A1969" s="8">
        <f>INDEX(Table2[//],MATCH(ROW()-1,Table2[//],0))</f>
        <v>1968</v>
      </c>
      <c r="B1969" s="20" t="str">
        <f>INDEX(Table2[NAMA],MATCH(Table5[[#This Row],[//]],Table2[//],0))</f>
        <v>Post it PF 3899</v>
      </c>
      <c r="C1969" s="8">
        <f>INDEX(Table2[TT],MATCH(Table5[[#This Row],[//]],Table2[//],0))</f>
        <v>5</v>
      </c>
      <c r="D1969" s="8" t="str">
        <f>INDEX(Table2[KET],MATCH(Table5[[#This Row],[//]],Table2[//],0))</f>
        <v>1152 pc</v>
      </c>
    </row>
    <row r="1970" spans="1:4" x14ac:dyDescent="0.25">
      <c r="A1970" s="8">
        <f>INDEX(Table2[//],MATCH(ROW()-1,Table2[//],0))</f>
        <v>1969</v>
      </c>
      <c r="B1970" s="20" t="str">
        <f>INDEX(Table2[NAMA],MATCH(Table5[[#This Row],[//]],Table2[//],0))</f>
        <v>Post it PF 5368(3)/ 6368(6)</v>
      </c>
      <c r="C1970" s="8">
        <f>INDEX(Table2[TT],MATCH(Table5[[#This Row],[//]],Table2[//],0))</f>
        <v>9</v>
      </c>
      <c r="D1970" s="8" t="str">
        <f>INDEX(Table2[KET],MATCH(Table5[[#This Row],[//]],Table2[//],0))</f>
        <v>1152 pc</v>
      </c>
    </row>
    <row r="1971" spans="1:4" x14ac:dyDescent="0.25">
      <c r="A1971" s="8">
        <f>INDEX(Table2[//],MATCH(ROW()-1,Table2[//],0))</f>
        <v>1970</v>
      </c>
      <c r="B1971" s="20" t="str">
        <f>INDEX(Table2[NAMA],MATCH(Table5[[#This Row],[//]],Table2[//],0))</f>
        <v>Post it PF 5899(2)/ 6899(2)</v>
      </c>
      <c r="C1971" s="8">
        <f>INDEX(Table2[TT],MATCH(Table5[[#This Row],[//]],Table2[//],0))</f>
        <v>4</v>
      </c>
      <c r="D1971" s="8" t="str">
        <f>INDEX(Table2[KET],MATCH(Table5[[#This Row],[//]],Table2[//],0))</f>
        <v>1152 pc</v>
      </c>
    </row>
    <row r="1972" spans="1:4" x14ac:dyDescent="0.25">
      <c r="A1972" s="8">
        <f>INDEX(Table2[//],MATCH(ROW()-1,Table2[//],0))</f>
        <v>1971</v>
      </c>
      <c r="B1972" s="20" t="str">
        <f>INDEX(Table2[NAMA],MATCH(Table5[[#This Row],[//]],Table2[//],0))</f>
        <v>Post it Post A</v>
      </c>
      <c r="C1972" s="8">
        <f>INDEX(Table2[TT],MATCH(Table5[[#This Row],[//]],Table2[//],0))</f>
        <v>1</v>
      </c>
      <c r="D1972" s="8" t="str">
        <f>INDEX(Table2[KET],MATCH(Table5[[#This Row],[//]],Table2[//],0))</f>
        <v>1200 pc</v>
      </c>
    </row>
    <row r="1973" spans="1:4" x14ac:dyDescent="0.25">
      <c r="A1973" s="8">
        <f>INDEX(Table2[//],MATCH(ROW()-1,Table2[//],0))</f>
        <v>1972</v>
      </c>
      <c r="B1973" s="20" t="str">
        <f>INDEX(Table2[NAMA],MATCH(Table5[[#This Row],[//]],Table2[//],0))</f>
        <v>Post it SHF 5</v>
      </c>
      <c r="C1973" s="8">
        <f>INDEX(Table2[TT],MATCH(Table5[[#This Row],[//]],Table2[//],0))</f>
        <v>1</v>
      </c>
      <c r="D1973" s="8">
        <f>INDEX(Table2[KET],MATCH(Table5[[#This Row],[//]],Table2[//],0))</f>
        <v>1200</v>
      </c>
    </row>
    <row r="1974" spans="1:4" x14ac:dyDescent="0.25">
      <c r="A1974" s="8">
        <f>INDEX(Table2[//],MATCH(ROW()-1,Table2[//],0))</f>
        <v>1973</v>
      </c>
      <c r="B1974" s="20" t="str">
        <f>INDEX(Table2[NAMA],MATCH(Table5[[#This Row],[//]],Table2[//],0))</f>
        <v>Punch 821 Stempel</v>
      </c>
      <c r="C1974" s="8">
        <f>INDEX(Table2[TT],MATCH(Table5[[#This Row],[//]],Table2[//],0))</f>
        <v>1</v>
      </c>
      <c r="D1974" s="8" t="str">
        <f>INDEX(Table2[KET],MATCH(Table5[[#This Row],[//]],Table2[//],0))</f>
        <v>864 pc</v>
      </c>
    </row>
    <row r="1975" spans="1:4" x14ac:dyDescent="0.25">
      <c r="A1975" s="8">
        <f>INDEX(Table2[//],MATCH(ROW()-1,Table2[//],0))</f>
        <v>1974</v>
      </c>
      <c r="B1975" s="20" t="str">
        <f>INDEX(Table2[NAMA],MATCH(Table5[[#This Row],[//]],Table2[//],0))</f>
        <v>Punch General (B) (330)</v>
      </c>
      <c r="C1975" s="8">
        <f>INDEX(Table2[TT],MATCH(Table5[[#This Row],[//]],Table2[//],0))</f>
        <v>29</v>
      </c>
      <c r="D1975" s="8" t="str">
        <f>INDEX(Table2[KET],MATCH(Table5[[#This Row],[//]],Table2[//],0))</f>
        <v>5 ls</v>
      </c>
    </row>
    <row r="1976" spans="1:4" x14ac:dyDescent="0.25">
      <c r="A1976" s="8">
        <f>INDEX(Table2[//],MATCH(ROW()-1,Table2[//],0))</f>
        <v>1975</v>
      </c>
      <c r="B1976" s="20" t="str">
        <f>INDEX(Table2[NAMA],MATCH(Table5[[#This Row],[//]],Table2[//],0))</f>
        <v>Punch General (K) (220)</v>
      </c>
      <c r="C1976" s="8">
        <f>INDEX(Table2[TT],MATCH(Table5[[#This Row],[//]],Table2[//],0))</f>
        <v>17</v>
      </c>
      <c r="D1976" s="8" t="str">
        <f>INDEX(Table2[KET],MATCH(Table5[[#This Row],[//]],Table2[//],0))</f>
        <v>10 ls</v>
      </c>
    </row>
    <row r="1977" spans="1:4" x14ac:dyDescent="0.25">
      <c r="A1977" s="8">
        <f>INDEX(Table2[//],MATCH(ROW()-1,Table2[//],0))</f>
        <v>1976</v>
      </c>
      <c r="B1977" s="20" t="str">
        <f>INDEX(Table2[NAMA],MATCH(Table5[[#This Row],[//]],Table2[//],0))</f>
        <v>Push pin warna Nariko</v>
      </c>
      <c r="C1977" s="8">
        <f>INDEX(Table2[TT],MATCH(Table5[[#This Row],[//]],Table2[//],0))</f>
        <v>2</v>
      </c>
      <c r="D1977" s="8" t="str">
        <f>INDEX(Table2[KET],MATCH(Table5[[#This Row],[//]],Table2[//],0))</f>
        <v>720 pk</v>
      </c>
    </row>
    <row r="1978" spans="1:4" x14ac:dyDescent="0.25">
      <c r="A1978" s="8">
        <f>INDEX(Table2[//],MATCH(ROW()-1,Table2[//],0))</f>
        <v>1977</v>
      </c>
      <c r="B1978" s="20" t="str">
        <f>INDEX(Table2[NAMA],MATCH(Table5[[#This Row],[//]],Table2[//],0))</f>
        <v>Puzzle M 6662</v>
      </c>
      <c r="C1978" s="8">
        <f>INDEX(Table2[TT],MATCH(Table5[[#This Row],[//]],Table2[//],0))</f>
        <v>1</v>
      </c>
      <c r="D1978" s="8" t="str">
        <f>INDEX(Table2[KET],MATCH(Table5[[#This Row],[//]],Table2[//],0))</f>
        <v>200 pc</v>
      </c>
    </row>
    <row r="1979" spans="1:4" x14ac:dyDescent="0.25">
      <c r="A1979" s="8">
        <f>INDEX(Table2[//],MATCH(ROW()-1,Table2[//],0))</f>
        <v>1978</v>
      </c>
      <c r="B1979" s="20" t="str">
        <f>INDEX(Table2[NAMA],MATCH(Table5[[#This Row],[//]],Table2[//],0))</f>
        <v>Puzzle S 6663</v>
      </c>
      <c r="C1979" s="8">
        <f>INDEX(Table2[TT],MATCH(Table5[[#This Row],[//]],Table2[//],0))</f>
        <v>1</v>
      </c>
      <c r="D1979" s="8" t="str">
        <f>INDEX(Table2[KET],MATCH(Table5[[#This Row],[//]],Table2[//],0))</f>
        <v>500 pc</v>
      </c>
    </row>
    <row r="1980" spans="1:4" x14ac:dyDescent="0.25">
      <c r="A1980" s="8">
        <f>INDEX(Table2[//],MATCH(ROW()-1,Table2[//],0))</f>
        <v>1979</v>
      </c>
      <c r="B1980" s="20" t="str">
        <f>INDEX(Table2[NAMA],MATCH(Table5[[#This Row],[//]],Table2[//],0))</f>
        <v>Puzzle Spiderman Gloria</v>
      </c>
      <c r="C1980" s="8">
        <f>INDEX(Table2[TT],MATCH(Table5[[#This Row],[//]],Table2[//],0))</f>
        <v>5</v>
      </c>
      <c r="D1980" s="8" t="str">
        <f>INDEX(Table2[KET],MATCH(Table5[[#This Row],[//]],Table2[//],0))</f>
        <v>260 pc</v>
      </c>
    </row>
    <row r="1981" spans="1:4" x14ac:dyDescent="0.25">
      <c r="A1981" s="8">
        <f>INDEX(Table2[//],MATCH(ROW()-1,Table2[//],0))</f>
        <v>1980</v>
      </c>
      <c r="B1981" s="20" t="str">
        <f>INDEX(Table2[NAMA],MATCH(Table5[[#This Row],[//]],Table2[//],0))</f>
        <v>Puzzle Spiderman Gloria</v>
      </c>
      <c r="C1981" s="8">
        <f>INDEX(Table2[TT],MATCH(Table5[[#This Row],[//]],Table2[//],0))</f>
        <v>7</v>
      </c>
      <c r="D1981" s="8" t="str">
        <f>INDEX(Table2[KET],MATCH(Table5[[#This Row],[//]],Table2[//],0))</f>
        <v>320 pc</v>
      </c>
    </row>
    <row r="1982" spans="1:4" x14ac:dyDescent="0.25">
      <c r="A1982" s="8">
        <f>INDEX(Table2[//],MATCH(ROW()-1,Table2[//],0))</f>
        <v>1981</v>
      </c>
      <c r="B1982" s="20" t="str">
        <f>INDEX(Table2[NAMA],MATCH(Table5[[#This Row],[//]],Table2[//],0))</f>
        <v>Puzzle TG PO-01 Fancy CMP</v>
      </c>
      <c r="C1982" s="8">
        <f>INDEX(Table2[TT],MATCH(Table5[[#This Row],[//]],Table2[//],0))</f>
        <v>6</v>
      </c>
      <c r="D1982" s="8" t="str">
        <f>INDEX(Table2[KET],MATCH(Table5[[#This Row],[//]],Table2[//],0))</f>
        <v>2000 pc</v>
      </c>
    </row>
    <row r="1983" spans="1:4" x14ac:dyDescent="0.25">
      <c r="A1983" s="8">
        <f>INDEX(Table2[//],MATCH(ROW()-1,Table2[//],0))</f>
        <v>1982</v>
      </c>
      <c r="B1983" s="20" t="str">
        <f>INDEX(Table2[NAMA],MATCH(Table5[[#This Row],[//]],Table2[//],0))</f>
        <v>Puzzle TG PO-01 Fancy CMP</v>
      </c>
      <c r="C1983" s="8">
        <f>INDEX(Table2[TT],MATCH(Table5[[#This Row],[//]],Table2[//],0))</f>
        <v>7</v>
      </c>
      <c r="D1983" s="8" t="str">
        <f>INDEX(Table2[KET],MATCH(Table5[[#This Row],[//]],Table2[//],0))</f>
        <v>3000 pc</v>
      </c>
    </row>
    <row r="1984" spans="1:4" x14ac:dyDescent="0.25">
      <c r="A1984" s="8">
        <f>INDEX(Table2[//],MATCH(ROW()-1,Table2[//],0))</f>
        <v>1983</v>
      </c>
      <c r="B1984" s="20" t="str">
        <f>INDEX(Table2[NAMA],MATCH(Table5[[#This Row],[//]],Table2[//],0))</f>
        <v>Puzzle TG PO-01 Fancy CMP</v>
      </c>
      <c r="C1984" s="8">
        <f>INDEX(Table2[TT],MATCH(Table5[[#This Row],[//]],Table2[//],0))</f>
        <v>10</v>
      </c>
      <c r="D1984" s="8" t="str">
        <f>INDEX(Table2[KET],MATCH(Table5[[#This Row],[//]],Table2[//],0))</f>
        <v>2500 pc</v>
      </c>
    </row>
    <row r="1985" spans="1:4" x14ac:dyDescent="0.25">
      <c r="A1985" s="8">
        <f>INDEX(Table2[//],MATCH(ROW()-1,Table2[//],0))</f>
        <v>1984</v>
      </c>
      <c r="B1985" s="20" t="str">
        <f>INDEX(Table2[NAMA],MATCH(Table5[[#This Row],[//]],Table2[//],0))</f>
        <v>PW 12W Demo</v>
      </c>
      <c r="C1985" s="8">
        <f>INDEX(Table2[TT],MATCH(Table5[[#This Row],[//]],Table2[//],0))</f>
        <v>2</v>
      </c>
      <c r="D1985" s="8" t="str">
        <f>INDEX(Table2[KET],MATCH(Table5[[#This Row],[//]],Table2[//],0))</f>
        <v>20 ls</v>
      </c>
    </row>
    <row r="1986" spans="1:4" x14ac:dyDescent="0.25">
      <c r="A1986" s="8">
        <f>INDEX(Table2[//],MATCH(ROW()-1,Table2[//],0))</f>
        <v>1985</v>
      </c>
      <c r="B1986" s="20" t="str">
        <f>INDEX(Table2[NAMA],MATCH(Table5[[#This Row],[//]],Table2[//],0))</f>
        <v>PW 12w panjang BTS</v>
      </c>
      <c r="C1986" s="8">
        <f>INDEX(Table2[TT],MATCH(Table5[[#This Row],[//]],Table2[//],0))</f>
        <v>55</v>
      </c>
      <c r="D1986" s="8" t="str">
        <f>INDEX(Table2[KET],MATCH(Table5[[#This Row],[//]],Table2[//],0))</f>
        <v>20 gr</v>
      </c>
    </row>
    <row r="1987" spans="1:4" x14ac:dyDescent="0.25">
      <c r="A1987" s="8">
        <f>INDEX(Table2[//],MATCH(ROW()-1,Table2[//],0))</f>
        <v>1986</v>
      </c>
      <c r="B1987" s="20" t="str">
        <f>INDEX(Table2[NAMA],MATCH(Table5[[#This Row],[//]],Table2[//],0))</f>
        <v>PW 12w panjang Vanco 200</v>
      </c>
      <c r="C1987" s="8">
        <f>INDEX(Table2[TT],MATCH(Table5[[#This Row],[//]],Table2[//],0))</f>
        <v>25</v>
      </c>
      <c r="D1987" s="8" t="str">
        <f>INDEX(Table2[KET],MATCH(Table5[[#This Row],[//]],Table2[//],0))</f>
        <v>240 ls</v>
      </c>
    </row>
    <row r="1988" spans="1:4" x14ac:dyDescent="0.25">
      <c r="A1988" s="8">
        <f>INDEX(Table2[//],MATCH(ROW()-1,Table2[//],0))</f>
        <v>1987</v>
      </c>
      <c r="B1988" s="20" t="str">
        <f>INDEX(Table2[NAMA],MATCH(Table5[[#This Row],[//]],Table2[//],0))</f>
        <v>PW Infico 3,5 pdk 1235</v>
      </c>
      <c r="C1988" s="8">
        <f>INDEX(Table2[TT],MATCH(Table5[[#This Row],[//]],Table2[//],0))</f>
        <v>5</v>
      </c>
      <c r="D1988" s="8" t="str">
        <f>INDEX(Table2[KET],MATCH(Table5[[#This Row],[//]],Table2[//],0))</f>
        <v>24 ls</v>
      </c>
    </row>
    <row r="1989" spans="1:4" x14ac:dyDescent="0.25">
      <c r="A1989" s="8">
        <f>INDEX(Table2[//],MATCH(ROW()-1,Table2[//],0))</f>
        <v>1988</v>
      </c>
      <c r="B1989" s="20" t="str">
        <f>INDEX(Table2[NAMA],MATCH(Table5[[#This Row],[//]],Table2[//],0))</f>
        <v>PW Kayagi 12w panjang Ky Cp 12K</v>
      </c>
      <c r="C1989" s="8">
        <f>INDEX(Table2[TT],MATCH(Table5[[#This Row],[//]],Table2[//],0))</f>
        <v>2</v>
      </c>
      <c r="D1989" s="8" t="str">
        <f>INDEX(Table2[KET],MATCH(Table5[[#This Row],[//]],Table2[//],0))</f>
        <v>20 ls</v>
      </c>
    </row>
    <row r="1990" spans="1:4" x14ac:dyDescent="0.25">
      <c r="A1990" s="8">
        <f>INDEX(Table2[//],MATCH(ROW()-1,Table2[//],0))</f>
        <v>1989</v>
      </c>
      <c r="B1990" s="20" t="str">
        <f>INDEX(Table2[NAMA],MATCH(Table5[[#This Row],[//]],Table2[//],0))</f>
        <v>PW Klg 12w AB &amp; S5 Kym Cp 120T</v>
      </c>
      <c r="C1990" s="8">
        <f>INDEX(Table2[TT],MATCH(Table5[[#This Row],[//]],Table2[//],0))</f>
        <v>1</v>
      </c>
      <c r="D1990" s="8" t="str">
        <f>INDEX(Table2[KET],MATCH(Table5[[#This Row],[//]],Table2[//],0))</f>
        <v>120 set</v>
      </c>
    </row>
    <row r="1991" spans="1:4" x14ac:dyDescent="0.25">
      <c r="A1991" s="8">
        <f>INDEX(Table2[//],MATCH(ROW()-1,Table2[//],0))</f>
        <v>1990</v>
      </c>
      <c r="B1991" s="20" t="str">
        <f>INDEX(Table2[NAMA],MATCH(Table5[[#This Row],[//]],Table2[//],0))</f>
        <v>PW Klg RRT 12w pendek</v>
      </c>
      <c r="C1991" s="8">
        <f>INDEX(Table2[TT],MATCH(Table5[[#This Row],[//]],Table2[//],0))</f>
        <v>1</v>
      </c>
      <c r="D1991" s="8" t="str">
        <f>INDEX(Table2[KET],MATCH(Table5[[#This Row],[//]],Table2[//],0))</f>
        <v>30 ls</v>
      </c>
    </row>
    <row r="1992" spans="1:4" x14ac:dyDescent="0.25">
      <c r="A1992" s="8">
        <f>INDEX(Table2[//],MATCH(ROW()-1,Table2[//],0))</f>
        <v>1991</v>
      </c>
      <c r="B1992" s="20" t="str">
        <f>INDEX(Table2[NAMA],MATCH(Table5[[#This Row],[//]],Table2[//],0))</f>
        <v>PW Pjg 12/ 24 W 0723</v>
      </c>
      <c r="C1992" s="8">
        <f>INDEX(Table2[TT],MATCH(Table5[[#This Row],[//]],Table2[//],0))</f>
        <v>1</v>
      </c>
      <c r="D1992" s="8" t="str">
        <f>INDEX(Table2[KET],MATCH(Table5[[#This Row],[//]],Table2[//],0))</f>
        <v>20 ls</v>
      </c>
    </row>
    <row r="1993" spans="1:4" x14ac:dyDescent="0.25">
      <c r="A1993" s="8">
        <f>INDEX(Table2[//],MATCH(ROW()-1,Table2[//],0))</f>
        <v>1992</v>
      </c>
      <c r="B1993" s="20" t="str">
        <f>INDEX(Table2[NAMA],MATCH(Table5[[#This Row],[//]],Table2[//],0))</f>
        <v>PW set 10703/ 12w panjang</v>
      </c>
      <c r="C1993" s="8">
        <f>INDEX(Table2[TT],MATCH(Table5[[#This Row],[//]],Table2[//],0))</f>
        <v>2</v>
      </c>
      <c r="D1993" s="8" t="str">
        <f>INDEX(Table2[KET],MATCH(Table5[[#This Row],[//]],Table2[//],0))</f>
        <v>24 ls</v>
      </c>
    </row>
    <row r="1994" spans="1:4" x14ac:dyDescent="0.25">
      <c r="A1994" s="8">
        <f>INDEX(Table2[//],MATCH(ROW()-1,Table2[//],0))</f>
        <v>1993</v>
      </c>
      <c r="B1994" s="20" t="str">
        <f>INDEX(Table2[NAMA],MATCH(Table5[[#This Row],[//]],Table2[//],0))</f>
        <v>PW Station I pendek</v>
      </c>
      <c r="C1994" s="8">
        <f>INDEX(Table2[TT],MATCH(Table5[[#This Row],[//]],Table2[//],0))</f>
        <v>1</v>
      </c>
      <c r="D1994" s="8" t="str">
        <f>INDEX(Table2[KET],MATCH(Table5[[#This Row],[//]],Table2[//],0))</f>
        <v>40 gr</v>
      </c>
    </row>
    <row r="1995" spans="1:4" x14ac:dyDescent="0.25">
      <c r="A1995" s="8">
        <f>INDEX(Table2[//],MATCH(ROW()-1,Table2[//],0))</f>
        <v>1994</v>
      </c>
      <c r="B1995" s="20" t="str">
        <f>INDEX(Table2[NAMA],MATCH(Table5[[#This Row],[//]],Table2[//],0))</f>
        <v>PW Super Lead 3724</v>
      </c>
      <c r="C1995" s="8">
        <f>INDEX(Table2[TT],MATCH(Table5[[#This Row],[//]],Table2[//],0))</f>
        <v>5</v>
      </c>
      <c r="D1995" s="8" t="str">
        <f>INDEX(Table2[KET],MATCH(Table5[[#This Row],[//]],Table2[//],0))</f>
        <v>120 pc</v>
      </c>
    </row>
    <row r="1996" spans="1:4" x14ac:dyDescent="0.25">
      <c r="A1996" s="8">
        <f>INDEX(Table2[//],MATCH(ROW()-1,Table2[//],0))</f>
        <v>1995</v>
      </c>
      <c r="B1996" s="20" t="str">
        <f>INDEX(Table2[NAMA],MATCH(Table5[[#This Row],[//]],Table2[//],0))</f>
        <v>PW Trifelo 12w TF-128-12 Double colour</v>
      </c>
      <c r="C1996" s="8">
        <f>INDEX(Table2[TT],MATCH(Table5[[#This Row],[//]],Table2[//],0))</f>
        <v>2</v>
      </c>
      <c r="D1996" s="8" t="str">
        <f>INDEX(Table2[KET],MATCH(Table5[[#This Row],[//]],Table2[//],0))</f>
        <v>240 pc</v>
      </c>
    </row>
    <row r="1997" spans="1:4" x14ac:dyDescent="0.25">
      <c r="A1997" s="8">
        <f>INDEX(Table2[//],MATCH(ROW()-1,Table2[//],0))</f>
        <v>1996</v>
      </c>
      <c r="B1997" s="20" t="str">
        <f>INDEX(Table2[NAMA],MATCH(Table5[[#This Row],[//]],Table2[//],0))</f>
        <v>PW Trifelo 6/ 12w</v>
      </c>
      <c r="C1997" s="8">
        <f>INDEX(Table2[TT],MATCH(Table5[[#This Row],[//]],Table2[//],0))</f>
        <v>3</v>
      </c>
      <c r="D1997" s="8" t="str">
        <f>INDEX(Table2[KET],MATCH(Table5[[#This Row],[//]],Table2[//],0))</f>
        <v>480 set</v>
      </c>
    </row>
    <row r="1998" spans="1:4" x14ac:dyDescent="0.25">
      <c r="A1998" s="8">
        <f>INDEX(Table2[//],MATCH(ROW()-1,Table2[//],0))</f>
        <v>1997</v>
      </c>
      <c r="B1998" s="20" t="str">
        <f>INDEX(Table2[NAMA],MATCH(Table5[[#This Row],[//]],Table2[//],0))</f>
        <v>Refill Cross</v>
      </c>
      <c r="C1998" s="8">
        <f>INDEX(Table2[TT],MATCH(Table5[[#This Row],[//]],Table2[//],0))</f>
        <v>1</v>
      </c>
      <c r="D1998" s="8" t="str">
        <f>INDEX(Table2[KET],MATCH(Table5[[#This Row],[//]],Table2[//],0))</f>
        <v>1000 ls</v>
      </c>
    </row>
    <row r="1999" spans="1:4" x14ac:dyDescent="0.25">
      <c r="A1999" s="8">
        <f>INDEX(Table2[//],MATCH(ROW()-1,Table2[//],0))</f>
        <v>1998</v>
      </c>
      <c r="B1999" s="20" t="str">
        <f>INDEX(Table2[NAMA],MATCH(Table5[[#This Row],[//]],Table2[//],0))</f>
        <v>Remover L 9002 K 12</v>
      </c>
      <c r="C1999" s="8">
        <f>INDEX(Table2[TT],MATCH(Table5[[#This Row],[//]],Table2[//],0))</f>
        <v>1</v>
      </c>
      <c r="D1999" s="8" t="str">
        <f>INDEX(Table2[KET],MATCH(Table5[[#This Row],[//]],Table2[//],0))</f>
        <v>24 ls</v>
      </c>
    </row>
    <row r="2000" spans="1:4" x14ac:dyDescent="0.25">
      <c r="A2000" s="8">
        <f>INDEX(Table2[//],MATCH(ROW()-1,Table2[//],0))</f>
        <v>1999</v>
      </c>
      <c r="B2000" s="20" t="str">
        <f>INDEX(Table2[NAMA],MATCH(Table5[[#This Row],[//]],Table2[//],0))</f>
        <v>Sampul Folio lem alexander</v>
      </c>
      <c r="C2000" s="8">
        <f>INDEX(Table2[TT],MATCH(Table5[[#This Row],[//]],Table2[//],0))</f>
        <v>35</v>
      </c>
      <c r="D2000" s="8" t="str">
        <f>INDEX(Table2[KET],MATCH(Table5[[#This Row],[//]],Table2[//],0))</f>
        <v>200 pk</v>
      </c>
    </row>
    <row r="2001" spans="1:4" x14ac:dyDescent="0.25">
      <c r="A2001" s="8">
        <f>INDEX(Table2[//],MATCH(ROW()-1,Table2[//],0))</f>
        <v>2000</v>
      </c>
      <c r="B2001" s="20" t="str">
        <f>INDEX(Table2[NAMA],MATCH(Table5[[#This Row],[//]],Table2[//],0))</f>
        <v>Sampul Kenjoy 34,5 motif warna</v>
      </c>
      <c r="C2001" s="8">
        <f>INDEX(Table2[TT],MATCH(Table5[[#This Row],[//]],Table2[//],0))</f>
        <v>3</v>
      </c>
      <c r="D2001" s="8">
        <f>INDEX(Table2[KET],MATCH(Table5[[#This Row],[//]],Table2[//],0))</f>
        <v>270</v>
      </c>
    </row>
    <row r="2002" spans="1:4" x14ac:dyDescent="0.25">
      <c r="A2002" s="8">
        <f>INDEX(Table2[//],MATCH(ROW()-1,Table2[//],0))</f>
        <v>2001</v>
      </c>
      <c r="B2002" s="20" t="str">
        <f>INDEX(Table2[NAMA],MATCH(Table5[[#This Row],[//]],Table2[//],0))</f>
        <v>Sampul Kwarto batik UTN</v>
      </c>
      <c r="C2002" s="8">
        <f>INDEX(Table2[TT],MATCH(Table5[[#This Row],[//]],Table2[//],0))</f>
        <v>23</v>
      </c>
      <c r="D2002" s="8" t="str">
        <f>INDEX(Table2[KET],MATCH(Table5[[#This Row],[//]],Table2[//],0))</f>
        <v>240 pk</v>
      </c>
    </row>
    <row r="2003" spans="1:4" x14ac:dyDescent="0.25">
      <c r="A2003" s="8">
        <f>INDEX(Table2[//],MATCH(ROW()-1,Table2[//],0))</f>
        <v>2002</v>
      </c>
      <c r="B2003" s="20" t="str">
        <f>INDEX(Table2[NAMA],MATCH(Table5[[#This Row],[//]],Table2[//],0))</f>
        <v>Sampul OPP alex Kwarto lem (1Q 296 pk)</v>
      </c>
      <c r="C2003" s="8">
        <f>INDEX(Table2[TT],MATCH(Table5[[#This Row],[//]],Table2[//],0))</f>
        <v>3</v>
      </c>
      <c r="D2003" s="8">
        <f>INDEX(Table2[KET],MATCH(Table5[[#This Row],[//]],Table2[//],0))</f>
        <v>300</v>
      </c>
    </row>
    <row r="2004" spans="1:4" x14ac:dyDescent="0.25">
      <c r="A2004" s="8">
        <f>INDEX(Table2[//],MATCH(ROW()-1,Table2[//],0))</f>
        <v>2003</v>
      </c>
      <c r="B2004" s="20" t="str">
        <f>INDEX(Table2[NAMA],MATCH(Table5[[#This Row],[//]],Table2[//],0))</f>
        <v>Sampul OPP alexander boxy</v>
      </c>
      <c r="C2004" s="8">
        <f>INDEX(Table2[TT],MATCH(Table5[[#This Row],[//]],Table2[//],0))</f>
        <v>2</v>
      </c>
      <c r="D2004" s="8">
        <f>INDEX(Table2[KET],MATCH(Table5[[#This Row],[//]],Table2[//],0))</f>
        <v>300</v>
      </c>
    </row>
    <row r="2005" spans="1:4" x14ac:dyDescent="0.25">
      <c r="A2005" s="8">
        <f>INDEX(Table2[//],MATCH(ROW()-1,Table2[//],0))</f>
        <v>2004</v>
      </c>
      <c r="B2005" s="20" t="str">
        <f>INDEX(Table2[NAMA],MATCH(Table5[[#This Row],[//]],Table2[//],0))</f>
        <v>Sampul OPP jersy Folio TBL 50 micron</v>
      </c>
      <c r="C2005" s="8">
        <f>INDEX(Table2[TT],MATCH(Table5[[#This Row],[//]],Table2[//],0))</f>
        <v>1</v>
      </c>
      <c r="D2005" s="8" t="str">
        <f>INDEX(Table2[KET],MATCH(Table5[[#This Row],[//]],Table2[//],0))</f>
        <v>160 pc</v>
      </c>
    </row>
    <row r="2006" spans="1:4" x14ac:dyDescent="0.25">
      <c r="A2006" s="8">
        <f>INDEX(Table2[//],MATCH(ROW()-1,Table2[//],0))</f>
        <v>2005</v>
      </c>
      <c r="B2006" s="20" t="str">
        <f>INDEX(Table2[NAMA],MATCH(Table5[[#This Row],[//]],Table2[//],0))</f>
        <v>Sampul Roll 34T</v>
      </c>
      <c r="C2006" s="8">
        <f>INDEX(Table2[TT],MATCH(Table5[[#This Row],[//]],Table2[//],0))</f>
        <v>6</v>
      </c>
      <c r="D2006" s="8" t="str">
        <f>INDEX(Table2[KET],MATCH(Table5[[#This Row],[//]],Table2[//],0))</f>
        <v>200 roll</v>
      </c>
    </row>
    <row r="2007" spans="1:4" x14ac:dyDescent="0.25">
      <c r="A2007" s="8">
        <f>INDEX(Table2[//],MATCH(ROW()-1,Table2[//],0))</f>
        <v>2006</v>
      </c>
      <c r="B2007" s="20" t="str">
        <f>INDEX(Table2[NAMA],MATCH(Table5[[#This Row],[//]],Table2[//],0))</f>
        <v>Sampul Roll 45B</v>
      </c>
      <c r="C2007" s="8">
        <f>INDEX(Table2[TT],MATCH(Table5[[#This Row],[//]],Table2[//],0))</f>
        <v>8</v>
      </c>
      <c r="D2007" s="8" t="str">
        <f>INDEX(Table2[KET],MATCH(Table5[[#This Row],[//]],Table2[//],0))</f>
        <v>200 roll</v>
      </c>
    </row>
    <row r="2008" spans="1:4" x14ac:dyDescent="0.25">
      <c r="A2008" s="8">
        <f>INDEX(Table2[//],MATCH(ROW()-1,Table2[//],0))</f>
        <v>2007</v>
      </c>
      <c r="B2008" s="20" t="str">
        <f>INDEX(Table2[NAMA],MATCH(Table5[[#This Row],[//]],Table2[//],0))</f>
        <v>Sampul Roll Dust 454</v>
      </c>
      <c r="C2008" s="8">
        <f>INDEX(Table2[TT],MATCH(Table5[[#This Row],[//]],Table2[//],0))</f>
        <v>2</v>
      </c>
      <c r="D2008" s="8">
        <f>INDEX(Table2[KET],MATCH(Table5[[#This Row],[//]],Table2[//],0))</f>
        <v>300</v>
      </c>
    </row>
    <row r="2009" spans="1:4" x14ac:dyDescent="0.25">
      <c r="A2009" s="8">
        <f>INDEX(Table2[//],MATCH(ROW()-1,Table2[//],0))</f>
        <v>2008</v>
      </c>
      <c r="B2009" s="20" t="str">
        <f>INDEX(Table2[NAMA],MATCH(Table5[[#This Row],[//]],Table2[//],0))</f>
        <v>Sampul Samson Boxy batik</v>
      </c>
      <c r="C2009" s="8">
        <f>INDEX(Table2[TT],MATCH(Table5[[#This Row],[//]],Table2[//],0))</f>
        <v>23</v>
      </c>
      <c r="D2009" s="8" t="str">
        <f>INDEX(Table2[KET],MATCH(Table5[[#This Row],[//]],Table2[//],0))</f>
        <v>200 pc</v>
      </c>
    </row>
    <row r="2010" spans="1:4" x14ac:dyDescent="0.25">
      <c r="A2010" s="8">
        <f>INDEX(Table2[//],MATCH(ROW()-1,Table2[//],0))</f>
        <v>2009</v>
      </c>
      <c r="B2010" s="20" t="str">
        <f>INDEX(Table2[NAMA],MATCH(Table5[[#This Row],[//]],Table2[//],0))</f>
        <v>Selongsong pentel Enter</v>
      </c>
      <c r="C2010" s="8">
        <f>INDEX(Table2[TT],MATCH(Table5[[#This Row],[//]],Table2[//],0))</f>
        <v>2</v>
      </c>
      <c r="D2010" s="8" t="str">
        <f>INDEX(Table2[KET],MATCH(Table5[[#This Row],[//]],Table2[//],0))</f>
        <v>108 ls</v>
      </c>
    </row>
    <row r="2011" spans="1:4" x14ac:dyDescent="0.25">
      <c r="A2011" s="8">
        <f>INDEX(Table2[//],MATCH(ROW()-1,Table2[//],0))</f>
        <v>2010</v>
      </c>
      <c r="B2011" s="20" t="str">
        <f>INDEX(Table2[NAMA],MATCH(Table5[[#This Row],[//]],Table2[//],0))</f>
        <v>Silet gagang plastik</v>
      </c>
      <c r="C2011" s="8">
        <f>INDEX(Table2[TT],MATCH(Table5[[#This Row],[//]],Table2[//],0))</f>
        <v>9</v>
      </c>
      <c r="D2011" s="8" t="str">
        <f>INDEX(Table2[KET],MATCH(Table5[[#This Row],[//]],Table2[//],0))</f>
        <v>20 gr</v>
      </c>
    </row>
    <row r="2012" spans="1:4" x14ac:dyDescent="0.25">
      <c r="A2012" s="8">
        <f>INDEX(Table2[//],MATCH(ROW()-1,Table2[//],0))</f>
        <v>2011</v>
      </c>
      <c r="B2012" s="20" t="str">
        <f>INDEX(Table2[NAMA],MATCH(Table5[[#This Row],[//]],Table2[//],0))</f>
        <v>Simpoa moshi-moshi jumbo 1803</v>
      </c>
      <c r="C2012" s="8">
        <f>INDEX(Table2[TT],MATCH(Table5[[#This Row],[//]],Table2[//],0))</f>
        <v>2</v>
      </c>
      <c r="D2012" s="8" t="str">
        <f>INDEX(Table2[KET],MATCH(Table5[[#This Row],[//]],Table2[//],0))</f>
        <v>8 ls</v>
      </c>
    </row>
    <row r="2013" spans="1:4" x14ac:dyDescent="0.25">
      <c r="A2013" s="8">
        <f>INDEX(Table2[//],MATCH(ROW()-1,Table2[//],0))</f>
        <v>2012</v>
      </c>
      <c r="B2013" s="20" t="str">
        <f>INDEX(Table2[NAMA],MATCH(Table5[[#This Row],[//]],Table2[//],0))</f>
        <v>Sipoa 13 baris JAYA</v>
      </c>
      <c r="C2013" s="8">
        <f>INDEX(Table2[TT],MATCH(Table5[[#This Row],[//]],Table2[//],0))</f>
        <v>2</v>
      </c>
      <c r="D2013" s="8" t="str">
        <f>INDEX(Table2[KET],MATCH(Table5[[#This Row],[//]],Table2[//],0))</f>
        <v>300 pc</v>
      </c>
    </row>
    <row r="2014" spans="1:4" x14ac:dyDescent="0.25">
      <c r="A2014" s="8">
        <f>INDEX(Table2[//],MATCH(ROW()-1,Table2[//],0))</f>
        <v>2013</v>
      </c>
      <c r="B2014" s="20" t="str">
        <f>INDEX(Table2[NAMA],MATCH(Table5[[#This Row],[//]],Table2[//],0))</f>
        <v>Sipoa 17 baris kayu</v>
      </c>
      <c r="C2014" s="8">
        <f>INDEX(Table2[TT],MATCH(Table5[[#This Row],[//]],Table2[//],0))</f>
        <v>2</v>
      </c>
      <c r="D2014" s="8" t="str">
        <f>INDEX(Table2[KET],MATCH(Table5[[#This Row],[//]],Table2[//],0))</f>
        <v>60 pc</v>
      </c>
    </row>
    <row r="2015" spans="1:4" x14ac:dyDescent="0.25">
      <c r="A2015" s="8">
        <f>INDEX(Table2[//],MATCH(ROW()-1,Table2[//],0))</f>
        <v>2014</v>
      </c>
      <c r="B2015" s="20" t="str">
        <f>INDEX(Table2[NAMA],MATCH(Table5[[#This Row],[//]],Table2[//],0))</f>
        <v>Sipoa 2831</v>
      </c>
      <c r="C2015" s="8">
        <f>INDEX(Table2[TT],MATCH(Table5[[#This Row],[//]],Table2[//],0))</f>
        <v>2</v>
      </c>
      <c r="D2015" s="8" t="str">
        <f>INDEX(Table2[KET],MATCH(Table5[[#This Row],[//]],Table2[//],0))</f>
        <v>192 pc</v>
      </c>
    </row>
    <row r="2016" spans="1:4" x14ac:dyDescent="0.25">
      <c r="A2016" s="8">
        <f>INDEX(Table2[//],MATCH(ROW()-1,Table2[//],0))</f>
        <v>2015</v>
      </c>
      <c r="B2016" s="20" t="str">
        <f>INDEX(Table2[NAMA],MATCH(Table5[[#This Row],[//]],Table2[//],0))</f>
        <v>Sipoa 8010</v>
      </c>
      <c r="C2016" s="8">
        <f>INDEX(Table2[TT],MATCH(Table5[[#This Row],[//]],Table2[//],0))</f>
        <v>16</v>
      </c>
      <c r="D2016" s="8" t="str">
        <f>INDEX(Table2[KET],MATCH(Table5[[#This Row],[//]],Table2[//],0))</f>
        <v>144 pc</v>
      </c>
    </row>
    <row r="2017" spans="1:4" x14ac:dyDescent="0.25">
      <c r="A2017" s="8">
        <f>INDEX(Table2[//],MATCH(ROW()-1,Table2[//],0))</f>
        <v>2016</v>
      </c>
      <c r="B2017" s="20" t="str">
        <f>INDEX(Table2[NAMA],MATCH(Table5[[#This Row],[//]],Table2[//],0))</f>
        <v>Sipoa 8011 apel</v>
      </c>
      <c r="C2017" s="8">
        <f>INDEX(Table2[TT],MATCH(Table5[[#This Row],[//]],Table2[//],0))</f>
        <v>8</v>
      </c>
      <c r="D2017" s="8" t="str">
        <f>INDEX(Table2[KET],MATCH(Table5[[#This Row],[//]],Table2[//],0))</f>
        <v>240 pc</v>
      </c>
    </row>
    <row r="2018" spans="1:4" x14ac:dyDescent="0.25">
      <c r="A2018" s="8">
        <f>INDEX(Table2[//],MATCH(ROW()-1,Table2[//],0))</f>
        <v>2017</v>
      </c>
      <c r="B2018" s="20" t="str">
        <f>INDEX(Table2[NAMA],MATCH(Table5[[#This Row],[//]],Table2[//],0))</f>
        <v>Sipoa 8012</v>
      </c>
      <c r="C2018" s="8">
        <f>INDEX(Table2[TT],MATCH(Table5[[#This Row],[//]],Table2[//],0))</f>
        <v>8</v>
      </c>
      <c r="D2018" s="8" t="str">
        <f>INDEX(Table2[KET],MATCH(Table5[[#This Row],[//]],Table2[//],0))</f>
        <v>240 pc</v>
      </c>
    </row>
    <row r="2019" spans="1:4" x14ac:dyDescent="0.25">
      <c r="A2019" s="8">
        <f>INDEX(Table2[//],MATCH(ROW()-1,Table2[//],0))</f>
        <v>2018</v>
      </c>
      <c r="B2019" s="20" t="str">
        <f>INDEX(Table2[NAMA],MATCH(Table5[[#This Row],[//]],Table2[//],0))</f>
        <v>Sipoa 8013</v>
      </c>
      <c r="C2019" s="8">
        <f>INDEX(Table2[TT],MATCH(Table5[[#This Row],[//]],Table2[//],0))</f>
        <v>7</v>
      </c>
      <c r="D2019" s="8" t="str">
        <f>INDEX(Table2[KET],MATCH(Table5[[#This Row],[//]],Table2[//],0))</f>
        <v>240 pc</v>
      </c>
    </row>
    <row r="2020" spans="1:4" x14ac:dyDescent="0.25">
      <c r="A2020" s="8">
        <f>INDEX(Table2[//],MATCH(ROW()-1,Table2[//],0))</f>
        <v>2019</v>
      </c>
      <c r="B2020" s="20" t="str">
        <f>INDEX(Table2[NAMA],MATCH(Table5[[#This Row],[//]],Table2[//],0))</f>
        <v>Sipoa 8022 VanArt</v>
      </c>
      <c r="C2020" s="8">
        <f>INDEX(Table2[TT],MATCH(Table5[[#This Row],[//]],Table2[//],0))</f>
        <v>16</v>
      </c>
      <c r="D2020" s="8" t="str">
        <f>INDEX(Table2[KET],MATCH(Table5[[#This Row],[//]],Table2[//],0))</f>
        <v>156 pc</v>
      </c>
    </row>
    <row r="2021" spans="1:4" x14ac:dyDescent="0.25">
      <c r="A2021" s="8">
        <f>INDEX(Table2[//],MATCH(ROW()-1,Table2[//],0))</f>
        <v>2020</v>
      </c>
      <c r="B2021" s="20" t="str">
        <f>INDEX(Table2[NAMA],MATCH(Table5[[#This Row],[//]],Table2[//],0))</f>
        <v>Sipoa 8023</v>
      </c>
      <c r="C2021" s="8">
        <f>INDEX(Table2[TT],MATCH(Table5[[#This Row],[//]],Table2[//],0))</f>
        <v>9</v>
      </c>
      <c r="D2021" s="8" t="str">
        <f>INDEX(Table2[KET],MATCH(Table5[[#This Row],[//]],Table2[//],0))</f>
        <v>288 pc</v>
      </c>
    </row>
    <row r="2022" spans="1:4" x14ac:dyDescent="0.25">
      <c r="A2022" s="8">
        <f>INDEX(Table2[//],MATCH(ROW()-1,Table2[//],0))</f>
        <v>2021</v>
      </c>
      <c r="B2022" s="20" t="str">
        <f>INDEX(Table2[NAMA],MATCH(Table5[[#This Row],[//]],Table2[//],0))</f>
        <v>Sipoa Angel (8)/ Strawberry</v>
      </c>
      <c r="C2022" s="8">
        <f>INDEX(Table2[TT],MATCH(Table5[[#This Row],[//]],Table2[//],0))</f>
        <v>12</v>
      </c>
      <c r="D2022" s="8" t="str">
        <f>INDEX(Table2[KET],MATCH(Table5[[#This Row],[//]],Table2[//],0))</f>
        <v>30 ls</v>
      </c>
    </row>
    <row r="2023" spans="1:4" x14ac:dyDescent="0.25">
      <c r="A2023" s="8">
        <f>INDEX(Table2[//],MATCH(ROW()-1,Table2[//],0))</f>
        <v>2022</v>
      </c>
      <c r="B2023" s="20" t="str">
        <f>INDEX(Table2[NAMA],MATCH(Table5[[#This Row],[//]],Table2[//],0))</f>
        <v>Sipoa Besco BC 117</v>
      </c>
      <c r="C2023" s="8">
        <f>INDEX(Table2[TT],MATCH(Table5[[#This Row],[//]],Table2[//],0))</f>
        <v>3</v>
      </c>
      <c r="D2023" s="8" t="str">
        <f>INDEX(Table2[KET],MATCH(Table5[[#This Row],[//]],Table2[//],0))</f>
        <v>300 pc</v>
      </c>
    </row>
    <row r="2024" spans="1:4" x14ac:dyDescent="0.25">
      <c r="A2024" s="8">
        <f>INDEX(Table2[//],MATCH(ROW()-1,Table2[//],0))</f>
        <v>2023</v>
      </c>
      <c r="B2024" s="20" t="str">
        <f>INDEX(Table2[NAMA],MATCH(Table5[[#This Row],[//]],Table2[//],0))</f>
        <v>Sipoa CS 816 Rabbit</v>
      </c>
      <c r="C2024" s="8">
        <f>INDEX(Table2[TT],MATCH(Table5[[#This Row],[//]],Table2[//],0))</f>
        <v>3</v>
      </c>
      <c r="D2024" s="8" t="str">
        <f>INDEX(Table2[KET],MATCH(Table5[[#This Row],[//]],Table2[//],0))</f>
        <v>384 pc</v>
      </c>
    </row>
    <row r="2025" spans="1:4" x14ac:dyDescent="0.25">
      <c r="A2025" s="8">
        <f>INDEX(Table2[//],MATCH(ROW()-1,Table2[//],0))</f>
        <v>2024</v>
      </c>
      <c r="B2025" s="20" t="str">
        <f>INDEX(Table2[NAMA],MATCH(Table5[[#This Row],[//]],Table2[//],0))</f>
        <v>Sipoa kaki B 808 Moshi Moshi BLK</v>
      </c>
      <c r="C2025" s="8">
        <f>INDEX(Table2[TT],MATCH(Table5[[#This Row],[//]],Table2[//],0))</f>
        <v>8</v>
      </c>
      <c r="D2025" s="8" t="str">
        <f>INDEX(Table2[KET],MATCH(Table5[[#This Row],[//]],Table2[//],0))</f>
        <v>24 ls</v>
      </c>
    </row>
    <row r="2026" spans="1:4" x14ac:dyDescent="0.25">
      <c r="A2026" s="8">
        <f>INDEX(Table2[//],MATCH(ROW()-1,Table2[//],0))</f>
        <v>2025</v>
      </c>
      <c r="B2026" s="20" t="str">
        <f>INDEX(Table2[NAMA],MATCH(Table5[[#This Row],[//]],Table2[//],0))</f>
        <v>Sipoa kaki K 807 Moshi Moshi BLK</v>
      </c>
      <c r="C2026" s="8">
        <f>INDEX(Table2[TT],MATCH(Table5[[#This Row],[//]],Table2[//],0))</f>
        <v>9</v>
      </c>
      <c r="D2026" s="8" t="str">
        <f>INDEX(Table2[KET],MATCH(Table5[[#This Row],[//]],Table2[//],0))</f>
        <v>36 ls</v>
      </c>
    </row>
    <row r="2027" spans="1:4" x14ac:dyDescent="0.25">
      <c r="A2027" s="8">
        <f>INDEX(Table2[//],MATCH(ROW()-1,Table2[//],0))</f>
        <v>2026</v>
      </c>
      <c r="B2027" s="20" t="str">
        <f>INDEX(Table2[NAMA],MATCH(Table5[[#This Row],[//]],Table2[//],0))</f>
        <v>Sipoa rainbow besar</v>
      </c>
      <c r="C2027" s="8">
        <f>INDEX(Table2[TT],MATCH(Table5[[#This Row],[//]],Table2[//],0))</f>
        <v>8</v>
      </c>
      <c r="D2027" s="8" t="str">
        <f>INDEX(Table2[KET],MATCH(Table5[[#This Row],[//]],Table2[//],0))</f>
        <v>1 grs</v>
      </c>
    </row>
    <row r="2028" spans="1:4" x14ac:dyDescent="0.25">
      <c r="A2028" s="8">
        <f>INDEX(Table2[//],MATCH(ROW()-1,Table2[//],0))</f>
        <v>2027</v>
      </c>
      <c r="B2028" s="20" t="str">
        <f>INDEX(Table2[NAMA],MATCH(Table5[[#This Row],[//]],Table2[//],0))</f>
        <v>Sipoa sedang 8590</v>
      </c>
      <c r="C2028" s="8">
        <f>INDEX(Table2[TT],MATCH(Table5[[#This Row],[//]],Table2[//],0))</f>
        <v>15</v>
      </c>
      <c r="D2028" s="8" t="str">
        <f>INDEX(Table2[KET],MATCH(Table5[[#This Row],[//]],Table2[//],0))</f>
        <v>216 pc</v>
      </c>
    </row>
    <row r="2029" spans="1:4" x14ac:dyDescent="0.25">
      <c r="A2029" s="8">
        <f>INDEX(Table2[//],MATCH(ROW()-1,Table2[//],0))</f>
        <v>2028</v>
      </c>
      <c r="B2029" s="20" t="str">
        <f>INDEX(Table2[NAMA],MATCH(Table5[[#This Row],[//]],Table2[//],0))</f>
        <v>Sipoa TZ 8012</v>
      </c>
      <c r="C2029" s="8">
        <f>INDEX(Table2[TT],MATCH(Table5[[#This Row],[//]],Table2[//],0))</f>
        <v>9</v>
      </c>
      <c r="D2029" s="8" t="str">
        <f>INDEX(Table2[KET],MATCH(Table5[[#This Row],[//]],Table2[//],0))</f>
        <v>240 pc</v>
      </c>
    </row>
    <row r="2030" spans="1:4" x14ac:dyDescent="0.25">
      <c r="A2030" s="8">
        <f>INDEX(Table2[//],MATCH(ROW()-1,Table2[//],0))</f>
        <v>2029</v>
      </c>
      <c r="B2030" s="20" t="str">
        <f>INDEX(Table2[NAMA],MATCH(Table5[[#This Row],[//]],Table2[//],0))</f>
        <v>Sipoa YM 011</v>
      </c>
      <c r="C2030" s="8">
        <f>INDEX(Table2[TT],MATCH(Table5[[#This Row],[//]],Table2[//],0))</f>
        <v>15</v>
      </c>
      <c r="D2030" s="8" t="str">
        <f>INDEX(Table2[KET],MATCH(Table5[[#This Row],[//]],Table2[//],0))</f>
        <v>60 ls</v>
      </c>
    </row>
    <row r="2031" spans="1:4" x14ac:dyDescent="0.25">
      <c r="A2031" s="8">
        <f>INDEX(Table2[//],MATCH(ROW()-1,Table2[//],0))</f>
        <v>2030</v>
      </c>
      <c r="B2031" s="20" t="str">
        <f>INDEX(Table2[NAMA],MATCH(Table5[[#This Row],[//]],Table2[//],0))</f>
        <v>Slide Binder 7mm K(4)/ B(1)/ Ht(1) blk</v>
      </c>
      <c r="C2031" s="8">
        <f>INDEX(Table2[TT],MATCH(Table5[[#This Row],[//]],Table2[//],0))</f>
        <v>6</v>
      </c>
      <c r="D2031" s="8">
        <f>INDEX(Table2[KET],MATCH(Table5[[#This Row],[//]],Table2[//],0))</f>
        <v>2000</v>
      </c>
    </row>
    <row r="2032" spans="1:4" x14ac:dyDescent="0.25">
      <c r="A2032" s="8">
        <f>INDEX(Table2[//],MATCH(ROW()-1,Table2[//],0))</f>
        <v>2031</v>
      </c>
      <c r="B2032" s="20" t="str">
        <f>INDEX(Table2[NAMA],MATCH(Table5[[#This Row],[//]],Table2[//],0))</f>
        <v>Spidol 12w Vtro plastik</v>
      </c>
      <c r="C2032" s="8">
        <f>INDEX(Table2[TT],MATCH(Table5[[#This Row],[//]],Table2[//],0))</f>
        <v>6</v>
      </c>
      <c r="D2032" s="8" t="str">
        <f>INDEX(Table2[KET],MATCH(Table5[[#This Row],[//]],Table2[//],0))</f>
        <v>24 ls</v>
      </c>
    </row>
    <row r="2033" spans="1:4" x14ac:dyDescent="0.25">
      <c r="A2033" s="8">
        <f>INDEX(Table2[//],MATCH(ROW()-1,Table2[//],0))</f>
        <v>2032</v>
      </c>
      <c r="B2033" s="20" t="str">
        <f>INDEX(Table2[NAMA],MATCH(Table5[[#This Row],[//]],Table2[//],0))</f>
        <v>Spidol 1F Wp 634-12 Infico</v>
      </c>
      <c r="C2033" s="8">
        <f>INDEX(Table2[TT],MATCH(Table5[[#This Row],[//]],Table2[//],0))</f>
        <v>2</v>
      </c>
      <c r="D2033" s="8" t="str">
        <f>INDEX(Table2[KET],MATCH(Table5[[#This Row],[//]],Table2[//],0))</f>
        <v>16 grs</v>
      </c>
    </row>
    <row r="2034" spans="1:4" x14ac:dyDescent="0.25">
      <c r="A2034" s="8">
        <f>INDEX(Table2[//],MATCH(ROW()-1,Table2[//],0))</f>
        <v>2033</v>
      </c>
      <c r="B2034" s="20" t="str">
        <f>INDEX(Table2[NAMA],MATCH(Table5[[#This Row],[//]],Table2[//],0))</f>
        <v>Spidol 1F Wp 636-12 Infico</v>
      </c>
      <c r="C2034" s="8">
        <f>INDEX(Table2[TT],MATCH(Table5[[#This Row],[//]],Table2[//],0))</f>
        <v>9</v>
      </c>
      <c r="D2034" s="8" t="str">
        <f>INDEX(Table2[KET],MATCH(Table5[[#This Row],[//]],Table2[//],0))</f>
        <v>12 gr</v>
      </c>
    </row>
    <row r="2035" spans="1:4" x14ac:dyDescent="0.25">
      <c r="A2035" s="8">
        <f>INDEX(Table2[//],MATCH(ROW()-1,Table2[//],0))</f>
        <v>2034</v>
      </c>
      <c r="B2035" s="20" t="str">
        <f>INDEX(Table2[NAMA],MATCH(Table5[[#This Row],[//]],Table2[//],0))</f>
        <v>Spidol 838 Vanco dus</v>
      </c>
      <c r="C2035" s="8">
        <f>INDEX(Table2[TT],MATCH(Table5[[#This Row],[//]],Table2[//],0))</f>
        <v>1</v>
      </c>
      <c r="D2035" s="8" t="str">
        <f>INDEX(Table2[KET],MATCH(Table5[[#This Row],[//]],Table2[//],0))</f>
        <v>24 ls</v>
      </c>
    </row>
    <row r="2036" spans="1:4" x14ac:dyDescent="0.25">
      <c r="A2036" s="8">
        <f>INDEX(Table2[//],MATCH(ROW()-1,Table2[//],0))</f>
        <v>2035</v>
      </c>
      <c r="B2036" s="20" t="str">
        <f>INDEX(Table2[NAMA],MATCH(Table5[[#This Row],[//]],Table2[//],0))</f>
        <v>Spidol Hitam Xue Si WT-8009 Executive</v>
      </c>
      <c r="C2036" s="8">
        <f>INDEX(Table2[TT],MATCH(Table5[[#This Row],[//]],Table2[//],0))</f>
        <v>1</v>
      </c>
      <c r="D2036" s="8" t="str">
        <f>INDEX(Table2[KET],MATCH(Table5[[#This Row],[//]],Table2[//],0))</f>
        <v>72 ls</v>
      </c>
    </row>
    <row r="2037" spans="1:4" x14ac:dyDescent="0.25">
      <c r="A2037" s="8">
        <f>INDEX(Table2[//],MATCH(ROW()-1,Table2[//],0))</f>
        <v>2036</v>
      </c>
      <c r="B2037" s="20" t="str">
        <f>INDEX(Table2[NAMA],MATCH(Table5[[#This Row],[//]],Table2[//],0))</f>
        <v>Spidol Infico 886-12</v>
      </c>
      <c r="C2037" s="8">
        <f>INDEX(Table2[TT],MATCH(Table5[[#This Row],[//]],Table2[//],0))</f>
        <v>2</v>
      </c>
      <c r="D2037" s="8" t="str">
        <f>INDEX(Table2[KET],MATCH(Table5[[#This Row],[//]],Table2[//],0))</f>
        <v>192 pc</v>
      </c>
    </row>
    <row r="2038" spans="1:4" x14ac:dyDescent="0.25">
      <c r="A2038" s="8">
        <f>INDEX(Table2[//],MATCH(ROW()-1,Table2[//],0))</f>
        <v>2037</v>
      </c>
      <c r="B2038" s="20" t="str">
        <f>INDEX(Table2[NAMA],MATCH(Table5[[#This Row],[//]],Table2[//],0))</f>
        <v>Spidol marker Chagli PM 9905</v>
      </c>
      <c r="C2038" s="8">
        <f>INDEX(Table2[TT],MATCH(Table5[[#This Row],[//]],Table2[//],0))</f>
        <v>5</v>
      </c>
      <c r="D2038" s="8" t="str">
        <f>INDEX(Table2[KET],MATCH(Table5[[#This Row],[//]],Table2[//],0))</f>
        <v>120 ls</v>
      </c>
    </row>
    <row r="2039" spans="1:4" x14ac:dyDescent="0.25">
      <c r="A2039" s="8">
        <f>INDEX(Table2[//],MATCH(ROW()-1,Table2[//],0))</f>
        <v>2038</v>
      </c>
      <c r="B2039" s="20" t="str">
        <f>INDEX(Table2[NAMA],MATCH(Table5[[#This Row],[//]],Table2[//],0))</f>
        <v>Spidol Show 8 warna</v>
      </c>
      <c r="C2039" s="8">
        <f>INDEX(Table2[TT],MATCH(Table5[[#This Row],[//]],Table2[//],0))</f>
        <v>8</v>
      </c>
      <c r="D2039" s="8" t="str">
        <f>INDEX(Table2[KET],MATCH(Table5[[#This Row],[//]],Table2[//],0))</f>
        <v>12 ls</v>
      </c>
    </row>
    <row r="2040" spans="1:4" x14ac:dyDescent="0.25">
      <c r="A2040" s="8">
        <f>INDEX(Table2[//],MATCH(ROW()-1,Table2[//],0))</f>
        <v>2039</v>
      </c>
      <c r="B2040" s="20" t="str">
        <f>INDEX(Table2[NAMA],MATCH(Table5[[#This Row],[//]],Table2[//],0))</f>
        <v>Spidol Tabung 661-8</v>
      </c>
      <c r="C2040" s="8">
        <f>INDEX(Table2[TT],MATCH(Table5[[#This Row],[//]],Table2[//],0))</f>
        <v>3</v>
      </c>
      <c r="D2040" s="8" t="str">
        <f>INDEX(Table2[KET],MATCH(Table5[[#This Row],[//]],Table2[//],0))</f>
        <v>144 pc</v>
      </c>
    </row>
    <row r="2041" spans="1:4" x14ac:dyDescent="0.25">
      <c r="A2041" s="8">
        <f>INDEX(Table2[//],MATCH(ROW()-1,Table2[//],0))</f>
        <v>2040</v>
      </c>
      <c r="B2041" s="20" t="str">
        <f>INDEX(Table2[NAMA],MATCH(Table5[[#This Row],[//]],Table2[//],0))</f>
        <v>Stabillo 12W DB SP 701</v>
      </c>
      <c r="C2041" s="8">
        <f>INDEX(Table2[TT],MATCH(Table5[[#This Row],[//]],Table2[//],0))</f>
        <v>3</v>
      </c>
      <c r="D2041" s="8" t="str">
        <f>INDEX(Table2[KET],MATCH(Table5[[#This Row],[//]],Table2[//],0))</f>
        <v>56 set</v>
      </c>
    </row>
    <row r="2042" spans="1:4" x14ac:dyDescent="0.25">
      <c r="A2042" s="8">
        <f>INDEX(Table2[//],MATCH(ROW()-1,Table2[//],0))</f>
        <v>2041</v>
      </c>
      <c r="B2042" s="20" t="str">
        <f>INDEX(Table2[NAMA],MATCH(Table5[[#This Row],[//]],Table2[//],0))</f>
        <v>Stabillo 2w HL 219 Zendi</v>
      </c>
      <c r="C2042" s="8">
        <f>INDEX(Table2[TT],MATCH(Table5[[#This Row],[//]],Table2[//],0))</f>
        <v>69</v>
      </c>
      <c r="D2042" s="8" t="str">
        <f>INDEX(Table2[KET],MATCH(Table5[[#This Row],[//]],Table2[//],0))</f>
        <v>144 ls</v>
      </c>
    </row>
    <row r="2043" spans="1:4" x14ac:dyDescent="0.25">
      <c r="A2043" s="8">
        <f>INDEX(Table2[//],MATCH(ROW()-1,Table2[//],0))</f>
        <v>2042</v>
      </c>
      <c r="B2043" s="20" t="str">
        <f>INDEX(Table2[NAMA],MATCH(Table5[[#This Row],[//]],Table2[//],0))</f>
        <v>Stabillo 2w HL 220(8)/ 221(13)</v>
      </c>
      <c r="C2043" s="8">
        <f>INDEX(Table2[TT],MATCH(Table5[[#This Row],[//]],Table2[//],0))</f>
        <v>21</v>
      </c>
      <c r="D2043" s="8" t="str">
        <f>INDEX(Table2[KET],MATCH(Table5[[#This Row],[//]],Table2[//],0))</f>
        <v>144 ls</v>
      </c>
    </row>
    <row r="2044" spans="1:4" x14ac:dyDescent="0.25">
      <c r="A2044" s="8">
        <f>INDEX(Table2[//],MATCH(ROW()-1,Table2[//],0))</f>
        <v>2043</v>
      </c>
      <c r="B2044" s="20" t="str">
        <f>INDEX(Table2[NAMA],MATCH(Table5[[#This Row],[//]],Table2[//],0))</f>
        <v>Stabillo 6608</v>
      </c>
      <c r="C2044" s="8">
        <f>INDEX(Table2[TT],MATCH(Table5[[#This Row],[//]],Table2[//],0))</f>
        <v>1</v>
      </c>
      <c r="D2044" s="8" t="str">
        <f>INDEX(Table2[KET],MATCH(Table5[[#This Row],[//]],Table2[//],0))</f>
        <v>112 box</v>
      </c>
    </row>
    <row r="2045" spans="1:4" x14ac:dyDescent="0.25">
      <c r="A2045" s="8">
        <f>INDEX(Table2[//],MATCH(ROW()-1,Table2[//],0))</f>
        <v>2044</v>
      </c>
      <c r="B2045" s="20" t="str">
        <f>INDEX(Table2[NAMA],MATCH(Table5[[#This Row],[//]],Table2[//],0))</f>
        <v>Stabillo CS 187</v>
      </c>
      <c r="C2045" s="8">
        <f>INDEX(Table2[TT],MATCH(Table5[[#This Row],[//]],Table2[//],0))</f>
        <v>1</v>
      </c>
      <c r="D2045" s="8" t="str">
        <f>INDEX(Table2[KET],MATCH(Table5[[#This Row],[//]],Table2[//],0))</f>
        <v>144 ls</v>
      </c>
    </row>
    <row r="2046" spans="1:4" x14ac:dyDescent="0.25">
      <c r="A2046" s="8">
        <f>INDEX(Table2[//],MATCH(ROW()-1,Table2[//],0))</f>
        <v>2045</v>
      </c>
      <c r="B2046" s="20" t="str">
        <f>INDEX(Table2[NAMA],MATCH(Table5[[#This Row],[//]],Table2[//],0))</f>
        <v>Stabillo CS 2001 Cosh Blk</v>
      </c>
      <c r="C2046" s="8">
        <f>INDEX(Table2[TT],MATCH(Table5[[#This Row],[//]],Table2[//],0))</f>
        <v>15</v>
      </c>
      <c r="D2046" s="8" t="str">
        <f>INDEX(Table2[KET],MATCH(Table5[[#This Row],[//]],Table2[//],0))</f>
        <v>144 ls</v>
      </c>
    </row>
    <row r="2047" spans="1:4" x14ac:dyDescent="0.25">
      <c r="A2047" s="8">
        <f>INDEX(Table2[//],MATCH(ROW()-1,Table2[//],0))</f>
        <v>2046</v>
      </c>
      <c r="B2047" s="20" t="str">
        <f>INDEX(Table2[NAMA],MATCH(Table5[[#This Row],[//]],Table2[//],0))</f>
        <v>Stabillo Fancy STF-2588 mini</v>
      </c>
      <c r="C2047" s="8">
        <f>INDEX(Table2[TT],MATCH(Table5[[#This Row],[//]],Table2[//],0))</f>
        <v>1</v>
      </c>
      <c r="D2047" s="8" t="str">
        <f>INDEX(Table2[KET],MATCH(Table5[[#This Row],[//]],Table2[//],0))</f>
        <v>100 ls</v>
      </c>
    </row>
    <row r="2048" spans="1:4" x14ac:dyDescent="0.25">
      <c r="A2048" s="8">
        <f>INDEX(Table2[//],MATCH(ROW()-1,Table2[//],0))</f>
        <v>2047</v>
      </c>
      <c r="B2048" s="20" t="str">
        <f>INDEX(Table2[NAMA],MATCH(Table5[[#This Row],[//]],Table2[//],0))</f>
        <v>Stabillo Gell GH 789/ 808 joss</v>
      </c>
      <c r="C2048" s="8">
        <f>INDEX(Table2[TT],MATCH(Table5[[#This Row],[//]],Table2[//],0))</f>
        <v>5</v>
      </c>
      <c r="D2048" s="8" t="str">
        <f>INDEX(Table2[KET],MATCH(Table5[[#This Row],[//]],Table2[//],0))</f>
        <v>1000 pc</v>
      </c>
    </row>
    <row r="2049" spans="1:4" x14ac:dyDescent="0.25">
      <c r="A2049" s="8">
        <f>INDEX(Table2[//],MATCH(ROW()-1,Table2[//],0))</f>
        <v>2048</v>
      </c>
      <c r="B2049" s="20" t="str">
        <f>INDEX(Table2[NAMA],MATCH(Table5[[#This Row],[//]],Table2[//],0))</f>
        <v>Stabillo HL 510 (faktur)</v>
      </c>
      <c r="C2049" s="8">
        <f>INDEX(Table2[TT],MATCH(Table5[[#This Row],[//]],Table2[//],0))</f>
        <v>16</v>
      </c>
      <c r="D2049" s="8" t="str">
        <f>INDEX(Table2[KET],MATCH(Table5[[#This Row],[//]],Table2[//],0))</f>
        <v>108 ls</v>
      </c>
    </row>
    <row r="2050" spans="1:4" x14ac:dyDescent="0.25">
      <c r="A2050" s="8">
        <f>INDEX(Table2[//],MATCH(ROW()-1,Table2[//],0))</f>
        <v>2049</v>
      </c>
      <c r="B2050" s="20" t="str">
        <f>INDEX(Table2[NAMA],MATCH(Table5[[#This Row],[//]],Table2[//],0))</f>
        <v>Stabillo HP 6608A K</v>
      </c>
      <c r="C2050" s="8">
        <f>INDEX(Table2[TT],MATCH(Table5[[#This Row],[//]],Table2[//],0))</f>
        <v>26</v>
      </c>
      <c r="D2050" s="8" t="str">
        <f>INDEX(Table2[KET],MATCH(Table5[[#This Row],[//]],Table2[//],0))</f>
        <v>1440 pc</v>
      </c>
    </row>
    <row r="2051" spans="1:4" x14ac:dyDescent="0.25">
      <c r="A2051" s="8">
        <f>INDEX(Table2[//],MATCH(ROW()-1,Table2[//],0))</f>
        <v>2050</v>
      </c>
      <c r="B2051" s="20" t="str">
        <f>INDEX(Table2[NAMA],MATCH(Table5[[#This Row],[//]],Table2[//],0))</f>
        <v>Stabillo PR 9002</v>
      </c>
      <c r="C2051" s="8">
        <f>INDEX(Table2[TT],MATCH(Table5[[#This Row],[//]],Table2[//],0))</f>
        <v>1</v>
      </c>
      <c r="D2051" s="8" t="str">
        <f>INDEX(Table2[KET],MATCH(Table5[[#This Row],[//]],Table2[//],0))</f>
        <v>96 ls</v>
      </c>
    </row>
    <row r="2052" spans="1:4" x14ac:dyDescent="0.25">
      <c r="A2052" s="8">
        <f>INDEX(Table2[//],MATCH(ROW()-1,Table2[//],0))</f>
        <v>2051</v>
      </c>
      <c r="B2052" s="20" t="str">
        <f>INDEX(Table2[NAMA],MATCH(Table5[[#This Row],[//]],Table2[//],0))</f>
        <v>Stabillo TF JHP 789 jelly</v>
      </c>
      <c r="C2052" s="8">
        <f>INDEX(Table2[TT],MATCH(Table5[[#This Row],[//]],Table2[//],0))</f>
        <v>46</v>
      </c>
      <c r="D2052" s="8" t="str">
        <f>INDEX(Table2[KET],MATCH(Table5[[#This Row],[//]],Table2[//],0))</f>
        <v>72 ls</v>
      </c>
    </row>
    <row r="2053" spans="1:4" x14ac:dyDescent="0.25">
      <c r="A2053" s="8">
        <f>INDEX(Table2[//],MATCH(ROW()-1,Table2[//],0))</f>
        <v>2052</v>
      </c>
      <c r="B2053" s="20" t="str">
        <f>INDEX(Table2[NAMA],MATCH(Table5[[#This Row],[//]],Table2[//],0))</f>
        <v>Stabillo TF Mini 105(4)</v>
      </c>
      <c r="C2053" s="8">
        <f>INDEX(Table2[TT],MATCH(Table5[[#This Row],[//]],Table2[//],0))</f>
        <v>4</v>
      </c>
      <c r="D2053" s="8" t="str">
        <f>INDEX(Table2[KET],MATCH(Table5[[#This Row],[//]],Table2[//],0))</f>
        <v>2 ls</v>
      </c>
    </row>
    <row r="2054" spans="1:4" x14ac:dyDescent="0.25">
      <c r="A2054" s="8">
        <f>INDEX(Table2[//],MATCH(ROW()-1,Table2[//],0))</f>
        <v>2053</v>
      </c>
      <c r="B2054" s="20" t="str">
        <f>INDEX(Table2[NAMA],MATCH(Table5[[#This Row],[//]],Table2[//],0))</f>
        <v>Stabillo WT-7002 (@ 10pc) Executive</v>
      </c>
      <c r="C2054" s="8">
        <f>INDEX(Table2[TT],MATCH(Table5[[#This Row],[//]],Table2[//],0))</f>
        <v>9</v>
      </c>
      <c r="D2054" s="8" t="str">
        <f>INDEX(Table2[KET],MATCH(Table5[[#This Row],[//]],Table2[//],0))</f>
        <v>96 box</v>
      </c>
    </row>
    <row r="2055" spans="1:4" x14ac:dyDescent="0.25">
      <c r="A2055" s="8">
        <f>INDEX(Table2[//],MATCH(ROW()-1,Table2[//],0))</f>
        <v>2054</v>
      </c>
      <c r="B2055" s="20" t="str">
        <f>INDEX(Table2[NAMA],MATCH(Table5[[#This Row],[//]],Table2[//],0))</f>
        <v>Stabillo XDM MH 545 (48 pc)</v>
      </c>
      <c r="C2055" s="8">
        <f>INDEX(Table2[TT],MATCH(Table5[[#This Row],[//]],Table2[//],0))</f>
        <v>15</v>
      </c>
      <c r="D2055" s="8" t="str">
        <f>INDEX(Table2[KET],MATCH(Table5[[#This Row],[//]],Table2[//],0))</f>
        <v>12 box</v>
      </c>
    </row>
    <row r="2056" spans="1:4" x14ac:dyDescent="0.25">
      <c r="A2056" s="8">
        <f>INDEX(Table2[//],MATCH(ROW()-1,Table2[//],0))</f>
        <v>2055</v>
      </c>
      <c r="B2056" s="20" t="str">
        <f>INDEX(Table2[NAMA],MATCH(Table5[[#This Row],[//]],Table2[//],0))</f>
        <v>Stamp Flash Pkc</v>
      </c>
      <c r="C2056" s="8">
        <f>INDEX(Table2[TT],MATCH(Table5[[#This Row],[//]],Table2[//],0))</f>
        <v>7</v>
      </c>
      <c r="D2056" s="8" t="str">
        <f>INDEX(Table2[KET],MATCH(Table5[[#This Row],[//]],Table2[//],0))</f>
        <v>60 ls</v>
      </c>
    </row>
    <row r="2057" spans="1:4" x14ac:dyDescent="0.25">
      <c r="A2057" s="8">
        <f>INDEX(Table2[//],MATCH(ROW()-1,Table2[//],0))</f>
        <v>2056</v>
      </c>
      <c r="B2057" s="20" t="str">
        <f>INDEX(Table2[NAMA],MATCH(Table5[[#This Row],[//]],Table2[//],0))</f>
        <v>Stamp Set 340-02</v>
      </c>
      <c r="C2057" s="8">
        <f>INDEX(Table2[TT],MATCH(Table5[[#This Row],[//]],Table2[//],0))</f>
        <v>1</v>
      </c>
      <c r="D2057" s="8" t="str">
        <f>INDEX(Table2[KET],MATCH(Table5[[#This Row],[//]],Table2[//],0))</f>
        <v>60 ls</v>
      </c>
    </row>
    <row r="2058" spans="1:4" x14ac:dyDescent="0.25">
      <c r="A2058" s="8">
        <f>INDEX(Table2[//],MATCH(ROW()-1,Table2[//],0))</f>
        <v>2057</v>
      </c>
      <c r="B2058" s="20" t="str">
        <f>INDEX(Table2[NAMA],MATCH(Table5[[#This Row],[//]],Table2[//],0))</f>
        <v>Stampad 1000 G</v>
      </c>
      <c r="C2058" s="8">
        <f>INDEX(Table2[TT],MATCH(Table5[[#This Row],[//]],Table2[//],0))</f>
        <v>1</v>
      </c>
      <c r="D2058" s="8" t="str">
        <f>INDEX(Table2[KET],MATCH(Table5[[#This Row],[//]],Table2[//],0))</f>
        <v>320 pc</v>
      </c>
    </row>
    <row r="2059" spans="1:4" x14ac:dyDescent="0.25">
      <c r="A2059" s="8">
        <f>INDEX(Table2[//],MATCH(ROW()-1,Table2[//],0))</f>
        <v>2058</v>
      </c>
      <c r="B2059" s="20" t="str">
        <f>INDEX(Table2[NAMA],MATCH(Table5[[#This Row],[//]],Table2[//],0))</f>
        <v>Stampad Deboz DB 03</v>
      </c>
      <c r="C2059" s="8">
        <f>INDEX(Table2[TT],MATCH(Table5[[#This Row],[//]],Table2[//],0))</f>
        <v>2</v>
      </c>
      <c r="D2059" s="8" t="str">
        <f>INDEX(Table2[KET],MATCH(Table5[[#This Row],[//]],Table2[//],0))</f>
        <v>12 ls</v>
      </c>
    </row>
    <row r="2060" spans="1:4" x14ac:dyDescent="0.25">
      <c r="A2060" s="8">
        <f>INDEX(Table2[//],MATCH(ROW()-1,Table2[//],0))</f>
        <v>2059</v>
      </c>
      <c r="B2060" s="20" t="str">
        <f>INDEX(Table2[NAMA],MATCH(Table5[[#This Row],[//]],Table2[//],0))</f>
        <v>Stampad Hero k</v>
      </c>
      <c r="C2060" s="8">
        <f>INDEX(Table2[TT],MATCH(Table5[[#This Row],[//]],Table2[//],0))</f>
        <v>5</v>
      </c>
      <c r="D2060" s="8" t="str">
        <f>INDEX(Table2[KET],MATCH(Table5[[#This Row],[//]],Table2[//],0))</f>
        <v>24 ls</v>
      </c>
    </row>
    <row r="2061" spans="1:4" x14ac:dyDescent="0.25">
      <c r="A2061" s="8">
        <f>INDEX(Table2[//],MATCH(ROW()-1,Table2[//],0))</f>
        <v>2060</v>
      </c>
      <c r="B2061" s="20" t="str">
        <f>INDEX(Table2[NAMA],MATCH(Table5[[#This Row],[//]],Table2[//],0))</f>
        <v>Stampad Hero no 2</v>
      </c>
      <c r="C2061" s="8">
        <f>INDEX(Table2[TT],MATCH(Table5[[#This Row],[//]],Table2[//],0))</f>
        <v>22</v>
      </c>
      <c r="D2061" s="8" t="str">
        <f>INDEX(Table2[KET],MATCH(Table5[[#This Row],[//]],Table2[//],0))</f>
        <v>20 ls</v>
      </c>
    </row>
    <row r="2062" spans="1:4" x14ac:dyDescent="0.25">
      <c r="A2062" s="8">
        <f>INDEX(Table2[//],MATCH(ROW()-1,Table2[//],0))</f>
        <v>2061</v>
      </c>
      <c r="B2062" s="20" t="str">
        <f>INDEX(Table2[NAMA],MATCH(Table5[[#This Row],[//]],Table2[//],0))</f>
        <v>Stampad KS DB HD 2</v>
      </c>
      <c r="C2062" s="8">
        <f>INDEX(Table2[TT],MATCH(Table5[[#This Row],[//]],Table2[//],0))</f>
        <v>2</v>
      </c>
      <c r="D2062" s="8" t="str">
        <f>INDEX(Table2[KET],MATCH(Table5[[#This Row],[//]],Table2[//],0))</f>
        <v>12 ls</v>
      </c>
    </row>
    <row r="2063" spans="1:4" x14ac:dyDescent="0.25">
      <c r="A2063" s="8">
        <f>INDEX(Table2[//],MATCH(ROW()-1,Table2[//],0))</f>
        <v>2062</v>
      </c>
      <c r="B2063" s="20" t="str">
        <f>INDEX(Table2[NAMA],MATCH(Table5[[#This Row],[//]],Table2[//],0))</f>
        <v>Stampal Fancy 25090</v>
      </c>
      <c r="C2063" s="8">
        <f>INDEX(Table2[TT],MATCH(Table5[[#This Row],[//]],Table2[//],0))</f>
        <v>1</v>
      </c>
      <c r="D2063" s="8" t="str">
        <f>INDEX(Table2[KET],MATCH(Table5[[#This Row],[//]],Table2[//],0))</f>
        <v>20 box</v>
      </c>
    </row>
    <row r="2064" spans="1:4" x14ac:dyDescent="0.25">
      <c r="A2064" s="8">
        <f>INDEX(Table2[//],MATCH(ROW()-1,Table2[//],0))</f>
        <v>2063</v>
      </c>
      <c r="B2064" s="20" t="str">
        <f>INDEX(Table2[NAMA],MATCH(Table5[[#This Row],[//]],Table2[//],0))</f>
        <v>Standart Bk V tech 6.5</v>
      </c>
      <c r="C2064" s="8">
        <f>INDEX(Table2[TT],MATCH(Table5[[#This Row],[//]],Table2[//],0))</f>
        <v>49</v>
      </c>
      <c r="D2064" s="8" t="str">
        <f>INDEX(Table2[KET],MATCH(Table5[[#This Row],[//]],Table2[//],0))</f>
        <v>5 ls</v>
      </c>
    </row>
    <row r="2065" spans="1:4" x14ac:dyDescent="0.25">
      <c r="A2065" s="8">
        <f>INDEX(Table2[//],MATCH(ROW()-1,Table2[//],0))</f>
        <v>2064</v>
      </c>
      <c r="B2065" s="20" t="str">
        <f>INDEX(Table2[NAMA],MATCH(Table5[[#This Row],[//]],Table2[//],0))</f>
        <v>Standart Bk V Tech no 7</v>
      </c>
      <c r="C2065" s="8">
        <f>INDEX(Table2[TT],MATCH(Table5[[#This Row],[//]],Table2[//],0))</f>
        <v>81</v>
      </c>
      <c r="D2065" s="8" t="str">
        <f>INDEX(Table2[KET],MATCH(Table5[[#This Row],[//]],Table2[//],0))</f>
        <v>60 pc</v>
      </c>
    </row>
    <row r="2066" spans="1:4" x14ac:dyDescent="0.25">
      <c r="A2066" s="8">
        <f>INDEX(Table2[//],MATCH(ROW()-1,Table2[//],0))</f>
        <v>2065</v>
      </c>
      <c r="B2066" s="20" t="str">
        <f>INDEX(Table2[NAMA],MATCH(Table5[[#This Row],[//]],Table2[//],0))</f>
        <v>Stapler 414 Yuan Chong 414 Faktur (1), biasa (5)</v>
      </c>
      <c r="C2066" s="8">
        <f>INDEX(Table2[TT],MATCH(Table5[[#This Row],[//]],Table2[//],0))</f>
        <v>6</v>
      </c>
      <c r="D2066" s="8" t="str">
        <f>INDEX(Table2[KET],MATCH(Table5[[#This Row],[//]],Table2[//],0))</f>
        <v>5 ls</v>
      </c>
    </row>
    <row r="2067" spans="1:4" x14ac:dyDescent="0.25">
      <c r="A2067" s="8">
        <f>INDEX(Table2[//],MATCH(ROW()-1,Table2[//],0))</f>
        <v>2066</v>
      </c>
      <c r="B2067" s="20" t="str">
        <f>INDEX(Table2[NAMA],MATCH(Table5[[#This Row],[//]],Table2[//],0))</f>
        <v>Stapler Achuna 110</v>
      </c>
      <c r="C2067" s="8">
        <f>INDEX(Table2[TT],MATCH(Table5[[#This Row],[//]],Table2[//],0))</f>
        <v>4</v>
      </c>
      <c r="D2067" s="8" t="str">
        <f>INDEX(Table2[KET],MATCH(Table5[[#This Row],[//]],Table2[//],0))</f>
        <v>48 ls</v>
      </c>
    </row>
    <row r="2068" spans="1:4" x14ac:dyDescent="0.25">
      <c r="A2068" s="8">
        <f>INDEX(Table2[//],MATCH(ROW()-1,Table2[//],0))</f>
        <v>2067</v>
      </c>
      <c r="B2068" s="20" t="str">
        <f>INDEX(Table2[NAMA],MATCH(Table5[[#This Row],[//]],Table2[//],0))</f>
        <v>Stapler HD 10 (STHD 10)</v>
      </c>
      <c r="C2068" s="8">
        <f>INDEX(Table2[TT],MATCH(Table5[[#This Row],[//]],Table2[//],0))</f>
        <v>4</v>
      </c>
      <c r="D2068" s="8" t="str">
        <f>INDEX(Table2[KET],MATCH(Table5[[#This Row],[//]],Table2[//],0))</f>
        <v>25 ls</v>
      </c>
    </row>
    <row r="2069" spans="1:4" x14ac:dyDescent="0.25">
      <c r="A2069" s="8">
        <f>INDEX(Table2[//],MATCH(ROW()-1,Table2[//],0))</f>
        <v>2068</v>
      </c>
      <c r="B2069" s="20" t="str">
        <f>INDEX(Table2[NAMA],MATCH(Table5[[#This Row],[//]],Table2[//],0))</f>
        <v>Stapler Rapid Soon</v>
      </c>
      <c r="C2069" s="8">
        <f>INDEX(Table2[TT],MATCH(Table5[[#This Row],[//]],Table2[//],0))</f>
        <v>1</v>
      </c>
      <c r="D2069" s="8" t="str">
        <f>INDEX(Table2[KET],MATCH(Table5[[#This Row],[//]],Table2[//],0))</f>
        <v>20 pc</v>
      </c>
    </row>
    <row r="2070" spans="1:4" x14ac:dyDescent="0.25">
      <c r="A2070" s="8">
        <f>INDEX(Table2[//],MATCH(ROW()-1,Table2[//],0))</f>
        <v>2069</v>
      </c>
      <c r="B2070" s="20" t="str">
        <f>INDEX(Table2[NAMA],MATCH(Table5[[#This Row],[//]],Table2[//],0))</f>
        <v>Stapler V Tech HD 10NR</v>
      </c>
      <c r="C2070" s="8">
        <f>INDEX(Table2[TT],MATCH(Table5[[#This Row],[//]],Table2[//],0))</f>
        <v>1</v>
      </c>
      <c r="D2070" s="8" t="str">
        <f>INDEX(Table2[KET],MATCH(Table5[[#This Row],[//]],Table2[//],0))</f>
        <v>360 pc</v>
      </c>
    </row>
    <row r="2071" spans="1:4" x14ac:dyDescent="0.25">
      <c r="A2071" s="8">
        <f>INDEX(Table2[//],MATCH(ROW()-1,Table2[//],0))</f>
        <v>2070</v>
      </c>
      <c r="B2071" s="20" t="str">
        <f>INDEX(Table2[NAMA],MATCH(Table5[[#This Row],[//]],Table2[//],0))</f>
        <v>Stapler V Tech HD 45L</v>
      </c>
      <c r="C2071" s="8">
        <f>INDEX(Table2[TT],MATCH(Table5[[#This Row],[//]],Table2[//],0))</f>
        <v>2</v>
      </c>
      <c r="D2071" s="8" t="str">
        <f>INDEX(Table2[KET],MATCH(Table5[[#This Row],[//]],Table2[//],0))</f>
        <v>40 pc</v>
      </c>
    </row>
    <row r="2072" spans="1:4" x14ac:dyDescent="0.25">
      <c r="A2072" s="8">
        <f>INDEX(Table2[//],MATCH(ROW()-1,Table2[//],0))</f>
        <v>2071</v>
      </c>
      <c r="B2072" s="20" t="str">
        <f>INDEX(Table2[NAMA],MATCH(Table5[[#This Row],[//]],Table2[//],0))</f>
        <v>Stapler V Tech HDZ 10M</v>
      </c>
      <c r="C2072" s="8">
        <f>INDEX(Table2[TT],MATCH(Table5[[#This Row],[//]],Table2[//],0))</f>
        <v>4</v>
      </c>
      <c r="D2072" s="8" t="str">
        <f>INDEX(Table2[KET],MATCH(Table5[[#This Row],[//]],Table2[//],0))</f>
        <v>720 pc</v>
      </c>
    </row>
    <row r="2073" spans="1:4" x14ac:dyDescent="0.25">
      <c r="A2073" s="8">
        <f>INDEX(Table2[//],MATCH(ROW()-1,Table2[//],0))</f>
        <v>2072</v>
      </c>
      <c r="B2073" s="20" t="str">
        <f>INDEX(Table2[NAMA],MATCH(Table5[[#This Row],[//]],Table2[//],0))</f>
        <v>Stapler V Tech MOD-10</v>
      </c>
      <c r="C2073" s="8">
        <f>INDEX(Table2[TT],MATCH(Table5[[#This Row],[//]],Table2[//],0))</f>
        <v>7</v>
      </c>
      <c r="D2073" s="8" t="str">
        <f>INDEX(Table2[KET],MATCH(Table5[[#This Row],[//]],Table2[//],0))</f>
        <v>360 pc</v>
      </c>
    </row>
    <row r="2074" spans="1:4" x14ac:dyDescent="0.25">
      <c r="A2074" s="8">
        <f>INDEX(Table2[//],MATCH(ROW()-1,Table2[//],0))</f>
        <v>2073</v>
      </c>
      <c r="B2074" s="20" t="str">
        <f>INDEX(Table2[NAMA],MATCH(Table5[[#This Row],[//]],Table2[//],0))</f>
        <v>Stapler V Tech MOD-10M</v>
      </c>
      <c r="C2074" s="8">
        <f>INDEX(Table2[TT],MATCH(Table5[[#This Row],[//]],Table2[//],0))</f>
        <v>3</v>
      </c>
      <c r="D2074" s="8" t="str">
        <f>INDEX(Table2[KET],MATCH(Table5[[#This Row],[//]],Table2[//],0))</f>
        <v>720 pc</v>
      </c>
    </row>
    <row r="2075" spans="1:4" x14ac:dyDescent="0.25">
      <c r="A2075" s="8">
        <f>INDEX(Table2[//],MATCH(ROW()-1,Table2[//],0))</f>
        <v>2074</v>
      </c>
      <c r="B2075" s="20" t="str">
        <f>INDEX(Table2[NAMA],MATCH(Table5[[#This Row],[//]],Table2[//],0))</f>
        <v>Stapler V Tech MOD-45M</v>
      </c>
      <c r="C2075" s="8">
        <f>INDEX(Table2[TT],MATCH(Table5[[#This Row],[//]],Table2[//],0))</f>
        <v>6</v>
      </c>
      <c r="D2075" s="8" t="str">
        <f>INDEX(Table2[KET],MATCH(Table5[[#This Row],[//]],Table2[//],0))</f>
        <v>480 pc</v>
      </c>
    </row>
    <row r="2076" spans="1:4" x14ac:dyDescent="0.25">
      <c r="A2076" s="8">
        <f>INDEX(Table2[//],MATCH(ROW()-1,Table2[//],0))</f>
        <v>2075</v>
      </c>
      <c r="B2076" s="20" t="str">
        <f>INDEX(Table2[NAMA],MATCH(Table5[[#This Row],[//]],Table2[//],0))</f>
        <v>Stapler V Tech NR 10</v>
      </c>
      <c r="C2076" s="8">
        <f>INDEX(Table2[TT],MATCH(Table5[[#This Row],[//]],Table2[//],0))</f>
        <v>9</v>
      </c>
      <c r="D2076" s="8" t="str">
        <f>INDEX(Table2[KET],MATCH(Table5[[#This Row],[//]],Table2[//],0))</f>
        <v>360 pc</v>
      </c>
    </row>
    <row r="2077" spans="1:4" x14ac:dyDescent="0.25">
      <c r="A2077" s="8">
        <f>INDEX(Table2[//],MATCH(ROW()-1,Table2[//],0))</f>
        <v>2076</v>
      </c>
      <c r="B2077" s="20" t="str">
        <f>INDEX(Table2[NAMA],MATCH(Table5[[#This Row],[//]],Table2[//],0))</f>
        <v>Stapler V Tech Standy 10</v>
      </c>
      <c r="C2077" s="8">
        <f>INDEX(Table2[TT],MATCH(Table5[[#This Row],[//]],Table2[//],0))</f>
        <v>1</v>
      </c>
      <c r="D2077" s="8" t="str">
        <f>INDEX(Table2[KET],MATCH(Table5[[#This Row],[//]],Table2[//],0))</f>
        <v>240 pc</v>
      </c>
    </row>
    <row r="2078" spans="1:4" x14ac:dyDescent="0.25">
      <c r="A2078" s="8">
        <f>INDEX(Table2[//],MATCH(ROW()-1,Table2[//],0))</f>
        <v>2077</v>
      </c>
      <c r="B2078" s="20" t="str">
        <f>INDEX(Table2[NAMA],MATCH(Table5[[#This Row],[//]],Table2[//],0))</f>
        <v>Stationery Box Fy 03 Hp</v>
      </c>
      <c r="C2078" s="8">
        <f>INDEX(Table2[TT],MATCH(Table5[[#This Row],[//]],Table2[//],0))</f>
        <v>1</v>
      </c>
      <c r="D2078" s="8" t="str">
        <f>INDEX(Table2[KET],MATCH(Table5[[#This Row],[//]],Table2[//],0))</f>
        <v>16 ls</v>
      </c>
    </row>
    <row r="2079" spans="1:4" x14ac:dyDescent="0.25">
      <c r="A2079" s="8">
        <f>INDEX(Table2[//],MATCH(ROW()-1,Table2[//],0))</f>
        <v>2078</v>
      </c>
      <c r="B2079" s="20" t="str">
        <f>INDEX(Table2[NAMA],MATCH(Table5[[#This Row],[//]],Table2[//],0))</f>
        <v>Stempel SK 1602</v>
      </c>
      <c r="C2079" s="8">
        <f>INDEX(Table2[TT],MATCH(Table5[[#This Row],[//]],Table2[//],0))</f>
        <v>8</v>
      </c>
      <c r="D2079" s="8" t="str">
        <f>INDEX(Table2[KET],MATCH(Table5[[#This Row],[//]],Table2[//],0))</f>
        <v>432 pc</v>
      </c>
    </row>
    <row r="2080" spans="1:4" x14ac:dyDescent="0.25">
      <c r="A2080" s="8">
        <f>INDEX(Table2[//],MATCH(ROW()-1,Table2[//],0))</f>
        <v>2079</v>
      </c>
      <c r="B2080" s="20" t="str">
        <f>INDEX(Table2[NAMA],MATCH(Table5[[#This Row],[//]],Table2[//],0))</f>
        <v>Stempel SK 849K</v>
      </c>
      <c r="C2080" s="8">
        <f>INDEX(Table2[TT],MATCH(Table5[[#This Row],[//]],Table2[//],0))</f>
        <v>8</v>
      </c>
      <c r="D2080" s="8" t="str">
        <f>INDEX(Table2[KET],MATCH(Table5[[#This Row],[//]],Table2[//],0))</f>
        <v>360 pc</v>
      </c>
    </row>
    <row r="2081" spans="1:4" x14ac:dyDescent="0.25">
      <c r="A2081" s="8">
        <f>INDEX(Table2[//],MATCH(ROW()-1,Table2[//],0))</f>
        <v>2080</v>
      </c>
      <c r="B2081" s="20" t="str">
        <f>INDEX(Table2[NAMA],MATCH(Table5[[#This Row],[//]],Table2[//],0))</f>
        <v>Stick note 654 4C</v>
      </c>
      <c r="C2081" s="8">
        <f>INDEX(Table2[TT],MATCH(Table5[[#This Row],[//]],Table2[//],0))</f>
        <v>7</v>
      </c>
      <c r="D2081" s="8" t="str">
        <f>INDEX(Table2[KET],MATCH(Table5[[#This Row],[//]],Table2[//],0))</f>
        <v>600 pc</v>
      </c>
    </row>
    <row r="2082" spans="1:4" x14ac:dyDescent="0.25">
      <c r="A2082" s="8">
        <f>INDEX(Table2[//],MATCH(ROW()-1,Table2[//],0))</f>
        <v>2081</v>
      </c>
      <c r="B2082" s="20" t="str">
        <f>INDEX(Table2[NAMA],MATCH(Table5[[#This Row],[//]],Table2[//],0))</f>
        <v>Stick Note DF AO 3L (garis)</v>
      </c>
      <c r="C2082" s="8">
        <f>INDEX(Table2[TT],MATCH(Table5[[#This Row],[//]],Table2[//],0))</f>
        <v>17</v>
      </c>
      <c r="D2082" s="8" t="str">
        <f>INDEX(Table2[KET],MATCH(Table5[[#This Row],[//]],Table2[//],0))</f>
        <v>384 pc</v>
      </c>
    </row>
    <row r="2083" spans="1:4" x14ac:dyDescent="0.25">
      <c r="A2083" s="8">
        <f>INDEX(Table2[//],MATCH(ROW()-1,Table2[//],0))</f>
        <v>2082</v>
      </c>
      <c r="B2083" s="20" t="str">
        <f>INDEX(Table2[NAMA],MATCH(Table5[[#This Row],[//]],Table2[//],0))</f>
        <v>Stick note holo plastik 9081 (1)/ 9082 (1)/ 9083 (2)</v>
      </c>
      <c r="C2083" s="8">
        <f>INDEX(Table2[TT],MATCH(Table5[[#This Row],[//]],Table2[//],0))</f>
        <v>4</v>
      </c>
      <c r="D2083" s="8">
        <f>INDEX(Table2[KET],MATCH(Table5[[#This Row],[//]],Table2[//],0))</f>
        <v>1800</v>
      </c>
    </row>
    <row r="2084" spans="1:4" x14ac:dyDescent="0.25">
      <c r="A2084" s="8">
        <f>INDEX(Table2[//],MATCH(ROW()-1,Table2[//],0))</f>
        <v>2083</v>
      </c>
      <c r="B2084" s="20" t="str">
        <f>INDEX(Table2[NAMA],MATCH(Table5[[#This Row],[//]],Table2[//],0))</f>
        <v>Stick note KC 5830</v>
      </c>
      <c r="C2084" s="8">
        <f>INDEX(Table2[TT],MATCH(Table5[[#This Row],[//]],Table2[//],0))</f>
        <v>10</v>
      </c>
      <c r="D2084" s="8">
        <f>INDEX(Table2[KET],MATCH(Table5[[#This Row],[//]],Table2[//],0))</f>
        <v>1600</v>
      </c>
    </row>
    <row r="2085" spans="1:4" x14ac:dyDescent="0.25">
      <c r="A2085" s="8">
        <f>INDEX(Table2[//],MATCH(ROW()-1,Table2[//],0))</f>
        <v>2084</v>
      </c>
      <c r="B2085" s="20" t="str">
        <f>INDEX(Table2[NAMA],MATCH(Table5[[#This Row],[//]],Table2[//],0))</f>
        <v>Stick Note plastik 112</v>
      </c>
      <c r="C2085" s="8">
        <f>INDEX(Table2[TT],MATCH(Table5[[#This Row],[//]],Table2[//],0))</f>
        <v>1</v>
      </c>
      <c r="D2085" s="8" t="str">
        <f>INDEX(Table2[KET],MATCH(Table5[[#This Row],[//]],Table2[//],0))</f>
        <v>1440 pc</v>
      </c>
    </row>
    <row r="2086" spans="1:4" x14ac:dyDescent="0.25">
      <c r="A2086" s="8">
        <f>INDEX(Table2[//],MATCH(ROW()-1,Table2[//],0))</f>
        <v>2085</v>
      </c>
      <c r="B2086" s="20" t="str">
        <f>INDEX(Table2[NAMA],MATCH(Table5[[#This Row],[//]],Table2[//],0))</f>
        <v>Stick Note TF 0243</v>
      </c>
      <c r="C2086" s="8">
        <f>INDEX(Table2[TT],MATCH(Table5[[#This Row],[//]],Table2[//],0))</f>
        <v>44</v>
      </c>
      <c r="D2086" s="8" t="str">
        <f>INDEX(Table2[KET],MATCH(Table5[[#This Row],[//]],Table2[//],0))</f>
        <v>108 pc</v>
      </c>
    </row>
    <row r="2087" spans="1:4" x14ac:dyDescent="0.25">
      <c r="A2087" s="8">
        <f>INDEX(Table2[//],MATCH(ROW()-1,Table2[//],0))</f>
        <v>2086</v>
      </c>
      <c r="B2087" s="20" t="str">
        <f>INDEX(Table2[NAMA],MATCH(Table5[[#This Row],[//]],Table2[//],0))</f>
        <v>Stick note TF 0244</v>
      </c>
      <c r="C2087" s="8">
        <f>INDEX(Table2[TT],MATCH(Table5[[#This Row],[//]],Table2[//],0))</f>
        <v>1</v>
      </c>
      <c r="D2087" s="8" t="str">
        <f>INDEX(Table2[KET],MATCH(Table5[[#This Row],[//]],Table2[//],0))</f>
        <v>108 pc</v>
      </c>
    </row>
    <row r="2088" spans="1:4" x14ac:dyDescent="0.25">
      <c r="A2088" s="8">
        <f>INDEX(Table2[//],MATCH(ROW()-1,Table2[//],0))</f>
        <v>2087</v>
      </c>
      <c r="B2088" s="20" t="str">
        <f>INDEX(Table2[NAMA],MATCH(Table5[[#This Row],[//]],Table2[//],0))</f>
        <v>Stick note TF 654 5C</v>
      </c>
      <c r="C2088" s="8">
        <f>INDEX(Table2[TT],MATCH(Table5[[#This Row],[//]],Table2[//],0))</f>
        <v>2</v>
      </c>
      <c r="D2088" s="8" t="str">
        <f>INDEX(Table2[KET],MATCH(Table5[[#This Row],[//]],Table2[//],0))</f>
        <v>300 pc</v>
      </c>
    </row>
    <row r="2089" spans="1:4" x14ac:dyDescent="0.25">
      <c r="A2089" s="8">
        <f>INDEX(Table2[//],MATCH(ROW()-1,Table2[//],0))</f>
        <v>2088</v>
      </c>
      <c r="B2089" s="20" t="str">
        <f>INDEX(Table2[NAMA],MATCH(Table5[[#This Row],[//]],Table2[//],0))</f>
        <v>Stick Transparant MH (Wi WW01) Balon</v>
      </c>
      <c r="C2089" s="8">
        <f>INDEX(Table2[TT],MATCH(Table5[[#This Row],[//]],Table2[//],0))</f>
        <v>1</v>
      </c>
      <c r="D2089" s="8">
        <f>INDEX(Table2[KET],MATCH(Table5[[#This Row],[//]],Table2[//],0))</f>
        <v>100</v>
      </c>
    </row>
    <row r="2090" spans="1:4" x14ac:dyDescent="0.25">
      <c r="A2090" s="8">
        <f>INDEX(Table2[//],MATCH(ROW()-1,Table2[//],0))</f>
        <v>2089</v>
      </c>
      <c r="B2090" s="20" t="str">
        <f>INDEX(Table2[NAMA],MATCH(Table5[[#This Row],[//]],Table2[//],0))</f>
        <v>Sticker 2U 501-520</v>
      </c>
      <c r="C2090" s="8">
        <f>INDEX(Table2[TT],MATCH(Table5[[#This Row],[//]],Table2[//],0))</f>
        <v>1</v>
      </c>
      <c r="D2090" s="8" t="str">
        <f>INDEX(Table2[KET],MATCH(Table5[[#This Row],[//]],Table2[//],0))</f>
        <v>500 pc</v>
      </c>
    </row>
    <row r="2091" spans="1:4" x14ac:dyDescent="0.25">
      <c r="A2091" s="8">
        <f>INDEX(Table2[//],MATCH(ROW()-1,Table2[//],0))</f>
        <v>2090</v>
      </c>
      <c r="B2091" s="20" t="str">
        <f>INDEX(Table2[NAMA],MATCH(Table5[[#This Row],[//]],Table2[//],0))</f>
        <v>Sticker Book Seal 500 (1x90)</v>
      </c>
      <c r="C2091" s="8">
        <f>INDEX(Table2[TT],MATCH(Table5[[#This Row],[//]],Table2[//],0))</f>
        <v>2</v>
      </c>
      <c r="D2091" s="8" t="str">
        <f>INDEX(Table2[KET],MATCH(Table5[[#This Row],[//]],Table2[//],0))</f>
        <v>20 card</v>
      </c>
    </row>
    <row r="2092" spans="1:4" x14ac:dyDescent="0.25">
      <c r="A2092" s="8">
        <f>INDEX(Table2[//],MATCH(ROW()-1,Table2[//],0))</f>
        <v>2091</v>
      </c>
      <c r="B2092" s="20" t="str">
        <f>INDEX(Table2[NAMA],MATCH(Table5[[#This Row],[//]],Table2[//],0))</f>
        <v>Sticker JB 96</v>
      </c>
      <c r="C2092" s="8">
        <f>INDEX(Table2[TT],MATCH(Table5[[#This Row],[//]],Table2[//],0))</f>
        <v>1</v>
      </c>
      <c r="D2092" s="8" t="str">
        <f>INDEX(Table2[KET],MATCH(Table5[[#This Row],[//]],Table2[//],0))</f>
        <v>2000 pc</v>
      </c>
    </row>
    <row r="2093" spans="1:4" x14ac:dyDescent="0.25">
      <c r="A2093" s="8">
        <f>INDEX(Table2[//],MATCH(ROW()-1,Table2[//],0))</f>
        <v>2092</v>
      </c>
      <c r="B2093" s="20" t="str">
        <f>INDEX(Table2[NAMA],MATCH(Table5[[#This Row],[//]],Table2[//],0))</f>
        <v>Sticker Nama Disney (blm jadi) 1 pak 2pc</v>
      </c>
      <c r="C2093" s="8">
        <f>INDEX(Table2[TT],MATCH(Table5[[#This Row],[//]],Table2[//],0))</f>
        <v>4</v>
      </c>
      <c r="D2093" s="8" t="str">
        <f>INDEX(Table2[KET],MATCH(Table5[[#This Row],[//]],Table2[//],0))</f>
        <v>800 pc</v>
      </c>
    </row>
    <row r="2094" spans="1:4" x14ac:dyDescent="0.25">
      <c r="A2094" s="8">
        <f>INDEX(Table2[//],MATCH(ROW()-1,Table2[//],0))</f>
        <v>2093</v>
      </c>
      <c r="B2094" s="20" t="str">
        <f>INDEX(Table2[NAMA],MATCH(Table5[[#This Row],[//]],Table2[//],0))</f>
        <v>Sticker TWM 1001-1012</v>
      </c>
      <c r="C2094" s="8">
        <f>INDEX(Table2[TT],MATCH(Table5[[#This Row],[//]],Table2[//],0))</f>
        <v>4</v>
      </c>
      <c r="D2094" s="8">
        <f>INDEX(Table2[KET],MATCH(Table5[[#This Row],[//]],Table2[//],0))</f>
        <v>480</v>
      </c>
    </row>
    <row r="2095" spans="1:4" x14ac:dyDescent="0.25">
      <c r="A2095" s="8">
        <f>INDEX(Table2[//],MATCH(ROW()-1,Table2[//],0))</f>
        <v>2094</v>
      </c>
      <c r="B2095" s="20" t="str">
        <f>INDEX(Table2[NAMA],MATCH(Table5[[#This Row],[//]],Table2[//],0))</f>
        <v>Sticker WTP Timbul 4 Design (@ 30pc)</v>
      </c>
      <c r="C2095" s="8">
        <f>INDEX(Table2[TT],MATCH(Table5[[#This Row],[//]],Table2[//],0))</f>
        <v>1</v>
      </c>
      <c r="D2095" s="8" t="str">
        <f>INDEX(Table2[KET],MATCH(Table5[[#This Row],[//]],Table2[//],0))</f>
        <v>2520 pc</v>
      </c>
    </row>
    <row r="2096" spans="1:4" x14ac:dyDescent="0.25">
      <c r="A2096" s="8">
        <f>INDEX(Table2[//],MATCH(ROW()-1,Table2[//],0))</f>
        <v>2095</v>
      </c>
      <c r="B2096" s="20" t="str">
        <f>INDEX(Table2[NAMA],MATCH(Table5[[#This Row],[//]],Table2[//],0))</f>
        <v>StickerRom Decor 2FXH 8011-8019</v>
      </c>
      <c r="C2096" s="8">
        <f>INDEX(Table2[TT],MATCH(Table5[[#This Row],[//]],Table2[//],0))</f>
        <v>1</v>
      </c>
      <c r="D2096" s="8">
        <f>INDEX(Table2[KET],MATCH(Table5[[#This Row],[//]],Table2[//],0))</f>
        <v>2400</v>
      </c>
    </row>
    <row r="2097" spans="1:4" x14ac:dyDescent="0.25">
      <c r="A2097" s="8">
        <f>INDEX(Table2[//],MATCH(ROW()-1,Table2[//],0))</f>
        <v>2096</v>
      </c>
      <c r="B2097" s="20" t="str">
        <f>INDEX(Table2[NAMA],MATCH(Table5[[#This Row],[//]],Table2[//],0))</f>
        <v>StickerRom Decor FHD 001-012</v>
      </c>
      <c r="C2097" s="8">
        <f>INDEX(Table2[TT],MATCH(Table5[[#This Row],[//]],Table2[//],0))</f>
        <v>1</v>
      </c>
      <c r="D2097" s="8" t="str">
        <f>INDEX(Table2[KET],MATCH(Table5[[#This Row],[//]],Table2[//],0))</f>
        <v>500 pc</v>
      </c>
    </row>
    <row r="2098" spans="1:4" x14ac:dyDescent="0.25">
      <c r="A2098" s="8">
        <f>INDEX(Table2[//],MATCH(ROW()-1,Table2[//],0))</f>
        <v>2097</v>
      </c>
      <c r="B2098" s="20" t="str">
        <f>INDEX(Table2[NAMA],MATCH(Table5[[#This Row],[//]],Table2[//],0))</f>
        <v>StickerRom Decor Ok V 025-032</v>
      </c>
      <c r="C2098" s="8">
        <f>INDEX(Table2[TT],MATCH(Table5[[#This Row],[//]],Table2[//],0))</f>
        <v>4</v>
      </c>
      <c r="D2098" s="8">
        <f>INDEX(Table2[KET],MATCH(Table5[[#This Row],[//]],Table2[//],0))</f>
        <v>800</v>
      </c>
    </row>
    <row r="2099" spans="1:4" x14ac:dyDescent="0.25">
      <c r="A2099" s="8">
        <f>INDEX(Table2[//],MATCH(ROW()-1,Table2[//],0))</f>
        <v>2098</v>
      </c>
      <c r="B2099" s="20" t="str">
        <f>INDEX(Table2[NAMA],MATCH(Table5[[#This Row],[//]],Table2[//],0))</f>
        <v>StickerRom Decor SC 1001-08/</v>
      </c>
      <c r="C2099" s="8">
        <f>INDEX(Table2[TT],MATCH(Table5[[#This Row],[//]],Table2[//],0))</f>
        <v>4</v>
      </c>
      <c r="D2099" s="8">
        <f>INDEX(Table2[KET],MATCH(Table5[[#This Row],[//]],Table2[//],0))</f>
        <v>800</v>
      </c>
    </row>
    <row r="2100" spans="1:4" x14ac:dyDescent="0.25">
      <c r="A2100" s="8">
        <f>INDEX(Table2[//],MATCH(ROW()-1,Table2[//],0))</f>
        <v>2099</v>
      </c>
      <c r="B2100" s="20" t="str">
        <f>INDEX(Table2[NAMA],MATCH(Table5[[#This Row],[//]],Table2[//],0))</f>
        <v>Stip 002 Bunga Beauty (1 card=12)</v>
      </c>
      <c r="C2100" s="8">
        <f>INDEX(Table2[TT],MATCH(Table5[[#This Row],[//]],Table2[//],0))</f>
        <v>6</v>
      </c>
      <c r="D2100" s="8" t="str">
        <f>INDEX(Table2[KET],MATCH(Table5[[#This Row],[//]],Table2[//],0))</f>
        <v>100 card</v>
      </c>
    </row>
    <row r="2101" spans="1:4" x14ac:dyDescent="0.25">
      <c r="A2101" s="8">
        <f>INDEX(Table2[//],MATCH(ROW()-1,Table2[//],0))</f>
        <v>2100</v>
      </c>
      <c r="B2101" s="20" t="str">
        <f>INDEX(Table2[NAMA],MATCH(Table5[[#This Row],[//]],Table2[//],0))</f>
        <v>Stip 1402 Sepak bola (36)</v>
      </c>
      <c r="C2101" s="8">
        <f>INDEX(Table2[TT],MATCH(Table5[[#This Row],[//]],Table2[//],0))</f>
        <v>1</v>
      </c>
      <c r="D2101" s="8" t="str">
        <f>INDEX(Table2[KET],MATCH(Table5[[#This Row],[//]],Table2[//],0))</f>
        <v>40 box</v>
      </c>
    </row>
    <row r="2102" spans="1:4" x14ac:dyDescent="0.25">
      <c r="A2102" s="8">
        <f>INDEX(Table2[//],MATCH(ROW()-1,Table2[//],0))</f>
        <v>2101</v>
      </c>
      <c r="B2102" s="20" t="str">
        <f>INDEX(Table2[NAMA],MATCH(Table5[[#This Row],[//]],Table2[//],0))</f>
        <v>Stip 2115</v>
      </c>
      <c r="C2102" s="8">
        <f>INDEX(Table2[TT],MATCH(Table5[[#This Row],[//]],Table2[//],0))</f>
        <v>3</v>
      </c>
      <c r="D2102" s="8" t="str">
        <f>INDEX(Table2[KET],MATCH(Table5[[#This Row],[//]],Table2[//],0))</f>
        <v>30 ls</v>
      </c>
    </row>
    <row r="2103" spans="1:4" x14ac:dyDescent="0.25">
      <c r="A2103" s="8">
        <f>INDEX(Table2[//],MATCH(ROW()-1,Table2[//],0))</f>
        <v>2102</v>
      </c>
      <c r="B2103" s="20" t="str">
        <f>INDEX(Table2[NAMA],MATCH(Table5[[#This Row],[//]],Table2[//],0))</f>
        <v>Stip 2819 Monochi (30 pc) Boneka coklat</v>
      </c>
      <c r="C2103" s="8">
        <f>INDEX(Table2[TT],MATCH(Table5[[#This Row],[//]],Table2[//],0))</f>
        <v>3</v>
      </c>
      <c r="D2103" s="8" t="str">
        <f>INDEX(Table2[KET],MATCH(Table5[[#This Row],[//]],Table2[//],0))</f>
        <v>20 box</v>
      </c>
    </row>
    <row r="2104" spans="1:4" x14ac:dyDescent="0.25">
      <c r="A2104" s="8">
        <f>INDEX(Table2[//],MATCH(ROW()-1,Table2[//],0))</f>
        <v>2103</v>
      </c>
      <c r="B2104" s="20" t="str">
        <f>INDEX(Table2[NAMA],MATCH(Table5[[#This Row],[//]],Table2[//],0))</f>
        <v>Stip 3901 PR</v>
      </c>
      <c r="C2104" s="8">
        <f>INDEX(Table2[TT],MATCH(Table5[[#This Row],[//]],Table2[//],0))</f>
        <v>3</v>
      </c>
      <c r="D2104" s="8" t="str">
        <f>INDEX(Table2[KET],MATCH(Table5[[#This Row],[//]],Table2[//],0))</f>
        <v>40 box</v>
      </c>
    </row>
    <row r="2105" spans="1:4" x14ac:dyDescent="0.25">
      <c r="A2105" s="8">
        <f>INDEX(Table2[//],MATCH(ROW()-1,Table2[//],0))</f>
        <v>2104</v>
      </c>
      <c r="B2105" s="20" t="str">
        <f>INDEX(Table2[NAMA],MATCH(Table5[[#This Row],[//]],Table2[//],0))</f>
        <v>Stip 4005 (1x40)</v>
      </c>
      <c r="C2105" s="8">
        <f>INDEX(Table2[TT],MATCH(Table5[[#This Row],[//]],Table2[//],0))</f>
        <v>1</v>
      </c>
      <c r="D2105" s="8" t="str">
        <f>INDEX(Table2[KET],MATCH(Table5[[#This Row],[//]],Table2[//],0))</f>
        <v>30 box</v>
      </c>
    </row>
    <row r="2106" spans="1:4" x14ac:dyDescent="0.25">
      <c r="A2106" s="8">
        <f>INDEX(Table2[//],MATCH(ROW()-1,Table2[//],0))</f>
        <v>2105</v>
      </c>
      <c r="B2106" s="20" t="str">
        <f>INDEX(Table2[NAMA],MATCH(Table5[[#This Row],[//]],Table2[//],0))</f>
        <v>Stip 5218 Monster (1 Box=32)</v>
      </c>
      <c r="C2106" s="8">
        <f>INDEX(Table2[TT],MATCH(Table5[[#This Row],[//]],Table2[//],0))</f>
        <v>11</v>
      </c>
      <c r="D2106" s="8" t="str">
        <f>INDEX(Table2[KET],MATCH(Table5[[#This Row],[//]],Table2[//],0))</f>
        <v>20 Dos</v>
      </c>
    </row>
    <row r="2107" spans="1:4" x14ac:dyDescent="0.25">
      <c r="A2107" s="8">
        <f>INDEX(Table2[//],MATCH(ROW()-1,Table2[//],0))</f>
        <v>2106</v>
      </c>
      <c r="B2107" s="20" t="str">
        <f>INDEX(Table2[NAMA],MATCH(Table5[[#This Row],[//]],Table2[//],0))</f>
        <v>Stip 5220 Boneka (1 Box=36)</v>
      </c>
      <c r="C2107" s="8">
        <f>INDEX(Table2[TT],MATCH(Table5[[#This Row],[//]],Table2[//],0))</f>
        <v>11</v>
      </c>
      <c r="D2107" s="8" t="str">
        <f>INDEX(Table2[KET],MATCH(Table5[[#This Row],[//]],Table2[//],0))</f>
        <v>20 Dos</v>
      </c>
    </row>
    <row r="2108" spans="1:4" x14ac:dyDescent="0.25">
      <c r="A2108" s="8">
        <f>INDEX(Table2[//],MATCH(ROW()-1,Table2[//],0))</f>
        <v>2107</v>
      </c>
      <c r="B2108" s="20" t="str">
        <f>INDEX(Table2[NAMA],MATCH(Table5[[#This Row],[//]],Table2[//],0))</f>
        <v>Stip 5221 Ninja (1 Box=36)</v>
      </c>
      <c r="C2108" s="8">
        <f>INDEX(Table2[TT],MATCH(Table5[[#This Row],[//]],Table2[//],0))</f>
        <v>9</v>
      </c>
      <c r="D2108" s="8" t="str">
        <f>INDEX(Table2[KET],MATCH(Table5[[#This Row],[//]],Table2[//],0))</f>
        <v>20 Dos</v>
      </c>
    </row>
    <row r="2109" spans="1:4" x14ac:dyDescent="0.25">
      <c r="A2109" s="8">
        <f>INDEX(Table2[//],MATCH(ROW()-1,Table2[//],0))</f>
        <v>2108</v>
      </c>
      <c r="B2109" s="20" t="str">
        <f>INDEX(Table2[NAMA],MATCH(Table5[[#This Row],[//]],Table2[//],0))</f>
        <v>Stip 6171</v>
      </c>
      <c r="C2109" s="8">
        <f>INDEX(Table2[TT],MATCH(Table5[[#This Row],[//]],Table2[//],0))</f>
        <v>5</v>
      </c>
      <c r="D2109" s="8" t="str">
        <f>INDEX(Table2[KET],MATCH(Table5[[#This Row],[//]],Table2[//],0))</f>
        <v>16 box</v>
      </c>
    </row>
    <row r="2110" spans="1:4" x14ac:dyDescent="0.25">
      <c r="A2110" s="8">
        <f>INDEX(Table2[//],MATCH(ROW()-1,Table2[//],0))</f>
        <v>2109</v>
      </c>
      <c r="B2110" s="20" t="str">
        <f>INDEX(Table2[NAMA],MATCH(Table5[[#This Row],[//]],Table2[//],0))</f>
        <v>Stip 6180</v>
      </c>
      <c r="C2110" s="8">
        <f>INDEX(Table2[TT],MATCH(Table5[[#This Row],[//]],Table2[//],0))</f>
        <v>9</v>
      </c>
      <c r="D2110" s="8" t="str">
        <f>INDEX(Table2[KET],MATCH(Table5[[#This Row],[//]],Table2[//],0))</f>
        <v>16 box</v>
      </c>
    </row>
    <row r="2111" spans="1:4" x14ac:dyDescent="0.25">
      <c r="A2111" s="8">
        <f>INDEX(Table2[//],MATCH(ROW()-1,Table2[//],0))</f>
        <v>2110</v>
      </c>
      <c r="B2111" s="20" t="str">
        <f>INDEX(Table2[NAMA],MATCH(Table5[[#This Row],[//]],Table2[//],0))</f>
        <v>Stip 6195</v>
      </c>
      <c r="C2111" s="8">
        <f>INDEX(Table2[TT],MATCH(Table5[[#This Row],[//]],Table2[//],0))</f>
        <v>9</v>
      </c>
      <c r="D2111" s="8" t="str">
        <f>INDEX(Table2[KET],MATCH(Table5[[#This Row],[//]],Table2[//],0))</f>
        <v>20 box</v>
      </c>
    </row>
    <row r="2112" spans="1:4" x14ac:dyDescent="0.25">
      <c r="A2112" s="8">
        <f>INDEX(Table2[//],MATCH(ROW()-1,Table2[//],0))</f>
        <v>2111</v>
      </c>
      <c r="B2112" s="20" t="str">
        <f>INDEX(Table2[NAMA],MATCH(Table5[[#This Row],[//]],Table2[//],0))</f>
        <v>Stip 6213</v>
      </c>
      <c r="C2112" s="8">
        <f>INDEX(Table2[TT],MATCH(Table5[[#This Row],[//]],Table2[//],0))</f>
        <v>11</v>
      </c>
      <c r="D2112" s="8" t="str">
        <f>INDEX(Table2[KET],MATCH(Table5[[#This Row],[//]],Table2[//],0))</f>
        <v>16 box</v>
      </c>
    </row>
    <row r="2113" spans="1:4" x14ac:dyDescent="0.25">
      <c r="A2113" s="8">
        <f>INDEX(Table2[//],MATCH(ROW()-1,Table2[//],0))</f>
        <v>2112</v>
      </c>
      <c r="B2113" s="20" t="str">
        <f>INDEX(Table2[NAMA],MATCH(Table5[[#This Row],[//]],Table2[//],0))</f>
        <v>Stip 6219</v>
      </c>
      <c r="C2113" s="8">
        <f>INDEX(Table2[TT],MATCH(Table5[[#This Row],[//]],Table2[//],0))</f>
        <v>8</v>
      </c>
      <c r="D2113" s="8" t="str">
        <f>INDEX(Table2[KET],MATCH(Table5[[#This Row],[//]],Table2[//],0))</f>
        <v>20 box</v>
      </c>
    </row>
    <row r="2114" spans="1:4" x14ac:dyDescent="0.25">
      <c r="A2114" s="8">
        <f>INDEX(Table2[//],MATCH(ROW()-1,Table2[//],0))</f>
        <v>2113</v>
      </c>
      <c r="B2114" s="20" t="str">
        <f>INDEX(Table2[NAMA],MATCH(Table5[[#This Row],[//]],Table2[//],0))</f>
        <v>Stip 8904</v>
      </c>
      <c r="C2114" s="8">
        <f>INDEX(Table2[TT],MATCH(Table5[[#This Row],[//]],Table2[//],0))</f>
        <v>1</v>
      </c>
      <c r="D2114" s="8" t="str">
        <f>INDEX(Table2[KET],MATCH(Table5[[#This Row],[//]],Table2[//],0))</f>
        <v>24 box</v>
      </c>
    </row>
    <row r="2115" spans="1:4" x14ac:dyDescent="0.25">
      <c r="A2115" s="8">
        <f>INDEX(Table2[//],MATCH(ROW()-1,Table2[//],0))</f>
        <v>2114</v>
      </c>
      <c r="B2115" s="20" t="str">
        <f>INDEX(Table2[NAMA],MATCH(Table5[[#This Row],[//]],Table2[//],0))</f>
        <v>Stip 943 Kotak (1 Box=24)</v>
      </c>
      <c r="C2115" s="8">
        <f>INDEX(Table2[TT],MATCH(Table5[[#This Row],[//]],Table2[//],0))</f>
        <v>10</v>
      </c>
      <c r="D2115" s="8" t="str">
        <f>INDEX(Table2[KET],MATCH(Table5[[#This Row],[//]],Table2[//],0))</f>
        <v>30 box</v>
      </c>
    </row>
    <row r="2116" spans="1:4" x14ac:dyDescent="0.25">
      <c r="A2116" s="8">
        <f>INDEX(Table2[//],MATCH(ROW()-1,Table2[//],0))</f>
        <v>2115</v>
      </c>
      <c r="B2116" s="20" t="str">
        <f>INDEX(Table2[NAMA],MATCH(Table5[[#This Row],[//]],Table2[//],0))</f>
        <v>Stip 944 Botol (1 Box=32)</v>
      </c>
      <c r="C2116" s="8">
        <f>INDEX(Table2[TT],MATCH(Table5[[#This Row],[//]],Table2[//],0))</f>
        <v>2</v>
      </c>
      <c r="D2116" s="8" t="str">
        <f>INDEX(Table2[KET],MATCH(Table5[[#This Row],[//]],Table2[//],0))</f>
        <v>30 box</v>
      </c>
    </row>
    <row r="2117" spans="1:4" x14ac:dyDescent="0.25">
      <c r="A2117" s="8">
        <f>INDEX(Table2[//],MATCH(ROW()-1,Table2[//],0))</f>
        <v>2116</v>
      </c>
      <c r="B2117" s="20" t="str">
        <f>INDEX(Table2[NAMA],MATCH(Table5[[#This Row],[//]],Table2[//],0))</f>
        <v>Stip A 032 bentuk Shaun (1x24)</v>
      </c>
      <c r="C2117" s="8">
        <f>INDEX(Table2[TT],MATCH(Table5[[#This Row],[//]],Table2[//],0))</f>
        <v>1</v>
      </c>
      <c r="D2117" s="8" t="str">
        <f>INDEX(Table2[KET],MATCH(Table5[[#This Row],[//]],Table2[//],0))</f>
        <v>40 box</v>
      </c>
    </row>
    <row r="2118" spans="1:4" x14ac:dyDescent="0.25">
      <c r="A2118" s="8">
        <f>INDEX(Table2[//],MATCH(ROW()-1,Table2[//],0))</f>
        <v>2117</v>
      </c>
      <c r="B2118" s="20" t="str">
        <f>INDEX(Table2[NAMA],MATCH(Table5[[#This Row],[//]],Table2[//],0))</f>
        <v>Stip A 037 Smurf</v>
      </c>
      <c r="C2118" s="8">
        <f>INDEX(Table2[TT],MATCH(Table5[[#This Row],[//]],Table2[//],0))</f>
        <v>4</v>
      </c>
      <c r="D2118" s="8" t="str">
        <f>INDEX(Table2[KET],MATCH(Table5[[#This Row],[//]],Table2[//],0))</f>
        <v>40 box</v>
      </c>
    </row>
    <row r="2119" spans="1:4" x14ac:dyDescent="0.25">
      <c r="A2119" s="8">
        <f>INDEX(Table2[//],MATCH(ROW()-1,Table2[//],0))</f>
        <v>2118</v>
      </c>
      <c r="B2119" s="20" t="str">
        <f>INDEX(Table2[NAMA],MATCH(Table5[[#This Row],[//]],Table2[//],0))</f>
        <v>Stip A 081-082</v>
      </c>
      <c r="C2119" s="8">
        <f>INDEX(Table2[TT],MATCH(Table5[[#This Row],[//]],Table2[//],0))</f>
        <v>5</v>
      </c>
      <c r="D2119" s="8" t="str">
        <f>INDEX(Table2[KET],MATCH(Table5[[#This Row],[//]],Table2[//],0))</f>
        <v>48 box</v>
      </c>
    </row>
    <row r="2120" spans="1:4" x14ac:dyDescent="0.25">
      <c r="A2120" s="8">
        <f>INDEX(Table2[//],MATCH(ROW()-1,Table2[//],0))</f>
        <v>2119</v>
      </c>
      <c r="B2120" s="20" t="str">
        <f>INDEX(Table2[NAMA],MATCH(Table5[[#This Row],[//]],Table2[//],0))</f>
        <v>Stip A 086 Apple (1x20)</v>
      </c>
      <c r="C2120" s="8">
        <f>INDEX(Table2[TT],MATCH(Table5[[#This Row],[//]],Table2[//],0))</f>
        <v>13</v>
      </c>
      <c r="D2120" s="8" t="str">
        <f>INDEX(Table2[KET],MATCH(Table5[[#This Row],[//]],Table2[//],0))</f>
        <v>40 tas</v>
      </c>
    </row>
    <row r="2121" spans="1:4" x14ac:dyDescent="0.25">
      <c r="A2121" s="8">
        <f>INDEX(Table2[//],MATCH(ROW()-1,Table2[//],0))</f>
        <v>2120</v>
      </c>
      <c r="B2121" s="20" t="str">
        <f>INDEX(Table2[NAMA],MATCH(Table5[[#This Row],[//]],Table2[//],0))</f>
        <v>Stip A 089 Kupu2 (1x18)</v>
      </c>
      <c r="C2121" s="8">
        <f>INDEX(Table2[TT],MATCH(Table5[[#This Row],[//]],Table2[//],0))</f>
        <v>7</v>
      </c>
      <c r="D2121" s="8" t="str">
        <f>INDEX(Table2[KET],MATCH(Table5[[#This Row],[//]],Table2[//],0))</f>
        <v>45 tas</v>
      </c>
    </row>
    <row r="2122" spans="1:4" x14ac:dyDescent="0.25">
      <c r="A2122" s="8">
        <f>INDEX(Table2[//],MATCH(ROW()-1,Table2[//],0))</f>
        <v>2121</v>
      </c>
      <c r="B2122" s="20" t="str">
        <f>INDEX(Table2[NAMA],MATCH(Table5[[#This Row],[//]],Table2[//],0))</f>
        <v>Stip A 090 WTP (1x24)</v>
      </c>
      <c r="C2122" s="8">
        <f>INDEX(Table2[TT],MATCH(Table5[[#This Row],[//]],Table2[//],0))</f>
        <v>12</v>
      </c>
      <c r="D2122" s="8" t="str">
        <f>INDEX(Table2[KET],MATCH(Table5[[#This Row],[//]],Table2[//],0))</f>
        <v>40 tas</v>
      </c>
    </row>
    <row r="2123" spans="1:4" x14ac:dyDescent="0.25">
      <c r="A2123" s="8">
        <f>INDEX(Table2[//],MATCH(ROW()-1,Table2[//],0))</f>
        <v>2122</v>
      </c>
      <c r="B2123" s="20" t="str">
        <f>INDEX(Table2[NAMA],MATCH(Table5[[#This Row],[//]],Table2[//],0))</f>
        <v>Stip A 091-092 (1x48)</v>
      </c>
      <c r="C2123" s="8">
        <f>INDEX(Table2[TT],MATCH(Table5[[#This Row],[//]],Table2[//],0))</f>
        <v>5</v>
      </c>
      <c r="D2123" s="8" t="str">
        <f>INDEX(Table2[KET],MATCH(Table5[[#This Row],[//]],Table2[//],0))</f>
        <v>48 box</v>
      </c>
    </row>
    <row r="2124" spans="1:4" x14ac:dyDescent="0.25">
      <c r="A2124" s="8">
        <f>INDEX(Table2[//],MATCH(ROW()-1,Table2[//],0))</f>
        <v>2123</v>
      </c>
      <c r="B2124" s="20" t="str">
        <f>INDEX(Table2[NAMA],MATCH(Table5[[#This Row],[//]],Table2[//],0))</f>
        <v>Stip A 093 WTP (1x12)</v>
      </c>
      <c r="C2124" s="8">
        <f>INDEX(Table2[TT],MATCH(Table5[[#This Row],[//]],Table2[//],0))</f>
        <v>16</v>
      </c>
      <c r="D2124" s="8" t="str">
        <f>INDEX(Table2[KET],MATCH(Table5[[#This Row],[//]],Table2[//],0))</f>
        <v>30 box</v>
      </c>
    </row>
    <row r="2125" spans="1:4" x14ac:dyDescent="0.25">
      <c r="A2125" s="8">
        <f>INDEX(Table2[//],MATCH(ROW()-1,Table2[//],0))</f>
        <v>2124</v>
      </c>
      <c r="B2125" s="20" t="str">
        <f>INDEX(Table2[NAMA],MATCH(Table5[[#This Row],[//]],Table2[//],0))</f>
        <v>Stip A 098 Boneka (1x40)</v>
      </c>
      <c r="C2125" s="8">
        <f>INDEX(Table2[TT],MATCH(Table5[[#This Row],[//]],Table2[//],0))</f>
        <v>4</v>
      </c>
      <c r="D2125" s="8" t="str">
        <f>INDEX(Table2[KET],MATCH(Table5[[#This Row],[//]],Table2[//],0))</f>
        <v>20 box</v>
      </c>
    </row>
    <row r="2126" spans="1:4" x14ac:dyDescent="0.25">
      <c r="A2126" s="8">
        <f>INDEX(Table2[//],MATCH(ROW()-1,Table2[//],0))</f>
        <v>2125</v>
      </c>
      <c r="B2126" s="20" t="str">
        <f>INDEX(Table2[NAMA],MATCH(Table5[[#This Row],[//]],Table2[//],0))</f>
        <v>Stip Abjad Disney (26)</v>
      </c>
      <c r="C2126" s="8">
        <f>INDEX(Table2[TT],MATCH(Table5[[#This Row],[//]],Table2[//],0))</f>
        <v>2</v>
      </c>
      <c r="D2126" s="8" t="str">
        <f>INDEX(Table2[KET],MATCH(Table5[[#This Row],[//]],Table2[//],0))</f>
        <v>80 box</v>
      </c>
    </row>
    <row r="2127" spans="1:4" x14ac:dyDescent="0.25">
      <c r="A2127" s="8">
        <f>INDEX(Table2[//],MATCH(ROW()-1,Table2[//],0))</f>
        <v>2126</v>
      </c>
      <c r="B2127" s="20" t="str">
        <f>INDEX(Table2[NAMA],MATCH(Table5[[#This Row],[//]],Table2[//],0))</f>
        <v>Stip bentuk love warna K 6934 (120)</v>
      </c>
      <c r="C2127" s="8">
        <f>INDEX(Table2[TT],MATCH(Table5[[#This Row],[//]],Table2[//],0))</f>
        <v>3</v>
      </c>
      <c r="D2127" s="8" t="str">
        <f>INDEX(Table2[KET],MATCH(Table5[[#This Row],[//]],Table2[//],0))</f>
        <v>240 ls</v>
      </c>
    </row>
    <row r="2128" spans="1:4" x14ac:dyDescent="0.25">
      <c r="A2128" s="8">
        <f>INDEX(Table2[//],MATCH(ROW()-1,Table2[//],0))</f>
        <v>2127</v>
      </c>
      <c r="B2128" s="20" t="str">
        <f>INDEX(Table2[NAMA],MATCH(Table5[[#This Row],[//]],Table2[//],0))</f>
        <v>Stip BF 109</v>
      </c>
      <c r="C2128" s="8">
        <f>INDEX(Table2[TT],MATCH(Table5[[#This Row],[//]],Table2[//],0))</f>
        <v>3</v>
      </c>
      <c r="D2128" s="8" t="str">
        <f>INDEX(Table2[KET],MATCH(Table5[[#This Row],[//]],Table2[//],0))</f>
        <v>3200 pc</v>
      </c>
    </row>
    <row r="2129" spans="1:4" x14ac:dyDescent="0.25">
      <c r="A2129" s="8">
        <f>INDEX(Table2[//],MATCH(ROW()-1,Table2[//],0))</f>
        <v>2128</v>
      </c>
      <c r="B2129" s="20" t="str">
        <f>INDEX(Table2[NAMA],MATCH(Table5[[#This Row],[//]],Table2[//],0))</f>
        <v>Stip Boneka salju 6219</v>
      </c>
      <c r="C2129" s="8">
        <f>INDEX(Table2[TT],MATCH(Table5[[#This Row],[//]],Table2[//],0))</f>
        <v>1</v>
      </c>
      <c r="D2129" s="8" t="str">
        <f>INDEX(Table2[KET],MATCH(Table5[[#This Row],[//]],Table2[//],0))</f>
        <v>20 box</v>
      </c>
    </row>
    <row r="2130" spans="1:4" x14ac:dyDescent="0.25">
      <c r="A2130" s="8">
        <f>INDEX(Table2[//],MATCH(ROW()-1,Table2[//],0))</f>
        <v>2129</v>
      </c>
      <c r="B2130" s="20" t="str">
        <f>INDEX(Table2[NAMA],MATCH(Table5[[#This Row],[//]],Table2[//],0))</f>
        <v>Stip Brush C14-228 (48)</v>
      </c>
      <c r="C2130" s="8">
        <f>INDEX(Table2[TT],MATCH(Table5[[#This Row],[//]],Table2[//],0))</f>
        <v>4</v>
      </c>
      <c r="D2130" s="8" t="str">
        <f>INDEX(Table2[KET],MATCH(Table5[[#This Row],[//]],Table2[//],0))</f>
        <v>96 ls</v>
      </c>
    </row>
    <row r="2131" spans="1:4" x14ac:dyDescent="0.25">
      <c r="A2131" s="8">
        <f>INDEX(Table2[//],MATCH(ROW()-1,Table2[//],0))</f>
        <v>2130</v>
      </c>
      <c r="B2131" s="20" t="str">
        <f>INDEX(Table2[NAMA],MATCH(Table5[[#This Row],[//]],Table2[//],0))</f>
        <v>Stip Collen (36)</v>
      </c>
      <c r="C2131" s="8">
        <f>INDEX(Table2[TT],MATCH(Table5[[#This Row],[//]],Table2[//],0))</f>
        <v>2</v>
      </c>
      <c r="D2131" s="8" t="str">
        <f>INDEX(Table2[KET],MATCH(Table5[[#This Row],[//]],Table2[//],0))</f>
        <v>48 box</v>
      </c>
    </row>
    <row r="2132" spans="1:4" x14ac:dyDescent="0.25">
      <c r="A2132" s="8">
        <f>INDEX(Table2[//],MATCH(ROW()-1,Table2[//],0))</f>
        <v>2131</v>
      </c>
      <c r="B2132" s="20" t="str">
        <f>INDEX(Table2[NAMA],MATCH(Table5[[#This Row],[//]],Table2[//],0))</f>
        <v>Stip Deboss DB B20 putih</v>
      </c>
      <c r="C2132" s="8">
        <f>INDEX(Table2[TT],MATCH(Table5[[#This Row],[//]],Table2[//],0))</f>
        <v>1</v>
      </c>
      <c r="D2132" s="8" t="str">
        <f>INDEX(Table2[KET],MATCH(Table5[[#This Row],[//]],Table2[//],0))</f>
        <v>50 box</v>
      </c>
    </row>
    <row r="2133" spans="1:4" x14ac:dyDescent="0.25">
      <c r="A2133" s="8">
        <f>INDEX(Table2[//],MATCH(ROW()-1,Table2[//],0))</f>
        <v>2132</v>
      </c>
      <c r="B2133" s="20" t="str">
        <f>INDEX(Table2[NAMA],MATCH(Table5[[#This Row],[//]],Table2[//],0))</f>
        <v>Stip Deboss DB B40 P</v>
      </c>
      <c r="C2133" s="8">
        <f>INDEX(Table2[TT],MATCH(Table5[[#This Row],[//]],Table2[//],0))</f>
        <v>2</v>
      </c>
      <c r="D2133" s="8" t="str">
        <f>INDEX(Table2[KET],MATCH(Table5[[#This Row],[//]],Table2[//],0))</f>
        <v>50 box</v>
      </c>
    </row>
    <row r="2134" spans="1:4" x14ac:dyDescent="0.25">
      <c r="A2134" s="8">
        <f>INDEX(Table2[//],MATCH(ROW()-1,Table2[//],0))</f>
        <v>2133</v>
      </c>
      <c r="B2134" s="20" t="str">
        <f>INDEX(Table2[NAMA],MATCH(Table5[[#This Row],[//]],Table2[//],0))</f>
        <v>Stip Doraemon 0931 (24)</v>
      </c>
      <c r="C2134" s="8">
        <f>INDEX(Table2[TT],MATCH(Table5[[#This Row],[//]],Table2[//],0))</f>
        <v>7</v>
      </c>
      <c r="D2134" s="8" t="str">
        <f>INDEX(Table2[KET],MATCH(Table5[[#This Row],[//]],Table2[//],0))</f>
        <v>40 box</v>
      </c>
    </row>
    <row r="2135" spans="1:4" x14ac:dyDescent="0.25">
      <c r="A2135" s="8">
        <f>INDEX(Table2[//],MATCH(ROW()-1,Table2[//],0))</f>
        <v>2134</v>
      </c>
      <c r="B2135" s="20" t="str">
        <f>INDEX(Table2[NAMA],MATCH(Table5[[#This Row],[//]],Table2[//],0))</f>
        <v>Stip ER 02c ZRM</v>
      </c>
      <c r="C2135" s="8">
        <f>INDEX(Table2[TT],MATCH(Table5[[#This Row],[//]],Table2[//],0))</f>
        <v>1</v>
      </c>
      <c r="D2135" s="8" t="str">
        <f>INDEX(Table2[KET],MATCH(Table5[[#This Row],[//]],Table2[//],0))</f>
        <v>40 pk</v>
      </c>
    </row>
    <row r="2136" spans="1:4" x14ac:dyDescent="0.25">
      <c r="A2136" s="8">
        <f>INDEX(Table2[//],MATCH(ROW()-1,Table2[//],0))</f>
        <v>2135</v>
      </c>
      <c r="B2136" s="20" t="str">
        <f>INDEX(Table2[NAMA],MATCH(Table5[[#This Row],[//]],Table2[//],0))</f>
        <v>Stip ER 1318 minion (30)</v>
      </c>
      <c r="C2136" s="8">
        <f>INDEX(Table2[TT],MATCH(Table5[[#This Row],[//]],Table2[//],0))</f>
        <v>1</v>
      </c>
      <c r="D2136" s="8" t="str">
        <f>INDEX(Table2[KET],MATCH(Table5[[#This Row],[//]],Table2[//],0))</f>
        <v>40 box</v>
      </c>
    </row>
    <row r="2137" spans="1:4" x14ac:dyDescent="0.25">
      <c r="A2137" s="8">
        <f>INDEX(Table2[//],MATCH(ROW()-1,Table2[//],0))</f>
        <v>2136</v>
      </c>
      <c r="B2137" s="20" t="str">
        <f>INDEX(Table2[NAMA],MATCH(Table5[[#This Row],[//]],Table2[//],0))</f>
        <v>Stip ER 2065 lapis 1 box 24</v>
      </c>
      <c r="C2137" s="8">
        <f>INDEX(Table2[TT],MATCH(Table5[[#This Row],[//]],Table2[//],0))</f>
        <v>2</v>
      </c>
      <c r="D2137" s="8" t="str">
        <f>INDEX(Table2[KET],MATCH(Table5[[#This Row],[//]],Table2[//],0))</f>
        <v>80 box</v>
      </c>
    </row>
    <row r="2138" spans="1:4" x14ac:dyDescent="0.25">
      <c r="A2138" s="8">
        <f>INDEX(Table2[//],MATCH(ROW()-1,Table2[//],0))</f>
        <v>2137</v>
      </c>
      <c r="B2138" s="20" t="str">
        <f>INDEX(Table2[NAMA],MATCH(Table5[[#This Row],[//]],Table2[//],0))</f>
        <v>Stip ER-5129 Landak (24 pc)</v>
      </c>
      <c r="C2138" s="8">
        <f>INDEX(Table2[TT],MATCH(Table5[[#This Row],[//]],Table2[//],0))</f>
        <v>1</v>
      </c>
      <c r="D2138" s="8" t="str">
        <f>INDEX(Table2[KET],MATCH(Table5[[#This Row],[//]],Table2[//],0))</f>
        <v>20 box</v>
      </c>
    </row>
    <row r="2139" spans="1:4" x14ac:dyDescent="0.25">
      <c r="A2139" s="8">
        <f>INDEX(Table2[//],MATCH(ROW()-1,Table2[//],0))</f>
        <v>2138</v>
      </c>
      <c r="B2139" s="20" t="str">
        <f>INDEX(Table2[NAMA],MATCH(Table5[[#This Row],[//]],Table2[//],0))</f>
        <v>Stip girls pjg Ky H 8113</v>
      </c>
      <c r="C2139" s="8">
        <f>INDEX(Table2[TT],MATCH(Table5[[#This Row],[//]],Table2[//],0))</f>
        <v>2</v>
      </c>
      <c r="D2139" s="8" t="str">
        <f>INDEX(Table2[KET],MATCH(Table5[[#This Row],[//]],Table2[//],0))</f>
        <v>24 box</v>
      </c>
    </row>
    <row r="2140" spans="1:4" x14ac:dyDescent="0.25">
      <c r="A2140" s="8">
        <f>INDEX(Table2[//],MATCH(ROW()-1,Table2[//],0))</f>
        <v>2139</v>
      </c>
      <c r="B2140" s="20" t="str">
        <f>INDEX(Table2[NAMA],MATCH(Table5[[#This Row],[//]],Table2[//],0))</f>
        <v>Stip HK besar 6764 (60)</v>
      </c>
      <c r="C2140" s="8">
        <f>INDEX(Table2[TT],MATCH(Table5[[#This Row],[//]],Table2[//],0))</f>
        <v>47</v>
      </c>
      <c r="D2140" s="8" t="str">
        <f>INDEX(Table2[KET],MATCH(Table5[[#This Row],[//]],Table2[//],0))</f>
        <v>120 ls</v>
      </c>
    </row>
    <row r="2141" spans="1:4" x14ac:dyDescent="0.25">
      <c r="A2141" s="8">
        <f>INDEX(Table2[//],MATCH(ROW()-1,Table2[//],0))</f>
        <v>2140</v>
      </c>
      <c r="B2141" s="20" t="str">
        <f>INDEX(Table2[NAMA],MATCH(Table5[[#This Row],[//]],Table2[//],0))</f>
        <v>Stip HK K 6762 (120 pc) BLK</v>
      </c>
      <c r="C2141" s="8">
        <f>INDEX(Table2[TT],MATCH(Table5[[#This Row],[//]],Table2[//],0))</f>
        <v>48</v>
      </c>
      <c r="D2141" s="8" t="str">
        <f>INDEX(Table2[KET],MATCH(Table5[[#This Row],[//]],Table2[//],0))</f>
        <v>240 ls</v>
      </c>
    </row>
    <row r="2142" spans="1:4" x14ac:dyDescent="0.25">
      <c r="A2142" s="8">
        <f>INDEX(Table2[//],MATCH(ROW()-1,Table2[//],0))</f>
        <v>2141</v>
      </c>
      <c r="B2142" s="20" t="str">
        <f>INDEX(Table2[NAMA],MATCH(Table5[[#This Row],[//]],Table2[//],0))</f>
        <v>Stip Jersey putih</v>
      </c>
      <c r="C2142" s="8">
        <f>INDEX(Table2[TT],MATCH(Table5[[#This Row],[//]],Table2[//],0))</f>
        <v>19</v>
      </c>
      <c r="D2142" s="8" t="str">
        <f>INDEX(Table2[KET],MATCH(Table5[[#This Row],[//]],Table2[//],0))</f>
        <v>60 pk</v>
      </c>
    </row>
    <row r="2143" spans="1:4" x14ac:dyDescent="0.25">
      <c r="A2143" s="8">
        <f>INDEX(Table2[//],MATCH(ROW()-1,Table2[//],0))</f>
        <v>2142</v>
      </c>
      <c r="B2143" s="20" t="str">
        <f>INDEX(Table2[NAMA],MATCH(Table5[[#This Row],[//]],Table2[//],0))</f>
        <v>Stip Jumbo 1038 Big Hero</v>
      </c>
      <c r="C2143" s="8">
        <f>INDEX(Table2[TT],MATCH(Table5[[#This Row],[//]],Table2[//],0))</f>
        <v>1</v>
      </c>
      <c r="D2143" s="8" t="str">
        <f>INDEX(Table2[KET],MATCH(Table5[[#This Row],[//]],Table2[//],0))</f>
        <v>30 box</v>
      </c>
    </row>
    <row r="2144" spans="1:4" x14ac:dyDescent="0.25">
      <c r="A2144" s="8">
        <f>INDEX(Table2[//],MATCH(ROW()-1,Table2[//],0))</f>
        <v>2143</v>
      </c>
      <c r="B2144" s="20" t="str">
        <f>INDEX(Table2[NAMA],MATCH(Table5[[#This Row],[//]],Table2[//],0))</f>
        <v>Stip Jumbo Disney 4710 (24)</v>
      </c>
      <c r="C2144" s="8">
        <f>INDEX(Table2[TT],MATCH(Table5[[#This Row],[//]],Table2[//],0))</f>
        <v>1</v>
      </c>
      <c r="D2144" s="8" t="str">
        <f>INDEX(Table2[KET],MATCH(Table5[[#This Row],[//]],Table2[//],0))</f>
        <v>40 box</v>
      </c>
    </row>
    <row r="2145" spans="1:4" x14ac:dyDescent="0.25">
      <c r="A2145" s="8">
        <f>INDEX(Table2[//],MATCH(ROW()-1,Table2[//],0))</f>
        <v>2144</v>
      </c>
      <c r="B2145" s="20" t="str">
        <f>INDEX(Table2[NAMA],MATCH(Table5[[#This Row],[//]],Table2[//],0))</f>
        <v>Stip JX-99002 Set + Asahan Apple bear (24 pc)</v>
      </c>
      <c r="C2145" s="8">
        <f>INDEX(Table2[TT],MATCH(Table5[[#This Row],[//]],Table2[//],0))</f>
        <v>4</v>
      </c>
      <c r="D2145" s="8" t="str">
        <f>INDEX(Table2[KET],MATCH(Table5[[#This Row],[//]],Table2[//],0))</f>
        <v>20 box</v>
      </c>
    </row>
    <row r="2146" spans="1:4" x14ac:dyDescent="0.25">
      <c r="A2146" s="8">
        <f>INDEX(Table2[//],MATCH(ROW()-1,Table2[//],0))</f>
        <v>2145</v>
      </c>
      <c r="B2146" s="20" t="str">
        <f>INDEX(Table2[NAMA],MATCH(Table5[[#This Row],[//]],Table2[//],0))</f>
        <v>Stip JX-99009 Kursi goyang (24 pc)</v>
      </c>
      <c r="C2146" s="8">
        <f>INDEX(Table2[TT],MATCH(Table5[[#This Row],[//]],Table2[//],0))</f>
        <v>1</v>
      </c>
      <c r="D2146" s="8" t="str">
        <f>INDEX(Table2[KET],MATCH(Table5[[#This Row],[//]],Table2[//],0))</f>
        <v>36 box</v>
      </c>
    </row>
    <row r="2147" spans="1:4" x14ac:dyDescent="0.25">
      <c r="A2147" s="8">
        <f>INDEX(Table2[//],MATCH(ROW()-1,Table2[//],0))</f>
        <v>2146</v>
      </c>
      <c r="B2147" s="20" t="str">
        <f>INDEX(Table2[NAMA],MATCH(Table5[[#This Row],[//]],Table2[//],0))</f>
        <v>Stip Kucing 6171/ Robot 6193</v>
      </c>
      <c r="C2147" s="8">
        <f>INDEX(Table2[TT],MATCH(Table5[[#This Row],[//]],Table2[//],0))</f>
        <v>2</v>
      </c>
      <c r="D2147" s="8" t="str">
        <f>INDEX(Table2[KET],MATCH(Table5[[#This Row],[//]],Table2[//],0))</f>
        <v>16 box</v>
      </c>
    </row>
    <row r="2148" spans="1:4" x14ac:dyDescent="0.25">
      <c r="A2148" s="8">
        <f>INDEX(Table2[//],MATCH(ROW()-1,Table2[//],0))</f>
        <v>2147</v>
      </c>
      <c r="B2148" s="20" t="str">
        <f>INDEX(Table2[NAMA],MATCH(Table5[[#This Row],[//]],Table2[//],0))</f>
        <v>Stip Matahari 0025</v>
      </c>
      <c r="C2148" s="8">
        <f>INDEX(Table2[TT],MATCH(Table5[[#This Row],[//]],Table2[//],0))</f>
        <v>3</v>
      </c>
      <c r="D2148" s="8" t="str">
        <f>INDEX(Table2[KET],MATCH(Table5[[#This Row],[//]],Table2[//],0))</f>
        <v>100 disp</v>
      </c>
    </row>
    <row r="2149" spans="1:4" x14ac:dyDescent="0.25">
      <c r="A2149" s="8">
        <f>INDEX(Table2[//],MATCH(ROW()-1,Table2[//],0))</f>
        <v>2148</v>
      </c>
      <c r="B2149" s="20" t="str">
        <f>INDEX(Table2[NAMA],MATCH(Table5[[#This Row],[//]],Table2[//],0))</f>
        <v>Stip Minion (36)</v>
      </c>
      <c r="C2149" s="8">
        <f>INDEX(Table2[TT],MATCH(Table5[[#This Row],[//]],Table2[//],0))</f>
        <v>29</v>
      </c>
      <c r="D2149" s="8" t="str">
        <f>INDEX(Table2[KET],MATCH(Table5[[#This Row],[//]],Table2[//],0))</f>
        <v>40 box</v>
      </c>
    </row>
    <row r="2150" spans="1:4" x14ac:dyDescent="0.25">
      <c r="A2150" s="8">
        <f>INDEX(Table2[//],MATCH(ROW()-1,Table2[//],0))</f>
        <v>2149</v>
      </c>
      <c r="B2150" s="20" t="str">
        <f>INDEX(Table2[NAMA],MATCH(Table5[[#This Row],[//]],Table2[//],0))</f>
        <v>Stip minion 1316/ 17 (36)</v>
      </c>
      <c r="C2150" s="8">
        <f>INDEX(Table2[TT],MATCH(Table5[[#This Row],[//]],Table2[//],0))</f>
        <v>30</v>
      </c>
      <c r="D2150" s="8" t="str">
        <f>INDEX(Table2[KET],MATCH(Table5[[#This Row],[//]],Table2[//],0))</f>
        <v>40 pak</v>
      </c>
    </row>
    <row r="2151" spans="1:4" x14ac:dyDescent="0.25">
      <c r="A2151" s="8">
        <f>INDEX(Table2[//],MATCH(ROW()-1,Table2[//],0))</f>
        <v>2150</v>
      </c>
      <c r="B2151" s="20" t="str">
        <f>INDEX(Table2[NAMA],MATCH(Table5[[#This Row],[//]],Table2[//],0))</f>
        <v>Stip Minion 6763 (120) K</v>
      </c>
      <c r="C2151" s="8">
        <f>INDEX(Table2[TT],MATCH(Table5[[#This Row],[//]],Table2[//],0))</f>
        <v>37</v>
      </c>
      <c r="D2151" s="8" t="str">
        <f>INDEX(Table2[KET],MATCH(Table5[[#This Row],[//]],Table2[//],0))</f>
        <v>240 ls</v>
      </c>
    </row>
    <row r="2152" spans="1:4" x14ac:dyDescent="0.25">
      <c r="A2152" s="8">
        <f>INDEX(Table2[//],MATCH(ROW()-1,Table2[//],0))</f>
        <v>2151</v>
      </c>
      <c r="B2152" s="20" t="str">
        <f>INDEX(Table2[NAMA],MATCH(Table5[[#This Row],[//]],Table2[//],0))</f>
        <v>Stip Minion B 6765 (60)</v>
      </c>
      <c r="C2152" s="8">
        <f>INDEX(Table2[TT],MATCH(Table5[[#This Row],[//]],Table2[//],0))</f>
        <v>61</v>
      </c>
      <c r="D2152" s="8" t="str">
        <f>INDEX(Table2[KET],MATCH(Table5[[#This Row],[//]],Table2[//],0))</f>
        <v>120 ls</v>
      </c>
    </row>
    <row r="2153" spans="1:4" x14ac:dyDescent="0.25">
      <c r="A2153" s="8">
        <f>INDEX(Table2[//],MATCH(ROW()-1,Table2[//],0))</f>
        <v>2152</v>
      </c>
      <c r="B2153" s="20" t="str">
        <f>INDEX(Table2[NAMA],MATCH(Table5[[#This Row],[//]],Table2[//],0))</f>
        <v>Stip MK-01 M Mouse (1x100)</v>
      </c>
      <c r="C2153" s="8">
        <f>INDEX(Table2[TT],MATCH(Table5[[#This Row],[//]],Table2[//],0))</f>
        <v>2</v>
      </c>
      <c r="D2153" s="8" t="str">
        <f>INDEX(Table2[KET],MATCH(Table5[[#This Row],[//]],Table2[//],0))</f>
        <v>20 box</v>
      </c>
    </row>
    <row r="2154" spans="1:4" x14ac:dyDescent="0.25">
      <c r="A2154" s="8">
        <f>INDEX(Table2[//],MATCH(ROW()-1,Table2[//],0))</f>
        <v>2153</v>
      </c>
      <c r="B2154" s="20" t="str">
        <f>INDEX(Table2[NAMA],MATCH(Table5[[#This Row],[//]],Table2[//],0))</f>
        <v>Stip Monokurobo Oval (B) Mnk 828 (24)</v>
      </c>
      <c r="C2154" s="8">
        <f>INDEX(Table2[TT],MATCH(Table5[[#This Row],[//]],Table2[//],0))</f>
        <v>8</v>
      </c>
      <c r="D2154" s="8" t="str">
        <f>INDEX(Table2[KET],MATCH(Table5[[#This Row],[//]],Table2[//],0))</f>
        <v>80 box</v>
      </c>
    </row>
    <row r="2155" spans="1:4" x14ac:dyDescent="0.25">
      <c r="A2155" s="8">
        <f>INDEX(Table2[//],MATCH(ROW()-1,Table2[//],0))</f>
        <v>2154</v>
      </c>
      <c r="B2155" s="20" t="str">
        <f>INDEX(Table2[NAMA],MATCH(Table5[[#This Row],[//]],Table2[//],0))</f>
        <v>Stip Monokurobo Oval (Tg) Mnk 827 (24)</v>
      </c>
      <c r="C2155" s="8">
        <f>INDEX(Table2[TT],MATCH(Table5[[#This Row],[//]],Table2[//],0))</f>
        <v>3</v>
      </c>
      <c r="D2155" s="8" t="str">
        <f>INDEX(Table2[KET],MATCH(Table5[[#This Row],[//]],Table2[//],0))</f>
        <v>80 box</v>
      </c>
    </row>
    <row r="2156" spans="1:4" x14ac:dyDescent="0.25">
      <c r="A2156" s="8">
        <f>INDEX(Table2[//],MATCH(ROW()-1,Table2[//],0))</f>
        <v>2155</v>
      </c>
      <c r="B2156" s="20" t="str">
        <f>INDEX(Table2[NAMA],MATCH(Table5[[#This Row],[//]],Table2[//],0))</f>
        <v>Stip MS 2078 + magic(36)</v>
      </c>
      <c r="C2156" s="8">
        <f>INDEX(Table2[TT],MATCH(Table5[[#This Row],[//]],Table2[//],0))</f>
        <v>1</v>
      </c>
      <c r="D2156" s="8" t="str">
        <f>INDEX(Table2[KET],MATCH(Table5[[#This Row],[//]],Table2[//],0))</f>
        <v>21 box</v>
      </c>
    </row>
    <row r="2157" spans="1:4" x14ac:dyDescent="0.25">
      <c r="A2157" s="8">
        <f>INDEX(Table2[//],MATCH(ROW()-1,Table2[//],0))</f>
        <v>2156</v>
      </c>
      <c r="B2157" s="20" t="str">
        <f>INDEX(Table2[NAMA],MATCH(Table5[[#This Row],[//]],Table2[//],0))</f>
        <v>Stip P09/ 2pc (48)</v>
      </c>
      <c r="C2157" s="8">
        <f>INDEX(Table2[TT],MATCH(Table5[[#This Row],[//]],Table2[//],0))</f>
        <v>1</v>
      </c>
      <c r="D2157" s="8" t="str">
        <f>INDEX(Table2[KET],MATCH(Table5[[#This Row],[//]],Table2[//],0))</f>
        <v>48 box</v>
      </c>
    </row>
    <row r="2158" spans="1:4" x14ac:dyDescent="0.25">
      <c r="A2158" s="8">
        <f>INDEX(Table2[//],MATCH(ROW()-1,Table2[//],0))</f>
        <v>2157</v>
      </c>
      <c r="B2158" s="20" t="str">
        <f>INDEX(Table2[NAMA],MATCH(Table5[[#This Row],[//]],Table2[//],0))</f>
        <v>Stip RC 6031 (48)</v>
      </c>
      <c r="C2158" s="8">
        <f>INDEX(Table2[TT],MATCH(Table5[[#This Row],[//]],Table2[//],0))</f>
        <v>2</v>
      </c>
      <c r="D2158" s="8" t="str">
        <f>INDEX(Table2[KET],MATCH(Table5[[#This Row],[//]],Table2[//],0))</f>
        <v>48 box</v>
      </c>
    </row>
    <row r="2159" spans="1:4" x14ac:dyDescent="0.25">
      <c r="A2159" s="8">
        <f>INDEX(Table2[//],MATCH(ROW()-1,Table2[//],0))</f>
        <v>2158</v>
      </c>
      <c r="B2159" s="20" t="str">
        <f>INDEX(Table2[NAMA],MATCH(Table5[[#This Row],[//]],Table2[//],0))</f>
        <v>Stip RC 6032</v>
      </c>
      <c r="C2159" s="8">
        <f>INDEX(Table2[TT],MATCH(Table5[[#This Row],[//]],Table2[//],0))</f>
        <v>1</v>
      </c>
      <c r="D2159" s="8" t="str">
        <f>INDEX(Table2[KET],MATCH(Table5[[#This Row],[//]],Table2[//],0))</f>
        <v>48 box</v>
      </c>
    </row>
    <row r="2160" spans="1:4" x14ac:dyDescent="0.25">
      <c r="A2160" s="8">
        <f>INDEX(Table2[//],MATCH(ROW()-1,Table2[//],0))</f>
        <v>2159</v>
      </c>
      <c r="B2160" s="20" t="str">
        <f>INDEX(Table2[NAMA],MATCH(Table5[[#This Row],[//]],Table2[//],0))</f>
        <v>Stip RC 6034</v>
      </c>
      <c r="C2160" s="8">
        <f>INDEX(Table2[TT],MATCH(Table5[[#This Row],[//]],Table2[//],0))</f>
        <v>1</v>
      </c>
      <c r="D2160" s="8" t="str">
        <f>INDEX(Table2[KET],MATCH(Table5[[#This Row],[//]],Table2[//],0))</f>
        <v>48 box</v>
      </c>
    </row>
    <row r="2161" spans="1:4" x14ac:dyDescent="0.25">
      <c r="A2161" s="8">
        <f>INDEX(Table2[//],MATCH(ROW()-1,Table2[//],0))</f>
        <v>2160</v>
      </c>
      <c r="B2161" s="20" t="str">
        <f>INDEX(Table2[NAMA],MATCH(Table5[[#This Row],[//]],Table2[//],0))</f>
        <v>Stip RC 6035</v>
      </c>
      <c r="C2161" s="8">
        <f>INDEX(Table2[TT],MATCH(Table5[[#This Row],[//]],Table2[//],0))</f>
        <v>3</v>
      </c>
      <c r="D2161" s="8" t="str">
        <f>INDEX(Table2[KET],MATCH(Table5[[#This Row],[//]],Table2[//],0))</f>
        <v>48 box</v>
      </c>
    </row>
    <row r="2162" spans="1:4" x14ac:dyDescent="0.25">
      <c r="A2162" s="8">
        <f>INDEX(Table2[//],MATCH(ROW()-1,Table2[//],0))</f>
        <v>2161</v>
      </c>
      <c r="B2162" s="20" t="str">
        <f>INDEX(Table2[NAMA],MATCH(Table5[[#This Row],[//]],Table2[//],0))</f>
        <v>Stip RC 6037</v>
      </c>
      <c r="C2162" s="8">
        <f>INDEX(Table2[TT],MATCH(Table5[[#This Row],[//]],Table2[//],0))</f>
        <v>2</v>
      </c>
      <c r="D2162" s="8" t="str">
        <f>INDEX(Table2[KET],MATCH(Table5[[#This Row],[//]],Table2[//],0))</f>
        <v>48 box</v>
      </c>
    </row>
    <row r="2163" spans="1:4" x14ac:dyDescent="0.25">
      <c r="A2163" s="8">
        <f>INDEX(Table2[//],MATCH(ROW()-1,Table2[//],0))</f>
        <v>2162</v>
      </c>
      <c r="B2163" s="20" t="str">
        <f>INDEX(Table2[NAMA],MATCH(Table5[[#This Row],[//]],Table2[//],0))</f>
        <v>Stip Sika 369 Besar</v>
      </c>
      <c r="C2163" s="8">
        <f>INDEX(Table2[TT],MATCH(Table5[[#This Row],[//]],Table2[//],0))</f>
        <v>20</v>
      </c>
      <c r="D2163" s="8" t="str">
        <f>INDEX(Table2[KET],MATCH(Table5[[#This Row],[//]],Table2[//],0))</f>
        <v>50 pk</v>
      </c>
    </row>
    <row r="2164" spans="1:4" x14ac:dyDescent="0.25">
      <c r="A2164" s="8">
        <f>INDEX(Table2[//],MATCH(ROW()-1,Table2[//],0))</f>
        <v>2163</v>
      </c>
      <c r="B2164" s="20" t="str">
        <f>INDEX(Table2[NAMA],MATCH(Table5[[#This Row],[//]],Table2[//],0))</f>
        <v>Stip TB 1602 (30)</v>
      </c>
      <c r="C2164" s="8">
        <f>INDEX(Table2[TT],MATCH(Table5[[#This Row],[//]],Table2[//],0))</f>
        <v>22</v>
      </c>
      <c r="D2164" s="8" t="str">
        <f>INDEX(Table2[KET],MATCH(Table5[[#This Row],[//]],Table2[//],0))</f>
        <v>75 ls</v>
      </c>
    </row>
    <row r="2165" spans="1:4" x14ac:dyDescent="0.25">
      <c r="A2165" s="8">
        <f>INDEX(Table2[//],MATCH(ROW()-1,Table2[//],0))</f>
        <v>2164</v>
      </c>
      <c r="B2165" s="20" t="str">
        <f>INDEX(Table2[NAMA],MATCH(Table5[[#This Row],[//]],Table2[//],0))</f>
        <v>Stip TB 1605 (30)</v>
      </c>
      <c r="C2165" s="8">
        <f>INDEX(Table2[TT],MATCH(Table5[[#This Row],[//]],Table2[//],0))</f>
        <v>51</v>
      </c>
      <c r="D2165" s="8" t="str">
        <f>INDEX(Table2[KET],MATCH(Table5[[#This Row],[//]],Table2[//],0))</f>
        <v>1080 pc</v>
      </c>
    </row>
    <row r="2166" spans="1:4" x14ac:dyDescent="0.25">
      <c r="A2166" s="8">
        <f>INDEX(Table2[//],MATCH(ROW()-1,Table2[//],0))</f>
        <v>2165</v>
      </c>
      <c r="B2166" s="20" t="str">
        <f>INDEX(Table2[NAMA],MATCH(Table5[[#This Row],[//]],Table2[//],0))</f>
        <v>Stip TB 8000</v>
      </c>
      <c r="C2166" s="8">
        <f>INDEX(Table2[TT],MATCH(Table5[[#This Row],[//]],Table2[//],0))</f>
        <v>34</v>
      </c>
      <c r="D2166" s="8" t="str">
        <f>INDEX(Table2[KET],MATCH(Table5[[#This Row],[//]],Table2[//],0))</f>
        <v>30 box</v>
      </c>
    </row>
    <row r="2167" spans="1:4" x14ac:dyDescent="0.25">
      <c r="A2167" s="8">
        <f>INDEX(Table2[//],MATCH(ROW()-1,Table2[//],0))</f>
        <v>2166</v>
      </c>
      <c r="B2167" s="20" t="str">
        <f>INDEX(Table2[NAMA],MATCH(Table5[[#This Row],[//]],Table2[//],0))</f>
        <v>Stip TB 8059</v>
      </c>
      <c r="C2167" s="8">
        <f>INDEX(Table2[TT],MATCH(Table5[[#This Row],[//]],Table2[//],0))</f>
        <v>63</v>
      </c>
      <c r="D2167" s="8" t="str">
        <f>INDEX(Table2[KET],MATCH(Table5[[#This Row],[//]],Table2[//],0))</f>
        <v>30 box</v>
      </c>
    </row>
    <row r="2168" spans="1:4" x14ac:dyDescent="0.25">
      <c r="A2168" s="8">
        <f>INDEX(Table2[//],MATCH(ROW()-1,Table2[//],0))</f>
        <v>2167</v>
      </c>
      <c r="B2168" s="20" t="str">
        <f>INDEX(Table2[NAMA],MATCH(Table5[[#This Row],[//]],Table2[//],0))</f>
        <v>Stip TB 8066</v>
      </c>
      <c r="C2168" s="8">
        <f>INDEX(Table2[TT],MATCH(Table5[[#This Row],[//]],Table2[//],0))</f>
        <v>31</v>
      </c>
      <c r="D2168" s="8" t="str">
        <f>INDEX(Table2[KET],MATCH(Table5[[#This Row],[//]],Table2[//],0))</f>
        <v>30 box</v>
      </c>
    </row>
    <row r="2169" spans="1:4" x14ac:dyDescent="0.25">
      <c r="A2169" s="8">
        <f>INDEX(Table2[//],MATCH(ROW()-1,Table2[//],0))</f>
        <v>2168</v>
      </c>
      <c r="B2169" s="20" t="str">
        <f>INDEX(Table2[NAMA],MATCH(Table5[[#This Row],[//]],Table2[//],0))</f>
        <v>Stip TB 9856 (30)</v>
      </c>
      <c r="C2169" s="8">
        <f>INDEX(Table2[TT],MATCH(Table5[[#This Row],[//]],Table2[//],0))</f>
        <v>18</v>
      </c>
      <c r="D2169" s="8" t="str">
        <f>INDEX(Table2[KET],MATCH(Table5[[#This Row],[//]],Table2[//],0))</f>
        <v>60 ls</v>
      </c>
    </row>
    <row r="2170" spans="1:4" x14ac:dyDescent="0.25">
      <c r="A2170" s="8">
        <f>INDEX(Table2[//],MATCH(ROW()-1,Table2[//],0))</f>
        <v>2169</v>
      </c>
      <c r="B2170" s="20" t="str">
        <f>INDEX(Table2[NAMA],MATCH(Table5[[#This Row],[//]],Table2[//],0))</f>
        <v>Stip TB 9865 (36)</v>
      </c>
      <c r="C2170" s="8">
        <f>INDEX(Table2[TT],MATCH(Table5[[#This Row],[//]],Table2[//],0))</f>
        <v>9</v>
      </c>
      <c r="D2170" s="8" t="str">
        <f>INDEX(Table2[KET],MATCH(Table5[[#This Row],[//]],Table2[//],0))</f>
        <v>60 ls</v>
      </c>
    </row>
    <row r="2171" spans="1:4" x14ac:dyDescent="0.25">
      <c r="A2171" s="8">
        <f>INDEX(Table2[//],MATCH(ROW()-1,Table2[//],0))</f>
        <v>2170</v>
      </c>
      <c r="B2171" s="20" t="str">
        <f>INDEX(Table2[NAMA],MATCH(Table5[[#This Row],[//]],Table2[//],0))</f>
        <v>Stip TB 9866 (60)</v>
      </c>
      <c r="C2171" s="8">
        <f>INDEX(Table2[TT],MATCH(Table5[[#This Row],[//]],Table2[//],0))</f>
        <v>24</v>
      </c>
      <c r="D2171" s="8" t="str">
        <f>INDEX(Table2[KET],MATCH(Table5[[#This Row],[//]],Table2[//],0))</f>
        <v>120 ls</v>
      </c>
    </row>
    <row r="2172" spans="1:4" x14ac:dyDescent="0.25">
      <c r="A2172" s="8">
        <f>INDEX(Table2[//],MATCH(ROW()-1,Table2[//],0))</f>
        <v>2171</v>
      </c>
      <c r="B2172" s="20" t="str">
        <f>INDEX(Table2[NAMA],MATCH(Table5[[#This Row],[//]],Table2[//],0))</f>
        <v>Stip Toples 134 (1x50) Panda</v>
      </c>
      <c r="C2172" s="8">
        <f>INDEX(Table2[TT],MATCH(Table5[[#This Row],[//]],Table2[//],0))</f>
        <v>12</v>
      </c>
      <c r="D2172" s="8" t="str">
        <f>INDEX(Table2[KET],MATCH(Table5[[#This Row],[//]],Table2[//],0))</f>
        <v>12 box</v>
      </c>
    </row>
    <row r="2173" spans="1:4" x14ac:dyDescent="0.25">
      <c r="A2173" s="8">
        <f>INDEX(Table2[//],MATCH(ROW()-1,Table2[//],0))</f>
        <v>2172</v>
      </c>
      <c r="B2173" s="20" t="str">
        <f>INDEX(Table2[NAMA],MATCH(Table5[[#This Row],[//]],Table2[//],0))</f>
        <v>Stip Trifello 300 B</v>
      </c>
      <c r="C2173" s="8">
        <f>INDEX(Table2[TT],MATCH(Table5[[#This Row],[//]],Table2[//],0))</f>
        <v>2</v>
      </c>
      <c r="D2173" s="8" t="str">
        <f>INDEX(Table2[KET],MATCH(Table5[[#This Row],[//]],Table2[//],0))</f>
        <v>50 box</v>
      </c>
    </row>
    <row r="2174" spans="1:4" x14ac:dyDescent="0.25">
      <c r="A2174" s="8">
        <f>INDEX(Table2[//],MATCH(ROW()-1,Table2[//],0))</f>
        <v>2173</v>
      </c>
      <c r="B2174" s="20" t="str">
        <f>INDEX(Table2[NAMA],MATCH(Table5[[#This Row],[//]],Table2[//],0))</f>
        <v>Stip Trifello TF-377 (@ 24)</v>
      </c>
      <c r="C2174" s="8">
        <f>INDEX(Table2[TT],MATCH(Table5[[#This Row],[//]],Table2[//],0))</f>
        <v>4</v>
      </c>
      <c r="D2174" s="8" t="str">
        <f>INDEX(Table2[KET],MATCH(Table5[[#This Row],[//]],Table2[//],0))</f>
        <v>40 box</v>
      </c>
    </row>
    <row r="2175" spans="1:4" x14ac:dyDescent="0.25">
      <c r="A2175" s="8">
        <f>INDEX(Table2[//],MATCH(ROW()-1,Table2[//],0))</f>
        <v>2174</v>
      </c>
      <c r="B2175" s="20" t="str">
        <f>INDEX(Table2[NAMA],MATCH(Table5[[#This Row],[//]],Table2[//],0))</f>
        <v>Stip+Asahan M-78 (30)</v>
      </c>
      <c r="C2175" s="8">
        <f>INDEX(Table2[TT],MATCH(Table5[[#This Row],[//]],Table2[//],0))</f>
        <v>2</v>
      </c>
      <c r="D2175" s="8" t="str">
        <f>INDEX(Table2[KET],MATCH(Table5[[#This Row],[//]],Table2[//],0))</f>
        <v>24 box</v>
      </c>
    </row>
    <row r="2176" spans="1:4" x14ac:dyDescent="0.25">
      <c r="A2176" s="8">
        <f>INDEX(Table2[//],MATCH(ROW()-1,Table2[//],0))</f>
        <v>2175</v>
      </c>
      <c r="B2176" s="20" t="str">
        <f>INDEX(Table2[NAMA],MATCH(Table5[[#This Row],[//]],Table2[//],0))</f>
        <v>Stopmap batik Vp</v>
      </c>
      <c r="C2176" s="8">
        <f>INDEX(Table2[TT],MATCH(Table5[[#This Row],[//]],Table2[//],0))</f>
        <v>7</v>
      </c>
      <c r="D2176" s="8" t="str">
        <f>INDEX(Table2[KET],MATCH(Table5[[#This Row],[//]],Table2[//],0))</f>
        <v>500 pc</v>
      </c>
    </row>
    <row r="2177" spans="1:4" x14ac:dyDescent="0.25">
      <c r="A2177" s="8">
        <f>INDEX(Table2[//],MATCH(ROW()-1,Table2[//],0))</f>
        <v>2176</v>
      </c>
      <c r="B2177" s="20" t="str">
        <f>INDEX(Table2[NAMA],MATCH(Table5[[#This Row],[//]],Table2[//],0))</f>
        <v>Stopmap Jersey</v>
      </c>
      <c r="C2177" s="8">
        <f>INDEX(Table2[TT],MATCH(Table5[[#This Row],[//]],Table2[//],0))</f>
        <v>5</v>
      </c>
      <c r="D2177" s="8" t="str">
        <f>INDEX(Table2[KET],MATCH(Table5[[#This Row],[//]],Table2[//],0))</f>
        <v>800 pk</v>
      </c>
    </row>
    <row r="2178" spans="1:4" x14ac:dyDescent="0.25">
      <c r="A2178" s="8">
        <f>INDEX(Table2[//],MATCH(ROW()-1,Table2[//],0))</f>
        <v>2177</v>
      </c>
      <c r="B2178" s="20" t="str">
        <f>INDEX(Table2[NAMA],MATCH(Table5[[#This Row],[//]],Table2[//],0))</f>
        <v>Suling 900 Trend</v>
      </c>
      <c r="C2178" s="8">
        <f>INDEX(Table2[TT],MATCH(Table5[[#This Row],[//]],Table2[//],0))</f>
        <v>3</v>
      </c>
      <c r="D2178" s="8" t="str">
        <f>INDEX(Table2[KET],MATCH(Table5[[#This Row],[//]],Table2[//],0))</f>
        <v>24 ls</v>
      </c>
    </row>
    <row r="2179" spans="1:4" x14ac:dyDescent="0.25">
      <c r="A2179" s="8">
        <f>INDEX(Table2[//],MATCH(ROW()-1,Table2[//],0))</f>
        <v>2178</v>
      </c>
      <c r="B2179" s="20" t="str">
        <f>INDEX(Table2[NAMA],MATCH(Table5[[#This Row],[//]],Table2[//],0))</f>
        <v>Super Box Topla TP/ SB</v>
      </c>
      <c r="C2179" s="8">
        <f>INDEX(Table2[TT],MATCH(Table5[[#This Row],[//]],Table2[//],0))</f>
        <v>6</v>
      </c>
      <c r="D2179" s="8" t="str">
        <f>INDEX(Table2[KET],MATCH(Table5[[#This Row],[//]],Table2[//],0))</f>
        <v>24 pc</v>
      </c>
    </row>
    <row r="2180" spans="1:4" x14ac:dyDescent="0.25">
      <c r="A2180" s="8">
        <f>INDEX(Table2[//],MATCH(ROW()-1,Table2[//],0))</f>
        <v>2179</v>
      </c>
      <c r="B2180" s="20" t="str">
        <f>INDEX(Table2[NAMA],MATCH(Table5[[#This Row],[//]],Table2[//],0))</f>
        <v>Tali Cantol plastik K</v>
      </c>
      <c r="C2180" s="8">
        <f>INDEX(Table2[TT],MATCH(Table5[[#This Row],[//]],Table2[//],0))</f>
        <v>7</v>
      </c>
      <c r="D2180" s="8">
        <f>INDEX(Table2[KET],MATCH(Table5[[#This Row],[//]],Table2[//],0))</f>
        <v>5000</v>
      </c>
    </row>
    <row r="2181" spans="1:4" x14ac:dyDescent="0.25">
      <c r="A2181" s="8">
        <f>INDEX(Table2[//],MATCH(ROW()-1,Table2[//],0))</f>
        <v>2180</v>
      </c>
      <c r="B2181" s="20" t="str">
        <f>INDEX(Table2[NAMA],MATCH(Table5[[#This Row],[//]],Table2[//],0))</f>
        <v>Tali Cantol plastik M</v>
      </c>
      <c r="C2181" s="8">
        <f>INDEX(Table2[TT],MATCH(Table5[[#This Row],[//]],Table2[//],0))</f>
        <v>10</v>
      </c>
      <c r="D2181" s="8">
        <f>INDEX(Table2[KET],MATCH(Table5[[#This Row],[//]],Table2[//],0))</f>
        <v>5000</v>
      </c>
    </row>
    <row r="2182" spans="1:4" x14ac:dyDescent="0.25">
      <c r="A2182" s="8">
        <f>INDEX(Table2[//],MATCH(ROW()-1,Table2[//],0))</f>
        <v>2181</v>
      </c>
      <c r="B2182" s="20" t="str">
        <f>INDEX(Table2[NAMA],MATCH(Table5[[#This Row],[//]],Table2[//],0))</f>
        <v>Tali jepit ht biasa gading</v>
      </c>
      <c r="C2182" s="8">
        <f>INDEX(Table2[TT],MATCH(Table5[[#This Row],[//]],Table2[//],0))</f>
        <v>3</v>
      </c>
      <c r="D2182" s="8">
        <f>INDEX(Table2[KET],MATCH(Table5[[#This Row],[//]],Table2[//],0))</f>
        <v>5000</v>
      </c>
    </row>
    <row r="2183" spans="1:4" x14ac:dyDescent="0.25">
      <c r="A2183" s="8">
        <f>INDEX(Table2[//],MATCH(ROW()-1,Table2[//],0))</f>
        <v>2182</v>
      </c>
      <c r="B2183" s="20" t="str">
        <f>INDEX(Table2[NAMA],MATCH(Table5[[#This Row],[//]],Table2[//],0))</f>
        <v>Tali Jepit kilap Biru/ ID Card gading biru</v>
      </c>
      <c r="C2183" s="8">
        <f>INDEX(Table2[TT],MATCH(Table5[[#This Row],[//]],Table2[//],0))</f>
        <v>2</v>
      </c>
      <c r="D2183" s="8">
        <f>INDEX(Table2[KET],MATCH(Table5[[#This Row],[//]],Table2[//],0))</f>
        <v>5000</v>
      </c>
    </row>
    <row r="2184" spans="1:4" x14ac:dyDescent="0.25">
      <c r="A2184" s="8">
        <f>INDEX(Table2[//],MATCH(ROW()-1,Table2[//],0))</f>
        <v>2183</v>
      </c>
      <c r="B2184" s="20" t="str">
        <f>INDEX(Table2[NAMA],MATCH(Table5[[#This Row],[//]],Table2[//],0))</f>
        <v>Tali Jepit metalik K 806 M</v>
      </c>
      <c r="C2184" s="8">
        <f>INDEX(Table2[TT],MATCH(Table5[[#This Row],[//]],Table2[//],0))</f>
        <v>4</v>
      </c>
      <c r="D2184" s="8">
        <f>INDEX(Table2[KET],MATCH(Table5[[#This Row],[//]],Table2[//],0))</f>
        <v>5000</v>
      </c>
    </row>
    <row r="2185" spans="1:4" x14ac:dyDescent="0.25">
      <c r="A2185" s="8">
        <f>INDEX(Table2[//],MATCH(ROW()-1,Table2[//],0))</f>
        <v>2184</v>
      </c>
      <c r="B2185" s="20" t="str">
        <f>INDEX(Table2[NAMA],MATCH(Table5[[#This Row],[//]],Table2[//],0))</f>
        <v>Tali Jepit nylon K</v>
      </c>
      <c r="C2185" s="8">
        <f>INDEX(Table2[TT],MATCH(Table5[[#This Row],[//]],Table2[//],0))</f>
        <v>1</v>
      </c>
      <c r="D2185" s="8">
        <f>INDEX(Table2[KET],MATCH(Table5[[#This Row],[//]],Table2[//],0))</f>
        <v>6000</v>
      </c>
    </row>
    <row r="2186" spans="1:4" x14ac:dyDescent="0.25">
      <c r="A2186" s="8">
        <f>INDEX(Table2[//],MATCH(ROW()-1,Table2[//],0))</f>
        <v>2185</v>
      </c>
      <c r="B2186" s="20" t="str">
        <f>INDEX(Table2[NAMA],MATCH(Table5[[#This Row],[//]],Table2[//],0))</f>
        <v>Tali jepita cantol Hj</v>
      </c>
      <c r="C2186" s="8">
        <f>INDEX(Table2[TT],MATCH(Table5[[#This Row],[//]],Table2[//],0))</f>
        <v>16</v>
      </c>
      <c r="D2186" s="8">
        <f>INDEX(Table2[KET],MATCH(Table5[[#This Row],[//]],Table2[//],0))</f>
        <v>6000</v>
      </c>
    </row>
    <row r="2187" spans="1:4" x14ac:dyDescent="0.25">
      <c r="A2187" s="8">
        <f>INDEX(Table2[//],MATCH(ROW()-1,Table2[//],0))</f>
        <v>2186</v>
      </c>
      <c r="B2187" s="20" t="str">
        <f>INDEX(Table2[NAMA],MATCH(Table5[[#This Row],[//]],Table2[//],0))</f>
        <v>Tali jepita cantol K</v>
      </c>
      <c r="C2187" s="8">
        <f>INDEX(Table2[TT],MATCH(Table5[[#This Row],[//]],Table2[//],0))</f>
        <v>38</v>
      </c>
      <c r="D2187" s="8">
        <f>INDEX(Table2[KET],MATCH(Table5[[#This Row],[//]],Table2[//],0))</f>
        <v>6000</v>
      </c>
    </row>
    <row r="2188" spans="1:4" x14ac:dyDescent="0.25">
      <c r="A2188" s="8">
        <f>INDEX(Table2[//],MATCH(ROW()-1,Table2[//],0))</f>
        <v>2187</v>
      </c>
      <c r="B2188" s="20" t="str">
        <f>INDEX(Table2[NAMA],MATCH(Table5[[#This Row],[//]],Table2[//],0))</f>
        <v>Tali jepita cantol M</v>
      </c>
      <c r="C2188" s="8">
        <f>INDEX(Table2[TT],MATCH(Table5[[#This Row],[//]],Table2[//],0))</f>
        <v>27</v>
      </c>
      <c r="D2188" s="8">
        <f>INDEX(Table2[KET],MATCH(Table5[[#This Row],[//]],Table2[//],0))</f>
        <v>6000</v>
      </c>
    </row>
    <row r="2189" spans="1:4" x14ac:dyDescent="0.25">
      <c r="A2189" s="8">
        <f>INDEX(Table2[//],MATCH(ROW()-1,Table2[//],0))</f>
        <v>2188</v>
      </c>
      <c r="B2189" s="20" t="str">
        <f>INDEX(Table2[NAMA],MATCH(Table5[[#This Row],[//]],Table2[//],0))</f>
        <v>Tali Jepitan Yoyo butek (1 box=100) Kng</v>
      </c>
      <c r="C2189" s="8">
        <f>INDEX(Table2[TT],MATCH(Table5[[#This Row],[//]],Table2[//],0))</f>
        <v>1</v>
      </c>
      <c r="D2189" s="8" t="str">
        <f>INDEX(Table2[KET],MATCH(Table5[[#This Row],[//]],Table2[//],0))</f>
        <v>2000 pc</v>
      </c>
    </row>
    <row r="2190" spans="1:4" x14ac:dyDescent="0.25">
      <c r="A2190" s="8">
        <f>INDEX(Table2[//],MATCH(ROW()-1,Table2[//],0))</f>
        <v>2189</v>
      </c>
      <c r="B2190" s="20" t="str">
        <f>INDEX(Table2[NAMA],MATCH(Table5[[#This Row],[//]],Table2[//],0))</f>
        <v>Tali metalik (kecil) B(8) K(4) Ht(2) Hj(2)</v>
      </c>
      <c r="C2190" s="8">
        <f>INDEX(Table2[TT],MATCH(Table5[[#This Row],[//]],Table2[//],0))</f>
        <v>16</v>
      </c>
      <c r="D2190" s="8">
        <f>INDEX(Table2[KET],MATCH(Table5[[#This Row],[//]],Table2[//],0))</f>
        <v>500</v>
      </c>
    </row>
    <row r="2191" spans="1:4" x14ac:dyDescent="0.25">
      <c r="A2191" s="8">
        <f>INDEX(Table2[//],MATCH(ROW()-1,Table2[//],0))</f>
        <v>2190</v>
      </c>
      <c r="B2191" s="20" t="str">
        <f>INDEX(Table2[NAMA],MATCH(Table5[[#This Row],[//]],Table2[//],0))</f>
        <v>Tali metalik B Ht(2)/ B(3)/ M(1)/ K(1)</v>
      </c>
      <c r="C2191" s="8">
        <f>INDEX(Table2[TT],MATCH(Table5[[#This Row],[//]],Table2[//],0))</f>
        <v>7</v>
      </c>
      <c r="D2191" s="8">
        <f>INDEX(Table2[KET],MATCH(Table5[[#This Row],[//]],Table2[//],0))</f>
        <v>300</v>
      </c>
    </row>
    <row r="2192" spans="1:4" x14ac:dyDescent="0.25">
      <c r="A2192" s="8">
        <f>INDEX(Table2[//],MATCH(ROW()-1,Table2[//],0))</f>
        <v>2191</v>
      </c>
      <c r="B2192" s="20" t="str">
        <f>INDEX(Table2[NAMA],MATCH(Table5[[#This Row],[//]],Table2[//],0))</f>
        <v>Tali metalik Hj/ K/ M Besar</v>
      </c>
      <c r="C2192" s="8">
        <f>INDEX(Table2[TT],MATCH(Table5[[#This Row],[//]],Table2[//],0))</f>
        <v>1</v>
      </c>
      <c r="D2192" s="8" t="str">
        <f>INDEX(Table2[KET],MATCH(Table5[[#This Row],[//]],Table2[//],0))</f>
        <v>3000 pc</v>
      </c>
    </row>
    <row r="2193" spans="1:4" x14ac:dyDescent="0.25">
      <c r="A2193" s="8">
        <f>INDEX(Table2[//],MATCH(ROW()-1,Table2[//],0))</f>
        <v>2192</v>
      </c>
      <c r="B2193" s="20" t="str">
        <f>INDEX(Table2[NAMA],MATCH(Table5[[#This Row],[//]],Table2[//],0))</f>
        <v>Tali Plk 10-04 Dy 31x38 Tali Kur</v>
      </c>
      <c r="C2193" s="8">
        <f>INDEX(Table2[TT],MATCH(Table5[[#This Row],[//]],Table2[//],0))</f>
        <v>1</v>
      </c>
      <c r="D2193" s="8" t="str">
        <f>INDEX(Table2[KET],MATCH(Table5[[#This Row],[//]],Table2[//],0))</f>
        <v>30 ls</v>
      </c>
    </row>
    <row r="2194" spans="1:4" x14ac:dyDescent="0.25">
      <c r="A2194" s="8">
        <f>INDEX(Table2[//],MATCH(ROW()-1,Table2[//],0))</f>
        <v>2193</v>
      </c>
      <c r="B2194" s="20" t="str">
        <f>INDEX(Table2[NAMA],MATCH(Table5[[#This Row],[//]],Table2[//],0))</f>
        <v>Tali Transparant Yoyo montana Hj(23)/ B(15)</v>
      </c>
      <c r="C2194" s="8">
        <f>INDEX(Table2[TT],MATCH(Table5[[#This Row],[//]],Table2[//],0))</f>
        <v>38</v>
      </c>
      <c r="D2194" s="8">
        <f>INDEX(Table2[KET],MATCH(Table5[[#This Row],[//]],Table2[//],0))</f>
        <v>2000</v>
      </c>
    </row>
    <row r="2195" spans="1:4" x14ac:dyDescent="0.25">
      <c r="A2195" s="8">
        <f>INDEX(Table2[//],MATCH(ROW()-1,Table2[//],0))</f>
        <v>2194</v>
      </c>
      <c r="B2195" s="20" t="str">
        <f>INDEX(Table2[NAMA],MATCH(Table5[[#This Row],[//]],Table2[//],0))</f>
        <v>Tali Transparant Yoyo montana Ht(9)/ M(25)</v>
      </c>
      <c r="C2195" s="8">
        <f>INDEX(Table2[TT],MATCH(Table5[[#This Row],[//]],Table2[//],0))</f>
        <v>34</v>
      </c>
      <c r="D2195" s="8">
        <f>INDEX(Table2[KET],MATCH(Table5[[#This Row],[//]],Table2[//],0))</f>
        <v>2000</v>
      </c>
    </row>
    <row r="2196" spans="1:4" x14ac:dyDescent="0.25">
      <c r="A2196" s="8">
        <f>INDEX(Table2[//],MATCH(ROW()-1,Table2[//],0))</f>
        <v>2195</v>
      </c>
      <c r="B2196" s="20" t="str">
        <f>INDEX(Table2[NAMA],MATCH(Table5[[#This Row],[//]],Table2[//],0))</f>
        <v>Tali yoyo Merah Butek</v>
      </c>
      <c r="C2196" s="8">
        <f>INDEX(Table2[TT],MATCH(Table5[[#This Row],[//]],Table2[//],0))</f>
        <v>1</v>
      </c>
      <c r="D2196" s="8" t="str">
        <f>INDEX(Table2[KET],MATCH(Table5[[#This Row],[//]],Table2[//],0))</f>
        <v>2000 pc</v>
      </c>
    </row>
    <row r="2197" spans="1:4" x14ac:dyDescent="0.25">
      <c r="A2197" s="8">
        <f>INDEX(Table2[//],MATCH(ROW()-1,Table2[//],0))</f>
        <v>2196</v>
      </c>
      <c r="B2197" s="20" t="str">
        <f>INDEX(Table2[NAMA],MATCH(Table5[[#This Row],[//]],Table2[//],0))</f>
        <v>Tali yoyo orange</v>
      </c>
      <c r="C2197" s="8">
        <f>INDEX(Table2[TT],MATCH(Table5[[#This Row],[//]],Table2[//],0))</f>
        <v>1</v>
      </c>
      <c r="D2197" s="8" t="str">
        <f>INDEX(Table2[KET],MATCH(Table5[[#This Row],[//]],Table2[//],0))</f>
        <v>2000 pc</v>
      </c>
    </row>
    <row r="2198" spans="1:4" x14ac:dyDescent="0.25">
      <c r="A2198" s="8">
        <f>INDEX(Table2[//],MATCH(ROW()-1,Table2[//],0))</f>
        <v>2197</v>
      </c>
      <c r="B2198" s="20" t="str">
        <f>INDEX(Table2[NAMA],MATCH(Table5[[#This Row],[//]],Table2[//],0))</f>
        <v>Tas 017</v>
      </c>
      <c r="C2198" s="8">
        <f>INDEX(Table2[TT],MATCH(Table5[[#This Row],[//]],Table2[//],0))</f>
        <v>1</v>
      </c>
      <c r="D2198" s="8">
        <f>INDEX(Table2[KET],MATCH(Table5[[#This Row],[//]],Table2[//],0))</f>
        <v>0</v>
      </c>
    </row>
    <row r="2199" spans="1:4" x14ac:dyDescent="0.25">
      <c r="A2199" s="8">
        <f>INDEX(Table2[//],MATCH(ROW()-1,Table2[//],0))</f>
        <v>2198</v>
      </c>
      <c r="B2199" s="20" t="str">
        <f>INDEX(Table2[NAMA],MATCH(Table5[[#This Row],[//]],Table2[//],0))</f>
        <v>Tas 34x31</v>
      </c>
      <c r="C2199" s="8">
        <f>INDEX(Table2[TT],MATCH(Table5[[#This Row],[//]],Table2[//],0))</f>
        <v>4</v>
      </c>
      <c r="D2199" s="8">
        <f>INDEX(Table2[KET],MATCH(Table5[[#This Row],[//]],Table2[//],0))</f>
        <v>0</v>
      </c>
    </row>
    <row r="2200" spans="1:4" x14ac:dyDescent="0.25">
      <c r="A2200" s="8">
        <f>INDEX(Table2[//],MATCH(ROW()-1,Table2[//],0))</f>
        <v>2199</v>
      </c>
      <c r="B2200" s="20" t="str">
        <f>INDEX(Table2[NAMA],MATCH(Table5[[#This Row],[//]],Table2[//],0))</f>
        <v>Tas 602(2)/ 601 L/ 621(1)</v>
      </c>
      <c r="C2200" s="8">
        <f>INDEX(Table2[TT],MATCH(Table5[[#This Row],[//]],Table2[//],0))</f>
        <v>3</v>
      </c>
      <c r="D2200" s="8" t="str">
        <f>INDEX(Table2[KET],MATCH(Table5[[#This Row],[//]],Table2[//],0))</f>
        <v>600 pc</v>
      </c>
    </row>
    <row r="2201" spans="1:4" x14ac:dyDescent="0.25">
      <c r="A2201" s="8">
        <f>INDEX(Table2[//],MATCH(ROW()-1,Table2[//],0))</f>
        <v>2200</v>
      </c>
      <c r="B2201" s="20" t="str">
        <f>INDEX(Table2[NAMA],MATCH(Table5[[#This Row],[//]],Table2[//],0))</f>
        <v>Tas 8185 4S</v>
      </c>
      <c r="C2201" s="8">
        <f>INDEX(Table2[TT],MATCH(Table5[[#This Row],[//]],Table2[//],0))</f>
        <v>1</v>
      </c>
      <c r="D2201" s="8" t="str">
        <f>INDEX(Table2[KET],MATCH(Table5[[#This Row],[//]],Table2[//],0))</f>
        <v>48 ls</v>
      </c>
    </row>
    <row r="2202" spans="1:4" x14ac:dyDescent="0.25">
      <c r="A2202" s="8">
        <f>INDEX(Table2[//],MATCH(ROW()-1,Table2[//],0))</f>
        <v>2201</v>
      </c>
      <c r="B2202" s="20" t="str">
        <f>INDEX(Table2[NAMA],MATCH(Table5[[#This Row],[//]],Table2[//],0))</f>
        <v>Tas A5 Fancy (Hk+BB)</v>
      </c>
      <c r="C2202" s="8">
        <f>INDEX(Table2[TT],MATCH(Table5[[#This Row],[//]],Table2[//],0))</f>
        <v>2</v>
      </c>
      <c r="D2202" s="8" t="str">
        <f>INDEX(Table2[KET],MATCH(Table5[[#This Row],[//]],Table2[//],0))</f>
        <v>32 ls</v>
      </c>
    </row>
    <row r="2203" spans="1:4" x14ac:dyDescent="0.25">
      <c r="A2203" s="8">
        <f>INDEX(Table2[//],MATCH(ROW()-1,Table2[//],0))</f>
        <v>2202</v>
      </c>
      <c r="B2203" s="20" t="str">
        <f>INDEX(Table2[NAMA],MATCH(Table5[[#This Row],[//]],Table2[//],0))</f>
        <v>Tas A5 Fancy (Hk+BB)</v>
      </c>
      <c r="C2203" s="8">
        <f>INDEX(Table2[TT],MATCH(Table5[[#This Row],[//]],Table2[//],0))</f>
        <v>2</v>
      </c>
      <c r="D2203" s="8" t="str">
        <f>INDEX(Table2[KET],MATCH(Table5[[#This Row],[//]],Table2[//],0))</f>
        <v>34 ls</v>
      </c>
    </row>
    <row r="2204" spans="1:4" x14ac:dyDescent="0.25">
      <c r="A2204" s="8">
        <f>INDEX(Table2[//],MATCH(ROW()-1,Table2[//],0))</f>
        <v>2203</v>
      </c>
      <c r="B2204" s="20" t="str">
        <f>INDEX(Table2[NAMA],MATCH(Table5[[#This Row],[//]],Table2[//],0))</f>
        <v>Tas batik B (BS)</v>
      </c>
      <c r="C2204" s="8">
        <f>INDEX(Table2[TT],MATCH(Table5[[#This Row],[//]],Table2[//],0))</f>
        <v>1</v>
      </c>
      <c r="D2204" s="8" t="str">
        <f>INDEX(Table2[KET],MATCH(Table5[[#This Row],[//]],Table2[//],0))</f>
        <v>30 ls</v>
      </c>
    </row>
    <row r="2205" spans="1:4" x14ac:dyDescent="0.25">
      <c r="A2205" s="8">
        <f>INDEX(Table2[//],MATCH(ROW()-1,Table2[//],0))</f>
        <v>2204</v>
      </c>
      <c r="B2205" s="20" t="str">
        <f>INDEX(Table2[NAMA],MATCH(Table5[[#This Row],[//]],Table2[//],0))</f>
        <v>Tas batik B alpindo (6) BLK (8)</v>
      </c>
      <c r="C2205" s="8">
        <f>INDEX(Table2[TT],MATCH(Table5[[#This Row],[//]],Table2[//],0))</f>
        <v>14</v>
      </c>
      <c r="D2205" s="8" t="str">
        <f>INDEX(Table2[KET],MATCH(Table5[[#This Row],[//]],Table2[//],0))</f>
        <v>50 ls</v>
      </c>
    </row>
    <row r="2206" spans="1:4" x14ac:dyDescent="0.25">
      <c r="A2206" s="8">
        <f>INDEX(Table2[//],MATCH(ROW()-1,Table2[//],0))</f>
        <v>2205</v>
      </c>
      <c r="B2206" s="20" t="str">
        <f>INDEX(Table2[NAMA],MATCH(Table5[[#This Row],[//]],Table2[//],0))</f>
        <v>Tas batik B mas</v>
      </c>
      <c r="C2206" s="8">
        <f>INDEX(Table2[TT],MATCH(Table5[[#This Row],[//]],Table2[//],0))</f>
        <v>2</v>
      </c>
      <c r="D2206" s="8" t="str">
        <f>INDEX(Table2[KET],MATCH(Table5[[#This Row],[//]],Table2[//],0))</f>
        <v>80 ls</v>
      </c>
    </row>
    <row r="2207" spans="1:4" x14ac:dyDescent="0.25">
      <c r="A2207" s="8">
        <f>INDEX(Table2[//],MATCH(ROW()-1,Table2[//],0))</f>
        <v>2206</v>
      </c>
      <c r="B2207" s="20" t="str">
        <f>INDEX(Table2[NAMA],MATCH(Table5[[#This Row],[//]],Table2[//],0))</f>
        <v>Tas batik k (BS)</v>
      </c>
      <c r="C2207" s="8">
        <f>INDEX(Table2[TT],MATCH(Table5[[#This Row],[//]],Table2[//],0))</f>
        <v>2</v>
      </c>
      <c r="D2207" s="8" t="str">
        <f>INDEX(Table2[KET],MATCH(Table5[[#This Row],[//]],Table2[//],0))</f>
        <v>50 ls</v>
      </c>
    </row>
    <row r="2208" spans="1:4" x14ac:dyDescent="0.25">
      <c r="A2208" s="8">
        <f>INDEX(Table2[//],MATCH(ROW()-1,Table2[//],0))</f>
        <v>2207</v>
      </c>
      <c r="B2208" s="20" t="str">
        <f>INDEX(Table2[NAMA],MATCH(Table5[[#This Row],[//]],Table2[//],0))</f>
        <v>Tas batik mas Buku kecil</v>
      </c>
      <c r="C2208" s="8">
        <f>INDEX(Table2[TT],MATCH(Table5[[#This Row],[//]],Table2[//],0))</f>
        <v>7</v>
      </c>
      <c r="D2208" s="8" t="str">
        <f>INDEX(Table2[KET],MATCH(Table5[[#This Row],[//]],Table2[//],0))</f>
        <v>80 ls</v>
      </c>
    </row>
    <row r="2209" spans="1:4" x14ac:dyDescent="0.25">
      <c r="A2209" s="8">
        <f>INDEX(Table2[//],MATCH(ROW()-1,Table2[//],0))</f>
        <v>2208</v>
      </c>
      <c r="B2209" s="20" t="str">
        <f>INDEX(Table2[NAMA],MATCH(Table5[[#This Row],[//]],Table2[//],0))</f>
        <v>Tas batik mas panjang</v>
      </c>
      <c r="C2209" s="8">
        <f>INDEX(Table2[TT],MATCH(Table5[[#This Row],[//]],Table2[//],0))</f>
        <v>3</v>
      </c>
      <c r="D2209" s="8" t="str">
        <f>INDEX(Table2[KET],MATCH(Table5[[#This Row],[//]],Table2[//],0))</f>
        <v>60 ls</v>
      </c>
    </row>
    <row r="2210" spans="1:4" x14ac:dyDescent="0.25">
      <c r="A2210" s="8">
        <f>INDEX(Table2[//],MATCH(ROW()-1,Table2[//],0))</f>
        <v>2209</v>
      </c>
      <c r="B2210" s="20" t="str">
        <f>INDEX(Table2[NAMA],MATCH(Table5[[#This Row],[//]],Table2[//],0))</f>
        <v>Tas batik Mj 1 kecil</v>
      </c>
      <c r="C2210" s="8">
        <f>INDEX(Table2[TT],MATCH(Table5[[#This Row],[//]],Table2[//],0))</f>
        <v>5</v>
      </c>
      <c r="D2210" s="8" t="str">
        <f>INDEX(Table2[KET],MATCH(Table5[[#This Row],[//]],Table2[//],0))</f>
        <v>75 ls</v>
      </c>
    </row>
    <row r="2211" spans="1:4" x14ac:dyDescent="0.25">
      <c r="A2211" s="8">
        <f>INDEX(Table2[//],MATCH(ROW()-1,Table2[//],0))</f>
        <v>2210</v>
      </c>
      <c r="B2211" s="20" t="str">
        <f>INDEX(Table2[NAMA],MATCH(Table5[[#This Row],[//]],Table2[//],0))</f>
        <v>Tas batik Mj 1 kecil</v>
      </c>
      <c r="C2211" s="8">
        <f>INDEX(Table2[TT],MATCH(Table5[[#This Row],[//]],Table2[//],0))</f>
        <v>8</v>
      </c>
      <c r="D2211" s="8" t="str">
        <f>INDEX(Table2[KET],MATCH(Table5[[#This Row],[//]],Table2[//],0))</f>
        <v>70 ls</v>
      </c>
    </row>
    <row r="2212" spans="1:4" x14ac:dyDescent="0.25">
      <c r="A2212" s="8">
        <f>INDEX(Table2[//],MATCH(ROW()-1,Table2[//],0))</f>
        <v>2211</v>
      </c>
      <c r="B2212" s="20" t="str">
        <f>INDEX(Table2[NAMA],MATCH(Table5[[#This Row],[//]],Table2[//],0))</f>
        <v>Tas batik MJ 2 (T)</v>
      </c>
      <c r="C2212" s="8">
        <f>INDEX(Table2[TT],MATCH(Table5[[#This Row],[//]],Table2[//],0))</f>
        <v>1</v>
      </c>
      <c r="D2212" s="8" t="str">
        <f>INDEX(Table2[KET],MATCH(Table5[[#This Row],[//]],Table2[//],0))</f>
        <v>60 ls</v>
      </c>
    </row>
    <row r="2213" spans="1:4" x14ac:dyDescent="0.25">
      <c r="A2213" s="8">
        <f>INDEX(Table2[//],MATCH(ROW()-1,Table2[//],0))</f>
        <v>2212</v>
      </c>
      <c r="B2213" s="20" t="str">
        <f>INDEX(Table2[NAMA],MATCH(Table5[[#This Row],[//]],Table2[//],0))</f>
        <v>Tas batik Mj1</v>
      </c>
      <c r="C2213" s="8">
        <f>INDEX(Table2[TT],MATCH(Table5[[#This Row],[//]],Table2[//],0))</f>
        <v>58</v>
      </c>
      <c r="D2213" s="8" t="str">
        <f>INDEX(Table2[KET],MATCH(Table5[[#This Row],[//]],Table2[//],0))</f>
        <v>80 ls</v>
      </c>
    </row>
    <row r="2214" spans="1:4" x14ac:dyDescent="0.25">
      <c r="A2214" s="8">
        <f>INDEX(Table2[//],MATCH(ROW()-1,Table2[//],0))</f>
        <v>2213</v>
      </c>
      <c r="B2214" s="20" t="str">
        <f>INDEX(Table2[NAMA],MATCH(Table5[[#This Row],[//]],Table2[//],0))</f>
        <v>Tas batik panjang/ sarung (Baru)</v>
      </c>
      <c r="C2214" s="8">
        <f>INDEX(Table2[TT],MATCH(Table5[[#This Row],[//]],Table2[//],0))</f>
        <v>4</v>
      </c>
      <c r="D2214" s="8" t="str">
        <f>INDEX(Table2[KET],MATCH(Table5[[#This Row],[//]],Table2[//],0))</f>
        <v>100 ls</v>
      </c>
    </row>
    <row r="2215" spans="1:4" x14ac:dyDescent="0.25">
      <c r="A2215" s="8">
        <f>INDEX(Table2[//],MATCH(ROW()-1,Table2[//],0))</f>
        <v>2214</v>
      </c>
      <c r="B2215" s="20" t="str">
        <f>INDEX(Table2[NAMA],MATCH(Table5[[#This Row],[//]],Table2[//],0))</f>
        <v>Tas batik Topline K</v>
      </c>
      <c r="C2215" s="8">
        <f>INDEX(Table2[TT],MATCH(Table5[[#This Row],[//]],Table2[//],0))</f>
        <v>2</v>
      </c>
      <c r="D2215" s="8" t="str">
        <f>INDEX(Table2[KET],MATCH(Table5[[#This Row],[//]],Table2[//],0))</f>
        <v>36 ls</v>
      </c>
    </row>
    <row r="2216" spans="1:4" x14ac:dyDescent="0.25">
      <c r="A2216" s="8">
        <f>INDEX(Table2[//],MATCH(ROW()-1,Table2[//],0))</f>
        <v>2215</v>
      </c>
      <c r="B2216" s="20" t="str">
        <f>INDEX(Table2[NAMA],MATCH(Table5[[#This Row],[//]],Table2[//],0))</f>
        <v>Tas Beauty B</v>
      </c>
      <c r="C2216" s="8">
        <f>INDEX(Table2[TT],MATCH(Table5[[#This Row],[//]],Table2[//],0))</f>
        <v>8</v>
      </c>
      <c r="D2216" s="8" t="str">
        <f>INDEX(Table2[KET],MATCH(Table5[[#This Row],[//]],Table2[//],0))</f>
        <v>12 ls</v>
      </c>
    </row>
    <row r="2217" spans="1:4" x14ac:dyDescent="0.25">
      <c r="A2217" s="8">
        <f>INDEX(Table2[//],MATCH(ROW()-1,Table2[//],0))</f>
        <v>2216</v>
      </c>
      <c r="B2217" s="20" t="str">
        <f>INDEX(Table2[NAMA],MATCH(Table5[[#This Row],[//]],Table2[//],0))</f>
        <v>Tas Biru mix Besar pohon(2)/ Bulat(2)</v>
      </c>
      <c r="C2217" s="8">
        <f>INDEX(Table2[TT],MATCH(Table5[[#This Row],[//]],Table2[//],0))</f>
        <v>4</v>
      </c>
      <c r="D2217" s="8" t="str">
        <f>INDEX(Table2[KET],MATCH(Table5[[#This Row],[//]],Table2[//],0))</f>
        <v>25 ls</v>
      </c>
    </row>
    <row r="2218" spans="1:4" x14ac:dyDescent="0.25">
      <c r="A2218" s="8">
        <f>INDEX(Table2[//],MATCH(ROW()-1,Table2[//],0))</f>
        <v>2217</v>
      </c>
      <c r="B2218" s="20" t="str">
        <f>INDEX(Table2[NAMA],MATCH(Table5[[#This Row],[//]],Table2[//],0))</f>
        <v>Tas Fabric Ck F6</v>
      </c>
      <c r="C2218" s="8">
        <f>INDEX(Table2[TT],MATCH(Table5[[#This Row],[//]],Table2[//],0))</f>
        <v>1</v>
      </c>
      <c r="D2218" s="8" t="str">
        <f>INDEX(Table2[KET],MATCH(Table5[[#This Row],[//]],Table2[//],0))</f>
        <v>480 pc</v>
      </c>
    </row>
    <row r="2219" spans="1:4" x14ac:dyDescent="0.25">
      <c r="A2219" s="8">
        <f>INDEX(Table2[//],MATCH(ROW()-1,Table2[//],0))</f>
        <v>2218</v>
      </c>
      <c r="B2219" s="20" t="str">
        <f>INDEX(Table2[NAMA],MATCH(Table5[[#This Row],[//]],Table2[//],0))</f>
        <v>Tas Fabric Xmy 106 motif Horse</v>
      </c>
      <c r="C2219" s="8">
        <f>INDEX(Table2[TT],MATCH(Table5[[#This Row],[//]],Table2[//],0))</f>
        <v>2</v>
      </c>
      <c r="D2219" s="8">
        <f>INDEX(Table2[KET],MATCH(Table5[[#This Row],[//]],Table2[//],0))</f>
        <v>480</v>
      </c>
    </row>
    <row r="2220" spans="1:4" x14ac:dyDescent="0.25">
      <c r="A2220" s="8">
        <f>INDEX(Table2[//],MATCH(ROW()-1,Table2[//],0))</f>
        <v>2219</v>
      </c>
      <c r="B2220" s="20" t="str">
        <f>INDEX(Table2[NAMA],MATCH(Table5[[#This Row],[//]],Table2[//],0))</f>
        <v>Tas Fabric Xmy 15A</v>
      </c>
      <c r="C2220" s="8">
        <f>INDEX(Table2[TT],MATCH(Table5[[#This Row],[//]],Table2[//],0))</f>
        <v>1</v>
      </c>
      <c r="D2220" s="8" t="str">
        <f>INDEX(Table2[KET],MATCH(Table5[[#This Row],[//]],Table2[//],0))</f>
        <v>40 ls</v>
      </c>
    </row>
    <row r="2221" spans="1:4" x14ac:dyDescent="0.25">
      <c r="A2221" s="8">
        <f>INDEX(Table2[//],MATCH(ROW()-1,Table2[//],0))</f>
        <v>2220</v>
      </c>
      <c r="B2221" s="20" t="str">
        <f>INDEX(Table2[NAMA],MATCH(Table5[[#This Row],[//]],Table2[//],0))</f>
        <v>Tas Fabric Xmy 1714-15</v>
      </c>
      <c r="C2221" s="8">
        <f>INDEX(Table2[TT],MATCH(Table5[[#This Row],[//]],Table2[//],0))</f>
        <v>6</v>
      </c>
      <c r="D2221" s="8">
        <f>INDEX(Table2[KET],MATCH(Table5[[#This Row],[//]],Table2[//],0))</f>
        <v>480</v>
      </c>
    </row>
    <row r="2222" spans="1:4" x14ac:dyDescent="0.25">
      <c r="A2222" s="8">
        <f>INDEX(Table2[//],MATCH(ROW()-1,Table2[//],0))</f>
        <v>2221</v>
      </c>
      <c r="B2222" s="20" t="str">
        <f>INDEX(Table2[NAMA],MATCH(Table5[[#This Row],[//]],Table2[//],0))</f>
        <v>Tas Fabric Xmy JDG 32x32 gagang</v>
      </c>
      <c r="C2222" s="8">
        <f>INDEX(Table2[TT],MATCH(Table5[[#This Row],[//]],Table2[//],0))</f>
        <v>6</v>
      </c>
      <c r="D2222" s="8" t="str">
        <f>INDEX(Table2[KET],MATCH(Table5[[#This Row],[//]],Table2[//],0))</f>
        <v>40 ls</v>
      </c>
    </row>
    <row r="2223" spans="1:4" x14ac:dyDescent="0.25">
      <c r="A2223" s="8">
        <f>INDEX(Table2[//],MATCH(ROW()-1,Table2[//],0))</f>
        <v>2222</v>
      </c>
      <c r="B2223" s="20" t="str">
        <f>INDEX(Table2[NAMA],MATCH(Table5[[#This Row],[//]],Table2[//],0))</f>
        <v>Tas Fabric Xmy JDG/ motif korea</v>
      </c>
      <c r="C2223" s="8">
        <f>INDEX(Table2[TT],MATCH(Table5[[#This Row],[//]],Table2[//],0))</f>
        <v>3</v>
      </c>
      <c r="D2223" s="8">
        <f>INDEX(Table2[KET],MATCH(Table5[[#This Row],[//]],Table2[//],0))</f>
        <v>0</v>
      </c>
    </row>
    <row r="2224" spans="1:4" x14ac:dyDescent="0.25">
      <c r="A2224" s="8">
        <f>INDEX(Table2[//],MATCH(ROW()-1,Table2[//],0))</f>
        <v>2223</v>
      </c>
      <c r="B2224" s="20" t="str">
        <f>INDEX(Table2[NAMA],MATCH(Table5[[#This Row],[//]],Table2[//],0))</f>
        <v>Tas Fabric YX 027</v>
      </c>
      <c r="C2224" s="8">
        <f>INDEX(Table2[TT],MATCH(Table5[[#This Row],[//]],Table2[//],0))</f>
        <v>1</v>
      </c>
      <c r="D2224" s="8" t="str">
        <f>INDEX(Table2[KET],MATCH(Table5[[#This Row],[//]],Table2[//],0))</f>
        <v>480 pc</v>
      </c>
    </row>
    <row r="2225" spans="1:4" x14ac:dyDescent="0.25">
      <c r="A2225" s="8">
        <f>INDEX(Table2[//],MATCH(ROW()-1,Table2[//],0))</f>
        <v>2224</v>
      </c>
      <c r="B2225" s="20" t="str">
        <f>INDEX(Table2[NAMA],MATCH(Table5[[#This Row],[//]],Table2[//],0))</f>
        <v>Tas Fancy plastik K 18x22 (T1,75)</v>
      </c>
      <c r="C2225" s="8">
        <f>INDEX(Table2[TT],MATCH(Table5[[#This Row],[//]],Table2[//],0))</f>
        <v>1</v>
      </c>
      <c r="D2225" s="8">
        <f>INDEX(Table2[KET],MATCH(Table5[[#This Row],[//]],Table2[//],0))</f>
        <v>1200</v>
      </c>
    </row>
    <row r="2226" spans="1:4" x14ac:dyDescent="0.25">
      <c r="A2226" s="8">
        <f>INDEX(Table2[//],MATCH(ROW()-1,Table2[//],0))</f>
        <v>2225</v>
      </c>
      <c r="B2226" s="20" t="str">
        <f>INDEX(Table2[NAMA],MATCH(Table5[[#This Row],[//]],Table2[//],0))</f>
        <v>Tas Fancy plastik T 22x28 (T1,76)</v>
      </c>
      <c r="C2226" s="8">
        <f>INDEX(Table2[TT],MATCH(Table5[[#This Row],[//]],Table2[//],0))</f>
        <v>2</v>
      </c>
      <c r="D2226" s="8" t="str">
        <f>INDEX(Table2[KET],MATCH(Table5[[#This Row],[//]],Table2[//],0))</f>
        <v>960 pc</v>
      </c>
    </row>
    <row r="2227" spans="1:4" x14ac:dyDescent="0.25">
      <c r="A2227" s="8">
        <f>INDEX(Table2[//],MATCH(ROW()-1,Table2[//],0))</f>
        <v>2226</v>
      </c>
      <c r="B2227" s="20" t="str">
        <f>INDEX(Table2[NAMA],MATCH(Table5[[#This Row],[//]],Table2[//],0))</f>
        <v>Tas Folio tali 1 Bola Bale</v>
      </c>
      <c r="C2227" s="8">
        <f>INDEX(Table2[TT],MATCH(Table5[[#This Row],[//]],Table2[//],0))</f>
        <v>2</v>
      </c>
      <c r="D2227" s="8" t="str">
        <f>INDEX(Table2[KET],MATCH(Table5[[#This Row],[//]],Table2[//],0))</f>
        <v>20 ls</v>
      </c>
    </row>
    <row r="2228" spans="1:4" x14ac:dyDescent="0.25">
      <c r="A2228" s="8">
        <f>INDEX(Table2[//],MATCH(ROW()-1,Table2[//],0))</f>
        <v>2227</v>
      </c>
      <c r="B2228" s="20" t="str">
        <f>INDEX(Table2[NAMA],MATCH(Table5[[#This Row],[//]],Table2[//],0))</f>
        <v>Tas Folio tali 1 Fancy(2)/ tali 1 minion(1)</v>
      </c>
      <c r="C2228" s="8">
        <f>INDEX(Table2[TT],MATCH(Table5[[#This Row],[//]],Table2[//],0))</f>
        <v>3</v>
      </c>
      <c r="D2228" s="8">
        <f>INDEX(Table2[KET],MATCH(Table5[[#This Row],[//]],Table2[//],0))</f>
        <v>240</v>
      </c>
    </row>
    <row r="2229" spans="1:4" x14ac:dyDescent="0.25">
      <c r="A2229" s="8">
        <f>INDEX(Table2[//],MATCH(ROW()-1,Table2[//],0))</f>
        <v>2228</v>
      </c>
      <c r="B2229" s="20" t="str">
        <f>INDEX(Table2[NAMA],MATCH(Table5[[#This Row],[//]],Table2[//],0))</f>
        <v>Tas Folio tali 2 Fancy Minion</v>
      </c>
      <c r="C2229" s="8">
        <f>INDEX(Table2[TT],MATCH(Table5[[#This Row],[//]],Table2[//],0))</f>
        <v>1</v>
      </c>
      <c r="D2229" s="8" t="str">
        <f>INDEX(Table2[KET],MATCH(Table5[[#This Row],[//]],Table2[//],0))</f>
        <v>240 pc</v>
      </c>
    </row>
    <row r="2230" spans="1:4" x14ac:dyDescent="0.25">
      <c r="A2230" s="8">
        <f>INDEX(Table2[//],MATCH(ROW()-1,Table2[//],0))</f>
        <v>2229</v>
      </c>
      <c r="B2230" s="20" t="str">
        <f>INDEX(Table2[NAMA],MATCH(Table5[[#This Row],[//]],Table2[//],0))</f>
        <v>Tas Gagang butek putih B kcg</v>
      </c>
      <c r="C2230" s="8">
        <f>INDEX(Table2[TT],MATCH(Table5[[#This Row],[//]],Table2[//],0))</f>
        <v>11</v>
      </c>
      <c r="D2230" s="8" t="str">
        <f>INDEX(Table2[KET],MATCH(Table5[[#This Row],[//]],Table2[//],0))</f>
        <v>40 ls</v>
      </c>
    </row>
    <row r="2231" spans="1:4" x14ac:dyDescent="0.25">
      <c r="A2231" s="8">
        <f>INDEX(Table2[//],MATCH(ROW()-1,Table2[//],0))</f>
        <v>2230</v>
      </c>
      <c r="B2231" s="20" t="str">
        <f>INDEX(Table2[NAMA],MATCH(Table5[[#This Row],[//]],Table2[//],0))</f>
        <v>Tas Gagang transparan B (AD 25)</v>
      </c>
      <c r="C2231" s="8">
        <f>INDEX(Table2[TT],MATCH(Table5[[#This Row],[//]],Table2[//],0))</f>
        <v>17</v>
      </c>
      <c r="D2231" s="8" t="str">
        <f>INDEX(Table2[KET],MATCH(Table5[[#This Row],[//]],Table2[//],0))</f>
        <v>40 ls</v>
      </c>
    </row>
    <row r="2232" spans="1:4" x14ac:dyDescent="0.25">
      <c r="A2232" s="8">
        <f>INDEX(Table2[//],MATCH(ROW()-1,Table2[//],0))</f>
        <v>2231</v>
      </c>
      <c r="B2232" s="20" t="str">
        <f>INDEX(Table2[NAMA],MATCH(Table5[[#This Row],[//]],Table2[//],0))</f>
        <v>Tas Gagang transparan K (AD 27)</v>
      </c>
      <c r="C2232" s="8">
        <f>INDEX(Table2[TT],MATCH(Table5[[#This Row],[//]],Table2[//],0))</f>
        <v>1</v>
      </c>
      <c r="D2232" s="8" t="str">
        <f>INDEX(Table2[KET],MATCH(Table5[[#This Row],[//]],Table2[//],0))</f>
        <v>60 ls</v>
      </c>
    </row>
    <row r="2233" spans="1:4" x14ac:dyDescent="0.25">
      <c r="A2233" s="8">
        <f>INDEX(Table2[//],MATCH(ROW()-1,Table2[//],0))</f>
        <v>2232</v>
      </c>
      <c r="B2233" s="20" t="str">
        <f>INDEX(Table2[NAMA],MATCH(Table5[[#This Row],[//]],Table2[//],0))</f>
        <v>Tas GG 02 HZD 711/ 263</v>
      </c>
      <c r="C2233" s="8">
        <f>INDEX(Table2[TT],MATCH(Table5[[#This Row],[//]],Table2[//],0))</f>
        <v>3</v>
      </c>
      <c r="D2233" s="8" t="str">
        <f>INDEX(Table2[KET],MATCH(Table5[[#This Row],[//]],Table2[//],0))</f>
        <v>40 ls</v>
      </c>
    </row>
    <row r="2234" spans="1:4" x14ac:dyDescent="0.25">
      <c r="A2234" s="8">
        <f>INDEX(Table2[//],MATCH(ROW()-1,Table2[//],0))</f>
        <v>2233</v>
      </c>
      <c r="B2234" s="20" t="str">
        <f>INDEX(Table2[NAMA],MATCH(Table5[[#This Row],[//]],Table2[//],0))</f>
        <v>Tas GG 02 HZD 793(4)/ 955(2)</v>
      </c>
      <c r="C2234" s="8">
        <f>INDEX(Table2[TT],MATCH(Table5[[#This Row],[//]],Table2[//],0))</f>
        <v>6</v>
      </c>
      <c r="D2234" s="8" t="str">
        <f>INDEX(Table2[KET],MATCH(Table5[[#This Row],[//]],Table2[//],0))</f>
        <v>40 ls</v>
      </c>
    </row>
    <row r="2235" spans="1:4" x14ac:dyDescent="0.25">
      <c r="A2235" s="8">
        <f>INDEX(Table2[//],MATCH(ROW()-1,Table2[//],0))</f>
        <v>2234</v>
      </c>
      <c r="B2235" s="20" t="str">
        <f>INDEX(Table2[NAMA],MATCH(Table5[[#This Row],[//]],Table2[//],0))</f>
        <v>Tas GG 02 HZD 9093/ 750</v>
      </c>
      <c r="C2235" s="8">
        <f>INDEX(Table2[TT],MATCH(Table5[[#This Row],[//]],Table2[//],0))</f>
        <v>2</v>
      </c>
      <c r="D2235" s="8" t="str">
        <f>INDEX(Table2[KET],MATCH(Table5[[#This Row],[//]],Table2[//],0))</f>
        <v>40 ls</v>
      </c>
    </row>
    <row r="2236" spans="1:4" x14ac:dyDescent="0.25">
      <c r="A2236" s="8">
        <f>INDEX(Table2[//],MATCH(ROW()-1,Table2[//],0))</f>
        <v>2235</v>
      </c>
      <c r="B2236" s="20" t="str">
        <f>INDEX(Table2[NAMA],MATCH(Table5[[#This Row],[//]],Table2[//],0))</f>
        <v>Tas GG 02 HZD mix</v>
      </c>
      <c r="C2236" s="8">
        <f>INDEX(Table2[TT],MATCH(Table5[[#This Row],[//]],Table2[//],0))</f>
        <v>6</v>
      </c>
      <c r="D2236" s="8" t="str">
        <f>INDEX(Table2[KET],MATCH(Table5[[#This Row],[//]],Table2[//],0))</f>
        <v>40 ls</v>
      </c>
    </row>
    <row r="2237" spans="1:4" x14ac:dyDescent="0.25">
      <c r="A2237" s="8">
        <f>INDEX(Table2[//],MATCH(ROW()-1,Table2[//],0))</f>
        <v>2236</v>
      </c>
      <c r="B2237" s="20" t="str">
        <f>INDEX(Table2[NAMA],MATCH(Table5[[#This Row],[//]],Table2[//],0))</f>
        <v>Tas GG 03 2063/ 2064/ 2065</v>
      </c>
      <c r="C2237" s="8">
        <f>INDEX(Table2[TT],MATCH(Table5[[#This Row],[//]],Table2[//],0))</f>
        <v>4</v>
      </c>
      <c r="D2237" s="8" t="str">
        <f>INDEX(Table2[KET],MATCH(Table5[[#This Row],[//]],Table2[//],0))</f>
        <v>30 ls</v>
      </c>
    </row>
    <row r="2238" spans="1:4" x14ac:dyDescent="0.25">
      <c r="A2238" s="8">
        <f>INDEX(Table2[//],MATCH(ROW()-1,Table2[//],0))</f>
        <v>2237</v>
      </c>
      <c r="B2238" s="20" t="str">
        <f>INDEX(Table2[NAMA],MATCH(Table5[[#This Row],[//]],Table2[//],0))</f>
        <v>Tas GG 03 6012</v>
      </c>
      <c r="C2238" s="8">
        <f>INDEX(Table2[TT],MATCH(Table5[[#This Row],[//]],Table2[//],0))</f>
        <v>1</v>
      </c>
      <c r="D2238" s="8" t="str">
        <f>INDEX(Table2[KET],MATCH(Table5[[#This Row],[//]],Table2[//],0))</f>
        <v>30 ls</v>
      </c>
    </row>
    <row r="2239" spans="1:4" x14ac:dyDescent="0.25">
      <c r="A2239" s="8">
        <f>INDEX(Table2[//],MATCH(ROW()-1,Table2[//],0))</f>
        <v>2238</v>
      </c>
      <c r="B2239" s="20" t="str">
        <f>INDEX(Table2[NAMA],MATCH(Table5[[#This Row],[//]],Table2[//],0))</f>
        <v>Tas GG 03 721(2)/ 929(4)</v>
      </c>
      <c r="C2239" s="8">
        <f>INDEX(Table2[TT],MATCH(Table5[[#This Row],[//]],Table2[//],0))</f>
        <v>7</v>
      </c>
      <c r="D2239" s="8" t="str">
        <f>INDEX(Table2[KET],MATCH(Table5[[#This Row],[//]],Table2[//],0))</f>
        <v>30 ls</v>
      </c>
    </row>
    <row r="2240" spans="1:4" x14ac:dyDescent="0.25">
      <c r="A2240" s="8">
        <f>INDEX(Table2[//],MATCH(ROW()-1,Table2[//],0))</f>
        <v>2239</v>
      </c>
      <c r="B2240" s="20" t="str">
        <f>INDEX(Table2[NAMA],MATCH(Table5[[#This Row],[//]],Table2[//],0))</f>
        <v>Tas GG 03 9039 gliter</v>
      </c>
      <c r="C2240" s="8">
        <f>INDEX(Table2[TT],MATCH(Table5[[#This Row],[//]],Table2[//],0))</f>
        <v>1</v>
      </c>
      <c r="D2240" s="8" t="str">
        <f>INDEX(Table2[KET],MATCH(Table5[[#This Row],[//]],Table2[//],0))</f>
        <v>30 ls</v>
      </c>
    </row>
    <row r="2241" spans="1:4" x14ac:dyDescent="0.25">
      <c r="A2241" s="8">
        <f>INDEX(Table2[//],MATCH(ROW()-1,Table2[//],0))</f>
        <v>2240</v>
      </c>
      <c r="B2241" s="20" t="str">
        <f>INDEX(Table2[NAMA],MATCH(Table5[[#This Row],[//]],Table2[//],0))</f>
        <v>Tas GG 03 9111(3)/ 9060(7)</v>
      </c>
      <c r="C2241" s="8">
        <f>INDEX(Table2[TT],MATCH(Table5[[#This Row],[//]],Table2[//],0))</f>
        <v>10</v>
      </c>
      <c r="D2241" s="8" t="str">
        <f>INDEX(Table2[KET],MATCH(Table5[[#This Row],[//]],Table2[//],0))</f>
        <v>30 ls</v>
      </c>
    </row>
    <row r="2242" spans="1:4" x14ac:dyDescent="0.25">
      <c r="A2242" s="8">
        <f>INDEX(Table2[//],MATCH(ROW()-1,Table2[//],0))</f>
        <v>2241</v>
      </c>
      <c r="B2242" s="20" t="str">
        <f>INDEX(Table2[NAMA],MATCH(Table5[[#This Row],[//]],Table2[//],0))</f>
        <v>Tas HB T01 Tali Kur batik</v>
      </c>
      <c r="C2242" s="8">
        <f>INDEX(Table2[TT],MATCH(Table5[[#This Row],[//]],Table2[//],0))</f>
        <v>3</v>
      </c>
      <c r="D2242" s="8" t="str">
        <f>INDEX(Table2[KET],MATCH(Table5[[#This Row],[//]],Table2[//],0))</f>
        <v>600 pc</v>
      </c>
    </row>
    <row r="2243" spans="1:4" x14ac:dyDescent="0.25">
      <c r="A2243" s="8">
        <f>INDEX(Table2[//],MATCH(ROW()-1,Table2[//],0))</f>
        <v>2242</v>
      </c>
      <c r="B2243" s="20" t="str">
        <f>INDEX(Table2[NAMA],MATCH(Table5[[#This Row],[//]],Table2[//],0))</f>
        <v>Tas HBE 06/M Tali Bendera</v>
      </c>
      <c r="C2243" s="8">
        <f>INDEX(Table2[TT],MATCH(Table5[[#This Row],[//]],Table2[//],0))</f>
        <v>2</v>
      </c>
      <c r="D2243" s="8" t="str">
        <f>INDEX(Table2[KET],MATCH(Table5[[#This Row],[//]],Table2[//],0))</f>
        <v>50 ls</v>
      </c>
    </row>
    <row r="2244" spans="1:4" x14ac:dyDescent="0.25">
      <c r="A2244" s="8">
        <f>INDEX(Table2[//],MATCH(ROW()-1,Table2[//],0))</f>
        <v>2243</v>
      </c>
      <c r="B2244" s="20" t="str">
        <f>INDEX(Table2[NAMA],MATCH(Table5[[#This Row],[//]],Table2[//],0))</f>
        <v>Tas HD 095</v>
      </c>
      <c r="C2244" s="8">
        <f>INDEX(Table2[TT],MATCH(Table5[[#This Row],[//]],Table2[//],0))</f>
        <v>1</v>
      </c>
      <c r="D2244" s="8">
        <f>INDEX(Table2[KET],MATCH(Table5[[#This Row],[//]],Table2[//],0))</f>
        <v>360</v>
      </c>
    </row>
    <row r="2245" spans="1:4" x14ac:dyDescent="0.25">
      <c r="A2245" s="8">
        <f>INDEX(Table2[//],MATCH(ROW()-1,Table2[//],0))</f>
        <v>2244</v>
      </c>
      <c r="B2245" s="20" t="str">
        <f>INDEX(Table2[NAMA],MATCH(Table5[[#This Row],[//]],Table2[//],0))</f>
        <v>Tas HD 158</v>
      </c>
      <c r="C2245" s="8">
        <f>INDEX(Table2[TT],MATCH(Table5[[#This Row],[//]],Table2[//],0))</f>
        <v>2</v>
      </c>
      <c r="D2245" s="8">
        <f>INDEX(Table2[KET],MATCH(Table5[[#This Row],[//]],Table2[//],0))</f>
        <v>360</v>
      </c>
    </row>
    <row r="2246" spans="1:4" x14ac:dyDescent="0.25">
      <c r="A2246" s="8">
        <f>INDEX(Table2[//],MATCH(ROW()-1,Table2[//],0))</f>
        <v>2245</v>
      </c>
      <c r="B2246" s="20" t="str">
        <f>INDEX(Table2[NAMA],MATCH(Table5[[#This Row],[//]],Table2[//],0))</f>
        <v>Tas HD 197</v>
      </c>
      <c r="C2246" s="8">
        <f>INDEX(Table2[TT],MATCH(Table5[[#This Row],[//]],Table2[//],0))</f>
        <v>2</v>
      </c>
      <c r="D2246" s="8">
        <f>INDEX(Table2[KET],MATCH(Table5[[#This Row],[//]],Table2[//],0))</f>
        <v>360</v>
      </c>
    </row>
    <row r="2247" spans="1:4" x14ac:dyDescent="0.25">
      <c r="A2247" s="8">
        <f>INDEX(Table2[//],MATCH(ROW()-1,Table2[//],0))</f>
        <v>2246</v>
      </c>
      <c r="B2247" s="20" t="str">
        <f>INDEX(Table2[NAMA],MATCH(Table5[[#This Row],[//]],Table2[//],0))</f>
        <v>Tas HD 22006</v>
      </c>
      <c r="C2247" s="8">
        <f>INDEX(Table2[TT],MATCH(Table5[[#This Row],[//]],Table2[//],0))</f>
        <v>3</v>
      </c>
      <c r="D2247" s="8">
        <f>INDEX(Table2[KET],MATCH(Table5[[#This Row],[//]],Table2[//],0))</f>
        <v>480</v>
      </c>
    </row>
    <row r="2248" spans="1:4" x14ac:dyDescent="0.25">
      <c r="A2248" s="8">
        <f>INDEX(Table2[//],MATCH(ROW()-1,Table2[//],0))</f>
        <v>2247</v>
      </c>
      <c r="B2248" s="20" t="str">
        <f>INDEX(Table2[NAMA],MATCH(Table5[[#This Row],[//]],Table2[//],0))</f>
        <v>Tas HD 234</v>
      </c>
      <c r="C2248" s="8">
        <f>INDEX(Table2[TT],MATCH(Table5[[#This Row],[//]],Table2[//],0))</f>
        <v>12</v>
      </c>
      <c r="D2248" s="8">
        <f>INDEX(Table2[KET],MATCH(Table5[[#This Row],[//]],Table2[//],0))</f>
        <v>480</v>
      </c>
    </row>
    <row r="2249" spans="1:4" x14ac:dyDescent="0.25">
      <c r="A2249" s="8">
        <f>INDEX(Table2[//],MATCH(ROW()-1,Table2[//],0))</f>
        <v>2248</v>
      </c>
      <c r="B2249" s="20" t="str">
        <f>INDEX(Table2[NAMA],MATCH(Table5[[#This Row],[//]],Table2[//],0))</f>
        <v>Tas HD polos (823)</v>
      </c>
      <c r="C2249" s="8">
        <f>INDEX(Table2[TT],MATCH(Table5[[#This Row],[//]],Table2[//],0))</f>
        <v>2</v>
      </c>
      <c r="D2249" s="8" t="str">
        <f>INDEX(Table2[KET],MATCH(Table5[[#This Row],[//]],Table2[//],0))</f>
        <v>480 pc</v>
      </c>
    </row>
    <row r="2250" spans="1:4" x14ac:dyDescent="0.25">
      <c r="A2250" s="8">
        <f>INDEX(Table2[//],MATCH(ROW()-1,Table2[//],0))</f>
        <v>2249</v>
      </c>
      <c r="B2250" s="20" t="str">
        <f>INDEX(Table2[NAMA],MATCH(Table5[[#This Row],[//]],Table2[//],0))</f>
        <v>Tas Idul Fitri K</v>
      </c>
      <c r="C2250" s="8">
        <f>INDEX(Table2[TT],MATCH(Table5[[#This Row],[//]],Table2[//],0))</f>
        <v>1</v>
      </c>
      <c r="D2250" s="8" t="str">
        <f>INDEX(Table2[KET],MATCH(Table5[[#This Row],[//]],Table2[//],0))</f>
        <v>60 ls</v>
      </c>
    </row>
    <row r="2251" spans="1:4" x14ac:dyDescent="0.25">
      <c r="A2251" s="8">
        <f>INDEX(Table2[//],MATCH(ROW()-1,Table2[//],0))</f>
        <v>2250</v>
      </c>
      <c r="B2251" s="20" t="str">
        <f>INDEX(Table2[NAMA],MATCH(Table5[[#This Row],[//]],Table2[//],0))</f>
        <v>Tas J 0053</v>
      </c>
      <c r="C2251" s="8">
        <f>INDEX(Table2[TT],MATCH(Table5[[#This Row],[//]],Table2[//],0))</f>
        <v>4</v>
      </c>
      <c r="D2251" s="8" t="str">
        <f>INDEX(Table2[KET],MATCH(Table5[[#This Row],[//]],Table2[//],0))</f>
        <v>10 ls</v>
      </c>
    </row>
    <row r="2252" spans="1:4" x14ac:dyDescent="0.25">
      <c r="A2252" s="8">
        <f>INDEX(Table2[//],MATCH(ROW()-1,Table2[//],0))</f>
        <v>2251</v>
      </c>
      <c r="B2252" s="20" t="str">
        <f>INDEX(Table2[NAMA],MATCH(Table5[[#This Row],[//]],Table2[//],0))</f>
        <v>Tas J 1706</v>
      </c>
      <c r="C2252" s="8">
        <f>INDEX(Table2[TT],MATCH(Table5[[#This Row],[//]],Table2[//],0))</f>
        <v>4</v>
      </c>
      <c r="D2252" s="8" t="str">
        <f>INDEX(Table2[KET],MATCH(Table5[[#This Row],[//]],Table2[//],0))</f>
        <v>10 ls</v>
      </c>
    </row>
    <row r="2253" spans="1:4" x14ac:dyDescent="0.25">
      <c r="A2253" s="8">
        <f>INDEX(Table2[//],MATCH(ROW()-1,Table2[//],0))</f>
        <v>2252</v>
      </c>
      <c r="B2253" s="20" t="str">
        <f>INDEX(Table2[NAMA],MATCH(Table5[[#This Row],[//]],Table2[//],0))</f>
        <v>Tas J 2729</v>
      </c>
      <c r="C2253" s="8">
        <f>INDEX(Table2[TT],MATCH(Table5[[#This Row],[//]],Table2[//],0))</f>
        <v>4</v>
      </c>
      <c r="D2253" s="8" t="str">
        <f>INDEX(Table2[KET],MATCH(Table5[[#This Row],[//]],Table2[//],0))</f>
        <v>10 ls</v>
      </c>
    </row>
    <row r="2254" spans="1:4" x14ac:dyDescent="0.25">
      <c r="A2254" s="8">
        <f>INDEX(Table2[//],MATCH(ROW()-1,Table2[//],0))</f>
        <v>2253</v>
      </c>
      <c r="B2254" s="20" t="str">
        <f>INDEX(Table2[NAMA],MATCH(Table5[[#This Row],[//]],Table2[//],0))</f>
        <v>Tas jinjing 912 kecil</v>
      </c>
      <c r="C2254" s="8">
        <f>INDEX(Table2[TT],MATCH(Table5[[#This Row],[//]],Table2[//],0))</f>
        <v>2</v>
      </c>
      <c r="D2254" s="8" t="str">
        <f>INDEX(Table2[KET],MATCH(Table5[[#This Row],[//]],Table2[//],0))</f>
        <v>360 pc</v>
      </c>
    </row>
    <row r="2255" spans="1:4" x14ac:dyDescent="0.25">
      <c r="A2255" s="8">
        <f>INDEX(Table2[//],MATCH(ROW()-1,Table2[//],0))</f>
        <v>2254</v>
      </c>
      <c r="B2255" s="20" t="str">
        <f>INDEX(Table2[NAMA],MATCH(Table5[[#This Row],[//]],Table2[//],0))</f>
        <v>Tas K 20x25 Etj</v>
      </c>
      <c r="C2255" s="8">
        <f>INDEX(Table2[TT],MATCH(Table5[[#This Row],[//]],Table2[//],0))</f>
        <v>18</v>
      </c>
      <c r="D2255" s="8" t="str">
        <f>INDEX(Table2[KET],MATCH(Table5[[#This Row],[//]],Table2[//],0))</f>
        <v>30 ls</v>
      </c>
    </row>
    <row r="2256" spans="1:4" x14ac:dyDescent="0.25">
      <c r="A2256" s="8">
        <f>INDEX(Table2[//],MATCH(ROW()-1,Table2[//],0))</f>
        <v>2255</v>
      </c>
      <c r="B2256" s="20" t="str">
        <f>INDEX(Table2[NAMA],MATCH(Table5[[#This Row],[//]],Table2[//],0))</f>
        <v>Tas Kado FG L/19</v>
      </c>
      <c r="C2256" s="8">
        <f>INDEX(Table2[TT],MATCH(Table5[[#This Row],[//]],Table2[//],0))</f>
        <v>1</v>
      </c>
      <c r="D2256" s="8" t="str">
        <f>INDEX(Table2[KET],MATCH(Table5[[#This Row],[//]],Table2[//],0))</f>
        <v>50 ls</v>
      </c>
    </row>
    <row r="2257" spans="1:4" x14ac:dyDescent="0.25">
      <c r="A2257" s="8">
        <f>INDEX(Table2[//],MATCH(ROW()-1,Table2[//],0))</f>
        <v>2256</v>
      </c>
      <c r="B2257" s="20" t="str">
        <f>INDEX(Table2[NAMA],MATCH(Table5[[#This Row],[//]],Table2[//],0))</f>
        <v>Tas Kado FG XL</v>
      </c>
      <c r="C2257" s="8">
        <f>INDEX(Table2[TT],MATCH(Table5[[#This Row],[//]],Table2[//],0))</f>
        <v>1</v>
      </c>
      <c r="D2257" s="8" t="str">
        <f>INDEX(Table2[KET],MATCH(Table5[[#This Row],[//]],Table2[//],0))</f>
        <v>40 ls</v>
      </c>
    </row>
    <row r="2258" spans="1:4" x14ac:dyDescent="0.25">
      <c r="A2258" s="8">
        <f>INDEX(Table2[//],MATCH(ROW()-1,Table2[//],0))</f>
        <v>2257</v>
      </c>
      <c r="B2258" s="20" t="str">
        <f>INDEX(Table2[NAMA],MATCH(Table5[[#This Row],[//]],Table2[//],0))</f>
        <v>Tas Kain E 100 A</v>
      </c>
      <c r="C2258" s="8">
        <f>INDEX(Table2[TT],MATCH(Table5[[#This Row],[//]],Table2[//],0))</f>
        <v>3</v>
      </c>
      <c r="D2258" s="8" t="str">
        <f>INDEX(Table2[KET],MATCH(Table5[[#This Row],[//]],Table2[//],0))</f>
        <v>300 PCS</v>
      </c>
    </row>
    <row r="2259" spans="1:4" x14ac:dyDescent="0.25">
      <c r="A2259" s="8">
        <f>INDEX(Table2[//],MATCH(ROW()-1,Table2[//],0))</f>
        <v>2258</v>
      </c>
      <c r="B2259" s="20" t="str">
        <f>INDEX(Table2[NAMA],MATCH(Table5[[#This Row],[//]],Table2[//],0))</f>
        <v>Tas Kain E 101 A</v>
      </c>
      <c r="C2259" s="8">
        <f>INDEX(Table2[TT],MATCH(Table5[[#This Row],[//]],Table2[//],0))</f>
        <v>2</v>
      </c>
      <c r="D2259" s="8">
        <f>INDEX(Table2[KET],MATCH(Table5[[#This Row],[//]],Table2[//],0))</f>
        <v>250</v>
      </c>
    </row>
    <row r="2260" spans="1:4" x14ac:dyDescent="0.25">
      <c r="A2260" s="8">
        <f>INDEX(Table2[//],MATCH(ROW()-1,Table2[//],0))</f>
        <v>2259</v>
      </c>
      <c r="B2260" s="20" t="str">
        <f>INDEX(Table2[NAMA],MATCH(Table5[[#This Row],[//]],Table2[//],0))</f>
        <v>Tas Kain Fancy B restleting</v>
      </c>
      <c r="C2260" s="8">
        <f>INDEX(Table2[TT],MATCH(Table5[[#This Row],[//]],Table2[//],0))</f>
        <v>1</v>
      </c>
      <c r="D2260" s="8">
        <f>INDEX(Table2[KET],MATCH(Table5[[#This Row],[//]],Table2[//],0))</f>
        <v>180</v>
      </c>
    </row>
    <row r="2261" spans="1:4" x14ac:dyDescent="0.25">
      <c r="A2261" s="8">
        <f>INDEX(Table2[//],MATCH(ROW()-1,Table2[//],0))</f>
        <v>2260</v>
      </c>
      <c r="B2261" s="20" t="str">
        <f>INDEX(Table2[NAMA],MATCH(Table5[[#This Row],[//]],Table2[//],0))</f>
        <v>Tas Kain Ret K-27 (Hj/ Htm/ Coklat/ Mr Tua) cream</v>
      </c>
      <c r="C2261" s="8">
        <f>INDEX(Table2[TT],MATCH(Table5[[#This Row],[//]],Table2[//],0))</f>
        <v>13</v>
      </c>
      <c r="D2261" s="8" t="str">
        <f>INDEX(Table2[KET],MATCH(Table5[[#This Row],[//]],Table2[//],0))</f>
        <v>288 pc</v>
      </c>
    </row>
    <row r="2262" spans="1:4" x14ac:dyDescent="0.25">
      <c r="A2262" s="8">
        <f>INDEX(Table2[//],MATCH(ROW()-1,Table2[//],0))</f>
        <v>2261</v>
      </c>
      <c r="B2262" s="20" t="str">
        <f>INDEX(Table2[NAMA],MATCH(Table5[[#This Row],[//]],Table2[//],0))</f>
        <v xml:space="preserve">Tas Karung A (65x55) </v>
      </c>
      <c r="C2262" s="8">
        <f>INDEX(Table2[TT],MATCH(Table5[[#This Row],[//]],Table2[//],0))</f>
        <v>5</v>
      </c>
      <c r="D2262" s="8" t="str">
        <f>INDEX(Table2[KET],MATCH(Table5[[#This Row],[//]],Table2[//],0))</f>
        <v>120 pc</v>
      </c>
    </row>
    <row r="2263" spans="1:4" x14ac:dyDescent="0.25">
      <c r="A2263" s="8">
        <f>INDEX(Table2[//],MATCH(ROW()-1,Table2[//],0))</f>
        <v>2262</v>
      </c>
      <c r="B2263" s="20" t="str">
        <f>INDEX(Table2[NAMA],MATCH(Table5[[#This Row],[//]],Table2[//],0))</f>
        <v>Tas Karung B (55x50)</v>
      </c>
      <c r="C2263" s="8">
        <f>INDEX(Table2[TT],MATCH(Table5[[#This Row],[//]],Table2[//],0))</f>
        <v>3</v>
      </c>
      <c r="D2263" s="8" t="str">
        <f>INDEX(Table2[KET],MATCH(Table5[[#This Row],[//]],Table2[//],0))</f>
        <v>120 pc</v>
      </c>
    </row>
    <row r="2264" spans="1:4" x14ac:dyDescent="0.25">
      <c r="A2264" s="8">
        <f>INDEX(Table2[//],MATCH(ROW()-1,Table2[//],0))</f>
        <v>2263</v>
      </c>
      <c r="B2264" s="20" t="str">
        <f>INDEX(Table2[NAMA],MATCH(Table5[[#This Row],[//]],Table2[//],0))</f>
        <v>Tas karung BG 21 004J</v>
      </c>
      <c r="C2264" s="8">
        <f>INDEX(Table2[TT],MATCH(Table5[[#This Row],[//]],Table2[//],0))</f>
        <v>1</v>
      </c>
      <c r="D2264" s="8" t="str">
        <f>INDEX(Table2[KET],MATCH(Table5[[#This Row],[//]],Table2[//],0))</f>
        <v>20 ls</v>
      </c>
    </row>
    <row r="2265" spans="1:4" x14ac:dyDescent="0.25">
      <c r="A2265" s="8">
        <f>INDEX(Table2[//],MATCH(ROW()-1,Table2[//],0))</f>
        <v>2264</v>
      </c>
      <c r="B2265" s="20" t="str">
        <f>INDEX(Table2[NAMA],MATCH(Table5[[#This Row],[//]],Table2[//],0))</f>
        <v>Tas Karung C (45x50) (50x45)</v>
      </c>
      <c r="C2265" s="8">
        <f>INDEX(Table2[TT],MATCH(Table5[[#This Row],[//]],Table2[//],0))</f>
        <v>2</v>
      </c>
      <c r="D2265" s="8" t="str">
        <f>INDEX(Table2[KET],MATCH(Table5[[#This Row],[//]],Table2[//],0))</f>
        <v>20 ls</v>
      </c>
    </row>
    <row r="2266" spans="1:4" x14ac:dyDescent="0.25">
      <c r="A2266" s="8">
        <f>INDEX(Table2[//],MATCH(ROW()-1,Table2[//],0))</f>
        <v>2265</v>
      </c>
      <c r="B2266" s="20" t="str">
        <f>INDEX(Table2[NAMA],MATCH(Table5[[#This Row],[//]],Table2[//],0))</f>
        <v>Tas Karung S kecil Disney</v>
      </c>
      <c r="C2266" s="8">
        <f>INDEX(Table2[TT],MATCH(Table5[[#This Row],[//]],Table2[//],0))</f>
        <v>7</v>
      </c>
      <c r="D2266" s="8" t="str">
        <f>INDEX(Table2[KET],MATCH(Table5[[#This Row],[//]],Table2[//],0))</f>
        <v>600 pc</v>
      </c>
    </row>
    <row r="2267" spans="1:4" x14ac:dyDescent="0.25">
      <c r="A2267" s="8">
        <f>INDEX(Table2[//],MATCH(ROW()-1,Table2[//],0))</f>
        <v>2266</v>
      </c>
      <c r="B2267" s="20" t="str">
        <f>INDEX(Table2[NAMA],MATCH(Table5[[#This Row],[//]],Table2[//],0))</f>
        <v>Tas Kertas (Emas, Silver, Hj daun) PHS</v>
      </c>
      <c r="C2267" s="8">
        <f>INDEX(Table2[TT],MATCH(Table5[[#This Row],[//]],Table2[//],0))</f>
        <v>15</v>
      </c>
      <c r="D2267" s="8" t="str">
        <f>INDEX(Table2[KET],MATCH(Table5[[#This Row],[//]],Table2[//],0))</f>
        <v>20 ls</v>
      </c>
    </row>
    <row r="2268" spans="1:4" x14ac:dyDescent="0.25">
      <c r="A2268" s="8">
        <f>INDEX(Table2[//],MATCH(ROW()-1,Table2[//],0))</f>
        <v>2267</v>
      </c>
      <c r="B2268" s="20" t="str">
        <f>INDEX(Table2[NAMA],MATCH(Table5[[#This Row],[//]],Table2[//],0))</f>
        <v>Tas Kertas 1/ SS/ 12,5 x 16</v>
      </c>
      <c r="C2268" s="8">
        <f>INDEX(Table2[TT],MATCH(Table5[[#This Row],[//]],Table2[//],0))</f>
        <v>2</v>
      </c>
      <c r="D2268" s="8" t="str">
        <f>INDEX(Table2[KET],MATCH(Table5[[#This Row],[//]],Table2[//],0))</f>
        <v>50 ls</v>
      </c>
    </row>
    <row r="2269" spans="1:4" x14ac:dyDescent="0.25">
      <c r="A2269" s="8">
        <f>INDEX(Table2[//],MATCH(ROW()-1,Table2[//],0))</f>
        <v>2268</v>
      </c>
      <c r="B2269" s="20" t="str">
        <f>INDEX(Table2[NAMA],MATCH(Table5[[#This Row],[//]],Table2[//],0))</f>
        <v>Tas Kertas 8863C/ 181C</v>
      </c>
      <c r="C2269" s="8">
        <f>INDEX(Table2[TT],MATCH(Table5[[#This Row],[//]],Table2[//],0))</f>
        <v>1</v>
      </c>
      <c r="D2269" s="8" t="str">
        <f>INDEX(Table2[KET],MATCH(Table5[[#This Row],[//]],Table2[//],0))</f>
        <v>40 ls</v>
      </c>
    </row>
    <row r="2270" spans="1:4" x14ac:dyDescent="0.25">
      <c r="A2270" s="8">
        <f>INDEX(Table2[//],MATCH(ROW()-1,Table2[//],0))</f>
        <v>2269</v>
      </c>
      <c r="B2270" s="20" t="str">
        <f>INDEX(Table2[NAMA],MATCH(Table5[[#This Row],[//]],Table2[//],0))</f>
        <v>Tas Kertas 8891A/ 8875A</v>
      </c>
      <c r="C2270" s="8">
        <f>INDEX(Table2[TT],MATCH(Table5[[#This Row],[//]],Table2[//],0))</f>
        <v>1</v>
      </c>
      <c r="D2270" s="8" t="str">
        <f>INDEX(Table2[KET],MATCH(Table5[[#This Row],[//]],Table2[//],0))</f>
        <v>20 ls</v>
      </c>
    </row>
    <row r="2271" spans="1:4" x14ac:dyDescent="0.25">
      <c r="A2271" s="8">
        <f>INDEX(Table2[//],MATCH(ROW()-1,Table2[//],0))</f>
        <v>2270</v>
      </c>
      <c r="B2271" s="20" t="str">
        <f>INDEX(Table2[NAMA],MATCH(Table5[[#This Row],[//]],Table2[//],0))</f>
        <v>Tas Kertas 8891C/ 8875C</v>
      </c>
      <c r="C2271" s="8">
        <f>INDEX(Table2[TT],MATCH(Table5[[#This Row],[//]],Table2[//],0))</f>
        <v>1</v>
      </c>
      <c r="D2271" s="8" t="str">
        <f>INDEX(Table2[KET],MATCH(Table5[[#This Row],[//]],Table2[//],0))</f>
        <v>40 ls</v>
      </c>
    </row>
    <row r="2272" spans="1:4" x14ac:dyDescent="0.25">
      <c r="A2272" s="8">
        <f>INDEX(Table2[//],MATCH(ROW()-1,Table2[//],0))</f>
        <v>2271</v>
      </c>
      <c r="B2272" s="20" t="str">
        <f>INDEX(Table2[NAMA],MATCH(Table5[[#This Row],[//]],Table2[//],0))</f>
        <v>Tas Kertas 9173M</v>
      </c>
      <c r="C2272" s="8">
        <f>INDEX(Table2[TT],MATCH(Table5[[#This Row],[//]],Table2[//],0))</f>
        <v>3</v>
      </c>
      <c r="D2272" s="8">
        <f>INDEX(Table2[KET],MATCH(Table5[[#This Row],[//]],Table2[//],0))</f>
        <v>360</v>
      </c>
    </row>
    <row r="2273" spans="1:4" x14ac:dyDescent="0.25">
      <c r="A2273" s="8">
        <f>INDEX(Table2[//],MATCH(ROW()-1,Table2[//],0))</f>
        <v>2272</v>
      </c>
      <c r="B2273" s="20" t="str">
        <f>INDEX(Table2[NAMA],MATCH(Table5[[#This Row],[//]],Table2[//],0))</f>
        <v>Tas Kertas BL 9173 L</v>
      </c>
      <c r="C2273" s="8">
        <f>INDEX(Table2[TT],MATCH(Table5[[#This Row],[//]],Table2[//],0))</f>
        <v>1</v>
      </c>
      <c r="D2273" s="8" t="str">
        <f>INDEX(Table2[KET],MATCH(Table5[[#This Row],[//]],Table2[//],0))</f>
        <v>20 ls</v>
      </c>
    </row>
    <row r="2274" spans="1:4" x14ac:dyDescent="0.25">
      <c r="A2274" s="8">
        <f>INDEX(Table2[//],MATCH(ROW()-1,Table2[//],0))</f>
        <v>2273</v>
      </c>
      <c r="B2274" s="20" t="str">
        <f>INDEX(Table2[NAMA],MATCH(Table5[[#This Row],[//]],Table2[//],0))</f>
        <v>Tas Kertas DU bk 9173 H</v>
      </c>
      <c r="C2274" s="8">
        <f>INDEX(Table2[TT],MATCH(Table5[[#This Row],[//]],Table2[//],0))</f>
        <v>2</v>
      </c>
      <c r="D2274" s="8">
        <f>INDEX(Table2[KET],MATCH(Table5[[#This Row],[//]],Table2[//],0))</f>
        <v>0</v>
      </c>
    </row>
    <row r="2275" spans="1:4" x14ac:dyDescent="0.25">
      <c r="A2275" s="8">
        <f>INDEX(Table2[//],MATCH(ROW()-1,Table2[//],0))</f>
        <v>2274</v>
      </c>
      <c r="B2275" s="20" t="str">
        <f>INDEX(Table2[NAMA],MATCH(Table5[[#This Row],[//]],Table2[//],0))</f>
        <v>Tas Kertas Ly SD 282 B</v>
      </c>
      <c r="C2275" s="8">
        <f>INDEX(Table2[TT],MATCH(Table5[[#This Row],[//]],Table2[//],0))</f>
        <v>4</v>
      </c>
      <c r="D2275" s="8" t="str">
        <f>INDEX(Table2[KET],MATCH(Table5[[#This Row],[//]],Table2[//],0))</f>
        <v>360 pc</v>
      </c>
    </row>
    <row r="2276" spans="1:4" x14ac:dyDescent="0.25">
      <c r="A2276" s="8">
        <f>INDEX(Table2[//],MATCH(ROW()-1,Table2[//],0))</f>
        <v>2275</v>
      </c>
      <c r="B2276" s="20" t="str">
        <f>INDEX(Table2[NAMA],MATCH(Table5[[#This Row],[//]],Table2[//],0))</f>
        <v>Tas Kertas Ly SD 283 B(4)/ 284 B(17)</v>
      </c>
      <c r="C2276" s="8">
        <f>INDEX(Table2[TT],MATCH(Table5[[#This Row],[//]],Table2[//],0))</f>
        <v>21</v>
      </c>
      <c r="D2276" s="8" t="str">
        <f>INDEX(Table2[KET],MATCH(Table5[[#This Row],[//]],Table2[//],0))</f>
        <v>360 pc</v>
      </c>
    </row>
    <row r="2277" spans="1:4" x14ac:dyDescent="0.25">
      <c r="A2277" s="8">
        <f>INDEX(Table2[//],MATCH(ROW()-1,Table2[//],0))</f>
        <v>2276</v>
      </c>
      <c r="B2277" s="20" t="str">
        <f>INDEX(Table2[NAMA],MATCH(Table5[[#This Row],[//]],Table2[//],0))</f>
        <v>Tas Kertas Ly SD 286 B(8)</v>
      </c>
      <c r="C2277" s="8">
        <f>INDEX(Table2[TT],MATCH(Table5[[#This Row],[//]],Table2[//],0))</f>
        <v>8</v>
      </c>
      <c r="D2277" s="8" t="str">
        <f>INDEX(Table2[KET],MATCH(Table5[[#This Row],[//]],Table2[//],0))</f>
        <v>360 pc</v>
      </c>
    </row>
    <row r="2278" spans="1:4" x14ac:dyDescent="0.25">
      <c r="A2278" s="8">
        <f>INDEX(Table2[//],MATCH(ROW()-1,Table2[//],0))</f>
        <v>2277</v>
      </c>
      <c r="B2278" s="20" t="str">
        <f>INDEX(Table2[NAMA],MATCH(Table5[[#This Row],[//]],Table2[//],0))</f>
        <v>Tas Kertas Ly XL 277 B</v>
      </c>
      <c r="C2278" s="8">
        <f>INDEX(Table2[TT],MATCH(Table5[[#This Row],[//]],Table2[//],0))</f>
        <v>2</v>
      </c>
      <c r="D2278" s="8" t="str">
        <f>INDEX(Table2[KET],MATCH(Table5[[#This Row],[//]],Table2[//],0))</f>
        <v>30 ls</v>
      </c>
    </row>
    <row r="2279" spans="1:4" x14ac:dyDescent="0.25">
      <c r="A2279" s="8">
        <f>INDEX(Table2[//],MATCH(ROW()-1,Table2[//],0))</f>
        <v>2278</v>
      </c>
      <c r="B2279" s="20" t="str">
        <f>INDEX(Table2[NAMA],MATCH(Table5[[#This Row],[//]],Table2[//],0))</f>
        <v>Tas Kertas Ly XL 289</v>
      </c>
      <c r="C2279" s="8">
        <f>INDEX(Table2[TT],MATCH(Table5[[#This Row],[//]],Table2[//],0))</f>
        <v>1</v>
      </c>
      <c r="D2279" s="8" t="str">
        <f>INDEX(Table2[KET],MATCH(Table5[[#This Row],[//]],Table2[//],0))</f>
        <v>30 ls</v>
      </c>
    </row>
    <row r="2280" spans="1:4" x14ac:dyDescent="0.25">
      <c r="A2280" s="8">
        <f>INDEX(Table2[//],MATCH(ROW()-1,Table2[//],0))</f>
        <v>2279</v>
      </c>
      <c r="B2280" s="20" t="str">
        <f>INDEX(Table2[NAMA],MATCH(Table5[[#This Row],[//]],Table2[//],0))</f>
        <v>Tas Kertas pk 10-04/ 31 X381 XL</v>
      </c>
      <c r="C2280" s="8">
        <f>INDEX(Table2[TT],MATCH(Table5[[#This Row],[//]],Table2[//],0))</f>
        <v>3</v>
      </c>
      <c r="D2280" s="8" t="str">
        <f>INDEX(Table2[KET],MATCH(Table5[[#This Row],[//]],Table2[//],0))</f>
        <v>480 pc</v>
      </c>
    </row>
    <row r="2281" spans="1:4" x14ac:dyDescent="0.25">
      <c r="A2281" s="8">
        <f>INDEX(Table2[//],MATCH(ROW()-1,Table2[//],0))</f>
        <v>2280</v>
      </c>
      <c r="B2281" s="20" t="str">
        <f>INDEX(Table2[NAMA],MATCH(Table5[[#This Row],[//]],Table2[//],0))</f>
        <v>Tas LL D (K)</v>
      </c>
      <c r="C2281" s="8">
        <f>INDEX(Table2[TT],MATCH(Table5[[#This Row],[//]],Table2[//],0))</f>
        <v>9</v>
      </c>
      <c r="D2281" s="8" t="str">
        <f>INDEX(Table2[KET],MATCH(Table5[[#This Row],[//]],Table2[//],0))</f>
        <v>1200 pc</v>
      </c>
    </row>
    <row r="2282" spans="1:4" x14ac:dyDescent="0.25">
      <c r="A2282" s="8">
        <f>INDEX(Table2[//],MATCH(ROW()-1,Table2[//],0))</f>
        <v>2281</v>
      </c>
      <c r="B2282" s="20" t="str">
        <f>INDEX(Table2[NAMA],MATCH(Table5[[#This Row],[//]],Table2[//],0))</f>
        <v>Tas lux My 017</v>
      </c>
      <c r="C2282" s="8">
        <f>INDEX(Table2[TT],MATCH(Table5[[#This Row],[//]],Table2[//],0))</f>
        <v>1</v>
      </c>
      <c r="D2282" s="8">
        <f>INDEX(Table2[KET],MATCH(Table5[[#This Row],[//]],Table2[//],0))</f>
        <v>0</v>
      </c>
    </row>
    <row r="2283" spans="1:4" x14ac:dyDescent="0.25">
      <c r="A2283" s="8">
        <f>INDEX(Table2[//],MATCH(ROW()-1,Table2[//],0))</f>
        <v>2282</v>
      </c>
      <c r="B2283" s="20" t="str">
        <f>INDEX(Table2[NAMA],MATCH(Table5[[#This Row],[//]],Table2[//],0))</f>
        <v>Tas lux My 024</v>
      </c>
      <c r="C2283" s="8">
        <f>INDEX(Table2[TT],MATCH(Table5[[#This Row],[//]],Table2[//],0))</f>
        <v>1</v>
      </c>
      <c r="D2283" s="8" t="str">
        <f>INDEX(Table2[KET],MATCH(Table5[[#This Row],[//]],Table2[//],0))</f>
        <v>120 bh</v>
      </c>
    </row>
    <row r="2284" spans="1:4" x14ac:dyDescent="0.25">
      <c r="A2284" s="8">
        <f>INDEX(Table2[//],MATCH(ROW()-1,Table2[//],0))</f>
        <v>2283</v>
      </c>
      <c r="B2284" s="20" t="str">
        <f>INDEX(Table2[NAMA],MATCH(Table5[[#This Row],[//]],Table2[//],0))</f>
        <v>Tas lux My 025</v>
      </c>
      <c r="C2284" s="8">
        <f>INDEX(Table2[TT],MATCH(Table5[[#This Row],[//]],Table2[//],0))</f>
        <v>1</v>
      </c>
      <c r="D2284" s="8" t="str">
        <f>INDEX(Table2[KET],MATCH(Table5[[#This Row],[//]],Table2[//],0))</f>
        <v>200 bh</v>
      </c>
    </row>
    <row r="2285" spans="1:4" x14ac:dyDescent="0.25">
      <c r="A2285" s="8">
        <f>INDEX(Table2[//],MATCH(ROW()-1,Table2[//],0))</f>
        <v>2284</v>
      </c>
      <c r="B2285" s="20" t="str">
        <f>INDEX(Table2[NAMA],MATCH(Table5[[#This Row],[//]],Table2[//],0))</f>
        <v>Tas Ly 083/ 086 B</v>
      </c>
      <c r="C2285" s="8">
        <f>INDEX(Table2[TT],MATCH(Table5[[#This Row],[//]],Table2[//],0))</f>
        <v>5</v>
      </c>
      <c r="D2285" s="8">
        <f>INDEX(Table2[KET],MATCH(Table5[[#This Row],[//]],Table2[//],0))</f>
        <v>360</v>
      </c>
    </row>
    <row r="2286" spans="1:4" x14ac:dyDescent="0.25">
      <c r="A2286" s="8">
        <f>INDEX(Table2[//],MATCH(ROW()-1,Table2[//],0))</f>
        <v>2285</v>
      </c>
      <c r="B2286" s="20" t="str">
        <f>INDEX(Table2[NAMA],MATCH(Table5[[#This Row],[//]],Table2[//],0))</f>
        <v>Tas Ly HD 126/ 131B</v>
      </c>
      <c r="C2286" s="8">
        <f>INDEX(Table2[TT],MATCH(Table5[[#This Row],[//]],Table2[//],0))</f>
        <v>10</v>
      </c>
      <c r="D2286" s="8" t="str">
        <f>INDEX(Table2[KET],MATCH(Table5[[#This Row],[//]],Table2[//],0))</f>
        <v>360 pc</v>
      </c>
    </row>
    <row r="2287" spans="1:4" x14ac:dyDescent="0.25">
      <c r="A2287" s="8">
        <f>INDEX(Table2[//],MATCH(ROW()-1,Table2[//],0))</f>
        <v>2286</v>
      </c>
      <c r="B2287" s="20" t="str">
        <f>INDEX(Table2[NAMA],MATCH(Table5[[#This Row],[//]],Table2[//],0))</f>
        <v>Tas Ly HD 132 B</v>
      </c>
      <c r="C2287" s="8">
        <f>INDEX(Table2[TT],MATCH(Table5[[#This Row],[//]],Table2[//],0))</f>
        <v>4</v>
      </c>
      <c r="D2287" s="8">
        <f>INDEX(Table2[KET],MATCH(Table5[[#This Row],[//]],Table2[//],0))</f>
        <v>360</v>
      </c>
    </row>
    <row r="2288" spans="1:4" x14ac:dyDescent="0.25">
      <c r="A2288" s="8">
        <f>INDEX(Table2[//],MATCH(ROW()-1,Table2[//],0))</f>
        <v>2287</v>
      </c>
      <c r="B2288" s="20" t="str">
        <f>INDEX(Table2[NAMA],MATCH(Table5[[#This Row],[//]],Table2[//],0))</f>
        <v>Tas Ly HD 148 B</v>
      </c>
      <c r="C2288" s="8">
        <f>INDEX(Table2[TT],MATCH(Table5[[#This Row],[//]],Table2[//],0))</f>
        <v>12</v>
      </c>
      <c r="D2288" s="8">
        <f>INDEX(Table2[KET],MATCH(Table5[[#This Row],[//]],Table2[//],0))</f>
        <v>360</v>
      </c>
    </row>
    <row r="2289" spans="1:4" x14ac:dyDescent="0.25">
      <c r="A2289" s="8">
        <f>INDEX(Table2[//],MATCH(ROW()-1,Table2[//],0))</f>
        <v>2288</v>
      </c>
      <c r="B2289" s="20" t="str">
        <f>INDEX(Table2[NAMA],MATCH(Table5[[#This Row],[//]],Table2[//],0))</f>
        <v>Tas Ly HD 149 B</v>
      </c>
      <c r="C2289" s="8">
        <f>INDEX(Table2[TT],MATCH(Table5[[#This Row],[//]],Table2[//],0))</f>
        <v>17</v>
      </c>
      <c r="D2289" s="8">
        <f>INDEX(Table2[KET],MATCH(Table5[[#This Row],[//]],Table2[//],0))</f>
        <v>360</v>
      </c>
    </row>
    <row r="2290" spans="1:4" x14ac:dyDescent="0.25">
      <c r="A2290" s="8">
        <f>INDEX(Table2[//],MATCH(ROW()-1,Table2[//],0))</f>
        <v>2289</v>
      </c>
      <c r="B2290" s="20" t="str">
        <f>INDEX(Table2[NAMA],MATCH(Table5[[#This Row],[//]],Table2[//],0))</f>
        <v>Tas Ly HD 150 B</v>
      </c>
      <c r="C2290" s="8">
        <f>INDEX(Table2[TT],MATCH(Table5[[#This Row],[//]],Table2[//],0))</f>
        <v>10</v>
      </c>
      <c r="D2290" s="8">
        <f>INDEX(Table2[KET],MATCH(Table5[[#This Row],[//]],Table2[//],0))</f>
        <v>360</v>
      </c>
    </row>
    <row r="2291" spans="1:4" x14ac:dyDescent="0.25">
      <c r="A2291" s="8">
        <f>INDEX(Table2[//],MATCH(ROW()-1,Table2[//],0))</f>
        <v>2290</v>
      </c>
      <c r="B2291" s="20" t="str">
        <f>INDEX(Table2[NAMA],MATCH(Table5[[#This Row],[//]],Table2[//],0))</f>
        <v>Tas Ly HD 151 B</v>
      </c>
      <c r="C2291" s="8">
        <f>INDEX(Table2[TT],MATCH(Table5[[#This Row],[//]],Table2[//],0))</f>
        <v>1</v>
      </c>
      <c r="D2291" s="8">
        <f>INDEX(Table2[KET],MATCH(Table5[[#This Row],[//]],Table2[//],0))</f>
        <v>360</v>
      </c>
    </row>
    <row r="2292" spans="1:4" x14ac:dyDescent="0.25">
      <c r="A2292" s="8">
        <f>INDEX(Table2[//],MATCH(ROW()-1,Table2[//],0))</f>
        <v>2291</v>
      </c>
      <c r="B2292" s="20" t="str">
        <f>INDEX(Table2[NAMA],MATCH(Table5[[#This Row],[//]],Table2[//],0))</f>
        <v>Tas Ly SD 211B</v>
      </c>
      <c r="C2292" s="8">
        <f>INDEX(Table2[TT],MATCH(Table5[[#This Row],[//]],Table2[//],0))</f>
        <v>2</v>
      </c>
      <c r="D2292" s="8">
        <f>INDEX(Table2[KET],MATCH(Table5[[#This Row],[//]],Table2[//],0))</f>
        <v>360</v>
      </c>
    </row>
    <row r="2293" spans="1:4" x14ac:dyDescent="0.25">
      <c r="A2293" s="8">
        <f>INDEX(Table2[//],MATCH(ROW()-1,Table2[//],0))</f>
        <v>2292</v>
      </c>
      <c r="B2293" s="20" t="str">
        <f>INDEX(Table2[NAMA],MATCH(Table5[[#This Row],[//]],Table2[//],0))</f>
        <v>Tas Ly SD 211L XL</v>
      </c>
      <c r="C2293" s="8">
        <f>INDEX(Table2[TT],MATCH(Table5[[#This Row],[//]],Table2[//],0))</f>
        <v>1</v>
      </c>
      <c r="D2293" s="8">
        <f>INDEX(Table2[KET],MATCH(Table5[[#This Row],[//]],Table2[//],0))</f>
        <v>240</v>
      </c>
    </row>
    <row r="2294" spans="1:4" x14ac:dyDescent="0.25">
      <c r="A2294" s="8">
        <f>INDEX(Table2[//],MATCH(ROW()-1,Table2[//],0))</f>
        <v>2293</v>
      </c>
      <c r="B2294" s="20" t="str">
        <f>INDEX(Table2[NAMA],MATCH(Table5[[#This Row],[//]],Table2[//],0))</f>
        <v>Tas LySD 154 K</v>
      </c>
      <c r="C2294" s="8">
        <f>INDEX(Table2[TT],MATCH(Table5[[#This Row],[//]],Table2[//],0))</f>
        <v>9</v>
      </c>
      <c r="D2294" s="8">
        <f>INDEX(Table2[KET],MATCH(Table5[[#This Row],[//]],Table2[//],0))</f>
        <v>480</v>
      </c>
    </row>
    <row r="2295" spans="1:4" x14ac:dyDescent="0.25">
      <c r="A2295" s="8">
        <f>INDEX(Table2[//],MATCH(ROW()-1,Table2[//],0))</f>
        <v>2294</v>
      </c>
      <c r="B2295" s="20" t="str">
        <f>INDEX(Table2[NAMA],MATCH(Table5[[#This Row],[//]],Table2[//],0))</f>
        <v>Tas LySD 229 K</v>
      </c>
      <c r="C2295" s="8">
        <f>INDEX(Table2[TT],MATCH(Table5[[#This Row],[//]],Table2[//],0))</f>
        <v>38</v>
      </c>
      <c r="D2295" s="8" t="str">
        <f>INDEX(Table2[KET],MATCH(Table5[[#This Row],[//]],Table2[//],0))</f>
        <v>480 pc</v>
      </c>
    </row>
    <row r="2296" spans="1:4" x14ac:dyDescent="0.25">
      <c r="A2296" s="8">
        <f>INDEX(Table2[//],MATCH(ROW()-1,Table2[//],0))</f>
        <v>2295</v>
      </c>
      <c r="B2296" s="20" t="str">
        <f>INDEX(Table2[NAMA],MATCH(Table5[[#This Row],[//]],Table2[//],0))</f>
        <v>Tas LySD 241 K</v>
      </c>
      <c r="C2296" s="8">
        <f>INDEX(Table2[TT],MATCH(Table5[[#This Row],[//]],Table2[//],0))</f>
        <v>3</v>
      </c>
      <c r="D2296" s="8" t="str">
        <f>INDEX(Table2[KET],MATCH(Table5[[#This Row],[//]],Table2[//],0))</f>
        <v>480 pc</v>
      </c>
    </row>
    <row r="2297" spans="1:4" x14ac:dyDescent="0.25">
      <c r="A2297" s="8">
        <f>INDEX(Table2[//],MATCH(ROW()-1,Table2[//],0))</f>
        <v>2296</v>
      </c>
      <c r="B2297" s="20" t="str">
        <f>INDEX(Table2[NAMA],MATCH(Table5[[#This Row],[//]],Table2[//],0))</f>
        <v>Tas LySD 572 K</v>
      </c>
      <c r="C2297" s="8">
        <f>INDEX(Table2[TT],MATCH(Table5[[#This Row],[//]],Table2[//],0))</f>
        <v>5</v>
      </c>
      <c r="D2297" s="8">
        <f>INDEX(Table2[KET],MATCH(Table5[[#This Row],[//]],Table2[//],0))</f>
        <v>480</v>
      </c>
    </row>
    <row r="2298" spans="1:4" x14ac:dyDescent="0.25">
      <c r="A2298" s="8">
        <f>INDEX(Table2[//],MATCH(ROW()-1,Table2[//],0))</f>
        <v>2297</v>
      </c>
      <c r="B2298" s="20" t="str">
        <f>INDEX(Table2[NAMA],MATCH(Table5[[#This Row],[//]],Table2[//],0))</f>
        <v>Tas Mika besar Tenteng tangan R 013</v>
      </c>
      <c r="C2298" s="8">
        <f>INDEX(Table2[TT],MATCH(Table5[[#This Row],[//]],Table2[//],0))</f>
        <v>2</v>
      </c>
      <c r="D2298" s="8" t="str">
        <f>INDEX(Table2[KET],MATCH(Table5[[#This Row],[//]],Table2[//],0))</f>
        <v>30 ls</v>
      </c>
    </row>
    <row r="2299" spans="1:4" x14ac:dyDescent="0.25">
      <c r="A2299" s="8">
        <f>INDEX(Table2[//],MATCH(ROW()-1,Table2[//],0))</f>
        <v>2298</v>
      </c>
      <c r="B2299" s="20" t="str">
        <f>INDEX(Table2[NAMA],MATCH(Table5[[#This Row],[//]],Table2[//],0))</f>
        <v>Tas Mika PP ME 812 kecil</v>
      </c>
      <c r="C2299" s="8">
        <f>INDEX(Table2[TT],MATCH(Table5[[#This Row],[//]],Table2[//],0))</f>
        <v>3</v>
      </c>
      <c r="D2299" s="8" t="str">
        <f>INDEX(Table2[KET],MATCH(Table5[[#This Row],[//]],Table2[//],0))</f>
        <v>15 ls</v>
      </c>
    </row>
    <row r="2300" spans="1:4" x14ac:dyDescent="0.25">
      <c r="A2300" s="8">
        <f>INDEX(Table2[//],MATCH(ROW()-1,Table2[//],0))</f>
        <v>2299</v>
      </c>
      <c r="B2300" s="20" t="str">
        <f>INDEX(Table2[NAMA],MATCH(Table5[[#This Row],[//]],Table2[//],0))</f>
        <v>Tas Mika PP TM 911</v>
      </c>
      <c r="C2300" s="8">
        <f>INDEX(Table2[TT],MATCH(Table5[[#This Row],[//]],Table2[//],0))</f>
        <v>3</v>
      </c>
      <c r="D2300" s="8" t="str">
        <f>INDEX(Table2[KET],MATCH(Table5[[#This Row],[//]],Table2[//],0))</f>
        <v>120 pc</v>
      </c>
    </row>
    <row r="2301" spans="1:4" x14ac:dyDescent="0.25">
      <c r="A2301" s="8">
        <f>INDEX(Table2[//],MATCH(ROW()-1,Table2[//],0))</f>
        <v>2300</v>
      </c>
      <c r="B2301" s="20" t="str">
        <f>INDEX(Table2[NAMA],MATCH(Table5[[#This Row],[//]],Table2[//],0))</f>
        <v>Tas Mika+Tali CL MM</v>
      </c>
      <c r="C2301" s="8">
        <f>INDEX(Table2[TT],MATCH(Table5[[#This Row],[//]],Table2[//],0))</f>
        <v>14</v>
      </c>
      <c r="D2301" s="8" t="str">
        <f>INDEX(Table2[KET],MATCH(Table5[[#This Row],[//]],Table2[//],0))</f>
        <v>848 pc</v>
      </c>
    </row>
    <row r="2302" spans="1:4" x14ac:dyDescent="0.25">
      <c r="A2302" s="8">
        <f>INDEX(Table2[//],MATCH(ROW()-1,Table2[//],0))</f>
        <v>2301</v>
      </c>
      <c r="B2302" s="20" t="str">
        <f>INDEX(Table2[NAMA],MATCH(Table5[[#This Row],[//]],Table2[//],0))</f>
        <v>Tas Nariko 4A</v>
      </c>
      <c r="C2302" s="8">
        <f>INDEX(Table2[TT],MATCH(Table5[[#This Row],[//]],Table2[//],0))</f>
        <v>28</v>
      </c>
      <c r="D2302" s="8" t="str">
        <f>INDEX(Table2[KET],MATCH(Table5[[#This Row],[//]],Table2[//],0))</f>
        <v>50 ls</v>
      </c>
    </row>
    <row r="2303" spans="1:4" x14ac:dyDescent="0.25">
      <c r="A2303" s="8">
        <f>INDEX(Table2[//],MATCH(ROW()-1,Table2[//],0))</f>
        <v>2302</v>
      </c>
      <c r="B2303" s="20" t="str">
        <f>INDEX(Table2[NAMA],MATCH(Table5[[#This Row],[//]],Table2[//],0))</f>
        <v>Tas Plastik B C1</v>
      </c>
      <c r="C2303" s="8">
        <f>INDEX(Table2[TT],MATCH(Table5[[#This Row],[//]],Table2[//],0))</f>
        <v>1</v>
      </c>
      <c r="D2303" s="8" t="str">
        <f>INDEX(Table2[KET],MATCH(Table5[[#This Row],[//]],Table2[//],0))</f>
        <v>130 pc</v>
      </c>
    </row>
    <row r="2304" spans="1:4" x14ac:dyDescent="0.25">
      <c r="A2304" s="8">
        <f>INDEX(Table2[//],MATCH(ROW()-1,Table2[//],0))</f>
        <v>2303</v>
      </c>
      <c r="B2304" s="20" t="str">
        <f>INDEX(Table2[NAMA],MATCH(Table5[[#This Row],[//]],Table2[//],0))</f>
        <v>Tas Plastik B C1</v>
      </c>
      <c r="C2304" s="8">
        <f>INDEX(Table2[TT],MATCH(Table5[[#This Row],[//]],Table2[//],0))</f>
        <v>4</v>
      </c>
      <c r="D2304" s="8" t="str">
        <f>INDEX(Table2[KET],MATCH(Table5[[#This Row],[//]],Table2[//],0))</f>
        <v>120 pc</v>
      </c>
    </row>
    <row r="2305" spans="1:4" x14ac:dyDescent="0.25">
      <c r="A2305" s="8">
        <f>INDEX(Table2[//],MATCH(ROW()-1,Table2[//],0))</f>
        <v>2304</v>
      </c>
      <c r="B2305" s="20" t="str">
        <f>INDEX(Table2[NAMA],MATCH(Table5[[#This Row],[//]],Table2[//],0))</f>
        <v>Tas plastik Besar C1</v>
      </c>
      <c r="C2305" s="8">
        <f>INDEX(Table2[TT],MATCH(Table5[[#This Row],[//]],Table2[//],0))</f>
        <v>1</v>
      </c>
      <c r="D2305" s="8">
        <f>INDEX(Table2[KET],MATCH(Table5[[#This Row],[//]],Table2[//],0))</f>
        <v>100</v>
      </c>
    </row>
    <row r="2306" spans="1:4" x14ac:dyDescent="0.25">
      <c r="A2306" s="8">
        <f>INDEX(Table2[//],MATCH(ROW()-1,Table2[//],0))</f>
        <v>2305</v>
      </c>
      <c r="B2306" s="20" t="str">
        <f>INDEX(Table2[NAMA],MATCH(Table5[[#This Row],[//]],Table2[//],0))</f>
        <v>Tas plastik Besar C1</v>
      </c>
      <c r="C2306" s="8">
        <f>INDEX(Table2[TT],MATCH(Table5[[#This Row],[//]],Table2[//],0))</f>
        <v>1</v>
      </c>
      <c r="D2306" s="8">
        <f>INDEX(Table2[KET],MATCH(Table5[[#This Row],[//]],Table2[//],0))</f>
        <v>110</v>
      </c>
    </row>
    <row r="2307" spans="1:4" x14ac:dyDescent="0.25">
      <c r="A2307" s="8">
        <f>INDEX(Table2[//],MATCH(ROW()-1,Table2[//],0))</f>
        <v>2306</v>
      </c>
      <c r="B2307" s="20" t="str">
        <f>INDEX(Table2[NAMA],MATCH(Table5[[#This Row],[//]],Table2[//],0))</f>
        <v>Tas plastik Besar C1</v>
      </c>
      <c r="C2307" s="8">
        <f>INDEX(Table2[TT],MATCH(Table5[[#This Row],[//]],Table2[//],0))</f>
        <v>1</v>
      </c>
      <c r="D2307" s="8">
        <f>INDEX(Table2[KET],MATCH(Table5[[#This Row],[//]],Table2[//],0))</f>
        <v>115</v>
      </c>
    </row>
    <row r="2308" spans="1:4" x14ac:dyDescent="0.25">
      <c r="A2308" s="8">
        <f>INDEX(Table2[//],MATCH(ROW()-1,Table2[//],0))</f>
        <v>2307</v>
      </c>
      <c r="B2308" s="20" t="str">
        <f>INDEX(Table2[NAMA],MATCH(Table5[[#This Row],[//]],Table2[//],0))</f>
        <v>Tas plastik Besar C1</v>
      </c>
      <c r="C2308" s="8">
        <f>INDEX(Table2[TT],MATCH(Table5[[#This Row],[//]],Table2[//],0))</f>
        <v>1</v>
      </c>
      <c r="D2308" s="8">
        <f>INDEX(Table2[KET],MATCH(Table5[[#This Row],[//]],Table2[//],0))</f>
        <v>170</v>
      </c>
    </row>
    <row r="2309" spans="1:4" x14ac:dyDescent="0.25">
      <c r="A2309" s="8">
        <f>INDEX(Table2[//],MATCH(ROW()-1,Table2[//],0))</f>
        <v>2308</v>
      </c>
      <c r="B2309" s="20" t="str">
        <f>INDEX(Table2[NAMA],MATCH(Table5[[#This Row],[//]],Table2[//],0))</f>
        <v>Tas plastik Besar C1</v>
      </c>
      <c r="C2309" s="8">
        <f>INDEX(Table2[TT],MATCH(Table5[[#This Row],[//]],Table2[//],0))</f>
        <v>1</v>
      </c>
      <c r="D2309" s="8" t="str">
        <f>INDEX(Table2[KET],MATCH(Table5[[#This Row],[//]],Table2[//],0))</f>
        <v>83 pc</v>
      </c>
    </row>
    <row r="2310" spans="1:4" x14ac:dyDescent="0.25">
      <c r="A2310" s="8">
        <f>INDEX(Table2[//],MATCH(ROW()-1,Table2[//],0))</f>
        <v>2309</v>
      </c>
      <c r="B2310" s="20" t="str">
        <f>INDEX(Table2[NAMA],MATCH(Table5[[#This Row],[//]],Table2[//],0))</f>
        <v>Tas plastik Besar C1</v>
      </c>
      <c r="C2310" s="8">
        <f>INDEX(Table2[TT],MATCH(Table5[[#This Row],[//]],Table2[//],0))</f>
        <v>6</v>
      </c>
      <c r="D2310" s="8" t="str">
        <f>INDEX(Table2[KET],MATCH(Table5[[#This Row],[//]],Table2[//],0))</f>
        <v>150 pc</v>
      </c>
    </row>
    <row r="2311" spans="1:4" x14ac:dyDescent="0.25">
      <c r="A2311" s="8">
        <f>INDEX(Table2[//],MATCH(ROW()-1,Table2[//],0))</f>
        <v>2310</v>
      </c>
      <c r="B2311" s="20" t="str">
        <f>INDEX(Table2[NAMA],MATCH(Table5[[#This Row],[//]],Table2[//],0))</f>
        <v>Tas Plastik kecil A1</v>
      </c>
      <c r="C2311" s="8">
        <f>INDEX(Table2[TT],MATCH(Table5[[#This Row],[//]],Table2[//],0))</f>
        <v>1</v>
      </c>
      <c r="D2311" s="8">
        <f>INDEX(Table2[KET],MATCH(Table5[[#This Row],[//]],Table2[//],0))</f>
        <v>180</v>
      </c>
    </row>
    <row r="2312" spans="1:4" x14ac:dyDescent="0.25">
      <c r="A2312" s="8">
        <f>INDEX(Table2[//],MATCH(ROW()-1,Table2[//],0))</f>
        <v>2311</v>
      </c>
      <c r="B2312" s="20" t="str">
        <f>INDEX(Table2[NAMA],MATCH(Table5[[#This Row],[//]],Table2[//],0))</f>
        <v>Tas plastik kecil A1</v>
      </c>
      <c r="C2312" s="8">
        <f>INDEX(Table2[TT],MATCH(Table5[[#This Row],[//]],Table2[//],0))</f>
        <v>1</v>
      </c>
      <c r="D2312" s="8" t="str">
        <f>INDEX(Table2[KET],MATCH(Table5[[#This Row],[//]],Table2[//],0))</f>
        <v>116 pc</v>
      </c>
    </row>
    <row r="2313" spans="1:4" x14ac:dyDescent="0.25">
      <c r="A2313" s="8">
        <f>INDEX(Table2[//],MATCH(ROW()-1,Table2[//],0))</f>
        <v>2312</v>
      </c>
      <c r="B2313" s="20" t="str">
        <f>INDEX(Table2[NAMA],MATCH(Table5[[#This Row],[//]],Table2[//],0))</f>
        <v>Tas plastik kecil A1</v>
      </c>
      <c r="C2313" s="8">
        <f>INDEX(Table2[TT],MATCH(Table5[[#This Row],[//]],Table2[//],0))</f>
        <v>1</v>
      </c>
      <c r="D2313" s="8" t="str">
        <f>INDEX(Table2[KET],MATCH(Table5[[#This Row],[//]],Table2[//],0))</f>
        <v>167 pc</v>
      </c>
    </row>
    <row r="2314" spans="1:4" x14ac:dyDescent="0.25">
      <c r="A2314" s="8">
        <f>INDEX(Table2[//],MATCH(ROW()-1,Table2[//],0))</f>
        <v>2313</v>
      </c>
      <c r="B2314" s="20" t="str">
        <f>INDEX(Table2[NAMA],MATCH(Table5[[#This Row],[//]],Table2[//],0))</f>
        <v>Tas plastik kecil A1</v>
      </c>
      <c r="C2314" s="8">
        <f>INDEX(Table2[TT],MATCH(Table5[[#This Row],[//]],Table2[//],0))</f>
        <v>1</v>
      </c>
      <c r="D2314" s="8" t="str">
        <f>INDEX(Table2[KET],MATCH(Table5[[#This Row],[//]],Table2[//],0))</f>
        <v>170 pc</v>
      </c>
    </row>
    <row r="2315" spans="1:4" x14ac:dyDescent="0.25">
      <c r="A2315" s="8">
        <f>INDEX(Table2[//],MATCH(ROW()-1,Table2[//],0))</f>
        <v>2314</v>
      </c>
      <c r="B2315" s="20" t="str">
        <f>INDEX(Table2[NAMA],MATCH(Table5[[#This Row],[//]],Table2[//],0))</f>
        <v>Tas plastik kecil A1</v>
      </c>
      <c r="C2315" s="8">
        <f>INDEX(Table2[TT],MATCH(Table5[[#This Row],[//]],Table2[//],0))</f>
        <v>1</v>
      </c>
      <c r="D2315" s="8" t="str">
        <f>INDEX(Table2[KET],MATCH(Table5[[#This Row],[//]],Table2[//],0))</f>
        <v>186 pc</v>
      </c>
    </row>
    <row r="2316" spans="1:4" x14ac:dyDescent="0.25">
      <c r="A2316" s="8">
        <f>INDEX(Table2[//],MATCH(ROW()-1,Table2[//],0))</f>
        <v>2315</v>
      </c>
      <c r="B2316" s="20" t="str">
        <f>INDEX(Table2[NAMA],MATCH(Table5[[#This Row],[//]],Table2[//],0))</f>
        <v>Tas plastik kecil A1</v>
      </c>
      <c r="C2316" s="8">
        <f>INDEX(Table2[TT],MATCH(Table5[[#This Row],[//]],Table2[//],0))</f>
        <v>1</v>
      </c>
      <c r="D2316" s="8" t="str">
        <f>INDEX(Table2[KET],MATCH(Table5[[#This Row],[//]],Table2[//],0))</f>
        <v>200 pc</v>
      </c>
    </row>
    <row r="2317" spans="1:4" x14ac:dyDescent="0.25">
      <c r="A2317" s="8">
        <f>INDEX(Table2[//],MATCH(ROW()-1,Table2[//],0))</f>
        <v>2316</v>
      </c>
      <c r="B2317" s="20" t="str">
        <f>INDEX(Table2[NAMA],MATCH(Table5[[#This Row],[//]],Table2[//],0))</f>
        <v>Tas Plastik kecil A1</v>
      </c>
      <c r="C2317" s="8">
        <f>INDEX(Table2[TT],MATCH(Table5[[#This Row],[//]],Table2[//],0))</f>
        <v>2</v>
      </c>
      <c r="D2317" s="8" t="str">
        <f>INDEX(Table2[KET],MATCH(Table5[[#This Row],[//]],Table2[//],0))</f>
        <v>140 pc</v>
      </c>
    </row>
    <row r="2318" spans="1:4" x14ac:dyDescent="0.25">
      <c r="A2318" s="8">
        <f>INDEX(Table2[//],MATCH(ROW()-1,Table2[//],0))</f>
        <v>2317</v>
      </c>
      <c r="B2318" s="20" t="str">
        <f>INDEX(Table2[NAMA],MATCH(Table5[[#This Row],[//]],Table2[//],0))</f>
        <v>Tas Plastik kecil A1</v>
      </c>
      <c r="C2318" s="8">
        <f>INDEX(Table2[TT],MATCH(Table5[[#This Row],[//]],Table2[//],0))</f>
        <v>4</v>
      </c>
      <c r="D2318" s="8" t="str">
        <f>INDEX(Table2[KET],MATCH(Table5[[#This Row],[//]],Table2[//],0))</f>
        <v>150 pc</v>
      </c>
    </row>
    <row r="2319" spans="1:4" x14ac:dyDescent="0.25">
      <c r="A2319" s="8">
        <f>INDEX(Table2[//],MATCH(ROW()-1,Table2[//],0))</f>
        <v>2318</v>
      </c>
      <c r="B2319" s="20" t="str">
        <f>INDEX(Table2[NAMA],MATCH(Table5[[#This Row],[//]],Table2[//],0))</f>
        <v>Tas Plastik kecil A1</v>
      </c>
      <c r="C2319" s="8">
        <f>INDEX(Table2[TT],MATCH(Table5[[#This Row],[//]],Table2[//],0))</f>
        <v>5</v>
      </c>
      <c r="D2319" s="8" t="str">
        <f>INDEX(Table2[KET],MATCH(Table5[[#This Row],[//]],Table2[//],0))</f>
        <v>130 pc</v>
      </c>
    </row>
    <row r="2320" spans="1:4" x14ac:dyDescent="0.25">
      <c r="A2320" s="8">
        <f>INDEX(Table2[//],MATCH(ROW()-1,Table2[//],0))</f>
        <v>2319</v>
      </c>
      <c r="B2320" s="20" t="str">
        <f>INDEX(Table2[NAMA],MATCH(Table5[[#This Row],[//]],Table2[//],0))</f>
        <v>Tas Plastik kecil A1</v>
      </c>
      <c r="C2320" s="8">
        <f>INDEX(Table2[TT],MATCH(Table5[[#This Row],[//]],Table2[//],0))</f>
        <v>6</v>
      </c>
      <c r="D2320" s="8" t="str">
        <f>INDEX(Table2[KET],MATCH(Table5[[#This Row],[//]],Table2[//],0))</f>
        <v>160 pc</v>
      </c>
    </row>
    <row r="2321" spans="1:4" x14ac:dyDescent="0.25">
      <c r="A2321" s="8">
        <f>INDEX(Table2[//],MATCH(ROW()-1,Table2[//],0))</f>
        <v>2320</v>
      </c>
      <c r="B2321" s="20" t="str">
        <f>INDEX(Table2[NAMA],MATCH(Table5[[#This Row],[//]],Table2[//],0))</f>
        <v>Tas Plastik kecil A1</v>
      </c>
      <c r="C2321" s="8">
        <f>INDEX(Table2[TT],MATCH(Table5[[#This Row],[//]],Table2[//],0))</f>
        <v>7</v>
      </c>
      <c r="D2321" s="8">
        <f>INDEX(Table2[KET],MATCH(Table5[[#This Row],[//]],Table2[//],0))</f>
        <v>170</v>
      </c>
    </row>
    <row r="2322" spans="1:4" x14ac:dyDescent="0.25">
      <c r="A2322" s="8">
        <f>INDEX(Table2[//],MATCH(ROW()-1,Table2[//],0))</f>
        <v>2321</v>
      </c>
      <c r="B2322" s="20" t="str">
        <f>INDEX(Table2[NAMA],MATCH(Table5[[#This Row],[//]],Table2[//],0))</f>
        <v>Tas Plastik kecil A1</v>
      </c>
      <c r="C2322" s="8">
        <f>INDEX(Table2[TT],MATCH(Table5[[#This Row],[//]],Table2[//],0))</f>
        <v>7</v>
      </c>
      <c r="D2322" s="8" t="str">
        <f>INDEX(Table2[KET],MATCH(Table5[[#This Row],[//]],Table2[//],0))</f>
        <v>200 pc</v>
      </c>
    </row>
    <row r="2323" spans="1:4" x14ac:dyDescent="0.25">
      <c r="A2323" s="8">
        <f>INDEX(Table2[//],MATCH(ROW()-1,Table2[//],0))</f>
        <v>2322</v>
      </c>
      <c r="B2323" s="20" t="str">
        <f>INDEX(Table2[NAMA],MATCH(Table5[[#This Row],[//]],Table2[//],0))</f>
        <v>Tas Plastik T B1</v>
      </c>
      <c r="C2323" s="8">
        <f>INDEX(Table2[TT],MATCH(Table5[[#This Row],[//]],Table2[//],0))</f>
        <v>2</v>
      </c>
      <c r="D2323" s="8">
        <f>INDEX(Table2[KET],MATCH(Table5[[#This Row],[//]],Table2[//],0))</f>
        <v>60</v>
      </c>
    </row>
    <row r="2324" spans="1:4" x14ac:dyDescent="0.25">
      <c r="A2324" s="8">
        <f>INDEX(Table2[//],MATCH(ROW()-1,Table2[//],0))</f>
        <v>2323</v>
      </c>
      <c r="B2324" s="20" t="str">
        <f>INDEX(Table2[NAMA],MATCH(Table5[[#This Row],[//]],Table2[//],0))</f>
        <v>Tas Plastik T B1</v>
      </c>
      <c r="C2324" s="8">
        <f>INDEX(Table2[TT],MATCH(Table5[[#This Row],[//]],Table2[//],0))</f>
        <v>3</v>
      </c>
      <c r="D2324" s="8" t="str">
        <f>INDEX(Table2[KET],MATCH(Table5[[#This Row],[//]],Table2[//],0))</f>
        <v>20 pc</v>
      </c>
    </row>
    <row r="2325" spans="1:4" x14ac:dyDescent="0.25">
      <c r="A2325" s="8">
        <f>INDEX(Table2[//],MATCH(ROW()-1,Table2[//],0))</f>
        <v>2324</v>
      </c>
      <c r="B2325" s="20" t="str">
        <f>INDEX(Table2[NAMA],MATCH(Table5[[#This Row],[//]],Table2[//],0))</f>
        <v>Tas Plastik T B1</v>
      </c>
      <c r="C2325" s="8">
        <f>INDEX(Table2[TT],MATCH(Table5[[#This Row],[//]],Table2[//],0))</f>
        <v>10</v>
      </c>
      <c r="D2325" s="8" t="str">
        <f>INDEX(Table2[KET],MATCH(Table5[[#This Row],[//]],Table2[//],0))</f>
        <v>130 pc</v>
      </c>
    </row>
    <row r="2326" spans="1:4" x14ac:dyDescent="0.25">
      <c r="A2326" s="8">
        <f>INDEX(Table2[//],MATCH(ROW()-1,Table2[//],0))</f>
        <v>2325</v>
      </c>
      <c r="B2326" s="20" t="str">
        <f>INDEX(Table2[NAMA],MATCH(Table5[[#This Row],[//]],Table2[//],0))</f>
        <v>Tas Plastik T B1</v>
      </c>
      <c r="C2326" s="8">
        <f>INDEX(Table2[TT],MATCH(Table5[[#This Row],[//]],Table2[//],0))</f>
        <v>12</v>
      </c>
      <c r="D2326" s="8">
        <f>INDEX(Table2[KET],MATCH(Table5[[#This Row],[//]],Table2[//],0))</f>
        <v>150</v>
      </c>
    </row>
    <row r="2327" spans="1:4" x14ac:dyDescent="0.25">
      <c r="A2327" s="8">
        <f>INDEX(Table2[//],MATCH(ROW()-1,Table2[//],0))</f>
        <v>2326</v>
      </c>
      <c r="B2327" s="20" t="str">
        <f>INDEX(Table2[NAMA],MATCH(Table5[[#This Row],[//]],Table2[//],0))</f>
        <v>Tas Plastik T B1</v>
      </c>
      <c r="C2327" s="8">
        <f>INDEX(Table2[TT],MATCH(Table5[[#This Row],[//]],Table2[//],0))</f>
        <v>19</v>
      </c>
      <c r="D2327" s="8">
        <f>INDEX(Table2[KET],MATCH(Table5[[#This Row],[//]],Table2[//],0))</f>
        <v>140</v>
      </c>
    </row>
    <row r="2328" spans="1:4" x14ac:dyDescent="0.25">
      <c r="A2328" s="8">
        <f>INDEX(Table2[//],MATCH(ROW()-1,Table2[//],0))</f>
        <v>2327</v>
      </c>
      <c r="B2328" s="20" t="str">
        <f>INDEX(Table2[NAMA],MATCH(Table5[[#This Row],[//]],Table2[//],0))</f>
        <v>Tas plastik Tanggung B1</v>
      </c>
      <c r="C2328" s="8">
        <f>INDEX(Table2[TT],MATCH(Table5[[#This Row],[//]],Table2[//],0))</f>
        <v>1</v>
      </c>
      <c r="D2328" s="8" t="str">
        <f>INDEX(Table2[KET],MATCH(Table5[[#This Row],[//]],Table2[//],0))</f>
        <v>110 pc</v>
      </c>
    </row>
    <row r="2329" spans="1:4" x14ac:dyDescent="0.25">
      <c r="A2329" s="8">
        <f>INDEX(Table2[//],MATCH(ROW()-1,Table2[//],0))</f>
        <v>2328</v>
      </c>
      <c r="B2329" s="20" t="str">
        <f>INDEX(Table2[NAMA],MATCH(Table5[[#This Row],[//]],Table2[//],0))</f>
        <v>Tas plastik Tanggung B1</v>
      </c>
      <c r="C2329" s="8">
        <f>INDEX(Table2[TT],MATCH(Table5[[#This Row],[//]],Table2[//],0))</f>
        <v>4</v>
      </c>
      <c r="D2329" s="8" t="str">
        <f>INDEX(Table2[KET],MATCH(Table5[[#This Row],[//]],Table2[//],0))</f>
        <v>200 pc</v>
      </c>
    </row>
    <row r="2330" spans="1:4" x14ac:dyDescent="0.25">
      <c r="A2330" s="8">
        <f>INDEX(Table2[//],MATCH(ROW()-1,Table2[//],0))</f>
        <v>2329</v>
      </c>
      <c r="B2330" s="20" t="str">
        <f>INDEX(Table2[NAMA],MATCH(Table5[[#This Row],[//]],Table2[//],0))</f>
        <v>Tas PLK 10-06/ M</v>
      </c>
      <c r="C2330" s="8">
        <f>INDEX(Table2[TT],MATCH(Table5[[#This Row],[//]],Table2[//],0))</f>
        <v>1</v>
      </c>
      <c r="D2330" s="8" t="str">
        <f>INDEX(Table2[KET],MATCH(Table5[[#This Row],[//]],Table2[//],0))</f>
        <v>600 pc</v>
      </c>
    </row>
    <row r="2331" spans="1:4" x14ac:dyDescent="0.25">
      <c r="A2331" s="8">
        <f>INDEX(Table2[//],MATCH(ROW()-1,Table2[//],0))</f>
        <v>2330</v>
      </c>
      <c r="B2331" s="20" t="str">
        <f>INDEX(Table2[NAMA],MATCH(Table5[[#This Row],[//]],Table2[//],0))</f>
        <v>Tas PLK 10-07 Dy (26x34) Tali L</v>
      </c>
      <c r="C2331" s="8">
        <f>INDEX(Table2[TT],MATCH(Table5[[#This Row],[//]],Table2[//],0))</f>
        <v>8</v>
      </c>
      <c r="D2331" s="8" t="str">
        <f>INDEX(Table2[KET],MATCH(Table5[[#This Row],[//]],Table2[//],0))</f>
        <v>40 ls</v>
      </c>
    </row>
    <row r="2332" spans="1:4" x14ac:dyDescent="0.25">
      <c r="A2332" s="8">
        <f>INDEX(Table2[//],MATCH(ROW()-1,Table2[//],0))</f>
        <v>2331</v>
      </c>
      <c r="B2332" s="20" t="str">
        <f>INDEX(Table2[NAMA],MATCH(Table5[[#This Row],[//]],Table2[//],0))</f>
        <v>Tas PLK 10-08 Tali Tenteng</v>
      </c>
      <c r="C2332" s="8">
        <f>INDEX(Table2[TT],MATCH(Table5[[#This Row],[//]],Table2[//],0))</f>
        <v>5</v>
      </c>
      <c r="D2332" s="8" t="str">
        <f>INDEX(Table2[KET],MATCH(Table5[[#This Row],[//]],Table2[//],0))</f>
        <v>30 ls</v>
      </c>
    </row>
    <row r="2333" spans="1:4" x14ac:dyDescent="0.25">
      <c r="A2333" s="8">
        <f>INDEX(Table2[//],MATCH(ROW()-1,Table2[//],0))</f>
        <v>2332</v>
      </c>
      <c r="B2333" s="20" t="str">
        <f>INDEX(Table2[NAMA],MATCH(Table5[[#This Row],[//]],Table2[//],0))</f>
        <v>Tas polos 131 k</v>
      </c>
      <c r="C2333" s="8">
        <f>INDEX(Table2[TT],MATCH(Table5[[#This Row],[//]],Table2[//],0))</f>
        <v>13</v>
      </c>
      <c r="D2333" s="8">
        <f>INDEX(Table2[KET],MATCH(Table5[[#This Row],[//]],Table2[//],0))</f>
        <v>480</v>
      </c>
    </row>
    <row r="2334" spans="1:4" x14ac:dyDescent="0.25">
      <c r="A2334" s="8">
        <f>INDEX(Table2[//],MATCH(ROW()-1,Table2[//],0))</f>
        <v>2333</v>
      </c>
      <c r="B2334" s="20" t="str">
        <f>INDEX(Table2[NAMA],MATCH(Table5[[#This Row],[//]],Table2[//],0))</f>
        <v>Tas polos 804/ 832/ 838</v>
      </c>
      <c r="C2334" s="8">
        <f>INDEX(Table2[TT],MATCH(Table5[[#This Row],[//]],Table2[//],0))</f>
        <v>29</v>
      </c>
      <c r="D2334" s="8">
        <f>INDEX(Table2[KET],MATCH(Table5[[#This Row],[//]],Table2[//],0))</f>
        <v>480</v>
      </c>
    </row>
    <row r="2335" spans="1:4" x14ac:dyDescent="0.25">
      <c r="A2335" s="8">
        <f>INDEX(Table2[//],MATCH(ROW()-1,Table2[//],0))</f>
        <v>2334</v>
      </c>
      <c r="B2335" s="20" t="str">
        <f>INDEX(Table2[NAMA],MATCH(Table5[[#This Row],[//]],Table2[//],0))</f>
        <v xml:space="preserve">Tas Ransel Spon Bond FR+Hk </v>
      </c>
      <c r="C2335" s="8">
        <f>INDEX(Table2[TT],MATCH(Table5[[#This Row],[//]],Table2[//],0))</f>
        <v>1</v>
      </c>
      <c r="D2335" s="8" t="str">
        <f>INDEX(Table2[KET],MATCH(Table5[[#This Row],[//]],Table2[//],0))</f>
        <v>60 ls</v>
      </c>
    </row>
    <row r="2336" spans="1:4" x14ac:dyDescent="0.25">
      <c r="A2336" s="8">
        <f>INDEX(Table2[//],MATCH(ROW()-1,Table2[//],0))</f>
        <v>2335</v>
      </c>
      <c r="B2336" s="20" t="str">
        <f>INDEX(Table2[NAMA],MATCH(Table5[[#This Row],[//]],Table2[//],0))</f>
        <v>Tas SB 1514-8 Set T</v>
      </c>
      <c r="C2336" s="8">
        <f>INDEX(Table2[TT],MATCH(Table5[[#This Row],[//]],Table2[//],0))</f>
        <v>1</v>
      </c>
      <c r="D2336" s="8" t="str">
        <f>INDEX(Table2[KET],MATCH(Table5[[#This Row],[//]],Table2[//],0))</f>
        <v>50 ls</v>
      </c>
    </row>
    <row r="2337" spans="1:4" x14ac:dyDescent="0.25">
      <c r="A2337" s="8">
        <f>INDEX(Table2[//],MATCH(ROW()-1,Table2[//],0))</f>
        <v>2336</v>
      </c>
      <c r="B2337" s="20" t="str">
        <f>INDEX(Table2[NAMA],MATCH(Table5[[#This Row],[//]],Table2[//],0))</f>
        <v>Tas SEP 194</v>
      </c>
      <c r="C2337" s="8">
        <f>INDEX(Table2[TT],MATCH(Table5[[#This Row],[//]],Table2[//],0))</f>
        <v>14</v>
      </c>
      <c r="D2337" s="8" t="str">
        <f>INDEX(Table2[KET],MATCH(Table5[[#This Row],[//]],Table2[//],0))</f>
        <v>10 ls</v>
      </c>
    </row>
    <row r="2338" spans="1:4" x14ac:dyDescent="0.25">
      <c r="A2338" s="8">
        <f>INDEX(Table2[//],MATCH(ROW()-1,Table2[//],0))</f>
        <v>2337</v>
      </c>
      <c r="B2338" s="20" t="str">
        <f>INDEX(Table2[NAMA],MATCH(Table5[[#This Row],[//]],Table2[//],0))</f>
        <v>Tas Shoes C15 246/ Hp 363 (60)</v>
      </c>
      <c r="C2338" s="8">
        <f>INDEX(Table2[TT],MATCH(Table5[[#This Row],[//]],Table2[//],0))</f>
        <v>4</v>
      </c>
      <c r="D2338" s="8" t="str">
        <f>INDEX(Table2[KET],MATCH(Table5[[#This Row],[//]],Table2[//],0))</f>
        <v>36 pk</v>
      </c>
    </row>
    <row r="2339" spans="1:4" x14ac:dyDescent="0.25">
      <c r="A2339" s="8">
        <f>INDEX(Table2[//],MATCH(ROW()-1,Table2[//],0))</f>
        <v>2338</v>
      </c>
      <c r="B2339" s="20" t="str">
        <f>INDEX(Table2[NAMA],MATCH(Table5[[#This Row],[//]],Table2[//],0))</f>
        <v>Tas Shop Ly FD 683</v>
      </c>
      <c r="C2339" s="8">
        <f>INDEX(Table2[TT],MATCH(Table5[[#This Row],[//]],Table2[//],0))</f>
        <v>2</v>
      </c>
      <c r="D2339" s="8" t="str">
        <f>INDEX(Table2[KET],MATCH(Table5[[#This Row],[//]],Table2[//],0))</f>
        <v>360 pc</v>
      </c>
    </row>
    <row r="2340" spans="1:4" x14ac:dyDescent="0.25">
      <c r="A2340" s="8">
        <f>INDEX(Table2[//],MATCH(ROW()-1,Table2[//],0))</f>
        <v>2339</v>
      </c>
      <c r="B2340" s="20" t="str">
        <f>INDEX(Table2[NAMA],MATCH(Table5[[#This Row],[//]],Table2[//],0))</f>
        <v>Tas Shop Ly SD 287 B</v>
      </c>
      <c r="C2340" s="8">
        <f>INDEX(Table2[TT],MATCH(Table5[[#This Row],[//]],Table2[//],0))</f>
        <v>5</v>
      </c>
      <c r="D2340" s="8">
        <f>INDEX(Table2[KET],MATCH(Table5[[#This Row],[//]],Table2[//],0))</f>
        <v>360</v>
      </c>
    </row>
    <row r="2341" spans="1:4" x14ac:dyDescent="0.25">
      <c r="A2341" s="8">
        <f>INDEX(Table2[//],MATCH(ROW()-1,Table2[//],0))</f>
        <v>2340</v>
      </c>
      <c r="B2341" s="20" t="str">
        <f>INDEX(Table2[NAMA],MATCH(Table5[[#This Row],[//]],Table2[//],0))</f>
        <v>Tas Shop Ly SD 291B</v>
      </c>
      <c r="C2341" s="8">
        <f>INDEX(Table2[TT],MATCH(Table5[[#This Row],[//]],Table2[//],0))</f>
        <v>3</v>
      </c>
      <c r="D2341" s="8">
        <f>INDEX(Table2[KET],MATCH(Table5[[#This Row],[//]],Table2[//],0))</f>
        <v>360</v>
      </c>
    </row>
    <row r="2342" spans="1:4" x14ac:dyDescent="0.25">
      <c r="A2342" s="8">
        <f>INDEX(Table2[//],MATCH(ROW()-1,Table2[//],0))</f>
        <v>2341</v>
      </c>
      <c r="B2342" s="20" t="str">
        <f>INDEX(Table2[NAMA],MATCH(Table5[[#This Row],[//]],Table2[//],0))</f>
        <v>Tas Shop Ly SD L 280 B</v>
      </c>
      <c r="C2342" s="8">
        <f>INDEX(Table2[TT],MATCH(Table5[[#This Row],[//]],Table2[//],0))</f>
        <v>7</v>
      </c>
      <c r="D2342" s="8">
        <f>INDEX(Table2[KET],MATCH(Table5[[#This Row],[//]],Table2[//],0))</f>
        <v>360</v>
      </c>
    </row>
    <row r="2343" spans="1:4" x14ac:dyDescent="0.25">
      <c r="A2343" s="8">
        <f>INDEX(Table2[//],MATCH(ROW()-1,Table2[//],0))</f>
        <v>2342</v>
      </c>
      <c r="B2343" s="20" t="str">
        <f>INDEX(Table2[NAMA],MATCH(Table5[[#This Row],[//]],Table2[//],0))</f>
        <v>Tas Shop Ly SD L 288 B</v>
      </c>
      <c r="C2343" s="8">
        <f>INDEX(Table2[TT],MATCH(Table5[[#This Row],[//]],Table2[//],0))</f>
        <v>5</v>
      </c>
      <c r="D2343" s="8">
        <f>INDEX(Table2[KET],MATCH(Table5[[#This Row],[//]],Table2[//],0))</f>
        <v>360</v>
      </c>
    </row>
    <row r="2344" spans="1:4" x14ac:dyDescent="0.25">
      <c r="A2344" s="8">
        <f>INDEX(Table2[//],MATCH(ROW()-1,Table2[//],0))</f>
        <v>2343</v>
      </c>
      <c r="B2344" s="20" t="str">
        <f>INDEX(Table2[NAMA],MATCH(Table5[[#This Row],[//]],Table2[//],0))</f>
        <v>Tas Shop Ly SD L XL</v>
      </c>
      <c r="C2344" s="8">
        <f>INDEX(Table2[TT],MATCH(Table5[[#This Row],[//]],Table2[//],0))</f>
        <v>2</v>
      </c>
      <c r="D2344" s="8">
        <f>INDEX(Table2[KET],MATCH(Table5[[#This Row],[//]],Table2[//],0))</f>
        <v>240</v>
      </c>
    </row>
    <row r="2345" spans="1:4" x14ac:dyDescent="0.25">
      <c r="A2345" s="8">
        <f>INDEX(Table2[//],MATCH(ROW()-1,Table2[//],0))</f>
        <v>2344</v>
      </c>
      <c r="B2345" s="20" t="str">
        <f>INDEX(Table2[NAMA],MATCH(Table5[[#This Row],[//]],Table2[//],0))</f>
        <v>Tas Shop Ly SD S Tg</v>
      </c>
      <c r="C2345" s="8">
        <f>INDEX(Table2[TT],MATCH(Table5[[#This Row],[//]],Table2[//],0))</f>
        <v>5</v>
      </c>
      <c r="D2345" s="8">
        <f>INDEX(Table2[KET],MATCH(Table5[[#This Row],[//]],Table2[//],0))</f>
        <v>360</v>
      </c>
    </row>
    <row r="2346" spans="1:4" x14ac:dyDescent="0.25">
      <c r="A2346" s="8">
        <f>INDEX(Table2[//],MATCH(ROW()-1,Table2[//],0))</f>
        <v>2345</v>
      </c>
      <c r="B2346" s="20" t="str">
        <f>INDEX(Table2[NAMA],MATCH(Table5[[#This Row],[//]],Table2[//],0))</f>
        <v>Tas Shop Teng-Teng Sleting (10 pc) WKD</v>
      </c>
      <c r="C2346" s="8">
        <f>INDEX(Table2[TT],MATCH(Table5[[#This Row],[//]],Table2[//],0))</f>
        <v>3</v>
      </c>
      <c r="D2346" s="8" t="str">
        <f>INDEX(Table2[KET],MATCH(Table5[[#This Row],[//]],Table2[//],0))</f>
        <v>30 bks</v>
      </c>
    </row>
    <row r="2347" spans="1:4" x14ac:dyDescent="0.25">
      <c r="A2347" s="8">
        <f>INDEX(Table2[//],MATCH(ROW()-1,Table2[//],0))</f>
        <v>2346</v>
      </c>
      <c r="B2347" s="20" t="str">
        <f>INDEX(Table2[NAMA],MATCH(Table5[[#This Row],[//]],Table2[//],0))</f>
        <v xml:space="preserve">Tas Shopcraft LyNP 542-1/4 </v>
      </c>
      <c r="C2347" s="8">
        <f>INDEX(Table2[TT],MATCH(Table5[[#This Row],[//]],Table2[//],0))</f>
        <v>2</v>
      </c>
      <c r="D2347" s="8" t="str">
        <f>INDEX(Table2[KET],MATCH(Table5[[#This Row],[//]],Table2[//],0))</f>
        <v>20 box</v>
      </c>
    </row>
    <row r="2348" spans="1:4" x14ac:dyDescent="0.25">
      <c r="A2348" s="8">
        <f>INDEX(Table2[//],MATCH(ROW()-1,Table2[//],0))</f>
        <v>2347</v>
      </c>
      <c r="B2348" s="20" t="str">
        <f>INDEX(Table2[NAMA],MATCH(Table5[[#This Row],[//]],Table2[//],0))</f>
        <v xml:space="preserve">Tas Shopcraft Tly Mp 061/ 064 </v>
      </c>
      <c r="C2348" s="8">
        <f>INDEX(Table2[TT],MATCH(Table5[[#This Row],[//]],Table2[//],0))</f>
        <v>5</v>
      </c>
      <c r="D2348" s="8" t="str">
        <f>INDEX(Table2[KET],MATCH(Table5[[#This Row],[//]],Table2[//],0))</f>
        <v>90 box</v>
      </c>
    </row>
    <row r="2349" spans="1:4" x14ac:dyDescent="0.25">
      <c r="A2349" s="8">
        <f>INDEX(Table2[//],MATCH(ROW()-1,Table2[//],0))</f>
        <v>2348</v>
      </c>
      <c r="B2349" s="20" t="str">
        <f>INDEX(Table2[NAMA],MATCH(Table5[[#This Row],[//]],Table2[//],0))</f>
        <v>Tas Silver 18x23</v>
      </c>
      <c r="C2349" s="8">
        <f>INDEX(Table2[TT],MATCH(Table5[[#This Row],[//]],Table2[//],0))</f>
        <v>3</v>
      </c>
      <c r="D2349" s="8" t="str">
        <f>INDEX(Table2[KET],MATCH(Table5[[#This Row],[//]],Table2[//],0))</f>
        <v>90 ls</v>
      </c>
    </row>
    <row r="2350" spans="1:4" x14ac:dyDescent="0.25">
      <c r="A2350" s="8">
        <f>INDEX(Table2[//],MATCH(ROW()-1,Table2[//],0))</f>
        <v>2349</v>
      </c>
      <c r="B2350" s="20" t="str">
        <f>INDEX(Table2[NAMA],MATCH(Table5[[#This Row],[//]],Table2[//],0))</f>
        <v>Tas Sleret S</v>
      </c>
      <c r="C2350" s="8">
        <f>INDEX(Table2[TT],MATCH(Table5[[#This Row],[//]],Table2[//],0))</f>
        <v>4</v>
      </c>
      <c r="D2350" s="8" t="str">
        <f>INDEX(Table2[KET],MATCH(Table5[[#This Row],[//]],Table2[//],0))</f>
        <v>100 ls</v>
      </c>
    </row>
    <row r="2351" spans="1:4" x14ac:dyDescent="0.25">
      <c r="A2351" s="8">
        <f>INDEX(Table2[//],MATCH(ROW()-1,Table2[//],0))</f>
        <v>2350</v>
      </c>
      <c r="B2351" s="20" t="str">
        <f>INDEX(Table2[NAMA],MATCH(Table5[[#This Row],[//]],Table2[//],0))</f>
        <v>Tas Sleret XLL</v>
      </c>
      <c r="C2351" s="8">
        <f>INDEX(Table2[TT],MATCH(Table5[[#This Row],[//]],Table2[//],0))</f>
        <v>1</v>
      </c>
      <c r="D2351" s="8" t="str">
        <f>INDEX(Table2[KET],MATCH(Table5[[#This Row],[//]],Table2[//],0))</f>
        <v>35 ls</v>
      </c>
    </row>
    <row r="2352" spans="1:4" x14ac:dyDescent="0.25">
      <c r="A2352" s="8">
        <f>INDEX(Table2[//],MATCH(ROW()-1,Table2[//],0))</f>
        <v>2351</v>
      </c>
      <c r="B2352" s="20" t="str">
        <f>INDEX(Table2[NAMA],MATCH(Table5[[#This Row],[//]],Table2[//],0))</f>
        <v xml:space="preserve">Tas Sleting (A5 52) jaring </v>
      </c>
      <c r="C2352" s="8">
        <f>INDEX(Table2[TT],MATCH(Table5[[#This Row],[//]],Table2[//],0))</f>
        <v>4</v>
      </c>
      <c r="D2352" s="8" t="str">
        <f>INDEX(Table2[KET],MATCH(Table5[[#This Row],[//]],Table2[//],0))</f>
        <v>80 ls</v>
      </c>
    </row>
    <row r="2353" spans="1:4" x14ac:dyDescent="0.25">
      <c r="A2353" s="8">
        <f>INDEX(Table2[//],MATCH(ROW()-1,Table2[//],0))</f>
        <v>2352</v>
      </c>
      <c r="B2353" s="20" t="str">
        <f>INDEX(Table2[NAMA],MATCH(Table5[[#This Row],[//]],Table2[//],0))</f>
        <v>Tas Spon Bond mukenah 27x29x12</v>
      </c>
      <c r="C2353" s="8">
        <f>INDEX(Table2[TT],MATCH(Table5[[#This Row],[//]],Table2[//],0))</f>
        <v>1</v>
      </c>
      <c r="D2353" s="8" t="str">
        <f>INDEX(Table2[KET],MATCH(Table5[[#This Row],[//]],Table2[//],0))</f>
        <v>50 ls</v>
      </c>
    </row>
    <row r="2354" spans="1:4" x14ac:dyDescent="0.25">
      <c r="A2354" s="8">
        <f>INDEX(Table2[//],MATCH(ROW()-1,Table2[//],0))</f>
        <v>2353</v>
      </c>
      <c r="B2354" s="20" t="str">
        <f>INDEX(Table2[NAMA],MATCH(Table5[[#This Row],[//]],Table2[//],0))</f>
        <v>Tas T 34x31 ETJ</v>
      </c>
      <c r="C2354" s="8">
        <f>INDEX(Table2[TT],MATCH(Table5[[#This Row],[//]],Table2[//],0))</f>
        <v>5</v>
      </c>
      <c r="D2354" s="8" t="str">
        <f>INDEX(Table2[KET],MATCH(Table5[[#This Row],[//]],Table2[//],0))</f>
        <v>25 ls</v>
      </c>
    </row>
    <row r="2355" spans="1:4" x14ac:dyDescent="0.25">
      <c r="A2355" s="8">
        <f>INDEX(Table2[//],MATCH(ROW()-1,Table2[//],0))</f>
        <v>2354</v>
      </c>
      <c r="B2355" s="20" t="str">
        <f>INDEX(Table2[NAMA],MATCH(Table5[[#This Row],[//]],Table2[//],0))</f>
        <v>Tas T 41x36 ETJ</v>
      </c>
      <c r="C2355" s="8">
        <f>INDEX(Table2[TT],MATCH(Table5[[#This Row],[//]],Table2[//],0))</f>
        <v>6</v>
      </c>
      <c r="D2355" s="8" t="str">
        <f>INDEX(Table2[KET],MATCH(Table5[[#This Row],[//]],Table2[//],0))</f>
        <v>22 ls</v>
      </c>
    </row>
    <row r="2356" spans="1:4" x14ac:dyDescent="0.25">
      <c r="A2356" s="8">
        <f>INDEX(Table2[//],MATCH(ROW()-1,Table2[//],0))</f>
        <v>2355</v>
      </c>
      <c r="B2356" s="20" t="str">
        <f>INDEX(Table2[NAMA],MATCH(Table5[[#This Row],[//]],Table2[//],0))</f>
        <v>Tas tali 22x22</v>
      </c>
      <c r="C2356" s="8">
        <f>INDEX(Table2[TT],MATCH(Table5[[#This Row],[//]],Table2[//],0))</f>
        <v>2</v>
      </c>
      <c r="D2356" s="8" t="str">
        <f>INDEX(Table2[KET],MATCH(Table5[[#This Row],[//]],Table2[//],0))</f>
        <v>85 ls</v>
      </c>
    </row>
    <row r="2357" spans="1:4" x14ac:dyDescent="0.25">
      <c r="A2357" s="8">
        <f>INDEX(Table2[//],MATCH(ROW()-1,Table2[//],0))</f>
        <v>2356</v>
      </c>
      <c r="B2357" s="20" t="str">
        <f>INDEX(Table2[NAMA],MATCH(Table5[[#This Row],[//]],Table2[//],0))</f>
        <v>Tas tali 25x35</v>
      </c>
      <c r="C2357" s="8">
        <f>INDEX(Table2[TT],MATCH(Table5[[#This Row],[//]],Table2[//],0))</f>
        <v>1</v>
      </c>
      <c r="D2357" s="8" t="str">
        <f>INDEX(Table2[KET],MATCH(Table5[[#This Row],[//]],Table2[//],0))</f>
        <v>100 ls</v>
      </c>
    </row>
    <row r="2358" spans="1:4" x14ac:dyDescent="0.25">
      <c r="A2358" s="8">
        <f>INDEX(Table2[//],MATCH(ROW()-1,Table2[//],0))</f>
        <v>2357</v>
      </c>
      <c r="B2358" s="20" t="str">
        <f>INDEX(Table2[NAMA],MATCH(Table5[[#This Row],[//]],Table2[//],0))</f>
        <v>Tas tali 30x40</v>
      </c>
      <c r="C2358" s="8">
        <f>INDEX(Table2[TT],MATCH(Table5[[#This Row],[//]],Table2[//],0))</f>
        <v>4</v>
      </c>
      <c r="D2358" s="8" t="str">
        <f>INDEX(Table2[KET],MATCH(Table5[[#This Row],[//]],Table2[//],0))</f>
        <v>70 ls</v>
      </c>
    </row>
    <row r="2359" spans="1:4" x14ac:dyDescent="0.25">
      <c r="A2359" s="8">
        <f>INDEX(Table2[//],MATCH(ROW()-1,Table2[//],0))</f>
        <v>2358</v>
      </c>
      <c r="B2359" s="20" t="str">
        <f>INDEX(Table2[NAMA],MATCH(Table5[[#This Row],[//]],Table2[//],0))</f>
        <v>Tas tali 38x45</v>
      </c>
      <c r="C2359" s="8">
        <f>INDEX(Table2[TT],MATCH(Table5[[#This Row],[//]],Table2[//],0))</f>
        <v>3</v>
      </c>
      <c r="D2359" s="8" t="str">
        <f>INDEX(Table2[KET],MATCH(Table5[[#This Row],[//]],Table2[//],0))</f>
        <v>60 ls</v>
      </c>
    </row>
    <row r="2360" spans="1:4" x14ac:dyDescent="0.25">
      <c r="A2360" s="8">
        <f>INDEX(Table2[//],MATCH(ROW()-1,Table2[//],0))</f>
        <v>2359</v>
      </c>
      <c r="B2360" s="20" t="str">
        <f>INDEX(Table2[NAMA],MATCH(Table5[[#This Row],[//]],Table2[//],0))</f>
        <v>Tas Tali Cartoon 20x25 Tg</v>
      </c>
      <c r="C2360" s="8">
        <f>INDEX(Table2[TT],MATCH(Table5[[#This Row],[//]],Table2[//],0))</f>
        <v>4</v>
      </c>
      <c r="D2360" s="8" t="str">
        <f>INDEX(Table2[KET],MATCH(Table5[[#This Row],[//]],Table2[//],0))</f>
        <v>50 ls</v>
      </c>
    </row>
    <row r="2361" spans="1:4" x14ac:dyDescent="0.25">
      <c r="A2361" s="8">
        <f>INDEX(Table2[//],MATCH(ROW()-1,Table2[//],0))</f>
        <v>2360</v>
      </c>
      <c r="B2361" s="20" t="str">
        <f>INDEX(Table2[NAMA],MATCH(Table5[[#This Row],[//]],Table2[//],0))</f>
        <v>Tas Tali Folio 1 Frozen</v>
      </c>
      <c r="C2361" s="8">
        <f>INDEX(Table2[TT],MATCH(Table5[[#This Row],[//]],Table2[//],0))</f>
        <v>4</v>
      </c>
      <c r="D2361" s="8" t="str">
        <f>INDEX(Table2[KET],MATCH(Table5[[#This Row],[//]],Table2[//],0))</f>
        <v>240 pc</v>
      </c>
    </row>
    <row r="2362" spans="1:4" x14ac:dyDescent="0.25">
      <c r="A2362" s="8">
        <f>INDEX(Table2[//],MATCH(ROW()-1,Table2[//],0))</f>
        <v>2361</v>
      </c>
      <c r="B2362" s="20" t="str">
        <f>INDEX(Table2[NAMA],MATCH(Table5[[#This Row],[//]],Table2[//],0))</f>
        <v>Tas Tali kecil kur JB S2-2 jos Mimikado</v>
      </c>
      <c r="C2362" s="8">
        <f>INDEX(Table2[TT],MATCH(Table5[[#This Row],[//]],Table2[//],0))</f>
        <v>45</v>
      </c>
      <c r="D2362" s="8" t="str">
        <f>INDEX(Table2[KET],MATCH(Table5[[#This Row],[//]],Table2[//],0))</f>
        <v>100 ls</v>
      </c>
    </row>
    <row r="2363" spans="1:4" x14ac:dyDescent="0.25">
      <c r="A2363" s="8">
        <f>INDEX(Table2[//],MATCH(ROW()-1,Table2[//],0))</f>
        <v>2362</v>
      </c>
      <c r="B2363" s="20" t="str">
        <f>INDEX(Table2[NAMA],MATCH(Table5[[#This Row],[//]],Table2[//],0))</f>
        <v>Tas Tali Kertas Kado bsr AL (1 Pk=10 pc)</v>
      </c>
      <c r="C2363" s="8">
        <f>INDEX(Table2[TT],MATCH(Table5[[#This Row],[//]],Table2[//],0))</f>
        <v>2</v>
      </c>
      <c r="D2363" s="8" t="str">
        <f>INDEX(Table2[KET],MATCH(Table5[[#This Row],[//]],Table2[//],0))</f>
        <v>218 pk</v>
      </c>
    </row>
    <row r="2364" spans="1:4" x14ac:dyDescent="0.25">
      <c r="A2364" s="8">
        <f>INDEX(Table2[//],MATCH(ROW()-1,Table2[//],0))</f>
        <v>2363</v>
      </c>
      <c r="B2364" s="20" t="str">
        <f>INDEX(Table2[NAMA],MATCH(Table5[[#This Row],[//]],Table2[//],0))</f>
        <v>Tas Tali Kertas Tg (Pelangi/ Biru Grs/ Silver Bunga/ Mrh Garis) 25x25</v>
      </c>
      <c r="C2364" s="8">
        <f>INDEX(Table2[TT],MATCH(Table5[[#This Row],[//]],Table2[//],0))</f>
        <v>16</v>
      </c>
      <c r="D2364" s="8" t="str">
        <f>INDEX(Table2[KET],MATCH(Table5[[#This Row],[//]],Table2[//],0))</f>
        <v>25 ls</v>
      </c>
    </row>
    <row r="2365" spans="1:4" x14ac:dyDescent="0.25">
      <c r="A2365" s="8">
        <f>INDEX(Table2[//],MATCH(ROW()-1,Table2[//],0))</f>
        <v>2364</v>
      </c>
      <c r="B2365" s="20" t="str">
        <f>INDEX(Table2[NAMA],MATCH(Table5[[#This Row],[//]],Table2[//],0))</f>
        <v>Tas Tali kur batik S</v>
      </c>
      <c r="C2365" s="8">
        <f>INDEX(Table2[TT],MATCH(Table5[[#This Row],[//]],Table2[//],0))</f>
        <v>1</v>
      </c>
      <c r="D2365" s="8" t="str">
        <f>INDEX(Table2[KET],MATCH(Table5[[#This Row],[//]],Table2[//],0))</f>
        <v>60 ls</v>
      </c>
    </row>
    <row r="2366" spans="1:4" x14ac:dyDescent="0.25">
      <c r="A2366" s="8">
        <f>INDEX(Table2[//],MATCH(ROW()-1,Table2[//],0))</f>
        <v>2365</v>
      </c>
      <c r="B2366" s="20" t="str">
        <f>INDEX(Table2[NAMA],MATCH(Table5[[#This Row],[//]],Table2[//],0))</f>
        <v xml:space="preserve">Tas Tali Metalik (1 Pk=12 pc) Gold Silver </v>
      </c>
      <c r="C2366" s="8">
        <f>INDEX(Table2[TT],MATCH(Table5[[#This Row],[//]],Table2[//],0))</f>
        <v>2</v>
      </c>
      <c r="D2366" s="8" t="str">
        <f>INDEX(Table2[KET],MATCH(Table5[[#This Row],[//]],Table2[//],0))</f>
        <v>50 ls</v>
      </c>
    </row>
    <row r="2367" spans="1:4" x14ac:dyDescent="0.25">
      <c r="A2367" s="8">
        <f>INDEX(Table2[//],MATCH(ROW()-1,Table2[//],0))</f>
        <v>2366</v>
      </c>
      <c r="B2367" s="20" t="str">
        <f>INDEX(Table2[NAMA],MATCH(Table5[[#This Row],[//]],Table2[//],0))</f>
        <v>Tas Tali Metalik (1 Pk=12 pc) Gold/ Silver 20x25</v>
      </c>
      <c r="C2367" s="8">
        <f>INDEX(Table2[TT],MATCH(Table5[[#This Row],[//]],Table2[//],0))</f>
        <v>4</v>
      </c>
      <c r="D2367" s="8" t="str">
        <f>INDEX(Table2[KET],MATCH(Table5[[#This Row],[//]],Table2[//],0))</f>
        <v>60 ls</v>
      </c>
    </row>
    <row r="2368" spans="1:4" x14ac:dyDescent="0.25">
      <c r="A2368" s="8">
        <f>INDEX(Table2[//],MATCH(ROW()-1,Table2[//],0))</f>
        <v>2367</v>
      </c>
      <c r="B2368" s="20" t="str">
        <f>INDEX(Table2[NAMA],MATCH(Table5[[#This Row],[//]],Table2[//],0))</f>
        <v>Tas Tali Metalik 15x20 (K)</v>
      </c>
      <c r="C2368" s="8">
        <f>INDEX(Table2[TT],MATCH(Table5[[#This Row],[//]],Table2[//],0))</f>
        <v>5</v>
      </c>
      <c r="D2368" s="8" t="str">
        <f>INDEX(Table2[KET],MATCH(Table5[[#This Row],[//]],Table2[//],0))</f>
        <v>90 ls</v>
      </c>
    </row>
    <row r="2369" spans="1:4" x14ac:dyDescent="0.25">
      <c r="A2369" s="8">
        <f>INDEX(Table2[//],MATCH(ROW()-1,Table2[//],0))</f>
        <v>2368</v>
      </c>
      <c r="B2369" s="20" t="str">
        <f>INDEX(Table2[NAMA],MATCH(Table5[[#This Row],[//]],Table2[//],0))</f>
        <v>Tas Tali Metalik 15x20 Kcl</v>
      </c>
      <c r="C2369" s="8">
        <f>INDEX(Table2[TT],MATCH(Table5[[#This Row],[//]],Table2[//],0))</f>
        <v>7</v>
      </c>
      <c r="D2369" s="8" t="str">
        <f>INDEX(Table2[KET],MATCH(Table5[[#This Row],[//]],Table2[//],0))</f>
        <v>100 ls</v>
      </c>
    </row>
    <row r="2370" spans="1:4" x14ac:dyDescent="0.25">
      <c r="A2370" s="8">
        <f>INDEX(Table2[//],MATCH(ROW()-1,Table2[//],0))</f>
        <v>2369</v>
      </c>
      <c r="B2370" s="20" t="str">
        <f>INDEX(Table2[NAMA],MATCH(Table5[[#This Row],[//]],Table2[//],0))</f>
        <v>Tas Tali plst 222 A (K)</v>
      </c>
      <c r="C2370" s="8">
        <f>INDEX(Table2[TT],MATCH(Table5[[#This Row],[//]],Table2[//],0))</f>
        <v>1</v>
      </c>
      <c r="D2370" s="8" t="str">
        <f>INDEX(Table2[KET],MATCH(Table5[[#This Row],[//]],Table2[//],0))</f>
        <v>1000 pc</v>
      </c>
    </row>
    <row r="2371" spans="1:4" x14ac:dyDescent="0.25">
      <c r="A2371" s="8">
        <f>INDEX(Table2[//],MATCH(ROW()-1,Table2[//],0))</f>
        <v>2370</v>
      </c>
      <c r="B2371" s="20" t="str">
        <f>INDEX(Table2[NAMA],MATCH(Table5[[#This Row],[//]],Table2[//],0))</f>
        <v>Tas Tali plst K (B545)</v>
      </c>
      <c r="C2371" s="8">
        <f>INDEX(Table2[TT],MATCH(Table5[[#This Row],[//]],Table2[//],0))</f>
        <v>4</v>
      </c>
      <c r="D2371" s="8" t="str">
        <f>INDEX(Table2[KET],MATCH(Table5[[#This Row],[//]],Table2[//],0))</f>
        <v>100 ls</v>
      </c>
    </row>
    <row r="2372" spans="1:4" x14ac:dyDescent="0.25">
      <c r="A2372" s="8">
        <f>INDEX(Table2[//],MATCH(ROW()-1,Table2[//],0))</f>
        <v>2371</v>
      </c>
      <c r="B2372" s="20" t="str">
        <f>INDEX(Table2[NAMA],MATCH(Table5[[#This Row],[//]],Table2[//],0))</f>
        <v>Tas Tali plst kecil jos JBS 4-5</v>
      </c>
      <c r="C2372" s="8">
        <f>INDEX(Table2[TT],MATCH(Table5[[#This Row],[//]],Table2[//],0))</f>
        <v>12</v>
      </c>
      <c r="D2372" s="8" t="str">
        <f>INDEX(Table2[KET],MATCH(Table5[[#This Row],[//]],Table2[//],0))</f>
        <v>100 ls</v>
      </c>
    </row>
    <row r="2373" spans="1:4" x14ac:dyDescent="0.25">
      <c r="A2373" s="8">
        <f>INDEX(Table2[//],MATCH(ROW()-1,Table2[//],0))</f>
        <v>2372</v>
      </c>
      <c r="B2373" s="20" t="str">
        <f>INDEX(Table2[NAMA],MATCH(Table5[[#This Row],[//]],Table2[//],0))</f>
        <v>Tas Tali Pot mika</v>
      </c>
      <c r="C2373" s="8">
        <f>INDEX(Table2[TT],MATCH(Table5[[#This Row],[//]],Table2[//],0))</f>
        <v>1</v>
      </c>
      <c r="D2373" s="8" t="str">
        <f>INDEX(Table2[KET],MATCH(Table5[[#This Row],[//]],Table2[//],0))</f>
        <v>40 ls</v>
      </c>
    </row>
    <row r="2374" spans="1:4" x14ac:dyDescent="0.25">
      <c r="A2374" s="8">
        <f>INDEX(Table2[//],MATCH(ROW()-1,Table2[//],0))</f>
        <v>2373</v>
      </c>
      <c r="B2374" s="20" t="str">
        <f>INDEX(Table2[NAMA],MATCH(Table5[[#This Row],[//]],Table2[//],0))</f>
        <v>Tas Tali Pot mika</v>
      </c>
      <c r="C2374" s="8">
        <f>INDEX(Table2[TT],MATCH(Table5[[#This Row],[//]],Table2[//],0))</f>
        <v>4</v>
      </c>
      <c r="D2374" s="8" t="str">
        <f>INDEX(Table2[KET],MATCH(Table5[[#This Row],[//]],Table2[//],0))</f>
        <v>50 ls</v>
      </c>
    </row>
    <row r="2375" spans="1:4" x14ac:dyDescent="0.25">
      <c r="A2375" s="8">
        <f>INDEX(Table2[//],MATCH(ROW()-1,Table2[//],0))</f>
        <v>2374</v>
      </c>
      <c r="B2375" s="20" t="str">
        <f>INDEX(Table2[NAMA],MATCH(Table5[[#This Row],[//]],Table2[//],0))</f>
        <v>Tas Tali Transp RD-L/ Tg (PHS)</v>
      </c>
      <c r="C2375" s="8">
        <f>INDEX(Table2[TT],MATCH(Table5[[#This Row],[//]],Table2[//],0))</f>
        <v>3</v>
      </c>
      <c r="D2375" s="8" t="str">
        <f>INDEX(Table2[KET],MATCH(Table5[[#This Row],[//]],Table2[//],0))</f>
        <v>60 ls</v>
      </c>
    </row>
    <row r="2376" spans="1:4" x14ac:dyDescent="0.25">
      <c r="A2376" s="8">
        <f>INDEX(Table2[//],MATCH(ROW()-1,Table2[//],0))</f>
        <v>2375</v>
      </c>
      <c r="B2376" s="20" t="str">
        <f>INDEX(Table2[NAMA],MATCH(Table5[[#This Row],[//]],Table2[//],0))</f>
        <v>Tas Tali Tulisan" kecil campur</v>
      </c>
      <c r="C2376" s="8">
        <f>INDEX(Table2[TT],MATCH(Table5[[#This Row],[//]],Table2[//],0))</f>
        <v>3</v>
      </c>
      <c r="D2376" s="8" t="str">
        <f>INDEX(Table2[KET],MATCH(Table5[[#This Row],[//]],Table2[//],0))</f>
        <v>50 ls</v>
      </c>
    </row>
    <row r="2377" spans="1:4" x14ac:dyDescent="0.25">
      <c r="A2377" s="8">
        <f>INDEX(Table2[//],MATCH(ROW()-1,Table2[//],0))</f>
        <v>2376</v>
      </c>
      <c r="B2377" s="20" t="str">
        <f>INDEX(Table2[NAMA],MATCH(Table5[[#This Row],[//]],Table2[//],0))</f>
        <v>Tas Tali Ultah Kcl Iching</v>
      </c>
      <c r="C2377" s="8">
        <f>INDEX(Table2[TT],MATCH(Table5[[#This Row],[//]],Table2[//],0))</f>
        <v>3</v>
      </c>
      <c r="D2377" s="8" t="str">
        <f>INDEX(Table2[KET],MATCH(Table5[[#This Row],[//]],Table2[//],0))</f>
        <v>120 ls</v>
      </c>
    </row>
    <row r="2378" spans="1:4" x14ac:dyDescent="0.25">
      <c r="A2378" s="8">
        <f>INDEX(Table2[//],MATCH(ROW()-1,Table2[//],0))</f>
        <v>2377</v>
      </c>
      <c r="B2378" s="20" t="str">
        <f>INDEX(Table2[NAMA],MATCH(Table5[[#This Row],[//]],Table2[//],0))</f>
        <v>Tas tenteng 184 A kecil</v>
      </c>
      <c r="C2378" s="8">
        <f>INDEX(Table2[TT],MATCH(Table5[[#This Row],[//]],Table2[//],0))</f>
        <v>1</v>
      </c>
      <c r="D2378" s="8">
        <f>INDEX(Table2[KET],MATCH(Table5[[#This Row],[//]],Table2[//],0))</f>
        <v>0</v>
      </c>
    </row>
    <row r="2379" spans="1:4" x14ac:dyDescent="0.25">
      <c r="A2379" s="8">
        <f>INDEX(Table2[//],MATCH(ROW()-1,Table2[//],0))</f>
        <v>2378</v>
      </c>
      <c r="B2379" s="20" t="str">
        <f>INDEX(Table2[NAMA],MATCH(Table5[[#This Row],[//]],Table2[//],0))</f>
        <v>Tas Tenteng Butek 184 B</v>
      </c>
      <c r="C2379" s="8">
        <f>INDEX(Table2[TT],MATCH(Table5[[#This Row],[//]],Table2[//],0))</f>
        <v>6</v>
      </c>
      <c r="D2379" s="8" t="str">
        <f>INDEX(Table2[KET],MATCH(Table5[[#This Row],[//]],Table2[//],0))</f>
        <v>40 ls</v>
      </c>
    </row>
    <row r="2380" spans="1:4" x14ac:dyDescent="0.25">
      <c r="A2380" s="8">
        <f>INDEX(Table2[//],MATCH(ROW()-1,Table2[//],0))</f>
        <v>2379</v>
      </c>
      <c r="B2380" s="20" t="str">
        <f>INDEX(Table2[NAMA],MATCH(Table5[[#This Row],[//]],Table2[//],0))</f>
        <v>Tas Tenteng trans/ handbag XS</v>
      </c>
      <c r="C2380" s="8">
        <f>INDEX(Table2[TT],MATCH(Table5[[#This Row],[//]],Table2[//],0))</f>
        <v>4</v>
      </c>
      <c r="D2380" s="8" t="str">
        <f>INDEX(Table2[KET],MATCH(Table5[[#This Row],[//]],Table2[//],0))</f>
        <v>300 pc</v>
      </c>
    </row>
    <row r="2381" spans="1:4" x14ac:dyDescent="0.25">
      <c r="A2381" s="8">
        <f>INDEX(Table2[//],MATCH(ROW()-1,Table2[//],0))</f>
        <v>2380</v>
      </c>
      <c r="B2381" s="20" t="str">
        <f>INDEX(Table2[NAMA],MATCH(Table5[[#This Row],[//]],Table2[//],0))</f>
        <v>Tas Tenteng Transparent 10-06 M</v>
      </c>
      <c r="C2381" s="8">
        <f>INDEX(Table2[TT],MATCH(Table5[[#This Row],[//]],Table2[//],0))</f>
        <v>2</v>
      </c>
      <c r="D2381" s="8" t="str">
        <f>INDEX(Table2[KET],MATCH(Table5[[#This Row],[//]],Table2[//],0))</f>
        <v>600 pc</v>
      </c>
    </row>
    <row r="2382" spans="1:4" x14ac:dyDescent="0.25">
      <c r="A2382" s="8">
        <f>INDEX(Table2[//],MATCH(ROW()-1,Table2[//],0))</f>
        <v>2381</v>
      </c>
      <c r="B2382" s="20" t="str">
        <f>INDEX(Table2[NAMA],MATCH(Table5[[#This Row],[//]],Table2[//],0))</f>
        <v>Tas Transparan L(tanggung) Tali</v>
      </c>
      <c r="C2382" s="8">
        <f>INDEX(Table2[TT],MATCH(Table5[[#This Row],[//]],Table2[//],0))</f>
        <v>1</v>
      </c>
      <c r="D2382" s="8" t="str">
        <f>INDEX(Table2[KET],MATCH(Table5[[#This Row],[//]],Table2[//],0))</f>
        <v>40 ls</v>
      </c>
    </row>
    <row r="2383" spans="1:4" x14ac:dyDescent="0.25">
      <c r="A2383" s="8">
        <f>INDEX(Table2[//],MATCH(ROW()-1,Table2[//],0))</f>
        <v>2382</v>
      </c>
      <c r="B2383" s="20" t="str">
        <f>INDEX(Table2[NAMA],MATCH(Table5[[#This Row],[//]],Table2[//],0))</f>
        <v>Tas Tulisan 20x25</v>
      </c>
      <c r="C2383" s="8">
        <f>INDEX(Table2[TT],MATCH(Table5[[#This Row],[//]],Table2[//],0))</f>
        <v>2</v>
      </c>
      <c r="D2383" s="8" t="str">
        <f>INDEX(Table2[KET],MATCH(Table5[[#This Row],[//]],Table2[//],0))</f>
        <v>60 ls</v>
      </c>
    </row>
    <row r="2384" spans="1:4" x14ac:dyDescent="0.25">
      <c r="A2384" s="8">
        <f>INDEX(Table2[//],MATCH(ROW()-1,Table2[//],0))</f>
        <v>2383</v>
      </c>
      <c r="B2384" s="20" t="str">
        <f>INDEX(Table2[NAMA],MATCH(Table5[[#This Row],[//]],Table2[//],0))</f>
        <v>Tas Tulisan 20x25</v>
      </c>
      <c r="C2384" s="8">
        <f>INDEX(Table2[TT],MATCH(Table5[[#This Row],[//]],Table2[//],0))</f>
        <v>3</v>
      </c>
      <c r="D2384" s="8" t="str">
        <f>INDEX(Table2[KET],MATCH(Table5[[#This Row],[//]],Table2[//],0))</f>
        <v>70 ls</v>
      </c>
    </row>
    <row r="2385" spans="1:4" x14ac:dyDescent="0.25">
      <c r="A2385" s="8">
        <f>INDEX(Table2[//],MATCH(ROW()-1,Table2[//],0))</f>
        <v>2384</v>
      </c>
      <c r="B2385" s="20" t="str">
        <f>INDEX(Table2[NAMA],MATCH(Table5[[#This Row],[//]],Table2[//],0))</f>
        <v>Tas ultah 5w</v>
      </c>
      <c r="C2385" s="8">
        <f>INDEX(Table2[TT],MATCH(Table5[[#This Row],[//]],Table2[//],0))</f>
        <v>5</v>
      </c>
      <c r="D2385" s="8" t="str">
        <f>INDEX(Table2[KET],MATCH(Table5[[#This Row],[//]],Table2[//],0))</f>
        <v>60 ls</v>
      </c>
    </row>
    <row r="2386" spans="1:4" x14ac:dyDescent="0.25">
      <c r="A2386" s="8">
        <f>INDEX(Table2[//],MATCH(ROW()-1,Table2[//],0))</f>
        <v>2385</v>
      </c>
      <c r="B2386" s="20" t="str">
        <f>INDEX(Table2[NAMA],MATCH(Table5[[#This Row],[//]],Table2[//],0))</f>
        <v>Tas ultah polkadot kecil 15x25</v>
      </c>
      <c r="C2386" s="8">
        <f>INDEX(Table2[TT],MATCH(Table5[[#This Row],[//]],Table2[//],0))</f>
        <v>8</v>
      </c>
      <c r="D2386" s="8" t="str">
        <f>INDEX(Table2[KET],MATCH(Table5[[#This Row],[//]],Table2[//],0))</f>
        <v>60 ls</v>
      </c>
    </row>
    <row r="2387" spans="1:4" x14ac:dyDescent="0.25">
      <c r="A2387" s="8">
        <f>INDEX(Table2[//],MATCH(ROW()-1,Table2[//],0))</f>
        <v>2386</v>
      </c>
      <c r="B2387" s="20" t="str">
        <f>INDEX(Table2[NAMA],MATCH(Table5[[#This Row],[//]],Table2[//],0))</f>
        <v>Tas ultah warna warna</v>
      </c>
      <c r="C2387" s="8">
        <f>INDEX(Table2[TT],MATCH(Table5[[#This Row],[//]],Table2[//],0))</f>
        <v>3</v>
      </c>
      <c r="D2387" s="8" t="str">
        <f>INDEX(Table2[KET],MATCH(Table5[[#This Row],[//]],Table2[//],0))</f>
        <v>500 pk</v>
      </c>
    </row>
    <row r="2388" spans="1:4" x14ac:dyDescent="0.25">
      <c r="A2388" s="8">
        <f>INDEX(Table2[//],MATCH(ROW()-1,Table2[//],0))</f>
        <v>2387</v>
      </c>
      <c r="B2388" s="20" t="str">
        <f>INDEX(Table2[NAMA],MATCH(Table5[[#This Row],[//]],Table2[//],0))</f>
        <v>Tas Xmy 1609-12</v>
      </c>
      <c r="C2388" s="8">
        <f>INDEX(Table2[TT],MATCH(Table5[[#This Row],[//]],Table2[//],0))</f>
        <v>2</v>
      </c>
      <c r="D2388" s="8" t="str">
        <f>INDEX(Table2[KET],MATCH(Table5[[#This Row],[//]],Table2[//],0))</f>
        <v>40 ls</v>
      </c>
    </row>
    <row r="2389" spans="1:4" x14ac:dyDescent="0.25">
      <c r="A2389" s="8">
        <f>INDEX(Table2[//],MATCH(ROW()-1,Table2[//],0))</f>
        <v>2388</v>
      </c>
      <c r="B2389" s="20" t="str">
        <f>INDEX(Table2[NAMA],MATCH(Table5[[#This Row],[//]],Table2[//],0))</f>
        <v>Tas Xmy JDL (1609-04)</v>
      </c>
      <c r="C2389" s="8">
        <f>INDEX(Table2[TT],MATCH(Table5[[#This Row],[//]],Table2[//],0))</f>
        <v>2</v>
      </c>
      <c r="D2389" s="8" t="str">
        <f>INDEX(Table2[KET],MATCH(Table5[[#This Row],[//]],Table2[//],0))</f>
        <v>30 ls</v>
      </c>
    </row>
    <row r="2390" spans="1:4" x14ac:dyDescent="0.25">
      <c r="A2390" s="8">
        <f>INDEX(Table2[//],MATCH(ROW()-1,Table2[//],0))</f>
        <v>2389</v>
      </c>
      <c r="B2390" s="20" t="str">
        <f>INDEX(Table2[NAMA],MATCH(Table5[[#This Row],[//]],Table2[//],0))</f>
        <v>Tas Xmy KT</v>
      </c>
      <c r="C2390" s="8">
        <f>INDEX(Table2[TT],MATCH(Table5[[#This Row],[//]],Table2[//],0))</f>
        <v>1</v>
      </c>
      <c r="D2390" s="8">
        <f>INDEX(Table2[KET],MATCH(Table5[[#This Row],[//]],Table2[//],0))</f>
        <v>0</v>
      </c>
    </row>
    <row r="2391" spans="1:4" x14ac:dyDescent="0.25">
      <c r="A2391" s="8">
        <f>INDEX(Table2[//],MATCH(ROW()-1,Table2[//],0))</f>
        <v>2390</v>
      </c>
      <c r="B2391" s="20" t="str">
        <f>INDEX(Table2[NAMA],MATCH(Table5[[#This Row],[//]],Table2[//],0))</f>
        <v>Tas Zipper Folio Tali 1 MM Topla</v>
      </c>
      <c r="C2391" s="8">
        <f>INDEX(Table2[TT],MATCH(Table5[[#This Row],[//]],Table2[//],0))</f>
        <v>5</v>
      </c>
      <c r="D2391" s="8">
        <f>INDEX(Table2[KET],MATCH(Table5[[#This Row],[//]],Table2[//],0))</f>
        <v>240</v>
      </c>
    </row>
    <row r="2392" spans="1:4" x14ac:dyDescent="0.25">
      <c r="A2392" s="8">
        <f>INDEX(Table2[//],MATCH(ROW()-1,Table2[//],0))</f>
        <v>2391</v>
      </c>
      <c r="B2392" s="20" t="str">
        <f>INDEX(Table2[NAMA],MATCH(Table5[[#This Row],[//]],Table2[//],0))</f>
        <v xml:space="preserve">Tas Zipper Folio Tali 2 MM </v>
      </c>
      <c r="C2392" s="8">
        <f>INDEX(Table2[TT],MATCH(Table5[[#This Row],[//]],Table2[//],0))</f>
        <v>6</v>
      </c>
      <c r="D2392" s="8">
        <f>INDEX(Table2[KET],MATCH(Table5[[#This Row],[//]],Table2[//],0))</f>
        <v>240</v>
      </c>
    </row>
    <row r="2393" spans="1:4" x14ac:dyDescent="0.25">
      <c r="A2393" s="8">
        <f>INDEX(Table2[//],MATCH(ROW()-1,Table2[//],0))</f>
        <v>2392</v>
      </c>
      <c r="B2393" s="20" t="str">
        <f>INDEX(Table2[NAMA],MATCH(Table5[[#This Row],[//]],Table2[//],0))</f>
        <v>Tas/ MAP jinjing Cute bear</v>
      </c>
      <c r="C2393" s="8">
        <f>INDEX(Table2[TT],MATCH(Table5[[#This Row],[//]],Table2[//],0))</f>
        <v>1</v>
      </c>
      <c r="D2393" s="8" t="str">
        <f>INDEX(Table2[KET],MATCH(Table5[[#This Row],[//]],Table2[//],0))</f>
        <v>20 ls</v>
      </c>
    </row>
    <row r="2394" spans="1:4" x14ac:dyDescent="0.25">
      <c r="A2394" s="8">
        <f>INDEX(Table2[//],MATCH(ROW()-1,Table2[//],0))</f>
        <v>2393</v>
      </c>
      <c r="B2394" s="20" t="str">
        <f>INDEX(Table2[NAMA],MATCH(Table5[[#This Row],[//]],Table2[//],0))</f>
        <v>Tas/ paper Bag motif campur</v>
      </c>
      <c r="C2394" s="8">
        <f>INDEX(Table2[TT],MATCH(Table5[[#This Row],[//]],Table2[//],0))</f>
        <v>1</v>
      </c>
      <c r="D2394" s="8" t="str">
        <f>INDEX(Table2[KET],MATCH(Table5[[#This Row],[//]],Table2[//],0))</f>
        <v>60 ls</v>
      </c>
    </row>
    <row r="2395" spans="1:4" x14ac:dyDescent="0.25">
      <c r="A2395" s="8">
        <f>INDEX(Table2[//],MATCH(ROW()-1,Table2[//],0))</f>
        <v>2394</v>
      </c>
      <c r="B2395" s="20" t="str">
        <f>INDEX(Table2[NAMA],MATCH(Table5[[#This Row],[//]],Table2[//],0))</f>
        <v>Tempelan Kaca 2,5</v>
      </c>
      <c r="C2395" s="8">
        <f>INDEX(Table2[TT],MATCH(Table5[[#This Row],[//]],Table2[//],0))</f>
        <v>1</v>
      </c>
      <c r="D2395" s="8" t="str">
        <f>INDEX(Table2[KET],MATCH(Table5[[#This Row],[//]],Table2[//],0))</f>
        <v>7200 pc</v>
      </c>
    </row>
    <row r="2396" spans="1:4" x14ac:dyDescent="0.25">
      <c r="A2396" s="8">
        <f>INDEX(Table2[//],MATCH(ROW()-1,Table2[//],0))</f>
        <v>2395</v>
      </c>
      <c r="B2396" s="20" t="str">
        <f>INDEX(Table2[NAMA],MATCH(Table5[[#This Row],[//]],Table2[//],0))</f>
        <v>Tempelan Kaca 3,5</v>
      </c>
      <c r="C2396" s="8">
        <f>INDEX(Table2[TT],MATCH(Table5[[#This Row],[//]],Table2[//],0))</f>
        <v>5</v>
      </c>
      <c r="D2396" s="8" t="str">
        <f>INDEX(Table2[KET],MATCH(Table5[[#This Row],[//]],Table2[//],0))</f>
        <v>7200 pc</v>
      </c>
    </row>
    <row r="2397" spans="1:4" x14ac:dyDescent="0.25">
      <c r="A2397" s="8">
        <f>INDEX(Table2[//],MATCH(ROW()-1,Table2[//],0))</f>
        <v>2396</v>
      </c>
      <c r="B2397" s="20" t="str">
        <f>INDEX(Table2[NAMA],MATCH(Table5[[#This Row],[//]],Table2[//],0))</f>
        <v>Tempelan Kaca 33 D (3,5")</v>
      </c>
      <c r="C2397" s="8">
        <f>INDEX(Table2[TT],MATCH(Table5[[#This Row],[//]],Table2[//],0))</f>
        <v>1</v>
      </c>
      <c r="D2397" s="8" t="str">
        <f>INDEX(Table2[KET],MATCH(Table5[[#This Row],[//]],Table2[//],0))</f>
        <v>20.000 pc</v>
      </c>
    </row>
    <row r="2398" spans="1:4" x14ac:dyDescent="0.25">
      <c r="A2398" s="8">
        <f>INDEX(Table2[//],MATCH(ROW()-1,Table2[//],0))</f>
        <v>2397</v>
      </c>
      <c r="B2398" s="20" t="str">
        <f>INDEX(Table2[NAMA],MATCH(Table5[[#This Row],[//]],Table2[//],0))</f>
        <v>Tempelan Kaca 35 D (Gantungan kcl+Tg)</v>
      </c>
      <c r="C2398" s="8">
        <f>INDEX(Table2[TT],MATCH(Table5[[#This Row],[//]],Table2[//],0))</f>
        <v>1</v>
      </c>
      <c r="D2398" s="8" t="str">
        <f>INDEX(Table2[KET],MATCH(Table5[[#This Row],[//]],Table2[//],0))</f>
        <v>70.000 pc</v>
      </c>
    </row>
    <row r="2399" spans="1:4" x14ac:dyDescent="0.25">
      <c r="A2399" s="8">
        <f>INDEX(Table2[//],MATCH(ROW()-1,Table2[//],0))</f>
        <v>2398</v>
      </c>
      <c r="B2399" s="20" t="str">
        <f>INDEX(Table2[NAMA],MATCH(Table5[[#This Row],[//]],Table2[//],0))</f>
        <v>Tempelan Kaca 35 D (Gantungan kcl+Tg)</v>
      </c>
      <c r="C2399" s="8">
        <f>INDEX(Table2[TT],MATCH(Table5[[#This Row],[//]],Table2[//],0))</f>
        <v>2</v>
      </c>
      <c r="D2399" s="8" t="str">
        <f>INDEX(Table2[KET],MATCH(Table5[[#This Row],[//]],Table2[//],0))</f>
        <v>15.000 pc</v>
      </c>
    </row>
    <row r="2400" spans="1:4" x14ac:dyDescent="0.25">
      <c r="A2400" s="8">
        <f>INDEX(Table2[//],MATCH(ROW()-1,Table2[//],0))</f>
        <v>2399</v>
      </c>
      <c r="B2400" s="20" t="str">
        <f>INDEX(Table2[NAMA],MATCH(Table5[[#This Row],[//]],Table2[//],0))</f>
        <v>Tempelan Kaca 4,5</v>
      </c>
      <c r="C2400" s="8">
        <f>INDEX(Table2[TT],MATCH(Table5[[#This Row],[//]],Table2[//],0))</f>
        <v>1</v>
      </c>
      <c r="D2400" s="8" t="str">
        <f>INDEX(Table2[KET],MATCH(Table5[[#This Row],[//]],Table2[//],0))</f>
        <v>5040 pc</v>
      </c>
    </row>
    <row r="2401" spans="1:4" x14ac:dyDescent="0.25">
      <c r="A2401" s="8">
        <f>INDEX(Table2[//],MATCH(ROW()-1,Table2[//],0))</f>
        <v>2400</v>
      </c>
      <c r="B2401" s="20" t="str">
        <f>INDEX(Table2[NAMA],MATCH(Table5[[#This Row],[//]],Table2[//],0))</f>
        <v>Tempelan Kaca 8</v>
      </c>
      <c r="C2401" s="8">
        <f>INDEX(Table2[TT],MATCH(Table5[[#This Row],[//]],Table2[//],0))</f>
        <v>3</v>
      </c>
      <c r="D2401" s="8" t="str">
        <f>INDEX(Table2[KET],MATCH(Table5[[#This Row],[//]],Table2[//],0))</f>
        <v>2016 pc</v>
      </c>
    </row>
    <row r="2402" spans="1:4" x14ac:dyDescent="0.25">
      <c r="A2402" s="8">
        <f>INDEX(Table2[//],MATCH(ROW()-1,Table2[//],0))</f>
        <v>2401</v>
      </c>
      <c r="B2402" s="20" t="str">
        <f>INDEX(Table2[NAMA],MATCH(Table5[[#This Row],[//]],Table2[//],0))</f>
        <v>Tinta 20mm (1 line)</v>
      </c>
      <c r="C2402" s="8">
        <f>INDEX(Table2[TT],MATCH(Table5[[#This Row],[//]],Table2[//],0))</f>
        <v>3</v>
      </c>
      <c r="D2402" s="8" t="str">
        <f>INDEX(Table2[KET],MATCH(Table5[[#This Row],[//]],Table2[//],0))</f>
        <v>2000 pc</v>
      </c>
    </row>
    <row r="2403" spans="1:4" x14ac:dyDescent="0.25">
      <c r="A2403" s="8">
        <f>INDEX(Table2[//],MATCH(ROW()-1,Table2[//],0))</f>
        <v>2402</v>
      </c>
      <c r="B2403" s="20" t="str">
        <f>INDEX(Table2[NAMA],MATCH(Table5[[#This Row],[//]],Table2[//],0))</f>
        <v>Tinta Daishen B</v>
      </c>
      <c r="C2403" s="8">
        <f>INDEX(Table2[TT],MATCH(Table5[[#This Row],[//]],Table2[//],0))</f>
        <v>9</v>
      </c>
      <c r="D2403" s="8" t="str">
        <f>INDEX(Table2[KET],MATCH(Table5[[#This Row],[//]],Table2[//],0))</f>
        <v>12 ls</v>
      </c>
    </row>
    <row r="2404" spans="1:4" x14ac:dyDescent="0.25">
      <c r="A2404" s="8">
        <f>INDEX(Table2[//],MATCH(ROW()-1,Table2[//],0))</f>
        <v>2403</v>
      </c>
      <c r="B2404" s="20" t="str">
        <f>INDEX(Table2[NAMA],MATCH(Table5[[#This Row],[//]],Table2[//],0))</f>
        <v>Tinta Daishen U</v>
      </c>
      <c r="C2404" s="8">
        <f>INDEX(Table2[TT],MATCH(Table5[[#This Row],[//]],Table2[//],0))</f>
        <v>18</v>
      </c>
      <c r="D2404" s="8" t="str">
        <f>INDEX(Table2[KET],MATCH(Table5[[#This Row],[//]],Table2[//],0))</f>
        <v>12 ls</v>
      </c>
    </row>
    <row r="2405" spans="1:4" x14ac:dyDescent="0.25">
      <c r="A2405" s="8">
        <f>INDEX(Table2[//],MATCH(ROW()-1,Table2[//],0))</f>
        <v>2404</v>
      </c>
      <c r="B2405" s="20" t="str">
        <f>INDEX(Table2[NAMA],MATCH(Table5[[#This Row],[//]],Table2[//],0))</f>
        <v>Tinta Daishen U/B</v>
      </c>
      <c r="C2405" s="8">
        <f>INDEX(Table2[TT],MATCH(Table5[[#This Row],[//]],Table2[//],0))</f>
        <v>21</v>
      </c>
      <c r="D2405" s="8" t="str">
        <f>INDEX(Table2[KET],MATCH(Table5[[#This Row],[//]],Table2[//],0))</f>
        <v>12 ls</v>
      </c>
    </row>
    <row r="2406" spans="1:4" x14ac:dyDescent="0.25">
      <c r="A2406" s="8">
        <f>INDEX(Table2[//],MATCH(ROW()-1,Table2[//],0))</f>
        <v>2405</v>
      </c>
      <c r="B2406" s="20" t="str">
        <f>INDEX(Table2[NAMA],MATCH(Table5[[#This Row],[//]],Table2[//],0))</f>
        <v>Tinta Hero</v>
      </c>
      <c r="C2406" s="8">
        <f>INDEX(Table2[TT],MATCH(Table5[[#This Row],[//]],Table2[//],0))</f>
        <v>6</v>
      </c>
      <c r="D2406" s="8" t="str">
        <f>INDEX(Table2[KET],MATCH(Table5[[#This Row],[//]],Table2[//],0))</f>
        <v>12 ls</v>
      </c>
    </row>
    <row r="2407" spans="1:4" x14ac:dyDescent="0.25">
      <c r="A2407" s="8">
        <f>INDEX(Table2[//],MATCH(ROW()-1,Table2[//],0))</f>
        <v>2406</v>
      </c>
      <c r="B2407" s="20" t="str">
        <f>INDEX(Table2[NAMA],MATCH(Table5[[#This Row],[//]],Table2[//],0))</f>
        <v>Tipe ex 0425 B/ 25/ 4</v>
      </c>
      <c r="C2407" s="8">
        <f>INDEX(Table2[TT],MATCH(Table5[[#This Row],[//]],Table2[//],0))</f>
        <v>1</v>
      </c>
      <c r="D2407" s="8" t="str">
        <f>INDEX(Table2[KET],MATCH(Table5[[#This Row],[//]],Table2[//],0))</f>
        <v>48 ls</v>
      </c>
    </row>
    <row r="2408" spans="1:4" x14ac:dyDescent="0.25">
      <c r="A2408" s="8">
        <f>INDEX(Table2[//],MATCH(ROW()-1,Table2[//],0))</f>
        <v>2407</v>
      </c>
      <c r="B2408" s="20" t="str">
        <f>INDEX(Table2[NAMA],MATCH(Table5[[#This Row],[//]],Table2[//],0))</f>
        <v>Tipe ex 0806 MM</v>
      </c>
      <c r="C2408" s="8">
        <f>INDEX(Table2[TT],MATCH(Table5[[#This Row],[//]],Table2[//],0))</f>
        <v>4</v>
      </c>
      <c r="D2408" s="8" t="str">
        <f>INDEX(Table2[KET],MATCH(Table5[[#This Row],[//]],Table2[//],0))</f>
        <v>192 ls</v>
      </c>
    </row>
    <row r="2409" spans="1:4" x14ac:dyDescent="0.25">
      <c r="A2409" s="8">
        <f>INDEX(Table2[//],MATCH(ROW()-1,Table2[//],0))</f>
        <v>2408</v>
      </c>
      <c r="B2409" s="20" t="str">
        <f>INDEX(Table2[NAMA],MATCH(Table5[[#This Row],[//]],Table2[//],0))</f>
        <v>Tipe ex 0807 PR</v>
      </c>
      <c r="C2409" s="8">
        <f>INDEX(Table2[TT],MATCH(Table5[[#This Row],[//]],Table2[//],0))</f>
        <v>5</v>
      </c>
      <c r="D2409" s="8" t="str">
        <f>INDEX(Table2[KET],MATCH(Table5[[#This Row],[//]],Table2[//],0))</f>
        <v>192 ls</v>
      </c>
    </row>
    <row r="2410" spans="1:4" x14ac:dyDescent="0.25">
      <c r="A2410" s="8">
        <f>INDEX(Table2[//],MATCH(ROW()-1,Table2[//],0))</f>
        <v>2409</v>
      </c>
      <c r="B2410" s="20" t="str">
        <f>INDEX(Table2[NAMA],MATCH(Table5[[#This Row],[//]],Table2[//],0))</f>
        <v>Tipe ex 0808 H.Kitty</v>
      </c>
      <c r="C2410" s="8">
        <f>INDEX(Table2[TT],MATCH(Table5[[#This Row],[//]],Table2[//],0))</f>
        <v>9</v>
      </c>
      <c r="D2410" s="8" t="str">
        <f>INDEX(Table2[KET],MATCH(Table5[[#This Row],[//]],Table2[//],0))</f>
        <v>192 ls</v>
      </c>
    </row>
    <row r="2411" spans="1:4" x14ac:dyDescent="0.25">
      <c r="A2411" s="8">
        <f>INDEX(Table2[//],MATCH(ROW()-1,Table2[//],0))</f>
        <v>2410</v>
      </c>
      <c r="B2411" s="20" t="str">
        <f>INDEX(Table2[NAMA],MATCH(Table5[[#This Row],[//]],Table2[//],0))</f>
        <v>Tipe ex 0821 FR</v>
      </c>
      <c r="C2411" s="8">
        <f>INDEX(Table2[TT],MATCH(Table5[[#This Row],[//]],Table2[//],0))</f>
        <v>1</v>
      </c>
      <c r="D2411" s="8" t="str">
        <f>INDEX(Table2[KET],MATCH(Table5[[#This Row],[//]],Table2[//],0))</f>
        <v>144 ls</v>
      </c>
    </row>
    <row r="2412" spans="1:4" x14ac:dyDescent="0.25">
      <c r="A2412" s="8">
        <f>INDEX(Table2[//],MATCH(ROW()-1,Table2[//],0))</f>
        <v>2411</v>
      </c>
      <c r="B2412" s="20" t="str">
        <f>INDEX(Table2[NAMA],MATCH(Table5[[#This Row],[//]],Table2[//],0))</f>
        <v>Tipe ex 1001(3)/ 240(2)</v>
      </c>
      <c r="C2412" s="8">
        <f>INDEX(Table2[TT],MATCH(Table5[[#This Row],[//]],Table2[//],0))</f>
        <v>5</v>
      </c>
      <c r="D2412" s="8" t="str">
        <f>INDEX(Table2[KET],MATCH(Table5[[#This Row],[//]],Table2[//],0))</f>
        <v>576 pc</v>
      </c>
    </row>
    <row r="2413" spans="1:4" x14ac:dyDescent="0.25">
      <c r="A2413" s="8">
        <f>INDEX(Table2[//],MATCH(ROW()-1,Table2[//],0))</f>
        <v>2412</v>
      </c>
      <c r="B2413" s="20" t="str">
        <f>INDEX(Table2[NAMA],MATCH(Table5[[#This Row],[//]],Table2[//],0))</f>
        <v>Tipe ex 1002(13)/ 3010(8)</v>
      </c>
      <c r="C2413" s="8">
        <f>INDEX(Table2[TT],MATCH(Table5[[#This Row],[//]],Table2[//],0))</f>
        <v>21</v>
      </c>
      <c r="D2413" s="8">
        <f>INDEX(Table2[KET],MATCH(Table5[[#This Row],[//]],Table2[//],0))</f>
        <v>0</v>
      </c>
    </row>
    <row r="2414" spans="1:4" x14ac:dyDescent="0.25">
      <c r="A2414" s="8">
        <f>INDEX(Table2[//],MATCH(ROW()-1,Table2[//],0))</f>
        <v>2413</v>
      </c>
      <c r="B2414" s="20" t="str">
        <f>INDEX(Table2[NAMA],MATCH(Table5[[#This Row],[//]],Table2[//],0))</f>
        <v>Tipe ex 1005(9)/ 3009(6)</v>
      </c>
      <c r="C2414" s="8">
        <f>INDEX(Table2[TT],MATCH(Table5[[#This Row],[//]],Table2[//],0))</f>
        <v>15</v>
      </c>
      <c r="D2414" s="8">
        <f>INDEX(Table2[KET],MATCH(Table5[[#This Row],[//]],Table2[//],0))</f>
        <v>0</v>
      </c>
    </row>
    <row r="2415" spans="1:4" x14ac:dyDescent="0.25">
      <c r="A2415" s="8">
        <f>INDEX(Table2[//],MATCH(ROW()-1,Table2[//],0))</f>
        <v>2414</v>
      </c>
      <c r="B2415" s="20" t="str">
        <f>INDEX(Table2[NAMA],MATCH(Table5[[#This Row],[//]],Table2[//],0))</f>
        <v>Tipe ex 1007(8)/ 1009(9)</v>
      </c>
      <c r="C2415" s="8">
        <f>INDEX(Table2[TT],MATCH(Table5[[#This Row],[//]],Table2[//],0))</f>
        <v>17</v>
      </c>
      <c r="D2415" s="8">
        <f>INDEX(Table2[KET],MATCH(Table5[[#This Row],[//]],Table2[//],0))</f>
        <v>0</v>
      </c>
    </row>
    <row r="2416" spans="1:4" x14ac:dyDescent="0.25">
      <c r="A2416" s="8">
        <f>INDEX(Table2[//],MATCH(ROW()-1,Table2[//],0))</f>
        <v>2415</v>
      </c>
      <c r="B2416" s="20" t="str">
        <f>INDEX(Table2[NAMA],MATCH(Table5[[#This Row],[//]],Table2[//],0))</f>
        <v>Tipe ex 1291</v>
      </c>
      <c r="C2416" s="8">
        <f>INDEX(Table2[TT],MATCH(Table5[[#This Row],[//]],Table2[//],0))</f>
        <v>55</v>
      </c>
      <c r="D2416" s="8" t="str">
        <f>INDEX(Table2[KET],MATCH(Table5[[#This Row],[//]],Table2[//],0))</f>
        <v>60 ls</v>
      </c>
    </row>
    <row r="2417" spans="1:4" x14ac:dyDescent="0.25">
      <c r="A2417" s="8">
        <f>INDEX(Table2[//],MATCH(ROW()-1,Table2[//],0))</f>
        <v>2416</v>
      </c>
      <c r="B2417" s="20" t="str">
        <f>INDEX(Table2[NAMA],MATCH(Table5[[#This Row],[//]],Table2[//],0))</f>
        <v>Tipe ex 136(12)/ 202(13)</v>
      </c>
      <c r="C2417" s="8">
        <f>INDEX(Table2[TT],MATCH(Table5[[#This Row],[//]],Table2[//],0))</f>
        <v>25</v>
      </c>
      <c r="D2417" s="8">
        <f>INDEX(Table2[KET],MATCH(Table5[[#This Row],[//]],Table2[//],0))</f>
        <v>0</v>
      </c>
    </row>
    <row r="2418" spans="1:4" x14ac:dyDescent="0.25">
      <c r="A2418" s="8">
        <f>INDEX(Table2[//],MATCH(ROW()-1,Table2[//],0))</f>
        <v>2417</v>
      </c>
      <c r="B2418" s="20" t="str">
        <f>INDEX(Table2[NAMA],MATCH(Table5[[#This Row],[//]],Table2[//],0))</f>
        <v>Tipe ex 1878 Dos</v>
      </c>
      <c r="C2418" s="8">
        <f>INDEX(Table2[TT],MATCH(Table5[[#This Row],[//]],Table2[//],0))</f>
        <v>137</v>
      </c>
      <c r="D2418" s="8" t="str">
        <f>INDEX(Table2[KET],MATCH(Table5[[#This Row],[//]],Table2[//],0))</f>
        <v>20 ls</v>
      </c>
    </row>
    <row r="2419" spans="1:4" x14ac:dyDescent="0.25">
      <c r="A2419" s="8">
        <f>INDEX(Table2[//],MATCH(ROW()-1,Table2[//],0))</f>
        <v>2418</v>
      </c>
      <c r="B2419" s="20" t="str">
        <f>INDEX(Table2[NAMA],MATCH(Table5[[#This Row],[//]],Table2[//],0))</f>
        <v>Tipe ex 1878 mika</v>
      </c>
      <c r="C2419" s="8">
        <f>INDEX(Table2[TT],MATCH(Table5[[#This Row],[//]],Table2[//],0))</f>
        <v>29</v>
      </c>
      <c r="D2419" s="8">
        <f>INDEX(Table2[KET],MATCH(Table5[[#This Row],[//]],Table2[//],0))</f>
        <v>0</v>
      </c>
    </row>
    <row r="2420" spans="1:4" x14ac:dyDescent="0.25">
      <c r="A2420" s="8">
        <f>INDEX(Table2[//],MATCH(ROW()-1,Table2[//],0))</f>
        <v>2419</v>
      </c>
      <c r="B2420" s="20" t="str">
        <f>INDEX(Table2[NAMA],MATCH(Table5[[#This Row],[//]],Table2[//],0))</f>
        <v>Tipe ex 203</v>
      </c>
      <c r="C2420" s="8">
        <f>INDEX(Table2[TT],MATCH(Table5[[#This Row],[//]],Table2[//],0))</f>
        <v>2</v>
      </c>
      <c r="D2420" s="8">
        <f>INDEX(Table2[KET],MATCH(Table5[[#This Row],[//]],Table2[//],0))</f>
        <v>0</v>
      </c>
    </row>
    <row r="2421" spans="1:4" x14ac:dyDescent="0.25">
      <c r="A2421" s="8">
        <f>INDEX(Table2[//],MATCH(ROW()-1,Table2[//],0))</f>
        <v>2420</v>
      </c>
      <c r="B2421" s="20" t="str">
        <f>INDEX(Table2[NAMA],MATCH(Table5[[#This Row],[//]],Table2[//],0))</f>
        <v>Tipe ex 2201(53)/ 241(35)</v>
      </c>
      <c r="C2421" s="8">
        <f>INDEX(Table2[TT],MATCH(Table5[[#This Row],[//]],Table2[//],0))</f>
        <v>88</v>
      </c>
      <c r="D2421" s="8" t="str">
        <f>INDEX(Table2[KET],MATCH(Table5[[#This Row],[//]],Table2[//],0))</f>
        <v>64 ls</v>
      </c>
    </row>
    <row r="2422" spans="1:4" x14ac:dyDescent="0.25">
      <c r="A2422" s="8">
        <f>INDEX(Table2[//],MATCH(ROW()-1,Table2[//],0))</f>
        <v>2421</v>
      </c>
      <c r="B2422" s="20" t="str">
        <f>INDEX(Table2[NAMA],MATCH(Table5[[#This Row],[//]],Table2[//],0))</f>
        <v>Tipe ex 2264 (24 pc)</v>
      </c>
      <c r="C2422" s="8">
        <f>INDEX(Table2[TT],MATCH(Table5[[#This Row],[//]],Table2[//],0))</f>
        <v>35</v>
      </c>
      <c r="D2422" s="8" t="str">
        <f>INDEX(Table2[KET],MATCH(Table5[[#This Row],[//]],Table2[//],0))</f>
        <v>96 ls</v>
      </c>
    </row>
    <row r="2423" spans="1:4" x14ac:dyDescent="0.25">
      <c r="A2423" s="8">
        <f>INDEX(Table2[//],MATCH(ROW()-1,Table2[//],0))</f>
        <v>2422</v>
      </c>
      <c r="B2423" s="20" t="str">
        <f>INDEX(Table2[NAMA],MATCH(Table5[[#This Row],[//]],Table2[//],0))</f>
        <v>Tipe ex 242(14)/ 968(2)</v>
      </c>
      <c r="C2423" s="8">
        <f>INDEX(Table2[TT],MATCH(Table5[[#This Row],[//]],Table2[//],0))</f>
        <v>16</v>
      </c>
      <c r="D2423" s="8" t="str">
        <f>INDEX(Table2[KET],MATCH(Table5[[#This Row],[//]],Table2[//],0))</f>
        <v>48 ls</v>
      </c>
    </row>
    <row r="2424" spans="1:4" x14ac:dyDescent="0.25">
      <c r="A2424" s="8">
        <f>INDEX(Table2[//],MATCH(ROW()-1,Table2[//],0))</f>
        <v>2423</v>
      </c>
      <c r="B2424" s="20" t="str">
        <f>INDEX(Table2[NAMA],MATCH(Table5[[#This Row],[//]],Table2[//],0))</f>
        <v>Tipe ex 264(2)</v>
      </c>
      <c r="C2424" s="8">
        <f>INDEX(Table2[TT],MATCH(Table5[[#This Row],[//]],Table2[//],0))</f>
        <v>2</v>
      </c>
      <c r="D2424" s="8" t="str">
        <f>INDEX(Table2[KET],MATCH(Table5[[#This Row],[//]],Table2[//],0))</f>
        <v>96 ls</v>
      </c>
    </row>
    <row r="2425" spans="1:4" x14ac:dyDescent="0.25">
      <c r="A2425" s="8">
        <f>INDEX(Table2[//],MATCH(ROW()-1,Table2[//],0))</f>
        <v>2424</v>
      </c>
      <c r="B2425" s="20" t="str">
        <f>INDEX(Table2[NAMA],MATCH(Table5[[#This Row],[//]],Table2[//],0))</f>
        <v>Tipe ex 3003(6)/ 3006(9)</v>
      </c>
      <c r="C2425" s="8">
        <f>INDEX(Table2[TT],MATCH(Table5[[#This Row],[//]],Table2[//],0))</f>
        <v>15</v>
      </c>
      <c r="D2425" s="8" t="str">
        <f>INDEX(Table2[KET],MATCH(Table5[[#This Row],[//]],Table2[//],0))</f>
        <v>48 ls</v>
      </c>
    </row>
    <row r="2426" spans="1:4" x14ac:dyDescent="0.25">
      <c r="A2426" s="8">
        <f>INDEX(Table2[//],MATCH(ROW()-1,Table2[//],0))</f>
        <v>2425</v>
      </c>
      <c r="B2426" s="20" t="str">
        <f>INDEX(Table2[NAMA],MATCH(Table5[[#This Row],[//]],Table2[//],0))</f>
        <v>Tipe ex 3005(6)/ 302(17)</v>
      </c>
      <c r="C2426" s="8">
        <f>INDEX(Table2[TT],MATCH(Table5[[#This Row],[//]],Table2[//],0))</f>
        <v>23</v>
      </c>
      <c r="D2426" s="8" t="str">
        <f>INDEX(Table2[KET],MATCH(Table5[[#This Row],[//]],Table2[//],0))</f>
        <v>48 ls</v>
      </c>
    </row>
    <row r="2427" spans="1:4" x14ac:dyDescent="0.25">
      <c r="A2427" s="8">
        <f>INDEX(Table2[//],MATCH(ROW()-1,Table2[//],0))</f>
        <v>2426</v>
      </c>
      <c r="B2427" s="20" t="str">
        <f>INDEX(Table2[NAMA],MATCH(Table5[[#This Row],[//]],Table2[//],0))</f>
        <v>Tipe ex 313</v>
      </c>
      <c r="C2427" s="8">
        <f>INDEX(Table2[TT],MATCH(Table5[[#This Row],[//]],Table2[//],0))</f>
        <v>1</v>
      </c>
      <c r="D2427" s="8">
        <f>INDEX(Table2[KET],MATCH(Table5[[#This Row],[//]],Table2[//],0))</f>
        <v>0</v>
      </c>
    </row>
    <row r="2428" spans="1:4" x14ac:dyDescent="0.25">
      <c r="A2428" s="8">
        <f>INDEX(Table2[//],MATCH(ROW()-1,Table2[//],0))</f>
        <v>2427</v>
      </c>
      <c r="B2428" s="20" t="str">
        <f>INDEX(Table2[NAMA],MATCH(Table5[[#This Row],[//]],Table2[//],0))</f>
        <v>Tipe ex 328/ 338</v>
      </c>
      <c r="C2428" s="8">
        <f>INDEX(Table2[TT],MATCH(Table5[[#This Row],[//]],Table2[//],0))</f>
        <v>1</v>
      </c>
      <c r="D2428" s="8" t="str">
        <f>INDEX(Table2[KET],MATCH(Table5[[#This Row],[//]],Table2[//],0))</f>
        <v>576 pc</v>
      </c>
    </row>
    <row r="2429" spans="1:4" x14ac:dyDescent="0.25">
      <c r="A2429" s="8">
        <f>INDEX(Table2[//],MATCH(ROW()-1,Table2[//],0))</f>
        <v>2428</v>
      </c>
      <c r="B2429" s="20" t="str">
        <f>INDEX(Table2[NAMA],MATCH(Table5[[#This Row],[//]],Table2[//],0))</f>
        <v>Tipe ex 351</v>
      </c>
      <c r="C2429" s="8">
        <f>INDEX(Table2[TT],MATCH(Table5[[#This Row],[//]],Table2[//],0))</f>
        <v>1</v>
      </c>
      <c r="D2429" s="8" t="str">
        <f>INDEX(Table2[KET],MATCH(Table5[[#This Row],[//]],Table2[//],0))</f>
        <v>432 pc</v>
      </c>
    </row>
    <row r="2430" spans="1:4" x14ac:dyDescent="0.25">
      <c r="A2430" s="8">
        <f>INDEX(Table2[//],MATCH(ROW()-1,Table2[//],0))</f>
        <v>2429</v>
      </c>
      <c r="B2430" s="20" t="str">
        <f>INDEX(Table2[NAMA],MATCH(Table5[[#This Row],[//]],Table2[//],0))</f>
        <v>Tipe ex 358</v>
      </c>
      <c r="C2430" s="8">
        <f>INDEX(Table2[TT],MATCH(Table5[[#This Row],[//]],Table2[//],0))</f>
        <v>2</v>
      </c>
      <c r="D2430" s="8" t="str">
        <f>INDEX(Table2[KET],MATCH(Table5[[#This Row],[//]],Table2[//],0))</f>
        <v>48 ls</v>
      </c>
    </row>
    <row r="2431" spans="1:4" x14ac:dyDescent="0.25">
      <c r="A2431" s="8">
        <f>INDEX(Table2[//],MATCH(ROW()-1,Table2[//],0))</f>
        <v>2430</v>
      </c>
      <c r="B2431" s="20" t="str">
        <f>INDEX(Table2[NAMA],MATCH(Table5[[#This Row],[//]],Table2[//],0))</f>
        <v>Tipe ex 636(36)</v>
      </c>
      <c r="C2431" s="8">
        <f>INDEX(Table2[TT],MATCH(Table5[[#This Row],[//]],Table2[//],0))</f>
        <v>36</v>
      </c>
      <c r="D2431" s="8" t="str">
        <f>INDEX(Table2[KET],MATCH(Table5[[#This Row],[//]],Table2[//],0))</f>
        <v>48 ls</v>
      </c>
    </row>
    <row r="2432" spans="1:4" x14ac:dyDescent="0.25">
      <c r="A2432" s="8">
        <f>INDEX(Table2[//],MATCH(ROW()-1,Table2[//],0))</f>
        <v>2431</v>
      </c>
      <c r="B2432" s="20" t="str">
        <f>INDEX(Table2[NAMA],MATCH(Table5[[#This Row],[//]],Table2[//],0))</f>
        <v>Tipe ex 65(10)/ 241(6)</v>
      </c>
      <c r="C2432" s="8">
        <f>INDEX(Table2[TT],MATCH(Table5[[#This Row],[//]],Table2[//],0))</f>
        <v>16</v>
      </c>
      <c r="D2432" s="8">
        <f>INDEX(Table2[KET],MATCH(Table5[[#This Row],[//]],Table2[//],0))</f>
        <v>0</v>
      </c>
    </row>
    <row r="2433" spans="1:4" x14ac:dyDescent="0.25">
      <c r="A2433" s="8">
        <f>INDEX(Table2[//],MATCH(ROW()-1,Table2[//],0))</f>
        <v>2432</v>
      </c>
      <c r="B2433" s="20" t="str">
        <f>INDEX(Table2[NAMA],MATCH(Table5[[#This Row],[//]],Table2[//],0))</f>
        <v>Tipe ex 7013/ mini</v>
      </c>
      <c r="C2433" s="8">
        <f>INDEX(Table2[TT],MATCH(Table5[[#This Row],[//]],Table2[//],0))</f>
        <v>5</v>
      </c>
      <c r="D2433" s="8" t="str">
        <f>INDEX(Table2[KET],MATCH(Table5[[#This Row],[//]],Table2[//],0))</f>
        <v>2304 pc</v>
      </c>
    </row>
    <row r="2434" spans="1:4" x14ac:dyDescent="0.25">
      <c r="A2434" s="8">
        <f>INDEX(Table2[//],MATCH(ROW()-1,Table2[//],0))</f>
        <v>2433</v>
      </c>
      <c r="B2434" s="20" t="str">
        <f>INDEX(Table2[NAMA],MATCH(Table5[[#This Row],[//]],Table2[//],0))</f>
        <v>Tipe ex 715</v>
      </c>
      <c r="C2434" s="8">
        <f>INDEX(Table2[TT],MATCH(Table5[[#This Row],[//]],Table2[//],0))</f>
        <v>2</v>
      </c>
      <c r="D2434" s="8" t="str">
        <f>INDEX(Table2[KET],MATCH(Table5[[#This Row],[//]],Table2[//],0))</f>
        <v>48 ls</v>
      </c>
    </row>
    <row r="2435" spans="1:4" x14ac:dyDescent="0.25">
      <c r="A2435" s="8">
        <f>INDEX(Table2[//],MATCH(ROW()-1,Table2[//],0))</f>
        <v>2434</v>
      </c>
      <c r="B2435" s="20" t="str">
        <f>INDEX(Table2[NAMA],MATCH(Table5[[#This Row],[//]],Table2[//],0))</f>
        <v>Tipe ex 7287(5)/ 327(21)</v>
      </c>
      <c r="C2435" s="8">
        <f>INDEX(Table2[TT],MATCH(Table5[[#This Row],[//]],Table2[//],0))</f>
        <v>26</v>
      </c>
      <c r="D2435" s="8">
        <f>INDEX(Table2[KET],MATCH(Table5[[#This Row],[//]],Table2[//],0))</f>
        <v>0</v>
      </c>
    </row>
    <row r="2436" spans="1:4" x14ac:dyDescent="0.25">
      <c r="A2436" s="8">
        <f>INDEX(Table2[//],MATCH(ROW()-1,Table2[//],0))</f>
        <v>2435</v>
      </c>
      <c r="B2436" s="20" t="str">
        <f>INDEX(Table2[NAMA],MATCH(Table5[[#This Row],[//]],Table2[//],0))</f>
        <v>Tipe ex 731</v>
      </c>
      <c r="C2436" s="8">
        <f>INDEX(Table2[TT],MATCH(Table5[[#This Row],[//]],Table2[//],0))</f>
        <v>2</v>
      </c>
      <c r="D2436" s="8" t="str">
        <f>INDEX(Table2[KET],MATCH(Table5[[#This Row],[//]],Table2[//],0))</f>
        <v>60 ls</v>
      </c>
    </row>
    <row r="2437" spans="1:4" x14ac:dyDescent="0.25">
      <c r="A2437" s="8">
        <f>INDEX(Table2[//],MATCH(ROW()-1,Table2[//],0))</f>
        <v>2436</v>
      </c>
      <c r="B2437" s="20" t="str">
        <f>INDEX(Table2[NAMA],MATCH(Table5[[#This Row],[//]],Table2[//],0))</f>
        <v>Tipe ex 749</v>
      </c>
      <c r="C2437" s="8">
        <f>INDEX(Table2[TT],MATCH(Table5[[#This Row],[//]],Table2[//],0))</f>
        <v>9</v>
      </c>
      <c r="D2437" s="8" t="str">
        <f>INDEX(Table2[KET],MATCH(Table5[[#This Row],[//]],Table2[//],0))</f>
        <v>48 ls</v>
      </c>
    </row>
    <row r="2438" spans="1:4" x14ac:dyDescent="0.25">
      <c r="A2438" s="8">
        <f>INDEX(Table2[//],MATCH(ROW()-1,Table2[//],0))</f>
        <v>2437</v>
      </c>
      <c r="B2438" s="20" t="str">
        <f>INDEX(Table2[NAMA],MATCH(Table5[[#This Row],[//]],Table2[//],0))</f>
        <v>Tipe ex 8001 M mouse</v>
      </c>
      <c r="C2438" s="8">
        <f>INDEX(Table2[TT],MATCH(Table5[[#This Row],[//]],Table2[//],0))</f>
        <v>1</v>
      </c>
      <c r="D2438" s="8" t="str">
        <f>INDEX(Table2[KET],MATCH(Table5[[#This Row],[//]],Table2[//],0))</f>
        <v>40 box</v>
      </c>
    </row>
    <row r="2439" spans="1:4" x14ac:dyDescent="0.25">
      <c r="A2439" s="8">
        <f>INDEX(Table2[//],MATCH(ROW()-1,Table2[//],0))</f>
        <v>2438</v>
      </c>
      <c r="B2439" s="20" t="str">
        <f>INDEX(Table2[NAMA],MATCH(Table5[[#This Row],[//]],Table2[//],0))</f>
        <v>Tipe ex 8113</v>
      </c>
      <c r="C2439" s="8">
        <f>INDEX(Table2[TT],MATCH(Table5[[#This Row],[//]],Table2[//],0))</f>
        <v>1</v>
      </c>
      <c r="D2439" s="8" t="str">
        <f>INDEX(Table2[KET],MATCH(Table5[[#This Row],[//]],Table2[//],0))</f>
        <v>23 box</v>
      </c>
    </row>
    <row r="2440" spans="1:4" x14ac:dyDescent="0.25">
      <c r="A2440" s="8">
        <f>INDEX(Table2[//],MATCH(ROW()-1,Table2[//],0))</f>
        <v>2439</v>
      </c>
      <c r="B2440" s="20" t="str">
        <f>INDEX(Table2[NAMA],MATCH(Table5[[#This Row],[//]],Table2[//],0))</f>
        <v>Tipe ex 8171</v>
      </c>
      <c r="C2440" s="8">
        <f>INDEX(Table2[TT],MATCH(Table5[[#This Row],[//]],Table2[//],0))</f>
        <v>1</v>
      </c>
      <c r="D2440" s="8" t="str">
        <f>INDEX(Table2[KET],MATCH(Table5[[#This Row],[//]],Table2[//],0))</f>
        <v>576 pc</v>
      </c>
    </row>
    <row r="2441" spans="1:4" x14ac:dyDescent="0.25">
      <c r="A2441" s="8">
        <f>INDEX(Table2[//],MATCH(ROW()-1,Table2[//],0))</f>
        <v>2440</v>
      </c>
      <c r="B2441" s="20" t="str">
        <f>INDEX(Table2[NAMA],MATCH(Table5[[#This Row],[//]],Table2[//],0))</f>
        <v>Tipe ex 821(14)/ 612(35)</v>
      </c>
      <c r="C2441" s="8">
        <f>INDEX(Table2[TT],MATCH(Table5[[#This Row],[//]],Table2[//],0))</f>
        <v>49</v>
      </c>
      <c r="D2441" s="8">
        <f>INDEX(Table2[KET],MATCH(Table5[[#This Row],[//]],Table2[//],0))</f>
        <v>0</v>
      </c>
    </row>
    <row r="2442" spans="1:4" x14ac:dyDescent="0.25">
      <c r="A2442" s="8">
        <f>INDEX(Table2[//],MATCH(ROW()-1,Table2[//],0))</f>
        <v>2441</v>
      </c>
      <c r="B2442" s="20" t="str">
        <f>INDEX(Table2[NAMA],MATCH(Table5[[#This Row],[//]],Table2[//],0))</f>
        <v>Tipe ex 8219 A Bear (24)</v>
      </c>
      <c r="C2442" s="8">
        <f>INDEX(Table2[TT],MATCH(Table5[[#This Row],[//]],Table2[//],0))</f>
        <v>1</v>
      </c>
      <c r="D2442" s="8" t="str">
        <f>INDEX(Table2[KET],MATCH(Table5[[#This Row],[//]],Table2[//],0))</f>
        <v>18 box</v>
      </c>
    </row>
    <row r="2443" spans="1:4" x14ac:dyDescent="0.25">
      <c r="A2443" s="8">
        <f>INDEX(Table2[//],MATCH(ROW()-1,Table2[//],0))</f>
        <v>2442</v>
      </c>
      <c r="B2443" s="20" t="str">
        <f>INDEX(Table2[NAMA],MATCH(Table5[[#This Row],[//]],Table2[//],0))</f>
        <v>Tipe ex 835(7)/ 901(11)</v>
      </c>
      <c r="C2443" s="8">
        <f>INDEX(Table2[TT],MATCH(Table5[[#This Row],[//]],Table2[//],0))</f>
        <v>18</v>
      </c>
      <c r="D2443" s="8">
        <f>INDEX(Table2[KET],MATCH(Table5[[#This Row],[//]],Table2[//],0))</f>
        <v>0</v>
      </c>
    </row>
    <row r="2444" spans="1:4" x14ac:dyDescent="0.25">
      <c r="A2444" s="8">
        <f>INDEX(Table2[//],MATCH(ROW()-1,Table2[//],0))</f>
        <v>2443</v>
      </c>
      <c r="B2444" s="20" t="str">
        <f>INDEX(Table2[NAMA],MATCH(Table5[[#This Row],[//]],Table2[//],0))</f>
        <v>Tipe ex 837(5)</v>
      </c>
      <c r="C2444" s="8">
        <f>INDEX(Table2[TT],MATCH(Table5[[#This Row],[//]],Table2[//],0))</f>
        <v>5</v>
      </c>
      <c r="D2444" s="8">
        <f>INDEX(Table2[KET],MATCH(Table5[[#This Row],[//]],Table2[//],0))</f>
        <v>0</v>
      </c>
    </row>
    <row r="2445" spans="1:4" x14ac:dyDescent="0.25">
      <c r="A2445" s="8">
        <f>INDEX(Table2[//],MATCH(ROW()-1,Table2[//],0))</f>
        <v>2444</v>
      </c>
      <c r="B2445" s="20" t="str">
        <f>INDEX(Table2[NAMA],MATCH(Table5[[#This Row],[//]],Table2[//],0))</f>
        <v>Tipe ex 889(9)/ 890(11)</v>
      </c>
      <c r="C2445" s="8">
        <f>INDEX(Table2[TT],MATCH(Table5[[#This Row],[//]],Table2[//],0))</f>
        <v>20</v>
      </c>
      <c r="D2445" s="8" t="str">
        <f>INDEX(Table2[KET],MATCH(Table5[[#This Row],[//]],Table2[//],0))</f>
        <v>48 ls</v>
      </c>
    </row>
    <row r="2446" spans="1:4" x14ac:dyDescent="0.25">
      <c r="A2446" s="8">
        <f>INDEX(Table2[//],MATCH(ROW()-1,Table2[//],0))</f>
        <v>2445</v>
      </c>
      <c r="B2446" s="20" t="str">
        <f>INDEX(Table2[NAMA],MATCH(Table5[[#This Row],[//]],Table2[//],0))</f>
        <v>Tipe ex 8958 (24)</v>
      </c>
      <c r="C2446" s="8">
        <f>INDEX(Table2[TT],MATCH(Table5[[#This Row],[//]],Table2[//],0))</f>
        <v>4</v>
      </c>
      <c r="D2446" s="8" t="str">
        <f>INDEX(Table2[KET],MATCH(Table5[[#This Row],[//]],Table2[//],0))</f>
        <v>24 box</v>
      </c>
    </row>
    <row r="2447" spans="1:4" x14ac:dyDescent="0.25">
      <c r="A2447" s="8">
        <f>INDEX(Table2[//],MATCH(ROW()-1,Table2[//],0))</f>
        <v>2446</v>
      </c>
      <c r="B2447" s="20" t="str">
        <f>INDEX(Table2[NAMA],MATCH(Table5[[#This Row],[//]],Table2[//],0))</f>
        <v>Tipe ex 905</v>
      </c>
      <c r="C2447" s="8">
        <f>INDEX(Table2[TT],MATCH(Table5[[#This Row],[//]],Table2[//],0))</f>
        <v>1</v>
      </c>
      <c r="D2447" s="8" t="str">
        <f>INDEX(Table2[KET],MATCH(Table5[[#This Row],[//]],Table2[//],0))</f>
        <v>2304 pc</v>
      </c>
    </row>
    <row r="2448" spans="1:4" x14ac:dyDescent="0.25">
      <c r="A2448" s="8">
        <f>INDEX(Table2[//],MATCH(ROW()-1,Table2[//],0))</f>
        <v>2447</v>
      </c>
      <c r="B2448" s="20" t="str">
        <f>INDEX(Table2[NAMA],MATCH(Table5[[#This Row],[//]],Table2[//],0))</f>
        <v>Tipe ex A263(2)</v>
      </c>
      <c r="C2448" s="8">
        <f>INDEX(Table2[TT],MATCH(Table5[[#This Row],[//]],Table2[//],0))</f>
        <v>2</v>
      </c>
      <c r="D2448" s="8" t="str">
        <f>INDEX(Table2[KET],MATCH(Table5[[#This Row],[//]],Table2[//],0))</f>
        <v>96 ls</v>
      </c>
    </row>
    <row r="2449" spans="1:4" x14ac:dyDescent="0.25">
      <c r="A2449" s="8">
        <f>INDEX(Table2[//],MATCH(ROW()-1,Table2[//],0))</f>
        <v>2448</v>
      </c>
      <c r="B2449" s="20" t="str">
        <f>INDEX(Table2[NAMA],MATCH(Table5[[#This Row],[//]],Table2[//],0))</f>
        <v>Tipe ex Aopo 939 besi</v>
      </c>
      <c r="C2449" s="8">
        <f>INDEX(Table2[TT],MATCH(Table5[[#This Row],[//]],Table2[//],0))</f>
        <v>3</v>
      </c>
      <c r="D2449" s="8" t="str">
        <f>INDEX(Table2[KET],MATCH(Table5[[#This Row],[//]],Table2[//],0))</f>
        <v>72 ls</v>
      </c>
    </row>
    <row r="2450" spans="1:4" x14ac:dyDescent="0.25">
      <c r="A2450" s="8">
        <f>INDEX(Table2[//],MATCH(ROW()-1,Table2[//],0))</f>
        <v>2449</v>
      </c>
      <c r="B2450" s="20" t="str">
        <f>INDEX(Table2[NAMA],MATCH(Table5[[#This Row],[//]],Table2[//],0))</f>
        <v>Tipe ex Aopo 953</v>
      </c>
      <c r="C2450" s="8">
        <f>INDEX(Table2[TT],MATCH(Table5[[#This Row],[//]],Table2[//],0))</f>
        <v>20</v>
      </c>
      <c r="D2450" s="8" t="str">
        <f>INDEX(Table2[KET],MATCH(Table5[[#This Row],[//]],Table2[//],0))</f>
        <v>144 ls</v>
      </c>
    </row>
    <row r="2451" spans="1:4" x14ac:dyDescent="0.25">
      <c r="A2451" s="8">
        <f>INDEX(Table2[//],MATCH(ROW()-1,Table2[//],0))</f>
        <v>2450</v>
      </c>
      <c r="B2451" s="20" t="str">
        <f>INDEX(Table2[NAMA],MATCH(Table5[[#This Row],[//]],Table2[//],0))</f>
        <v>Tipe ex Aopo 958</v>
      </c>
      <c r="C2451" s="8">
        <f>INDEX(Table2[TT],MATCH(Table5[[#This Row],[//]],Table2[//],0))</f>
        <v>8</v>
      </c>
      <c r="D2451" s="8" t="str">
        <f>INDEX(Table2[KET],MATCH(Table5[[#This Row],[//]],Table2[//],0))</f>
        <v>60 ls</v>
      </c>
    </row>
    <row r="2452" spans="1:4" x14ac:dyDescent="0.25">
      <c r="A2452" s="8">
        <f>INDEX(Table2[//],MATCH(ROW()-1,Table2[//],0))</f>
        <v>2451</v>
      </c>
      <c r="B2452" s="20" t="str">
        <f>INDEX(Table2[NAMA],MATCH(Table5[[#This Row],[//]],Table2[//],0))</f>
        <v>Tipe ex Bengke</v>
      </c>
      <c r="C2452" s="8">
        <f>INDEX(Table2[TT],MATCH(Table5[[#This Row],[//]],Table2[//],0))</f>
        <v>2</v>
      </c>
      <c r="D2452" s="8" t="str">
        <f>INDEX(Table2[KET],MATCH(Table5[[#This Row],[//]],Table2[//],0))</f>
        <v>24 ls</v>
      </c>
    </row>
    <row r="2453" spans="1:4" x14ac:dyDescent="0.25">
      <c r="A2453" s="8">
        <f>INDEX(Table2[//],MATCH(ROW()-1,Table2[//],0))</f>
        <v>2452</v>
      </c>
      <c r="B2453" s="20" t="str">
        <f>INDEX(Table2[NAMA],MATCH(Table5[[#This Row],[//]],Table2[//],0))</f>
        <v>Tipe ex Candy 4M 3C 507</v>
      </c>
      <c r="C2453" s="8">
        <f>INDEX(Table2[TT],MATCH(Table5[[#This Row],[//]],Table2[//],0))</f>
        <v>15</v>
      </c>
      <c r="D2453" s="8" t="str">
        <f>INDEX(Table2[KET],MATCH(Table5[[#This Row],[//]],Table2[//],0))</f>
        <v>48 ls</v>
      </c>
    </row>
    <row r="2454" spans="1:4" x14ac:dyDescent="0.25">
      <c r="A2454" s="8">
        <f>INDEX(Table2[//],MATCH(ROW()-1,Table2[//],0))</f>
        <v>2453</v>
      </c>
      <c r="B2454" s="20" t="str">
        <f>INDEX(Table2[NAMA],MATCH(Table5[[#This Row],[//]],Table2[//],0))</f>
        <v>Tipe ex Candy 6M 2C 506</v>
      </c>
      <c r="C2454" s="8">
        <f>INDEX(Table2[TT],MATCH(Table5[[#This Row],[//]],Table2[//],0))</f>
        <v>4</v>
      </c>
      <c r="D2454" s="8" t="str">
        <f>INDEX(Table2[KET],MATCH(Table5[[#This Row],[//]],Table2[//],0))</f>
        <v>48 ls</v>
      </c>
    </row>
    <row r="2455" spans="1:4" x14ac:dyDescent="0.25">
      <c r="A2455" s="8">
        <f>INDEX(Table2[//],MATCH(ROW()-1,Table2[//],0))</f>
        <v>2454</v>
      </c>
      <c r="B2455" s="20" t="str">
        <f>INDEX(Table2[NAMA],MATCH(Table5[[#This Row],[//]],Table2[//],0))</f>
        <v>Tipe ex Candy CC 5001</v>
      </c>
      <c r="C2455" s="8">
        <f>INDEX(Table2[TT],MATCH(Table5[[#This Row],[//]],Table2[//],0))</f>
        <v>1</v>
      </c>
      <c r="D2455" s="8" t="str">
        <f>INDEX(Table2[KET],MATCH(Table5[[#This Row],[//]],Table2[//],0))</f>
        <v>144 ls</v>
      </c>
    </row>
    <row r="2456" spans="1:4" x14ac:dyDescent="0.25">
      <c r="A2456" s="8">
        <f>INDEX(Table2[//],MATCH(ROW()-1,Table2[//],0))</f>
        <v>2455</v>
      </c>
      <c r="B2456" s="20" t="str">
        <f>INDEX(Table2[NAMA],MATCH(Table5[[#This Row],[//]],Table2[//],0))</f>
        <v>Tipe ex CF 6004</v>
      </c>
      <c r="C2456" s="8">
        <f>INDEX(Table2[TT],MATCH(Table5[[#This Row],[//]],Table2[//],0))</f>
        <v>1</v>
      </c>
      <c r="D2456" s="8">
        <f>INDEX(Table2[KET],MATCH(Table5[[#This Row],[//]],Table2[//],0))</f>
        <v>0</v>
      </c>
    </row>
    <row r="2457" spans="1:4" x14ac:dyDescent="0.25">
      <c r="A2457" s="8">
        <f>INDEX(Table2[//],MATCH(ROW()-1,Table2[//],0))</f>
        <v>2456</v>
      </c>
      <c r="B2457" s="20" t="str">
        <f>INDEX(Table2[NAMA],MATCH(Table5[[#This Row],[//]],Table2[//],0))</f>
        <v>Tipe ex Cp 8237</v>
      </c>
      <c r="C2457" s="8">
        <f>INDEX(Table2[TT],MATCH(Table5[[#This Row],[//]],Table2[//],0))</f>
        <v>1</v>
      </c>
      <c r="D2457" s="8" t="str">
        <f>INDEX(Table2[KET],MATCH(Table5[[#This Row],[//]],Table2[//],0))</f>
        <v>1440 pc</v>
      </c>
    </row>
    <row r="2458" spans="1:4" x14ac:dyDescent="0.25">
      <c r="A2458" s="8">
        <f>INDEX(Table2[//],MATCH(ROW()-1,Table2[//],0))</f>
        <v>2457</v>
      </c>
      <c r="B2458" s="20" t="str">
        <f>INDEX(Table2[NAMA],MATCH(Table5[[#This Row],[//]],Table2[//],0))</f>
        <v>Tipe ex CR 811 (blk)</v>
      </c>
      <c r="C2458" s="8">
        <f>INDEX(Table2[TT],MATCH(Table5[[#This Row],[//]],Table2[//],0))</f>
        <v>26</v>
      </c>
      <c r="D2458" s="8" t="str">
        <f>INDEX(Table2[KET],MATCH(Table5[[#This Row],[//]],Table2[//],0))</f>
        <v>36 ls</v>
      </c>
    </row>
    <row r="2459" spans="1:4" x14ac:dyDescent="0.25">
      <c r="A2459" s="8">
        <f>INDEX(Table2[//],MATCH(ROW()-1,Table2[//],0))</f>
        <v>2458</v>
      </c>
      <c r="B2459" s="20" t="str">
        <f>INDEX(Table2[NAMA],MATCH(Table5[[#This Row],[//]],Table2[//],0))</f>
        <v>Tipe ex CR 837/ 5X3D (1 box 24 pc)</v>
      </c>
      <c r="C2459" s="8">
        <f>INDEX(Table2[TT],MATCH(Table5[[#This Row],[//]],Table2[//],0))</f>
        <v>7</v>
      </c>
      <c r="D2459" s="8" t="str">
        <f>INDEX(Table2[KET],MATCH(Table5[[#This Row],[//]],Table2[//],0))</f>
        <v>216 pc</v>
      </c>
    </row>
    <row r="2460" spans="1:4" x14ac:dyDescent="0.25">
      <c r="A2460" s="8">
        <f>INDEX(Table2[//],MATCH(ROW()-1,Table2[//],0))</f>
        <v>2459</v>
      </c>
      <c r="B2460" s="20" t="str">
        <f>INDEX(Table2[NAMA],MATCH(Table5[[#This Row],[//]],Table2[//],0))</f>
        <v>Tipe ex CR 853 (24)</v>
      </c>
      <c r="C2460" s="8">
        <f>INDEX(Table2[TT],MATCH(Table5[[#This Row],[//]],Table2[//],0))</f>
        <v>6</v>
      </c>
      <c r="D2460" s="8" t="str">
        <f>INDEX(Table2[KET],MATCH(Table5[[#This Row],[//]],Table2[//],0))</f>
        <v>16 box</v>
      </c>
    </row>
    <row r="2461" spans="1:4" x14ac:dyDescent="0.25">
      <c r="A2461" s="8">
        <f>INDEX(Table2[//],MATCH(ROW()-1,Table2[//],0))</f>
        <v>2460</v>
      </c>
      <c r="B2461" s="20" t="str">
        <f>INDEX(Table2[NAMA],MATCH(Table5[[#This Row],[//]],Table2[//],0))</f>
        <v>Tipe ex CR 881</v>
      </c>
      <c r="C2461" s="8">
        <f>INDEX(Table2[TT],MATCH(Table5[[#This Row],[//]],Table2[//],0))</f>
        <v>1</v>
      </c>
      <c r="D2461" s="8" t="str">
        <f>INDEX(Table2[KET],MATCH(Table5[[#This Row],[//]],Table2[//],0))</f>
        <v>12 box/ 30</v>
      </c>
    </row>
    <row r="2462" spans="1:4" x14ac:dyDescent="0.25">
      <c r="A2462" s="8">
        <f>INDEX(Table2[//],MATCH(ROW()-1,Table2[//],0))</f>
        <v>2461</v>
      </c>
      <c r="B2462" s="20" t="str">
        <f>INDEX(Table2[NAMA],MATCH(Table5[[#This Row],[//]],Table2[//],0))</f>
        <v>Tipe ex CT 328/ 325</v>
      </c>
      <c r="C2462" s="8">
        <f>INDEX(Table2[TT],MATCH(Table5[[#This Row],[//]],Table2[//],0))</f>
        <v>5</v>
      </c>
      <c r="D2462" s="8" t="str">
        <f>INDEX(Table2[KET],MATCH(Table5[[#This Row],[//]],Table2[//],0))</f>
        <v>36 ls</v>
      </c>
    </row>
    <row r="2463" spans="1:4" x14ac:dyDescent="0.25">
      <c r="A2463" s="8">
        <f>INDEX(Table2[//],MATCH(ROW()-1,Table2[//],0))</f>
        <v>2462</v>
      </c>
      <c r="B2463" s="20" t="str">
        <f>INDEX(Table2[NAMA],MATCH(Table5[[#This Row],[//]],Table2[//],0))</f>
        <v>Tipe ex DMS 304 (36)</v>
      </c>
      <c r="C2463" s="8">
        <f>INDEX(Table2[TT],MATCH(Table5[[#This Row],[//]],Table2[//],0))</f>
        <v>8</v>
      </c>
      <c r="D2463" s="8" t="str">
        <f>INDEX(Table2[KET],MATCH(Table5[[#This Row],[//]],Table2[//],0))</f>
        <v>48 ls</v>
      </c>
    </row>
    <row r="2464" spans="1:4" x14ac:dyDescent="0.25">
      <c r="A2464" s="8">
        <f>INDEX(Table2[//],MATCH(ROW()-1,Table2[//],0))</f>
        <v>2463</v>
      </c>
      <c r="B2464" s="20" t="str">
        <f>INDEX(Table2[NAMA],MATCH(Table5[[#This Row],[//]],Table2[//],0))</f>
        <v>Tipe ex DMS 312 (36)</v>
      </c>
      <c r="C2464" s="8">
        <f>INDEX(Table2[TT],MATCH(Table5[[#This Row],[//]],Table2[//],0))</f>
        <v>1</v>
      </c>
      <c r="D2464" s="8" t="str">
        <f>INDEX(Table2[KET],MATCH(Table5[[#This Row],[//]],Table2[//],0))</f>
        <v>18 box</v>
      </c>
    </row>
    <row r="2465" spans="1:4" x14ac:dyDescent="0.25">
      <c r="A2465" s="8">
        <f>INDEX(Table2[//],MATCH(ROW()-1,Table2[//],0))</f>
        <v>2464</v>
      </c>
      <c r="B2465" s="20" t="str">
        <f>INDEX(Table2[NAMA],MATCH(Table5[[#This Row],[//]],Table2[//],0))</f>
        <v>Tipe ex DMS 332 (48)</v>
      </c>
      <c r="C2465" s="8">
        <f>INDEX(Table2[TT],MATCH(Table5[[#This Row],[//]],Table2[//],0))</f>
        <v>7</v>
      </c>
      <c r="D2465" s="8" t="str">
        <f>INDEX(Table2[KET],MATCH(Table5[[#This Row],[//]],Table2[//],0))</f>
        <v>864 pc</v>
      </c>
    </row>
    <row r="2466" spans="1:4" x14ac:dyDescent="0.25">
      <c r="A2466" s="8">
        <f>INDEX(Table2[//],MATCH(ROW()-1,Table2[//],0))</f>
        <v>2465</v>
      </c>
      <c r="B2466" s="20" t="str">
        <f>INDEX(Table2[NAMA],MATCH(Table5[[#This Row],[//]],Table2[//],0))</f>
        <v>Tipe ex DMS 336</v>
      </c>
      <c r="C2466" s="8">
        <f>INDEX(Table2[TT],MATCH(Table5[[#This Row],[//]],Table2[//],0))</f>
        <v>1</v>
      </c>
      <c r="D2466" s="8" t="str">
        <f>INDEX(Table2[KET],MATCH(Table5[[#This Row],[//]],Table2[//],0))</f>
        <v>432 pc</v>
      </c>
    </row>
    <row r="2467" spans="1:4" x14ac:dyDescent="0.25">
      <c r="A2467" s="8">
        <f>INDEX(Table2[//],MATCH(ROW()-1,Table2[//],0))</f>
        <v>2466</v>
      </c>
      <c r="B2467" s="20" t="str">
        <f>INDEX(Table2[NAMA],MATCH(Table5[[#This Row],[//]],Table2[//],0))</f>
        <v>Tipe ex DMS 338</v>
      </c>
      <c r="C2467" s="8">
        <f>INDEX(Table2[TT],MATCH(Table5[[#This Row],[//]],Table2[//],0))</f>
        <v>3</v>
      </c>
      <c r="D2467" s="8" t="str">
        <f>INDEX(Table2[KET],MATCH(Table5[[#This Row],[//]],Table2[//],0))</f>
        <v>432 pc</v>
      </c>
    </row>
    <row r="2468" spans="1:4" x14ac:dyDescent="0.25">
      <c r="A2468" s="8">
        <f>INDEX(Table2[//],MATCH(ROW()-1,Table2[//],0))</f>
        <v>2467</v>
      </c>
      <c r="B2468" s="20" t="str">
        <f>INDEX(Table2[NAMA],MATCH(Table5[[#This Row],[//]],Table2[//],0))</f>
        <v>Tipe ex DMS 342(3)/ 347(8)</v>
      </c>
      <c r="C2468" s="8">
        <f>INDEX(Table2[TT],MATCH(Table5[[#This Row],[//]],Table2[//],0))</f>
        <v>11</v>
      </c>
      <c r="D2468" s="8">
        <f>INDEX(Table2[KET],MATCH(Table5[[#This Row],[//]],Table2[//],0))</f>
        <v>432</v>
      </c>
    </row>
    <row r="2469" spans="1:4" x14ac:dyDescent="0.25">
      <c r="A2469" s="8">
        <f>INDEX(Table2[//],MATCH(ROW()-1,Table2[//],0))</f>
        <v>2468</v>
      </c>
      <c r="B2469" s="20" t="str">
        <f>INDEX(Table2[NAMA],MATCH(Table5[[#This Row],[//]],Table2[//],0))</f>
        <v>Tipe ex Dominic Dp 8908 FR</v>
      </c>
      <c r="C2469" s="8">
        <f>INDEX(Table2[TT],MATCH(Table5[[#This Row],[//]],Table2[//],0))</f>
        <v>2</v>
      </c>
      <c r="D2469" s="8" t="str">
        <f>INDEX(Table2[KET],MATCH(Table5[[#This Row],[//]],Table2[//],0))</f>
        <v>1440 pc</v>
      </c>
    </row>
    <row r="2470" spans="1:4" x14ac:dyDescent="0.25">
      <c r="A2470" s="8">
        <f>INDEX(Table2[//],MATCH(ROW()-1,Table2[//],0))</f>
        <v>2469</v>
      </c>
      <c r="B2470" s="20" t="str">
        <f>INDEX(Table2[NAMA],MATCH(Table5[[#This Row],[//]],Table2[//],0))</f>
        <v>Tipe ex DP 3147 berisi botol</v>
      </c>
      <c r="C2470" s="8">
        <f>INDEX(Table2[TT],MATCH(Table5[[#This Row],[//]],Table2[//],0))</f>
        <v>5</v>
      </c>
      <c r="D2470" s="8" t="str">
        <f>INDEX(Table2[KET],MATCH(Table5[[#This Row],[//]],Table2[//],0))</f>
        <v>48 ls</v>
      </c>
    </row>
    <row r="2471" spans="1:4" x14ac:dyDescent="0.25">
      <c r="A2471" s="8">
        <f>INDEX(Table2[//],MATCH(ROW()-1,Table2[//],0))</f>
        <v>2470</v>
      </c>
      <c r="B2471" s="20" t="str">
        <f>INDEX(Table2[NAMA],MATCH(Table5[[#This Row],[//]],Table2[//],0))</f>
        <v>Tipe ex DP 8152</v>
      </c>
      <c r="C2471" s="8">
        <f>INDEX(Table2[TT],MATCH(Table5[[#This Row],[//]],Table2[//],0))</f>
        <v>1</v>
      </c>
      <c r="D2471" s="8" t="str">
        <f>INDEX(Table2[KET],MATCH(Table5[[#This Row],[//]],Table2[//],0))</f>
        <v>576 pc</v>
      </c>
    </row>
    <row r="2472" spans="1:4" x14ac:dyDescent="0.25">
      <c r="A2472" s="8">
        <f>INDEX(Table2[//],MATCH(ROW()-1,Table2[//],0))</f>
        <v>2471</v>
      </c>
      <c r="B2472" s="20" t="str">
        <f>INDEX(Table2[NAMA],MATCH(Table5[[#This Row],[//]],Table2[//],0))</f>
        <v>Tipe ex DP 8181</v>
      </c>
      <c r="C2472" s="8">
        <f>INDEX(Table2[TT],MATCH(Table5[[#This Row],[//]],Table2[//],0))</f>
        <v>9</v>
      </c>
      <c r="D2472" s="8" t="str">
        <f>INDEX(Table2[KET],MATCH(Table5[[#This Row],[//]],Table2[//],0))</f>
        <v>576 pc</v>
      </c>
    </row>
    <row r="2473" spans="1:4" x14ac:dyDescent="0.25">
      <c r="A2473" s="8">
        <f>INDEX(Table2[//],MATCH(ROW()-1,Table2[//],0))</f>
        <v>2472</v>
      </c>
      <c r="B2473" s="20" t="str">
        <f>INDEX(Table2[NAMA],MATCH(Table5[[#This Row],[//]],Table2[//],0))</f>
        <v>Tipe ex DT 5050-4</v>
      </c>
      <c r="C2473" s="8">
        <f>INDEX(Table2[TT],MATCH(Table5[[#This Row],[//]],Table2[//],0))</f>
        <v>5</v>
      </c>
      <c r="D2473" s="8" t="str">
        <f>INDEX(Table2[KET],MATCH(Table5[[#This Row],[//]],Table2[//],0))</f>
        <v>36 ls</v>
      </c>
    </row>
    <row r="2474" spans="1:4" x14ac:dyDescent="0.25">
      <c r="A2474" s="8">
        <f>INDEX(Table2[//],MATCH(ROW()-1,Table2[//],0))</f>
        <v>2473</v>
      </c>
      <c r="B2474" s="20" t="str">
        <f>INDEX(Table2[NAMA],MATCH(Table5[[#This Row],[//]],Table2[//],0))</f>
        <v>Tipe ex Hk 0810</v>
      </c>
      <c r="C2474" s="8">
        <f>INDEX(Table2[TT],MATCH(Table5[[#This Row],[//]],Table2[//],0))</f>
        <v>21</v>
      </c>
      <c r="D2474" s="8" t="str">
        <f>INDEX(Table2[KET],MATCH(Table5[[#This Row],[//]],Table2[//],0))</f>
        <v>40 ls</v>
      </c>
    </row>
    <row r="2475" spans="1:4" x14ac:dyDescent="0.25">
      <c r="A2475" s="8">
        <f>INDEX(Table2[//],MATCH(ROW()-1,Table2[//],0))</f>
        <v>2474</v>
      </c>
      <c r="B2475" s="20" t="str">
        <f>INDEX(Table2[NAMA],MATCH(Table5[[#This Row],[//]],Table2[//],0))</f>
        <v>Tipe ex jos CF 01 B</v>
      </c>
      <c r="C2475" s="8">
        <f>INDEX(Table2[TT],MATCH(Table5[[#This Row],[//]],Table2[//],0))</f>
        <v>23</v>
      </c>
      <c r="D2475" s="8" t="str">
        <f>INDEX(Table2[KET],MATCH(Table5[[#This Row],[//]],Table2[//],0))</f>
        <v>36 ls</v>
      </c>
    </row>
    <row r="2476" spans="1:4" x14ac:dyDescent="0.25">
      <c r="A2476" s="8">
        <f>INDEX(Table2[//],MATCH(ROW()-1,Table2[//],0))</f>
        <v>2475</v>
      </c>
      <c r="B2476" s="20" t="str">
        <f>INDEX(Table2[NAMA],MATCH(Table5[[#This Row],[//]],Table2[//],0))</f>
        <v>Tipe ex KC 2088</v>
      </c>
      <c r="C2476" s="8">
        <f>INDEX(Table2[TT],MATCH(Table5[[#This Row],[//]],Table2[//],0))</f>
        <v>3</v>
      </c>
      <c r="D2476" s="8">
        <f>INDEX(Table2[KET],MATCH(Table5[[#This Row],[//]],Table2[//],0))</f>
        <v>1440</v>
      </c>
    </row>
    <row r="2477" spans="1:4" x14ac:dyDescent="0.25">
      <c r="A2477" s="8">
        <f>INDEX(Table2[//],MATCH(ROW()-1,Table2[//],0))</f>
        <v>2476</v>
      </c>
      <c r="B2477" s="20" t="str">
        <f>INDEX(Table2[NAMA],MATCH(Table5[[#This Row],[//]],Table2[//],0))</f>
        <v>Tipe ex KL 409 A robot</v>
      </c>
      <c r="C2477" s="8">
        <f>INDEX(Table2[TT],MATCH(Table5[[#This Row],[//]],Table2[//],0))</f>
        <v>1</v>
      </c>
      <c r="D2477" s="8" t="str">
        <f>INDEX(Table2[KET],MATCH(Table5[[#This Row],[//]],Table2[//],0))</f>
        <v>36 ls</v>
      </c>
    </row>
    <row r="2478" spans="1:4" x14ac:dyDescent="0.25">
      <c r="A2478" s="8">
        <f>INDEX(Table2[//],MATCH(ROW()-1,Table2[//],0))</f>
        <v>2477</v>
      </c>
      <c r="B2478" s="20" t="str">
        <f>INDEX(Table2[NAMA],MATCH(Table5[[#This Row],[//]],Table2[//],0))</f>
        <v>Tipe ex KT 1126/ kitty</v>
      </c>
      <c r="C2478" s="8">
        <f>INDEX(Table2[TT],MATCH(Table5[[#This Row],[//]],Table2[//],0))</f>
        <v>5</v>
      </c>
      <c r="D2478" s="8" t="str">
        <f>INDEX(Table2[KET],MATCH(Table5[[#This Row],[//]],Table2[//],0))</f>
        <v>576 pc</v>
      </c>
    </row>
    <row r="2479" spans="1:4" x14ac:dyDescent="0.25">
      <c r="A2479" s="8">
        <f>INDEX(Table2[//],MATCH(ROW()-1,Table2[//],0))</f>
        <v>2478</v>
      </c>
      <c r="B2479" s="20" t="str">
        <f>INDEX(Table2[NAMA],MATCH(Table5[[#This Row],[//]],Table2[//],0))</f>
        <v>Tipe ex Ky CT 486 blk</v>
      </c>
      <c r="C2479" s="8">
        <f>INDEX(Table2[TT],MATCH(Table5[[#This Row],[//]],Table2[//],0))</f>
        <v>30</v>
      </c>
      <c r="D2479" s="8" t="str">
        <f>INDEX(Table2[KET],MATCH(Table5[[#This Row],[//]],Table2[//],0))</f>
        <v>864 pc</v>
      </c>
    </row>
    <row r="2480" spans="1:4" x14ac:dyDescent="0.25">
      <c r="A2480" s="8">
        <f>INDEX(Table2[//],MATCH(ROW()-1,Table2[//],0))</f>
        <v>2479</v>
      </c>
      <c r="B2480" s="20" t="str">
        <f>INDEX(Table2[NAMA],MATCH(Table5[[#This Row],[//]],Table2[//],0))</f>
        <v>Tipe ex Ky CT 487 blk</v>
      </c>
      <c r="C2480" s="8">
        <f>INDEX(Table2[TT],MATCH(Table5[[#This Row],[//]],Table2[//],0))</f>
        <v>31</v>
      </c>
      <c r="D2480" s="8" t="str">
        <f>INDEX(Table2[KET],MATCH(Table5[[#This Row],[//]],Table2[//],0))</f>
        <v>864 pc</v>
      </c>
    </row>
    <row r="2481" spans="1:4" x14ac:dyDescent="0.25">
      <c r="A2481" s="8">
        <f>INDEX(Table2[//],MATCH(ROW()-1,Table2[//],0))</f>
        <v>2480</v>
      </c>
      <c r="B2481" s="20" t="str">
        <f>INDEX(Table2[NAMA],MATCH(Table5[[#This Row],[//]],Table2[//],0))</f>
        <v>Tipe ex KY DB 7001</v>
      </c>
      <c r="C2481" s="8">
        <f>INDEX(Table2[TT],MATCH(Table5[[#This Row],[//]],Table2[//],0))</f>
        <v>13</v>
      </c>
      <c r="D2481" s="8" t="str">
        <f>INDEX(Table2[KET],MATCH(Table5[[#This Row],[//]],Table2[//],0))</f>
        <v>48 ls</v>
      </c>
    </row>
    <row r="2482" spans="1:4" x14ac:dyDescent="0.25">
      <c r="A2482" s="8">
        <f>INDEX(Table2[//],MATCH(ROW()-1,Table2[//],0))</f>
        <v>2481</v>
      </c>
      <c r="B2482" s="20" t="str">
        <f>INDEX(Table2[NAMA],MATCH(Table5[[#This Row],[//]],Table2[//],0))</f>
        <v>Tipe ex KY DB 7002</v>
      </c>
      <c r="C2482" s="8">
        <f>INDEX(Table2[TT],MATCH(Table5[[#This Row],[//]],Table2[//],0))</f>
        <v>12</v>
      </c>
      <c r="D2482" s="8" t="str">
        <f>INDEX(Table2[KET],MATCH(Table5[[#This Row],[//]],Table2[//],0))</f>
        <v>48 ls</v>
      </c>
    </row>
    <row r="2483" spans="1:4" x14ac:dyDescent="0.25">
      <c r="A2483" s="8">
        <f>INDEX(Table2[//],MATCH(ROW()-1,Table2[//],0))</f>
        <v>2482</v>
      </c>
      <c r="B2483" s="20" t="str">
        <f>INDEX(Table2[NAMA],MATCH(Table5[[#This Row],[//]],Table2[//],0))</f>
        <v>Tipe ex labu 1878</v>
      </c>
      <c r="C2483" s="8">
        <f>INDEX(Table2[TT],MATCH(Table5[[#This Row],[//]],Table2[//],0))</f>
        <v>52</v>
      </c>
      <c r="D2483" s="8" t="str">
        <f>INDEX(Table2[KET],MATCH(Table5[[#This Row],[//]],Table2[//],0))</f>
        <v>48 ls</v>
      </c>
    </row>
    <row r="2484" spans="1:4" x14ac:dyDescent="0.25">
      <c r="A2484" s="8">
        <f>INDEX(Table2[//],MATCH(ROW()-1,Table2[//],0))</f>
        <v>2483</v>
      </c>
      <c r="B2484" s="20" t="str">
        <f>INDEX(Table2[NAMA],MATCH(Table5[[#This Row],[//]],Table2[//],0))</f>
        <v>Tipe ex sakura 328 pjg</v>
      </c>
      <c r="C2484" s="8">
        <f>INDEX(Table2[TT],MATCH(Table5[[#This Row],[//]],Table2[//],0))</f>
        <v>6</v>
      </c>
      <c r="D2484" s="8" t="str">
        <f>INDEX(Table2[KET],MATCH(Table5[[#This Row],[//]],Table2[//],0))</f>
        <v>48 ls</v>
      </c>
    </row>
    <row r="2485" spans="1:4" x14ac:dyDescent="0.25">
      <c r="A2485" s="8">
        <f>INDEX(Table2[//],MATCH(ROW()-1,Table2[//],0))</f>
        <v>2484</v>
      </c>
      <c r="B2485" s="20" t="str">
        <f>INDEX(Table2[NAMA],MATCH(Table5[[#This Row],[//]],Table2[//],0))</f>
        <v>Tipe ex senter 5000 Hk</v>
      </c>
      <c r="C2485" s="8">
        <f>INDEX(Table2[TT],MATCH(Table5[[#This Row],[//]],Table2[//],0))</f>
        <v>1</v>
      </c>
      <c r="D2485" s="8" t="str">
        <f>INDEX(Table2[KET],MATCH(Table5[[#This Row],[//]],Table2[//],0))</f>
        <v>576 pc</v>
      </c>
    </row>
    <row r="2486" spans="1:4" x14ac:dyDescent="0.25">
      <c r="A2486" s="8">
        <f>INDEX(Table2[//],MATCH(ROW()-1,Table2[//],0))</f>
        <v>2485</v>
      </c>
      <c r="B2486" s="20" t="str">
        <f>INDEX(Table2[NAMA],MATCH(Table5[[#This Row],[//]],Table2[//],0))</f>
        <v>Tipe ex senter 5012 Smurf</v>
      </c>
      <c r="C2486" s="8">
        <f>INDEX(Table2[TT],MATCH(Table5[[#This Row],[//]],Table2[//],0))</f>
        <v>1</v>
      </c>
      <c r="D2486" s="8" t="str">
        <f>INDEX(Table2[KET],MATCH(Table5[[#This Row],[//]],Table2[//],0))</f>
        <v>576 pc</v>
      </c>
    </row>
    <row r="2487" spans="1:4" x14ac:dyDescent="0.25">
      <c r="A2487" s="8">
        <f>INDEX(Table2[//],MATCH(ROW()-1,Table2[//],0))</f>
        <v>2486</v>
      </c>
      <c r="B2487" s="20" t="str">
        <f>INDEX(Table2[NAMA],MATCH(Table5[[#This Row],[//]],Table2[//],0))</f>
        <v>Tipe ex XDM 702</v>
      </c>
      <c r="C2487" s="8">
        <f>INDEX(Table2[TT],MATCH(Table5[[#This Row],[//]],Table2[//],0))</f>
        <v>3</v>
      </c>
      <c r="D2487" s="8" t="str">
        <f>INDEX(Table2[KET],MATCH(Table5[[#This Row],[//]],Table2[//],0))</f>
        <v>76 pc</v>
      </c>
    </row>
    <row r="2488" spans="1:4" x14ac:dyDescent="0.25">
      <c r="A2488" s="8">
        <f>INDEX(Table2[//],MATCH(ROW()-1,Table2[//],0))</f>
        <v>2487</v>
      </c>
      <c r="B2488" s="20" t="str">
        <f>INDEX(Table2[NAMA],MATCH(Table5[[#This Row],[//]],Table2[//],0))</f>
        <v>Tipe ex XDM 752 (48)</v>
      </c>
      <c r="C2488" s="8">
        <f>INDEX(Table2[TT],MATCH(Table5[[#This Row],[//]],Table2[//],0))</f>
        <v>5</v>
      </c>
      <c r="D2488" s="8" t="str">
        <f>INDEX(Table2[KET],MATCH(Table5[[#This Row],[//]],Table2[//],0))</f>
        <v>16 box</v>
      </c>
    </row>
    <row r="2489" spans="1:4" x14ac:dyDescent="0.25">
      <c r="A2489" s="8">
        <f>INDEX(Table2[//],MATCH(ROW()-1,Table2[//],0))</f>
        <v>2488</v>
      </c>
      <c r="B2489" s="20" t="str">
        <f>INDEX(Table2[NAMA],MATCH(Table5[[#This Row],[//]],Table2[//],0))</f>
        <v>Tipe ex YS 1082</v>
      </c>
      <c r="C2489" s="8">
        <f>INDEX(Table2[TT],MATCH(Table5[[#This Row],[//]],Table2[//],0))</f>
        <v>3</v>
      </c>
      <c r="D2489" s="8" t="str">
        <f>INDEX(Table2[KET],MATCH(Table5[[#This Row],[//]],Table2[//],0))</f>
        <v>576 pc</v>
      </c>
    </row>
    <row r="2490" spans="1:4" x14ac:dyDescent="0.25">
      <c r="A2490" s="8">
        <f>INDEX(Table2[//],MATCH(ROW()-1,Table2[//],0))</f>
        <v>2489</v>
      </c>
      <c r="B2490" s="20" t="str">
        <f>INDEX(Table2[NAMA],MATCH(Table5[[#This Row],[//]],Table2[//],0))</f>
        <v>Tipe-ex 9189</v>
      </c>
      <c r="C2490" s="8">
        <f>INDEX(Table2[TT],MATCH(Table5[[#This Row],[//]],Table2[//],0))</f>
        <v>11</v>
      </c>
      <c r="D2490" s="8" t="str">
        <f>INDEX(Table2[KET],MATCH(Table5[[#This Row],[//]],Table2[//],0))</f>
        <v>48 ls</v>
      </c>
    </row>
    <row r="2491" spans="1:4" x14ac:dyDescent="0.25">
      <c r="A2491" s="8">
        <f>INDEX(Table2[//],MATCH(ROW()-1,Table2[//],0))</f>
        <v>2490</v>
      </c>
      <c r="B2491" s="20" t="str">
        <f>INDEX(Table2[NAMA],MATCH(Table5[[#This Row],[//]],Table2[//],0))</f>
        <v>Tipe-ex 9187</v>
      </c>
      <c r="C2491" s="8">
        <f>INDEX(Table2[TT],MATCH(Table5[[#This Row],[//]],Table2[//],0))</f>
        <v>13</v>
      </c>
      <c r="D2491" s="8" t="str">
        <f>INDEX(Table2[KET],MATCH(Table5[[#This Row],[//]],Table2[//],0))</f>
        <v>48 ls</v>
      </c>
    </row>
    <row r="2492" spans="1:4" x14ac:dyDescent="0.25">
      <c r="A2492" s="8">
        <f>INDEX(Table2[//],MATCH(ROW()-1,Table2[//],0))</f>
        <v>2491</v>
      </c>
      <c r="B2492" s="20" t="str">
        <f>INDEX(Table2[NAMA],MATCH(Table5[[#This Row],[//]],Table2[//],0))</f>
        <v>Tipe-ex Deboss 013</v>
      </c>
      <c r="C2492" s="8">
        <f>INDEX(Table2[TT],MATCH(Table5[[#This Row],[//]],Table2[//],0))</f>
        <v>1</v>
      </c>
      <c r="D2492" s="8" t="str">
        <f>INDEX(Table2[KET],MATCH(Table5[[#This Row],[//]],Table2[//],0))</f>
        <v>48 ls</v>
      </c>
    </row>
    <row r="2493" spans="1:4" x14ac:dyDescent="0.25">
      <c r="A2493" s="8">
        <f>INDEX(Table2[//],MATCH(ROW()-1,Table2[//],0))</f>
        <v>2492</v>
      </c>
      <c r="B2493" s="20" t="str">
        <f>INDEX(Table2[NAMA],MATCH(Table5[[#This Row],[//]],Table2[//],0))</f>
        <v>Topeng ultah 129/ 55 isi 10</v>
      </c>
      <c r="C2493" s="8">
        <f>INDEX(Table2[TT],MATCH(Table5[[#This Row],[//]],Table2[//],0))</f>
        <v>2</v>
      </c>
      <c r="D2493" s="8" t="str">
        <f>INDEX(Table2[KET],MATCH(Table5[[#This Row],[//]],Table2[//],0))</f>
        <v>250 pk</v>
      </c>
    </row>
    <row r="2494" spans="1:4" x14ac:dyDescent="0.25">
      <c r="A2494" s="8">
        <f>INDEX(Table2[//],MATCH(ROW()-1,Table2[//],0))</f>
        <v>2493</v>
      </c>
      <c r="B2494" s="20" t="str">
        <f>INDEX(Table2[NAMA],MATCH(Table5[[#This Row],[//]],Table2[//],0))</f>
        <v>Topi Fancy party Crown (mahkota)</v>
      </c>
      <c r="C2494" s="8">
        <f>INDEX(Table2[TT],MATCH(Table5[[#This Row],[//]],Table2[//],0))</f>
        <v>2</v>
      </c>
      <c r="D2494" s="8">
        <f>INDEX(Table2[KET],MATCH(Table5[[#This Row],[//]],Table2[//],0))</f>
        <v>600</v>
      </c>
    </row>
    <row r="2495" spans="1:4" x14ac:dyDescent="0.25">
      <c r="A2495" s="8">
        <f>INDEX(Table2[//],MATCH(ROW()-1,Table2[//],0))</f>
        <v>2494</v>
      </c>
      <c r="B2495" s="20" t="str">
        <f>INDEX(Table2[NAMA],MATCH(Table5[[#This Row],[//]],Table2[//],0))</f>
        <v>Topi Kerucut</v>
      </c>
      <c r="C2495" s="8">
        <f>INDEX(Table2[TT],MATCH(Table5[[#This Row],[//]],Table2[//],0))</f>
        <v>21</v>
      </c>
      <c r="D2495" s="8" t="str">
        <f>INDEX(Table2[KET],MATCH(Table5[[#This Row],[//]],Table2[//],0))</f>
        <v>300 pk</v>
      </c>
    </row>
    <row r="2496" spans="1:4" x14ac:dyDescent="0.25">
      <c r="A2496" s="8">
        <f>INDEX(Table2[//],MATCH(ROW()-1,Table2[//],0))</f>
        <v>2495</v>
      </c>
      <c r="B2496" s="20" t="str">
        <f>INDEX(Table2[NAMA],MATCH(Table5[[#This Row],[//]],Table2[//],0))</f>
        <v>Topi Kerucut alpindo</v>
      </c>
      <c r="C2496" s="8">
        <f>INDEX(Table2[TT],MATCH(Table5[[#This Row],[//]],Table2[//],0))</f>
        <v>8</v>
      </c>
      <c r="D2496" s="8" t="str">
        <f>INDEX(Table2[KET],MATCH(Table5[[#This Row],[//]],Table2[//],0))</f>
        <v>250 pk</v>
      </c>
    </row>
    <row r="2497" spans="1:4" x14ac:dyDescent="0.25">
      <c r="A2497" s="8">
        <f>INDEX(Table2[//],MATCH(ROW()-1,Table2[//],0))</f>
        <v>2496</v>
      </c>
      <c r="B2497" s="20" t="str">
        <f>INDEX(Table2[NAMA],MATCH(Table5[[#This Row],[//]],Table2[//],0))</f>
        <v>Topi ultah disney</v>
      </c>
      <c r="C2497" s="8">
        <f>INDEX(Table2[TT],MATCH(Table5[[#This Row],[//]],Table2[//],0))</f>
        <v>4</v>
      </c>
      <c r="D2497" s="8" t="str">
        <f>INDEX(Table2[KET],MATCH(Table5[[#This Row],[//]],Table2[//],0))</f>
        <v>300 pc</v>
      </c>
    </row>
    <row r="2498" spans="1:4" x14ac:dyDescent="0.25">
      <c r="A2498" s="8">
        <f>INDEX(Table2[//],MATCH(ROW()-1,Table2[//],0))</f>
        <v>2497</v>
      </c>
      <c r="B2498" s="20" t="str">
        <f>INDEX(Table2[NAMA],MATCH(Table5[[#This Row],[//]],Table2[//],0))</f>
        <v>Topi ultah isi 5 ETJ</v>
      </c>
      <c r="C2498" s="8">
        <f>INDEX(Table2[TT],MATCH(Table5[[#This Row],[//]],Table2[//],0))</f>
        <v>3</v>
      </c>
      <c r="D2498" s="8" t="str">
        <f>INDEX(Table2[KET],MATCH(Table5[[#This Row],[//]],Table2[//],0))</f>
        <v>600 pc</v>
      </c>
    </row>
    <row r="2499" spans="1:4" x14ac:dyDescent="0.25">
      <c r="A2499" s="8">
        <f>INDEX(Table2[//],MATCH(ROW()-1,Table2[//],0))</f>
        <v>2498</v>
      </c>
      <c r="B2499" s="20" t="str">
        <f>INDEX(Table2[NAMA],MATCH(Table5[[#This Row],[//]],Table2[//],0))</f>
        <v>Tusuk Surat TF 001</v>
      </c>
      <c r="C2499" s="8">
        <f>INDEX(Table2[TT],MATCH(Table5[[#This Row],[//]],Table2[//],0))</f>
        <v>1</v>
      </c>
      <c r="D2499" s="8" t="str">
        <f>INDEX(Table2[KET],MATCH(Table5[[#This Row],[//]],Table2[//],0))</f>
        <v>20 ls</v>
      </c>
    </row>
    <row r="2500" spans="1:4" x14ac:dyDescent="0.25">
      <c r="A2500" s="8">
        <f>INDEX(Table2[//],MATCH(ROW()-1,Table2[//],0))</f>
        <v>2499</v>
      </c>
      <c r="B2500" s="20" t="str">
        <f>INDEX(Table2[NAMA],MATCH(Table5[[#This Row],[//]],Table2[//],0))</f>
        <v>Water colour Vanco CA 110 (9 ml)</v>
      </c>
      <c r="C2500" s="8">
        <f>INDEX(Table2[TT],MATCH(Table5[[#This Row],[//]],Table2[//],0))</f>
        <v>6</v>
      </c>
      <c r="D2500" s="8" t="str">
        <f>INDEX(Table2[KET],MATCH(Table5[[#This Row],[//]],Table2[//],0))</f>
        <v>120 pc</v>
      </c>
    </row>
    <row r="2501" spans="1:4" x14ac:dyDescent="0.25">
      <c r="A2501" s="8">
        <f>INDEX(Table2[//],MATCH(ROW()-1,Table2[//],0))</f>
        <v>2500</v>
      </c>
      <c r="B2501" s="20" t="str">
        <f>INDEX(Table2[NAMA],MATCH(Table5[[#This Row],[//]],Table2[//],0))</f>
        <v>WC 110n/ 120 osama</v>
      </c>
      <c r="C2501" s="8">
        <f>INDEX(Table2[TT],MATCH(Table5[[#This Row],[//]],Table2[//],0))</f>
        <v>8</v>
      </c>
      <c r="D2501" s="8" t="str">
        <f>INDEX(Table2[KET],MATCH(Table5[[#This Row],[//]],Table2[//],0))</f>
        <v>144 pc</v>
      </c>
    </row>
    <row r="2502" spans="1:4" x14ac:dyDescent="0.25">
      <c r="A2502" s="8">
        <f>INDEX(Table2[//],MATCH(ROW()-1,Table2[//],0))</f>
        <v>2501</v>
      </c>
      <c r="B2502" s="20" t="str">
        <f>INDEX(Table2[NAMA],MATCH(Table5[[#This Row],[//]],Table2[//],0))</f>
        <v>WC marries 1306/ 12w 9m</v>
      </c>
      <c r="C2502" s="8">
        <f>INDEX(Table2[TT],MATCH(Table5[[#This Row],[//]],Table2[//],0))</f>
        <v>43</v>
      </c>
      <c r="D2502" s="8" t="str">
        <f>INDEX(Table2[KET],MATCH(Table5[[#This Row],[//]],Table2[//],0))</f>
        <v>60 pc</v>
      </c>
    </row>
    <row r="2503" spans="1:4" x14ac:dyDescent="0.25">
      <c r="A2503" s="8">
        <f>INDEX(Table2[//],MATCH(ROW()-1,Table2[//],0))</f>
        <v>2502</v>
      </c>
      <c r="B2503" s="20" t="str">
        <f>INDEX(Table2[NAMA],MATCH(Table5[[#This Row],[//]],Table2[//],0))</f>
        <v>WC Marries 1325/ 12w BT</v>
      </c>
      <c r="C2503" s="8">
        <f>INDEX(Table2[TT],MATCH(Table5[[#This Row],[//]],Table2[//],0))</f>
        <v>17</v>
      </c>
      <c r="D2503" s="8" t="str">
        <f>INDEX(Table2[KET],MATCH(Table5[[#This Row],[//]],Table2[//],0))</f>
        <v>8 ls</v>
      </c>
    </row>
    <row r="2504" spans="1:4" x14ac:dyDescent="0.25">
      <c r="A2504" s="8">
        <f>INDEX(Table2[//],MATCH(ROW()-1,Table2[//],0))</f>
        <v>2503</v>
      </c>
      <c r="B2504" s="20" t="str">
        <f>INDEX(Table2[NAMA],MATCH(Table5[[#This Row],[//]],Table2[//],0))</f>
        <v>WC Marries 1325/ 12w SBY</v>
      </c>
      <c r="C2504" s="8">
        <f>INDEX(Table2[TT],MATCH(Table5[[#This Row],[//]],Table2[//],0))</f>
        <v>15</v>
      </c>
      <c r="D2504" s="8" t="str">
        <f>INDEX(Table2[KET],MATCH(Table5[[#This Row],[//]],Table2[//],0))</f>
        <v>12 ls</v>
      </c>
    </row>
    <row r="2505" spans="1:4" x14ac:dyDescent="0.25">
      <c r="A2505" s="8">
        <f>INDEX(Table2[//],MATCH(ROW()-1,Table2[//],0))</f>
        <v>2504</v>
      </c>
      <c r="B2505" s="20" t="str">
        <f>INDEX(Table2[NAMA],MATCH(Table5[[#This Row],[//]],Table2[//],0))</f>
        <v>WC marries E 1337 B/ 14w</v>
      </c>
      <c r="C2505" s="8">
        <f>INDEX(Table2[TT],MATCH(Table5[[#This Row],[//]],Table2[//],0))</f>
        <v>3</v>
      </c>
      <c r="D2505" s="8" t="str">
        <f>INDEX(Table2[KET],MATCH(Table5[[#This Row],[//]],Table2[//],0))</f>
        <v>3 ls</v>
      </c>
    </row>
    <row r="2506" spans="1:4" x14ac:dyDescent="0.25">
      <c r="A2506" s="8">
        <f>INDEX(Table2[//],MATCH(ROW()-1,Table2[//],0))</f>
        <v>2505</v>
      </c>
      <c r="B2506" s="20" t="str">
        <f>INDEX(Table2[NAMA],MATCH(Table5[[#This Row],[//]],Table2[//],0))</f>
        <v>WC TF WC 1331 pp</v>
      </c>
      <c r="C2506" s="8">
        <f>INDEX(Table2[TT],MATCH(Table5[[#This Row],[//]],Table2[//],0))</f>
        <v>44</v>
      </c>
      <c r="D2506" s="8" t="str">
        <f>INDEX(Table2[KET],MATCH(Table5[[#This Row],[//]],Table2[//],0))</f>
        <v>96 set</v>
      </c>
    </row>
    <row r="2507" spans="1:4" x14ac:dyDescent="0.25">
      <c r="A2507" s="8">
        <f>INDEX(Table2[//],MATCH(ROW()-1,Table2[//],0))</f>
        <v>2506</v>
      </c>
      <c r="B2507" s="20" t="str">
        <f>INDEX(Table2[NAMA],MATCH(Table5[[#This Row],[//]],Table2[//],0))</f>
        <v>Zipper Data envelope DE F4 (1) lama</v>
      </c>
      <c r="C2507" s="8">
        <f>INDEX(Table2[TT],MATCH(Table5[[#This Row],[//]],Table2[//],0))</f>
        <v>1</v>
      </c>
      <c r="D2507" s="8" t="str">
        <f>INDEX(Table2[KET],MATCH(Table5[[#This Row],[//]],Table2[//],0))</f>
        <v>48 ls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" workbookViewId="0">
      <selection activeCell="E35" sqref="E35"/>
    </sheetView>
  </sheetViews>
  <sheetFormatPr defaultRowHeight="15" x14ac:dyDescent="0.25"/>
  <cols>
    <col min="1" max="1" width="3.85546875" customWidth="1"/>
    <col min="2" max="2" width="48.42578125" customWidth="1"/>
    <col min="3" max="3" width="4" style="2" customWidth="1"/>
    <col min="4" max="4" width="11.5703125" style="33" customWidth="1"/>
  </cols>
  <sheetData>
    <row r="1" spans="1:7" x14ac:dyDescent="0.25">
      <c r="E1" s="34"/>
      <c r="F1" s="34"/>
      <c r="G1" s="34"/>
    </row>
    <row r="2" spans="1:7" x14ac:dyDescent="0.25">
      <c r="A2" s="3" t="s">
        <v>153</v>
      </c>
      <c r="B2" s="5" t="s">
        <v>150</v>
      </c>
      <c r="C2" s="6" t="s">
        <v>157</v>
      </c>
      <c r="D2" s="6" t="s">
        <v>152</v>
      </c>
      <c r="E2" t="s">
        <v>154</v>
      </c>
      <c r="F2" t="s">
        <v>2980</v>
      </c>
      <c r="G2" t="s">
        <v>155</v>
      </c>
    </row>
    <row r="3" spans="1:7" x14ac:dyDescent="0.25">
      <c r="A3">
        <v>1</v>
      </c>
      <c r="B3" t="s">
        <v>0</v>
      </c>
      <c r="C3" s="2">
        <v>1</v>
      </c>
      <c r="D3" s="33">
        <v>72</v>
      </c>
      <c r="E3">
        <f>IF(Table4[[#This Row],[1]]="",SUM(Table4[[#This Row],[AWAL]],Table4[[#This Row],[2]]),Table4[[#This Row],[1]])</f>
        <v>1</v>
      </c>
      <c r="G3" t="str">
        <f>IF(Table4[[#This Row],[1]]="","",Table4[[#This Row],[1]]-Table4[[#This Row],[AWAL]])</f>
        <v/>
      </c>
    </row>
    <row r="4" spans="1:7" x14ac:dyDescent="0.25">
      <c r="A4">
        <v>2</v>
      </c>
      <c r="B4" t="s">
        <v>1</v>
      </c>
      <c r="C4" s="2">
        <v>2</v>
      </c>
      <c r="D4" s="33" t="s">
        <v>2</v>
      </c>
      <c r="E4">
        <f>IF(Table4[[#This Row],[1]]="",SUM(Table4[[#This Row],[AWAL]],Table4[[#This Row],[2]]),Table4[[#This Row],[1]])</f>
        <v>2</v>
      </c>
      <c r="G4" t="str">
        <f>IF(Table4[[#This Row],[1]]="","",Table4[[#This Row],[1]]-Table4[[#This Row],[AWAL]])</f>
        <v/>
      </c>
    </row>
    <row r="5" spans="1:7" x14ac:dyDescent="0.25">
      <c r="A5">
        <v>3</v>
      </c>
      <c r="B5" t="s">
        <v>3</v>
      </c>
      <c r="C5" s="2">
        <v>7</v>
      </c>
      <c r="D5" s="33" t="s">
        <v>4</v>
      </c>
      <c r="E5">
        <f>IF(Table4[[#This Row],[1]]="",SUM(Table4[[#This Row],[AWAL]],Table4[[#This Row],[2]]),Table4[[#This Row],[1]])</f>
        <v>7</v>
      </c>
      <c r="G5" t="str">
        <f>IF(Table4[[#This Row],[1]]="","",Table4[[#This Row],[1]]-Table4[[#This Row],[AWAL]])</f>
        <v/>
      </c>
    </row>
    <row r="6" spans="1:7" x14ac:dyDescent="0.25">
      <c r="A6">
        <v>4</v>
      </c>
      <c r="B6" t="s">
        <v>5</v>
      </c>
      <c r="C6" s="2">
        <v>3</v>
      </c>
      <c r="D6" s="33" t="s">
        <v>6</v>
      </c>
      <c r="E6">
        <f>IF(Table4[[#This Row],[1]]="",SUM(Table4[[#This Row],[AWAL]],Table4[[#This Row],[2]]),Table4[[#This Row],[1]])</f>
        <v>3</v>
      </c>
      <c r="G6" t="str">
        <f>IF(Table4[[#This Row],[1]]="","",Table4[[#This Row],[1]]-Table4[[#This Row],[AWAL]])</f>
        <v/>
      </c>
    </row>
    <row r="7" spans="1:7" x14ac:dyDescent="0.25">
      <c r="A7">
        <v>5</v>
      </c>
      <c r="B7" t="s">
        <v>9</v>
      </c>
      <c r="C7" s="2">
        <v>5</v>
      </c>
      <c r="D7" s="33" t="s">
        <v>10</v>
      </c>
      <c r="E7">
        <f>IF(Table4[[#This Row],[1]]="",SUM(Table4[[#This Row],[AWAL]],Table4[[#This Row],[2]]),Table4[[#This Row],[1]])</f>
        <v>5</v>
      </c>
      <c r="G7" t="str">
        <f>IF(Table4[[#This Row],[1]]="","",Table4[[#This Row],[1]]-Table4[[#This Row],[AWAL]])</f>
        <v/>
      </c>
    </row>
    <row r="8" spans="1:7" x14ac:dyDescent="0.25">
      <c r="A8">
        <v>6</v>
      </c>
      <c r="B8" t="s">
        <v>13</v>
      </c>
      <c r="C8" s="2">
        <v>5</v>
      </c>
      <c r="D8" s="33" t="s">
        <v>6</v>
      </c>
      <c r="E8">
        <f>IF(Table4[[#This Row],[1]]="",SUM(Table4[[#This Row],[AWAL]],Table4[[#This Row],[2]]),Table4[[#This Row],[1]])</f>
        <v>5</v>
      </c>
      <c r="G8" t="str">
        <f>IF(Table4[[#This Row],[1]]="","",Table4[[#This Row],[1]]-Table4[[#This Row],[AWAL]])</f>
        <v/>
      </c>
    </row>
    <row r="9" spans="1:7" x14ac:dyDescent="0.25">
      <c r="A9">
        <v>7</v>
      </c>
      <c r="B9" t="s">
        <v>14</v>
      </c>
      <c r="C9" s="2">
        <v>9</v>
      </c>
      <c r="D9" s="33">
        <v>72</v>
      </c>
      <c r="E9">
        <f>IF(Table4[[#This Row],[1]]="",SUM(Table4[[#This Row],[AWAL]],Table4[[#This Row],[2]]),Table4[[#This Row],[1]])</f>
        <v>9</v>
      </c>
      <c r="G9" t="str">
        <f>IF(Table4[[#This Row],[1]]="","",Table4[[#This Row],[1]]-Table4[[#This Row],[AWAL]])</f>
        <v/>
      </c>
    </row>
    <row r="10" spans="1:7" x14ac:dyDescent="0.25">
      <c r="A10">
        <v>8</v>
      </c>
      <c r="B10" t="s">
        <v>15</v>
      </c>
      <c r="C10" s="2">
        <v>6</v>
      </c>
      <c r="D10" s="33" t="s">
        <v>16</v>
      </c>
      <c r="E10">
        <f>IF(Table4[[#This Row],[1]]="",SUM(Table4[[#This Row],[AWAL]],Table4[[#This Row],[2]]),Table4[[#This Row],[1]])</f>
        <v>6</v>
      </c>
      <c r="G10" t="str">
        <f>IF(Table4[[#This Row],[1]]="","",Table4[[#This Row],[1]]-Table4[[#This Row],[AWAL]])</f>
        <v/>
      </c>
    </row>
    <row r="11" spans="1:7" x14ac:dyDescent="0.25">
      <c r="A11">
        <v>9</v>
      </c>
      <c r="B11" t="s">
        <v>17</v>
      </c>
      <c r="C11" s="2">
        <v>1</v>
      </c>
      <c r="D11" s="33">
        <v>72</v>
      </c>
      <c r="E11">
        <f>IF(Table4[[#This Row],[1]]="",SUM(Table4[[#This Row],[AWAL]],Table4[[#This Row],[2]]),Table4[[#This Row],[1]])</f>
        <v>1</v>
      </c>
      <c r="G11" t="str">
        <f>IF(Table4[[#This Row],[1]]="","",Table4[[#This Row],[1]]-Table4[[#This Row],[AWAL]])</f>
        <v/>
      </c>
    </row>
    <row r="12" spans="1:7" x14ac:dyDescent="0.25">
      <c r="A12">
        <v>10</v>
      </c>
      <c r="B12" t="s">
        <v>18</v>
      </c>
      <c r="C12" s="2">
        <v>1</v>
      </c>
      <c r="D12" s="33">
        <v>72</v>
      </c>
      <c r="E12">
        <f>IF(Table4[[#This Row],[1]]="",SUM(Table4[[#This Row],[AWAL]],Table4[[#This Row],[2]]),Table4[[#This Row],[1]])</f>
        <v>1</v>
      </c>
      <c r="G12" t="str">
        <f>IF(Table4[[#This Row],[1]]="","",Table4[[#This Row],[1]]-Table4[[#This Row],[AWAL]])</f>
        <v/>
      </c>
    </row>
    <row r="13" spans="1:7" x14ac:dyDescent="0.25">
      <c r="A13">
        <v>11</v>
      </c>
      <c r="B13" t="s">
        <v>19</v>
      </c>
      <c r="C13" s="2">
        <v>11</v>
      </c>
      <c r="D13" s="33" t="s">
        <v>16</v>
      </c>
      <c r="E13">
        <f>IF(Table4[[#This Row],[1]]="",SUM(Table4[[#This Row],[AWAL]],Table4[[#This Row],[2]]),Table4[[#This Row],[1]])</f>
        <v>11</v>
      </c>
      <c r="G13" t="str">
        <f>IF(Table4[[#This Row],[1]]="","",Table4[[#This Row],[1]]-Table4[[#This Row],[AWAL]])</f>
        <v/>
      </c>
    </row>
    <row r="14" spans="1:7" x14ac:dyDescent="0.25">
      <c r="A14">
        <v>12</v>
      </c>
      <c r="B14" t="s">
        <v>20</v>
      </c>
      <c r="C14" s="2">
        <v>3</v>
      </c>
      <c r="D14" s="33">
        <v>72</v>
      </c>
      <c r="E14">
        <f>IF(Table4[[#This Row],[1]]="",SUM(Table4[[#This Row],[AWAL]],Table4[[#This Row],[2]]),Table4[[#This Row],[1]])</f>
        <v>3</v>
      </c>
      <c r="G14" t="str">
        <f>IF(Table4[[#This Row],[1]]="","",Table4[[#This Row],[1]]-Table4[[#This Row],[AWAL]])</f>
        <v/>
      </c>
    </row>
    <row r="15" spans="1:7" x14ac:dyDescent="0.25">
      <c r="A15">
        <v>13</v>
      </c>
      <c r="B15" t="s">
        <v>2927</v>
      </c>
      <c r="C15" s="2">
        <v>2</v>
      </c>
      <c r="D15" s="33" t="s">
        <v>22</v>
      </c>
      <c r="E15">
        <f>IF(Table4[[#This Row],[1]]="",SUM(Table4[[#This Row],[AWAL]],Table4[[#This Row],[2]]),Table4[[#This Row],[1]])</f>
        <v>2</v>
      </c>
      <c r="G15" t="str">
        <f>IF(Table4[[#This Row],[1]]="","",Table4[[#This Row],[1]]-Table4[[#This Row],[AWAL]])</f>
        <v/>
      </c>
    </row>
    <row r="16" spans="1:7" x14ac:dyDescent="0.25">
      <c r="A16">
        <v>14</v>
      </c>
      <c r="B16" t="s">
        <v>21</v>
      </c>
      <c r="C16" s="2">
        <v>3</v>
      </c>
      <c r="D16" s="33" t="s">
        <v>22</v>
      </c>
      <c r="E16">
        <f>IF(Table4[[#This Row],[1]]="",SUM(Table4[[#This Row],[AWAL]],Table4[[#This Row],[2]]),Table4[[#This Row],[1]])</f>
        <v>3</v>
      </c>
      <c r="G16" t="str">
        <f>IF(Table4[[#This Row],[1]]="","",Table4[[#This Row],[1]]-Table4[[#This Row],[AWAL]])</f>
        <v/>
      </c>
    </row>
    <row r="17" spans="1:7" x14ac:dyDescent="0.25">
      <c r="A17">
        <v>15</v>
      </c>
      <c r="B17" t="s">
        <v>23</v>
      </c>
      <c r="C17" s="2">
        <v>2</v>
      </c>
      <c r="D17" s="33" t="s">
        <v>22</v>
      </c>
      <c r="E17">
        <f>IF(Table4[[#This Row],[1]]="",SUM(Table4[[#This Row],[AWAL]],Table4[[#This Row],[2]]),Table4[[#This Row],[1]])</f>
        <v>2</v>
      </c>
      <c r="G17" t="str">
        <f>IF(Table4[[#This Row],[1]]="","",Table4[[#This Row],[1]]-Table4[[#This Row],[AWAL]])</f>
        <v/>
      </c>
    </row>
    <row r="18" spans="1:7" x14ac:dyDescent="0.25">
      <c r="A18">
        <v>16</v>
      </c>
      <c r="B18" t="s">
        <v>25</v>
      </c>
      <c r="C18" s="2">
        <v>14</v>
      </c>
      <c r="D18" s="33" t="s">
        <v>22</v>
      </c>
      <c r="E18">
        <f>IF(Table4[[#This Row],[1]]="",SUM(Table4[[#This Row],[AWAL]],Table4[[#This Row],[2]]),Table4[[#This Row],[1]])</f>
        <v>14</v>
      </c>
      <c r="G18" t="str">
        <f>IF(Table4[[#This Row],[1]]="","",Table4[[#This Row],[1]]-Table4[[#This Row],[AWAL]])</f>
        <v/>
      </c>
    </row>
    <row r="19" spans="1:7" x14ac:dyDescent="0.25">
      <c r="A19">
        <v>17</v>
      </c>
      <c r="B19" t="s">
        <v>26</v>
      </c>
      <c r="C19" s="2">
        <v>7</v>
      </c>
      <c r="D19" s="33" t="s">
        <v>22</v>
      </c>
      <c r="E19">
        <f>IF(Table4[[#This Row],[1]]="",SUM(Table4[[#This Row],[AWAL]],Table4[[#This Row],[2]]),Table4[[#This Row],[1]])</f>
        <v>7</v>
      </c>
      <c r="G19" t="str">
        <f>IF(Table4[[#This Row],[1]]="","",Table4[[#This Row],[1]]-Table4[[#This Row],[AWAL]])</f>
        <v/>
      </c>
    </row>
    <row r="20" spans="1:7" x14ac:dyDescent="0.25">
      <c r="A20">
        <v>18</v>
      </c>
      <c r="B20" t="s">
        <v>27</v>
      </c>
      <c r="C20" s="2">
        <v>31</v>
      </c>
      <c r="D20" s="33" t="s">
        <v>28</v>
      </c>
      <c r="E20">
        <f>IF(Table4[[#This Row],[1]]="",SUM(Table4[[#This Row],[AWAL]],Table4[[#This Row],[2]]),Table4[[#This Row],[1]])</f>
        <v>31</v>
      </c>
      <c r="G20" t="str">
        <f>IF(Table4[[#This Row],[1]]="","",Table4[[#This Row],[1]]-Table4[[#This Row],[AWAL]])</f>
        <v/>
      </c>
    </row>
    <row r="21" spans="1:7" x14ac:dyDescent="0.25">
      <c r="A21">
        <v>19</v>
      </c>
      <c r="B21" t="s">
        <v>29</v>
      </c>
      <c r="C21" s="2">
        <v>40</v>
      </c>
      <c r="D21" s="33" t="s">
        <v>28</v>
      </c>
      <c r="E21">
        <f>IF(Table4[[#This Row],[1]]="",SUM(Table4[[#This Row],[AWAL]],Table4[[#This Row],[2]]),Table4[[#This Row],[1]])</f>
        <v>40</v>
      </c>
      <c r="G21" t="str">
        <f>IF(Table4[[#This Row],[1]]="","",Table4[[#This Row],[1]]-Table4[[#This Row],[AWAL]])</f>
        <v/>
      </c>
    </row>
    <row r="22" spans="1:7" x14ac:dyDescent="0.25">
      <c r="A22">
        <v>20</v>
      </c>
      <c r="B22" t="s">
        <v>30</v>
      </c>
      <c r="C22" s="2">
        <v>1</v>
      </c>
      <c r="D22" s="33" t="s">
        <v>22</v>
      </c>
      <c r="E22">
        <f>IF(Table4[[#This Row],[1]]="",SUM(Table4[[#This Row],[AWAL]],Table4[[#This Row],[2]]),Table4[[#This Row],[1]])</f>
        <v>1</v>
      </c>
      <c r="G22" t="str">
        <f>IF(Table4[[#This Row],[1]]="","",Table4[[#This Row],[1]]-Table4[[#This Row],[AWAL]])</f>
        <v/>
      </c>
    </row>
    <row r="23" spans="1:7" x14ac:dyDescent="0.25">
      <c r="A23">
        <v>21</v>
      </c>
      <c r="B23" t="s">
        <v>31</v>
      </c>
      <c r="C23" s="2">
        <v>2</v>
      </c>
      <c r="D23" s="33" t="s">
        <v>22</v>
      </c>
      <c r="E23">
        <f>IF(Table4[[#This Row],[1]]="",SUM(Table4[[#This Row],[AWAL]],Table4[[#This Row],[2]]),Table4[[#This Row],[1]])</f>
        <v>2</v>
      </c>
      <c r="G23" t="str">
        <f>IF(Table4[[#This Row],[1]]="","",Table4[[#This Row],[1]]-Table4[[#This Row],[AWAL]])</f>
        <v/>
      </c>
    </row>
    <row r="24" spans="1:7" x14ac:dyDescent="0.25">
      <c r="A24">
        <v>22</v>
      </c>
      <c r="B24" t="s">
        <v>32</v>
      </c>
      <c r="C24" s="2">
        <v>74</v>
      </c>
      <c r="D24" s="33" t="s">
        <v>22</v>
      </c>
      <c r="E24">
        <f>IF(Table4[[#This Row],[1]]="",SUM(Table4[[#This Row],[AWAL]],Table4[[#This Row],[2]]),Table4[[#This Row],[1]])</f>
        <v>74</v>
      </c>
      <c r="G24" t="str">
        <f>IF(Table4[[#This Row],[1]]="","",Table4[[#This Row],[1]]-Table4[[#This Row],[AWAL]])</f>
        <v/>
      </c>
    </row>
    <row r="25" spans="1:7" x14ac:dyDescent="0.25">
      <c r="A25">
        <v>23</v>
      </c>
      <c r="B25" t="s">
        <v>33</v>
      </c>
      <c r="C25" s="2">
        <v>17</v>
      </c>
      <c r="D25" s="33" t="s">
        <v>22</v>
      </c>
      <c r="E25">
        <f>IF(Table4[[#This Row],[1]]="",SUM(Table4[[#This Row],[AWAL]],Table4[[#This Row],[2]]),Table4[[#This Row],[1]])</f>
        <v>17</v>
      </c>
      <c r="G25" t="str">
        <f>IF(Table4[[#This Row],[1]]="","",Table4[[#This Row],[1]]-Table4[[#This Row],[AWAL]])</f>
        <v/>
      </c>
    </row>
    <row r="26" spans="1:7" x14ac:dyDescent="0.25">
      <c r="A26">
        <v>24</v>
      </c>
      <c r="B26" t="s">
        <v>34</v>
      </c>
      <c r="C26" s="2">
        <v>3</v>
      </c>
      <c r="D26" s="33" t="s">
        <v>35</v>
      </c>
      <c r="E26">
        <f>IF(Table4[[#This Row],[1]]="",SUM(Table4[[#This Row],[AWAL]],Table4[[#This Row],[2]]),Table4[[#This Row],[1]])</f>
        <v>3</v>
      </c>
      <c r="G26" t="str">
        <f>IF(Table4[[#This Row],[1]]="","",Table4[[#This Row],[1]]-Table4[[#This Row],[AWAL]])</f>
        <v/>
      </c>
    </row>
    <row r="27" spans="1:7" x14ac:dyDescent="0.25">
      <c r="A27">
        <v>25</v>
      </c>
      <c r="B27" t="s">
        <v>36</v>
      </c>
      <c r="C27" s="2">
        <v>1</v>
      </c>
      <c r="D27" s="33" t="s">
        <v>22</v>
      </c>
      <c r="E27">
        <f>IF(Table4[[#This Row],[1]]="",SUM(Table4[[#This Row],[AWAL]],Table4[[#This Row],[2]]),Table4[[#This Row],[1]])</f>
        <v>1</v>
      </c>
      <c r="G27" t="str">
        <f>IF(Table4[[#This Row],[1]]="","",Table4[[#This Row],[1]]-Table4[[#This Row],[AWAL]])</f>
        <v/>
      </c>
    </row>
    <row r="28" spans="1:7" x14ac:dyDescent="0.25">
      <c r="A28">
        <v>26</v>
      </c>
      <c r="B28" t="s">
        <v>37</v>
      </c>
      <c r="C28" s="2">
        <v>1</v>
      </c>
      <c r="D28" s="33" t="s">
        <v>38</v>
      </c>
      <c r="E28">
        <f>IF(Table4[[#This Row],[1]]="",SUM(Table4[[#This Row],[AWAL]],Table4[[#This Row],[2]]),Table4[[#This Row],[1]])</f>
        <v>1</v>
      </c>
      <c r="G28" t="str">
        <f>IF(Table4[[#This Row],[1]]="","",Table4[[#This Row],[1]]-Table4[[#This Row],[AWAL]])</f>
        <v/>
      </c>
    </row>
    <row r="29" spans="1:7" x14ac:dyDescent="0.25">
      <c r="A29">
        <v>27</v>
      </c>
      <c r="B29" t="s">
        <v>39</v>
      </c>
      <c r="C29" s="2">
        <v>2</v>
      </c>
      <c r="D29" s="33">
        <v>60</v>
      </c>
      <c r="E29">
        <f>IF(Table4[[#This Row],[1]]="",SUM(Table4[[#This Row],[AWAL]],Table4[[#This Row],[2]]),Table4[[#This Row],[1]])</f>
        <v>2</v>
      </c>
      <c r="G29" t="str">
        <f>IF(Table4[[#This Row],[1]]="","",Table4[[#This Row],[1]]-Table4[[#This Row],[AWAL]])</f>
        <v/>
      </c>
    </row>
    <row r="30" spans="1:7" x14ac:dyDescent="0.25">
      <c r="A30">
        <v>28</v>
      </c>
      <c r="B30" t="s">
        <v>40</v>
      </c>
      <c r="C30" s="2">
        <v>3</v>
      </c>
      <c r="D30" s="33">
        <v>60</v>
      </c>
      <c r="E30">
        <f>IF(Table4[[#This Row],[1]]="",SUM(Table4[[#This Row],[AWAL]],Table4[[#This Row],[2]]),Table4[[#This Row],[1]])</f>
        <v>3</v>
      </c>
      <c r="G30" t="str">
        <f>IF(Table4[[#This Row],[1]]="","",Table4[[#This Row],[1]]-Table4[[#This Row],[AWAL]])</f>
        <v/>
      </c>
    </row>
    <row r="31" spans="1:7" x14ac:dyDescent="0.25">
      <c r="A31">
        <v>29</v>
      </c>
      <c r="B31" t="s">
        <v>44</v>
      </c>
      <c r="C31" s="2">
        <v>2</v>
      </c>
      <c r="D31" s="33" t="s">
        <v>45</v>
      </c>
      <c r="E31">
        <f>IF(Table4[[#This Row],[1]]="",SUM(Table4[[#This Row],[AWAL]],Table4[[#This Row],[2]]),Table4[[#This Row],[1]])</f>
        <v>2</v>
      </c>
      <c r="G31" t="str">
        <f>IF(Table4[[#This Row],[1]]="","",Table4[[#This Row],[1]]-Table4[[#This Row],[AWAL]])</f>
        <v/>
      </c>
    </row>
    <row r="32" spans="1:7" x14ac:dyDescent="0.25">
      <c r="A32">
        <v>30</v>
      </c>
      <c r="B32" t="s">
        <v>46</v>
      </c>
      <c r="C32" s="2">
        <v>3</v>
      </c>
      <c r="D32" s="33" t="s">
        <v>47</v>
      </c>
      <c r="E32">
        <f>IF(Table4[[#This Row],[1]]="",SUM(Table4[[#This Row],[AWAL]],Table4[[#This Row],[2]]),Table4[[#This Row],[1]])</f>
        <v>3</v>
      </c>
      <c r="G32" t="str">
        <f>IF(Table4[[#This Row],[1]]="","",Table4[[#This Row],[1]]-Table4[[#This Row],[AWAL]])</f>
        <v/>
      </c>
    </row>
    <row r="33" spans="1:7" x14ac:dyDescent="0.25">
      <c r="A33">
        <v>31</v>
      </c>
      <c r="B33" t="s">
        <v>48</v>
      </c>
      <c r="C33" s="2">
        <v>3</v>
      </c>
      <c r="D33" s="33" t="s">
        <v>49</v>
      </c>
      <c r="E33">
        <f>IF(Table4[[#This Row],[1]]="",SUM(Table4[[#This Row],[AWAL]],Table4[[#This Row],[2]]),Table4[[#This Row],[1]])</f>
        <v>3</v>
      </c>
      <c r="G33" t="str">
        <f>IF(Table4[[#This Row],[1]]="","",Table4[[#This Row],[1]]-Table4[[#This Row],[AWAL]])</f>
        <v/>
      </c>
    </row>
    <row r="34" spans="1:7" x14ac:dyDescent="0.25">
      <c r="A34">
        <v>32</v>
      </c>
      <c r="B34" t="s">
        <v>50</v>
      </c>
      <c r="C34" s="2">
        <v>2</v>
      </c>
      <c r="D34" s="33" t="s">
        <v>51</v>
      </c>
      <c r="E34">
        <f>IF(Table4[[#This Row],[1]]="",SUM(Table4[[#This Row],[AWAL]],Table4[[#This Row],[2]]),Table4[[#This Row],[1]])</f>
        <v>2</v>
      </c>
      <c r="G34" t="str">
        <f>IF(Table4[[#This Row],[1]]="","",Table4[[#This Row],[1]]-Table4[[#This Row],[AWAL]])</f>
        <v/>
      </c>
    </row>
    <row r="35" spans="1:7" x14ac:dyDescent="0.25">
      <c r="A35">
        <v>33</v>
      </c>
      <c r="B35" t="s">
        <v>52</v>
      </c>
      <c r="C35" s="2">
        <v>5</v>
      </c>
      <c r="D35" s="33" t="s">
        <v>53</v>
      </c>
      <c r="E35">
        <f>IF(Table4[[#This Row],[1]]="",SUM(Table4[[#This Row],[AWAL]],Table4[[#This Row],[2]]),Table4[[#This Row],[1]])</f>
        <v>5</v>
      </c>
      <c r="G35" t="str">
        <f>IF(Table4[[#This Row],[1]]="","",Table4[[#This Row],[1]]-Table4[[#This Row],[AWAL]])</f>
        <v/>
      </c>
    </row>
    <row r="36" spans="1:7" x14ac:dyDescent="0.25">
      <c r="A36">
        <v>34</v>
      </c>
      <c r="B36" t="s">
        <v>54</v>
      </c>
      <c r="C36" s="2">
        <v>11</v>
      </c>
      <c r="D36" s="33" t="s">
        <v>16</v>
      </c>
      <c r="E36">
        <f>IF(Table4[[#This Row],[1]]="",SUM(Table4[[#This Row],[AWAL]],Table4[[#This Row],[2]]),Table4[[#This Row],[1]])</f>
        <v>11</v>
      </c>
      <c r="G36" t="str">
        <f>IF(Table4[[#This Row],[1]]="","",Table4[[#This Row],[1]]-Table4[[#This Row],[AWAL]])</f>
        <v/>
      </c>
    </row>
    <row r="37" spans="1:7" x14ac:dyDescent="0.25">
      <c r="A37">
        <v>35</v>
      </c>
      <c r="B37" t="s">
        <v>55</v>
      </c>
      <c r="C37" s="2">
        <v>30</v>
      </c>
      <c r="D37" s="33" t="s">
        <v>16</v>
      </c>
      <c r="E37">
        <f>IF(Table4[[#This Row],[1]]="",SUM(Table4[[#This Row],[AWAL]],Table4[[#This Row],[2]]),Table4[[#This Row],[1]])</f>
        <v>30</v>
      </c>
      <c r="G37" t="str">
        <f>IF(Table4[[#This Row],[1]]="","",Table4[[#This Row],[1]]-Table4[[#This Row],[AWAL]])</f>
        <v/>
      </c>
    </row>
    <row r="38" spans="1:7" x14ac:dyDescent="0.25">
      <c r="A38">
        <v>36</v>
      </c>
      <c r="B38" t="s">
        <v>56</v>
      </c>
      <c r="C38" s="2">
        <v>1</v>
      </c>
      <c r="D38" s="33">
        <v>72</v>
      </c>
      <c r="E38">
        <f>IF(Table4[[#This Row],[1]]="",SUM(Table4[[#This Row],[AWAL]],Table4[[#This Row],[2]]),Table4[[#This Row],[1]])</f>
        <v>1</v>
      </c>
      <c r="G38" t="str">
        <f>IF(Table4[[#This Row],[1]]="","",Table4[[#This Row],[1]]-Table4[[#This Row],[AWAL]])</f>
        <v/>
      </c>
    </row>
    <row r="39" spans="1:7" x14ac:dyDescent="0.25">
      <c r="A39">
        <v>37</v>
      </c>
      <c r="B39" t="s">
        <v>57</v>
      </c>
      <c r="C39" s="2">
        <v>1</v>
      </c>
      <c r="D39" s="33" t="s">
        <v>58</v>
      </c>
      <c r="E39">
        <f>IF(Table4[[#This Row],[1]]="",SUM(Table4[[#This Row],[AWAL]],Table4[[#This Row],[2]]),Table4[[#This Row],[1]])</f>
        <v>1</v>
      </c>
      <c r="G39" t="str">
        <f>IF(Table4[[#This Row],[1]]="","",Table4[[#This Row],[1]]-Table4[[#This Row],[AWAL]])</f>
        <v/>
      </c>
    </row>
    <row r="40" spans="1:7" x14ac:dyDescent="0.25">
      <c r="A40">
        <v>38</v>
      </c>
      <c r="B40" t="s">
        <v>59</v>
      </c>
      <c r="C40" s="2">
        <v>13</v>
      </c>
      <c r="D40" s="33" t="s">
        <v>58</v>
      </c>
      <c r="E40">
        <f>IF(Table4[[#This Row],[1]]="",SUM(Table4[[#This Row],[AWAL]],Table4[[#This Row],[2]]),Table4[[#This Row],[1]])</f>
        <v>13</v>
      </c>
      <c r="G40" t="str">
        <f>IF(Table4[[#This Row],[1]]="","",Table4[[#This Row],[1]]-Table4[[#This Row],[AWAL]])</f>
        <v/>
      </c>
    </row>
    <row r="41" spans="1:7" x14ac:dyDescent="0.25">
      <c r="A41">
        <v>39</v>
      </c>
      <c r="B41" t="s">
        <v>61</v>
      </c>
      <c r="C41" s="2">
        <v>2</v>
      </c>
      <c r="D41" s="33" t="s">
        <v>62</v>
      </c>
      <c r="E41">
        <f>IF(Table4[[#This Row],[1]]="",SUM(Table4[[#This Row],[AWAL]],Table4[[#This Row],[2]]),Table4[[#This Row],[1]])</f>
        <v>2</v>
      </c>
      <c r="G41" t="str">
        <f>IF(Table4[[#This Row],[1]]="","",Table4[[#This Row],[1]]-Table4[[#This Row],[AWAL]])</f>
        <v/>
      </c>
    </row>
    <row r="42" spans="1:7" x14ac:dyDescent="0.25">
      <c r="A42">
        <v>40</v>
      </c>
      <c r="B42" t="s">
        <v>63</v>
      </c>
      <c r="C42" s="2">
        <v>3</v>
      </c>
      <c r="D42" s="33" t="s">
        <v>64</v>
      </c>
      <c r="E42">
        <f>IF(Table4[[#This Row],[1]]="",SUM(Table4[[#This Row],[AWAL]],Table4[[#This Row],[2]]),Table4[[#This Row],[1]])</f>
        <v>3</v>
      </c>
      <c r="G42" t="str">
        <f>IF(Table4[[#This Row],[1]]="","",Table4[[#This Row],[1]]-Table4[[#This Row],[AWAL]])</f>
        <v/>
      </c>
    </row>
    <row r="43" spans="1:7" x14ac:dyDescent="0.25">
      <c r="A43">
        <v>41</v>
      </c>
      <c r="B43" t="s">
        <v>65</v>
      </c>
      <c r="C43" s="2">
        <v>3</v>
      </c>
      <c r="D43" s="33" t="s">
        <v>66</v>
      </c>
      <c r="E43">
        <f>IF(Table4[[#This Row],[1]]="",SUM(Table4[[#This Row],[AWAL]],Table4[[#This Row],[2]]),Table4[[#This Row],[1]])</f>
        <v>3</v>
      </c>
      <c r="G43" t="str">
        <f>IF(Table4[[#This Row],[1]]="","",Table4[[#This Row],[1]]-Table4[[#This Row],[AWAL]])</f>
        <v/>
      </c>
    </row>
    <row r="44" spans="1:7" x14ac:dyDescent="0.25">
      <c r="A44">
        <v>42</v>
      </c>
      <c r="B44" t="s">
        <v>67</v>
      </c>
      <c r="C44" s="2">
        <v>6</v>
      </c>
      <c r="D44" s="33" t="s">
        <v>68</v>
      </c>
      <c r="E44">
        <f>IF(Table4[[#This Row],[1]]="",SUM(Table4[[#This Row],[AWAL]],Table4[[#This Row],[2]]),Table4[[#This Row],[1]])</f>
        <v>6</v>
      </c>
      <c r="G44" t="str">
        <f>IF(Table4[[#This Row],[1]]="","",Table4[[#This Row],[1]]-Table4[[#This Row],[AWAL]])</f>
        <v/>
      </c>
    </row>
    <row r="45" spans="1:7" x14ac:dyDescent="0.25">
      <c r="A45">
        <v>43</v>
      </c>
      <c r="B45" t="s">
        <v>69</v>
      </c>
      <c r="C45" s="2">
        <v>1</v>
      </c>
      <c r="D45" s="33" t="s">
        <v>70</v>
      </c>
      <c r="E45">
        <f>IF(Table4[[#This Row],[1]]="",SUM(Table4[[#This Row],[AWAL]],Table4[[#This Row],[2]]),Table4[[#This Row],[1]])</f>
        <v>1</v>
      </c>
      <c r="G45" t="str">
        <f>IF(Table4[[#This Row],[1]]="","",Table4[[#This Row],[1]]-Table4[[#This Row],[AWAL]])</f>
        <v/>
      </c>
    </row>
    <row r="46" spans="1:7" x14ac:dyDescent="0.25">
      <c r="A46">
        <v>44</v>
      </c>
      <c r="B46" t="s">
        <v>73</v>
      </c>
      <c r="C46" s="2">
        <v>1</v>
      </c>
      <c r="D46" s="33" t="s">
        <v>70</v>
      </c>
      <c r="E46">
        <f>IF(Table4[[#This Row],[1]]="",SUM(Table4[[#This Row],[AWAL]],Table4[[#This Row],[2]]),Table4[[#This Row],[1]])</f>
        <v>1</v>
      </c>
      <c r="G46" t="str">
        <f>IF(Table4[[#This Row],[1]]="","",Table4[[#This Row],[1]]-Table4[[#This Row],[AWAL]])</f>
        <v/>
      </c>
    </row>
    <row r="47" spans="1:7" x14ac:dyDescent="0.25">
      <c r="A47">
        <v>45</v>
      </c>
      <c r="B47" t="s">
        <v>77</v>
      </c>
      <c r="C47" s="2">
        <v>6</v>
      </c>
      <c r="D47" s="33" t="s">
        <v>78</v>
      </c>
      <c r="E47">
        <f>IF(Table4[[#This Row],[1]]="",SUM(Table4[[#This Row],[AWAL]],Table4[[#This Row],[2]]),Table4[[#This Row],[1]])</f>
        <v>6</v>
      </c>
      <c r="G47" t="str">
        <f>IF(Table4[[#This Row],[1]]="","",Table4[[#This Row],[1]]-Table4[[#This Row],[AWAL]])</f>
        <v/>
      </c>
    </row>
    <row r="48" spans="1:7" x14ac:dyDescent="0.25">
      <c r="A48">
        <v>46</v>
      </c>
      <c r="B48" t="s">
        <v>79</v>
      </c>
      <c r="C48" s="2">
        <v>4</v>
      </c>
      <c r="D48" s="33" t="s">
        <v>80</v>
      </c>
      <c r="E48">
        <f>IF(Table4[[#This Row],[1]]="",SUM(Table4[[#This Row],[AWAL]],Table4[[#This Row],[2]]),Table4[[#This Row],[1]])</f>
        <v>4</v>
      </c>
      <c r="G48" t="str">
        <f>IF(Table4[[#This Row],[1]]="","",Table4[[#This Row],[1]]-Table4[[#This Row],[AWAL]])</f>
        <v/>
      </c>
    </row>
    <row r="49" spans="1:7" x14ac:dyDescent="0.25">
      <c r="A49">
        <v>47</v>
      </c>
      <c r="B49" t="s">
        <v>81</v>
      </c>
      <c r="C49" s="2">
        <v>1</v>
      </c>
      <c r="D49" s="33" t="s">
        <v>82</v>
      </c>
      <c r="E49">
        <f>IF(Table4[[#This Row],[1]]="",SUM(Table4[[#This Row],[AWAL]],Table4[[#This Row],[2]]),Table4[[#This Row],[1]])</f>
        <v>1</v>
      </c>
      <c r="G49" t="str">
        <f>IF(Table4[[#This Row],[1]]="","",Table4[[#This Row],[1]]-Table4[[#This Row],[AWAL]])</f>
        <v/>
      </c>
    </row>
    <row r="50" spans="1:7" x14ac:dyDescent="0.25">
      <c r="A50">
        <v>48</v>
      </c>
      <c r="B50" t="s">
        <v>83</v>
      </c>
      <c r="C50" s="2">
        <v>8</v>
      </c>
      <c r="D50" s="33" t="s">
        <v>84</v>
      </c>
      <c r="E50">
        <f>IF(Table4[[#This Row],[1]]="",SUM(Table4[[#This Row],[AWAL]],Table4[[#This Row],[2]]),Table4[[#This Row],[1]])</f>
        <v>8</v>
      </c>
      <c r="G50" t="str">
        <f>IF(Table4[[#This Row],[1]]="","",Table4[[#This Row],[1]]-Table4[[#This Row],[AWAL]])</f>
        <v/>
      </c>
    </row>
    <row r="51" spans="1:7" x14ac:dyDescent="0.25">
      <c r="A51">
        <v>49</v>
      </c>
      <c r="B51" t="s">
        <v>85</v>
      </c>
      <c r="C51" s="2">
        <v>2</v>
      </c>
      <c r="D51" s="33" t="s">
        <v>84</v>
      </c>
      <c r="E51">
        <f>IF(Table4[[#This Row],[1]]="",SUM(Table4[[#This Row],[AWAL]],Table4[[#This Row],[2]]),Table4[[#This Row],[1]])</f>
        <v>2</v>
      </c>
      <c r="G51" t="str">
        <f>IF(Table4[[#This Row],[1]]="","",Table4[[#This Row],[1]]-Table4[[#This Row],[AWAL]])</f>
        <v/>
      </c>
    </row>
    <row r="52" spans="1:7" x14ac:dyDescent="0.25">
      <c r="A52">
        <v>50</v>
      </c>
      <c r="B52" t="s">
        <v>86</v>
      </c>
      <c r="C52" s="2">
        <v>2</v>
      </c>
      <c r="D52" s="33" t="s">
        <v>47</v>
      </c>
      <c r="E52">
        <f>IF(Table4[[#This Row],[1]]="",SUM(Table4[[#This Row],[AWAL]],Table4[[#This Row],[2]]),Table4[[#This Row],[1]])</f>
        <v>2</v>
      </c>
      <c r="G52" t="str">
        <f>IF(Table4[[#This Row],[1]]="","",Table4[[#This Row],[1]]-Table4[[#This Row],[AWAL]])</f>
        <v/>
      </c>
    </row>
    <row r="53" spans="1:7" x14ac:dyDescent="0.25">
      <c r="A53">
        <v>51</v>
      </c>
      <c r="B53" t="s">
        <v>87</v>
      </c>
      <c r="C53" s="2">
        <v>19</v>
      </c>
      <c r="D53" s="33">
        <v>192</v>
      </c>
      <c r="E53">
        <f>IF(Table4[[#This Row],[1]]="",SUM(Table4[[#This Row],[AWAL]],Table4[[#This Row],[2]]),Table4[[#This Row],[1]])</f>
        <v>19</v>
      </c>
      <c r="G53" t="str">
        <f>IF(Table4[[#This Row],[1]]="","",Table4[[#This Row],[1]]-Table4[[#This Row],[AWAL]])</f>
        <v/>
      </c>
    </row>
    <row r="54" spans="1:7" x14ac:dyDescent="0.25">
      <c r="A54">
        <v>52</v>
      </c>
      <c r="B54" t="s">
        <v>88</v>
      </c>
      <c r="C54" s="2">
        <v>159</v>
      </c>
      <c r="D54" s="33" t="s">
        <v>47</v>
      </c>
      <c r="E54">
        <f>IF(Table4[[#This Row],[1]]="",SUM(Table4[[#This Row],[AWAL]],Table4[[#This Row],[2]]),Table4[[#This Row],[1]])</f>
        <v>159</v>
      </c>
      <c r="G54" t="str">
        <f>IF(Table4[[#This Row],[1]]="","",Table4[[#This Row],[1]]-Table4[[#This Row],[AWAL]])</f>
        <v/>
      </c>
    </row>
    <row r="55" spans="1:7" x14ac:dyDescent="0.25">
      <c r="A55">
        <v>53</v>
      </c>
      <c r="B55" t="s">
        <v>89</v>
      </c>
      <c r="C55" s="2">
        <v>3</v>
      </c>
      <c r="D55" s="33" t="s">
        <v>90</v>
      </c>
      <c r="E55">
        <f>IF(Table4[[#This Row],[1]]="",SUM(Table4[[#This Row],[AWAL]],Table4[[#This Row],[2]]),Table4[[#This Row],[1]])</f>
        <v>3</v>
      </c>
      <c r="G55" t="str">
        <f>IF(Table4[[#This Row],[1]]="","",Table4[[#This Row],[1]]-Table4[[#This Row],[AWAL]])</f>
        <v/>
      </c>
    </row>
    <row r="56" spans="1:7" x14ac:dyDescent="0.25">
      <c r="A56">
        <v>54</v>
      </c>
      <c r="B56" t="s">
        <v>91</v>
      </c>
      <c r="C56" s="2">
        <v>5</v>
      </c>
      <c r="D56" s="33">
        <v>1000</v>
      </c>
      <c r="E56">
        <f>IF(Table4[[#This Row],[1]]="",SUM(Table4[[#This Row],[AWAL]],Table4[[#This Row],[2]]),Table4[[#This Row],[1]])</f>
        <v>5</v>
      </c>
      <c r="G56" t="str">
        <f>IF(Table4[[#This Row],[1]]="","",Table4[[#This Row],[1]]-Table4[[#This Row],[AWAL]])</f>
        <v/>
      </c>
    </row>
    <row r="57" spans="1:7" x14ac:dyDescent="0.25">
      <c r="A57">
        <v>55</v>
      </c>
      <c r="B57" t="s">
        <v>92</v>
      </c>
      <c r="C57" s="2">
        <v>2</v>
      </c>
      <c r="D57" s="33">
        <v>500</v>
      </c>
      <c r="E57">
        <f>IF(Table4[[#This Row],[1]]="",SUM(Table4[[#This Row],[AWAL]],Table4[[#This Row],[2]]),Table4[[#This Row],[1]])</f>
        <v>2</v>
      </c>
      <c r="G57" t="str">
        <f>IF(Table4[[#This Row],[1]]="","",Table4[[#This Row],[1]]-Table4[[#This Row],[AWAL]])</f>
        <v/>
      </c>
    </row>
    <row r="58" spans="1:7" x14ac:dyDescent="0.25">
      <c r="A58">
        <v>56</v>
      </c>
      <c r="B58" t="s">
        <v>93</v>
      </c>
      <c r="C58" s="2">
        <v>2</v>
      </c>
      <c r="D58" s="33" t="s">
        <v>94</v>
      </c>
      <c r="E58">
        <f>IF(Table4[[#This Row],[1]]="",SUM(Table4[[#This Row],[AWAL]],Table4[[#This Row],[2]]),Table4[[#This Row],[1]])</f>
        <v>2</v>
      </c>
      <c r="G58" t="str">
        <f>IF(Table4[[#This Row],[1]]="","",Table4[[#This Row],[1]]-Table4[[#This Row],[AWAL]])</f>
        <v/>
      </c>
    </row>
    <row r="59" spans="1:7" x14ac:dyDescent="0.25">
      <c r="A59">
        <v>57</v>
      </c>
      <c r="B59" t="s">
        <v>95</v>
      </c>
      <c r="C59" s="2">
        <v>1</v>
      </c>
      <c r="D59" s="33" t="s">
        <v>58</v>
      </c>
      <c r="E59">
        <f>IF(Table4[[#This Row],[1]]="",SUM(Table4[[#This Row],[AWAL]],Table4[[#This Row],[2]]),Table4[[#This Row],[1]])</f>
        <v>1</v>
      </c>
      <c r="G59" t="str">
        <f>IF(Table4[[#This Row],[1]]="","",Table4[[#This Row],[1]]-Table4[[#This Row],[AWAL]])</f>
        <v/>
      </c>
    </row>
    <row r="60" spans="1:7" x14ac:dyDescent="0.25">
      <c r="A60">
        <v>58</v>
      </c>
      <c r="B60" t="s">
        <v>96</v>
      </c>
      <c r="C60" s="2">
        <v>3</v>
      </c>
      <c r="D60" s="33" t="s">
        <v>97</v>
      </c>
      <c r="E60">
        <f>IF(Table4[[#This Row],[1]]="",SUM(Table4[[#This Row],[AWAL]],Table4[[#This Row],[2]]),Table4[[#This Row],[1]])</f>
        <v>3</v>
      </c>
      <c r="G60" t="str">
        <f>IF(Table4[[#This Row],[1]]="","",Table4[[#This Row],[1]]-Table4[[#This Row],[AWAL]])</f>
        <v/>
      </c>
    </row>
    <row r="61" spans="1:7" x14ac:dyDescent="0.25">
      <c r="A61">
        <v>59</v>
      </c>
      <c r="B61" t="s">
        <v>98</v>
      </c>
      <c r="C61" s="2">
        <v>1</v>
      </c>
      <c r="D61" s="33" t="s">
        <v>97</v>
      </c>
      <c r="E61">
        <f>IF(Table4[[#This Row],[1]]="",SUM(Table4[[#This Row],[AWAL]],Table4[[#This Row],[2]]),Table4[[#This Row],[1]])</f>
        <v>1</v>
      </c>
      <c r="G61" t="str">
        <f>IF(Table4[[#This Row],[1]]="","",Table4[[#This Row],[1]]-Table4[[#This Row],[AWAL]])</f>
        <v/>
      </c>
    </row>
    <row r="62" spans="1:7" x14ac:dyDescent="0.25">
      <c r="A62">
        <v>60</v>
      </c>
      <c r="B62" t="s">
        <v>99</v>
      </c>
      <c r="C62" s="2">
        <v>1</v>
      </c>
      <c r="D62" s="33" t="s">
        <v>100</v>
      </c>
      <c r="E62">
        <f>IF(Table4[[#This Row],[1]]="",SUM(Table4[[#This Row],[AWAL]],Table4[[#This Row],[2]]),Table4[[#This Row],[1]])</f>
        <v>1</v>
      </c>
      <c r="G62" t="str">
        <f>IF(Table4[[#This Row],[1]]="","",Table4[[#This Row],[1]]-Table4[[#This Row],[AWAL]])</f>
        <v/>
      </c>
    </row>
    <row r="63" spans="1:7" x14ac:dyDescent="0.25">
      <c r="A63">
        <v>61</v>
      </c>
      <c r="B63" t="s">
        <v>101</v>
      </c>
      <c r="C63" s="2">
        <v>2</v>
      </c>
      <c r="D63" s="33" t="s">
        <v>102</v>
      </c>
      <c r="E63">
        <f>IF(Table4[[#This Row],[1]]="",SUM(Table4[[#This Row],[AWAL]],Table4[[#This Row],[2]]),Table4[[#This Row],[1]])</f>
        <v>2</v>
      </c>
      <c r="G63" t="str">
        <f>IF(Table4[[#This Row],[1]]="","",Table4[[#This Row],[1]]-Table4[[#This Row],[AWAL]])</f>
        <v/>
      </c>
    </row>
    <row r="64" spans="1:7" x14ac:dyDescent="0.25">
      <c r="A64">
        <v>62</v>
      </c>
      <c r="B64" t="s">
        <v>103</v>
      </c>
      <c r="C64" s="2">
        <v>1</v>
      </c>
      <c r="D64" s="33" t="s">
        <v>104</v>
      </c>
      <c r="E64">
        <f>IF(Table4[[#This Row],[1]]="",SUM(Table4[[#This Row],[AWAL]],Table4[[#This Row],[2]]),Table4[[#This Row],[1]])</f>
        <v>1</v>
      </c>
      <c r="G64" t="str">
        <f>IF(Table4[[#This Row],[1]]="","",Table4[[#This Row],[1]]-Table4[[#This Row],[AWAL]])</f>
        <v/>
      </c>
    </row>
    <row r="65" spans="1:7" x14ac:dyDescent="0.25">
      <c r="A65">
        <v>63</v>
      </c>
      <c r="B65" t="s">
        <v>105</v>
      </c>
      <c r="C65" s="2">
        <v>3</v>
      </c>
      <c r="D65" s="33" t="s">
        <v>62</v>
      </c>
      <c r="E65">
        <f>IF(Table4[[#This Row],[1]]="",SUM(Table4[[#This Row],[AWAL]],Table4[[#This Row],[2]]),Table4[[#This Row],[1]])</f>
        <v>3</v>
      </c>
      <c r="G65" t="str">
        <f>IF(Table4[[#This Row],[1]]="","",Table4[[#This Row],[1]]-Table4[[#This Row],[AWAL]])</f>
        <v/>
      </c>
    </row>
    <row r="66" spans="1:7" x14ac:dyDescent="0.25">
      <c r="A66">
        <v>64</v>
      </c>
      <c r="B66" t="s">
        <v>106</v>
      </c>
      <c r="C66" s="2">
        <v>1</v>
      </c>
      <c r="D66" s="33" t="s">
        <v>62</v>
      </c>
      <c r="E66">
        <f>IF(Table4[[#This Row],[1]]="",SUM(Table4[[#This Row],[AWAL]],Table4[[#This Row],[2]]),Table4[[#This Row],[1]])</f>
        <v>1</v>
      </c>
      <c r="G66" t="str">
        <f>IF(Table4[[#This Row],[1]]="","",Table4[[#This Row],[1]]-Table4[[#This Row],[AWAL]])</f>
        <v/>
      </c>
    </row>
    <row r="67" spans="1:7" x14ac:dyDescent="0.25">
      <c r="A67">
        <v>65</v>
      </c>
      <c r="B67" t="s">
        <v>107</v>
      </c>
      <c r="C67" s="2">
        <v>1</v>
      </c>
      <c r="D67" s="33" t="s">
        <v>108</v>
      </c>
      <c r="E67">
        <f>IF(Table4[[#This Row],[1]]="",SUM(Table4[[#This Row],[AWAL]],Table4[[#This Row],[2]]),Table4[[#This Row],[1]])</f>
        <v>1</v>
      </c>
      <c r="G67" t="str">
        <f>IF(Table4[[#This Row],[1]]="","",Table4[[#This Row],[1]]-Table4[[#This Row],[AWAL]])</f>
        <v/>
      </c>
    </row>
    <row r="68" spans="1:7" x14ac:dyDescent="0.25">
      <c r="A68">
        <v>66</v>
      </c>
      <c r="B68" t="s">
        <v>109</v>
      </c>
      <c r="C68" s="2">
        <v>1</v>
      </c>
      <c r="D68" s="33" t="s">
        <v>94</v>
      </c>
      <c r="E68">
        <f>IF(Table4[[#This Row],[1]]="",SUM(Table4[[#This Row],[AWAL]],Table4[[#This Row],[2]]),Table4[[#This Row],[1]])</f>
        <v>1</v>
      </c>
      <c r="G68" t="str">
        <f>IF(Table4[[#This Row],[1]]="","",Table4[[#This Row],[1]]-Table4[[#This Row],[AWAL]])</f>
        <v/>
      </c>
    </row>
    <row r="69" spans="1:7" x14ac:dyDescent="0.25">
      <c r="A69">
        <v>67</v>
      </c>
      <c r="B69" t="s">
        <v>110</v>
      </c>
      <c r="C69" s="2">
        <v>3</v>
      </c>
      <c r="D69" s="33" t="s">
        <v>94</v>
      </c>
      <c r="E69">
        <f>IF(Table4[[#This Row],[1]]="",SUM(Table4[[#This Row],[AWAL]],Table4[[#This Row],[2]]),Table4[[#This Row],[1]])</f>
        <v>3</v>
      </c>
      <c r="G69" t="str">
        <f>IF(Table4[[#This Row],[1]]="","",Table4[[#This Row],[1]]-Table4[[#This Row],[AWAL]])</f>
        <v/>
      </c>
    </row>
    <row r="70" spans="1:7" x14ac:dyDescent="0.25">
      <c r="A70">
        <v>68</v>
      </c>
      <c r="B70" t="s">
        <v>111</v>
      </c>
      <c r="C70" s="2">
        <v>7</v>
      </c>
      <c r="D70" s="33" t="s">
        <v>82</v>
      </c>
      <c r="E70">
        <f>IF(Table4[[#This Row],[1]]="",SUM(Table4[[#This Row],[AWAL]],Table4[[#This Row],[2]]),Table4[[#This Row],[1]])</f>
        <v>7</v>
      </c>
      <c r="G70" t="str">
        <f>IF(Table4[[#This Row],[1]]="","",Table4[[#This Row],[1]]-Table4[[#This Row],[AWAL]])</f>
        <v/>
      </c>
    </row>
    <row r="71" spans="1:7" x14ac:dyDescent="0.25">
      <c r="A71">
        <v>69</v>
      </c>
      <c r="B71" t="s">
        <v>112</v>
      </c>
      <c r="C71" s="2">
        <v>16</v>
      </c>
      <c r="D71" s="33" t="s">
        <v>82</v>
      </c>
      <c r="E71">
        <f>IF(Table4[[#This Row],[1]]="",SUM(Table4[[#This Row],[AWAL]],Table4[[#This Row],[2]]),Table4[[#This Row],[1]])</f>
        <v>16</v>
      </c>
      <c r="G71" t="str">
        <f>IF(Table4[[#This Row],[1]]="","",Table4[[#This Row],[1]]-Table4[[#This Row],[AWAL]])</f>
        <v/>
      </c>
    </row>
    <row r="72" spans="1:7" x14ac:dyDescent="0.25">
      <c r="A72">
        <v>70</v>
      </c>
      <c r="B72" t="s">
        <v>114</v>
      </c>
      <c r="C72" s="2">
        <v>1</v>
      </c>
      <c r="D72" s="33">
        <v>72</v>
      </c>
      <c r="E72">
        <f>IF(Table4[[#This Row],[1]]="",SUM(Table4[[#This Row],[AWAL]],Table4[[#This Row],[2]]),Table4[[#This Row],[1]])</f>
        <v>1</v>
      </c>
      <c r="G72" t="str">
        <f>IF(Table4[[#This Row],[1]]="","",Table4[[#This Row],[1]]-Table4[[#This Row],[AWAL]])</f>
        <v/>
      </c>
    </row>
    <row r="73" spans="1:7" x14ac:dyDescent="0.25">
      <c r="A73">
        <v>71</v>
      </c>
      <c r="B73" t="s">
        <v>115</v>
      </c>
      <c r="C73" s="2">
        <v>3</v>
      </c>
      <c r="D73" s="33" t="s">
        <v>51</v>
      </c>
      <c r="E73">
        <f>IF(Table4[[#This Row],[1]]="",SUM(Table4[[#This Row],[AWAL]],Table4[[#This Row],[2]]),Table4[[#This Row],[1]])</f>
        <v>3</v>
      </c>
      <c r="G73" t="str">
        <f>IF(Table4[[#This Row],[1]]="","",Table4[[#This Row],[1]]-Table4[[#This Row],[AWAL]])</f>
        <v/>
      </c>
    </row>
    <row r="74" spans="1:7" x14ac:dyDescent="0.25">
      <c r="A74">
        <v>72</v>
      </c>
      <c r="B74" t="s">
        <v>116</v>
      </c>
      <c r="C74" s="2">
        <v>8</v>
      </c>
      <c r="D74" s="33" t="s">
        <v>58</v>
      </c>
      <c r="E74">
        <f>IF(Table4[[#This Row],[1]]="",SUM(Table4[[#This Row],[AWAL]],Table4[[#This Row],[2]]),Table4[[#This Row],[1]])</f>
        <v>8</v>
      </c>
      <c r="G74" t="str">
        <f>IF(Table4[[#This Row],[1]]="","",Table4[[#This Row],[1]]-Table4[[#This Row],[AWAL]])</f>
        <v/>
      </c>
    </row>
    <row r="75" spans="1:7" x14ac:dyDescent="0.25">
      <c r="A75">
        <v>73</v>
      </c>
      <c r="B75" t="s">
        <v>117</v>
      </c>
      <c r="C75" s="2">
        <v>1</v>
      </c>
      <c r="D75" s="33" t="s">
        <v>118</v>
      </c>
      <c r="E75">
        <f>IF(Table4[[#This Row],[1]]="",SUM(Table4[[#This Row],[AWAL]],Table4[[#This Row],[2]]),Table4[[#This Row],[1]])</f>
        <v>1</v>
      </c>
      <c r="G75" t="str">
        <f>IF(Table4[[#This Row],[1]]="","",Table4[[#This Row],[1]]-Table4[[#This Row],[AWAL]])</f>
        <v/>
      </c>
    </row>
    <row r="76" spans="1:7" x14ac:dyDescent="0.25">
      <c r="A76">
        <v>74</v>
      </c>
      <c r="B76" t="s">
        <v>2928</v>
      </c>
      <c r="C76" s="2">
        <v>2</v>
      </c>
      <c r="D76" s="33" t="s">
        <v>143</v>
      </c>
      <c r="E76">
        <f>IF(Table4[[#This Row],[1]]="",SUM(Table4[[#This Row],[AWAL]],Table4[[#This Row],[2]]),Table4[[#This Row],[1]])</f>
        <v>2</v>
      </c>
      <c r="G76" t="str">
        <f>IF(Table4[[#This Row],[1]]="","",Table4[[#This Row],[1]]-Table4[[#This Row],[AWAL]])</f>
        <v/>
      </c>
    </row>
    <row r="77" spans="1:7" x14ac:dyDescent="0.25">
      <c r="A77">
        <v>75</v>
      </c>
      <c r="B77" t="s">
        <v>119</v>
      </c>
      <c r="C77" s="2">
        <v>4</v>
      </c>
      <c r="D77" s="33" t="s">
        <v>94</v>
      </c>
      <c r="E77">
        <f>IF(Table4[[#This Row],[1]]="",SUM(Table4[[#This Row],[AWAL]],Table4[[#This Row],[2]]),Table4[[#This Row],[1]])</f>
        <v>4</v>
      </c>
      <c r="G77" t="str">
        <f>IF(Table4[[#This Row],[1]]="","",Table4[[#This Row],[1]]-Table4[[#This Row],[AWAL]])</f>
        <v/>
      </c>
    </row>
    <row r="78" spans="1:7" x14ac:dyDescent="0.25">
      <c r="A78">
        <v>76</v>
      </c>
      <c r="B78" t="s">
        <v>120</v>
      </c>
      <c r="C78" s="2">
        <v>2</v>
      </c>
      <c r="D78" s="33" t="s">
        <v>22</v>
      </c>
      <c r="E78">
        <f>IF(Table4[[#This Row],[1]]="",SUM(Table4[[#This Row],[AWAL]],Table4[[#This Row],[2]]),Table4[[#This Row],[1]])</f>
        <v>2</v>
      </c>
      <c r="G78" t="str">
        <f>IF(Table4[[#This Row],[1]]="","",Table4[[#This Row],[1]]-Table4[[#This Row],[AWAL]])</f>
        <v/>
      </c>
    </row>
    <row r="79" spans="1:7" x14ac:dyDescent="0.25">
      <c r="A79">
        <v>77</v>
      </c>
      <c r="B79" t="s">
        <v>121</v>
      </c>
      <c r="C79" s="2">
        <v>4</v>
      </c>
      <c r="D79" s="33" t="s">
        <v>122</v>
      </c>
      <c r="E79">
        <f>IF(Table4[[#This Row],[1]]="",SUM(Table4[[#This Row],[AWAL]],Table4[[#This Row],[2]]),Table4[[#This Row],[1]])</f>
        <v>4</v>
      </c>
      <c r="G79" t="str">
        <f>IF(Table4[[#This Row],[1]]="","",Table4[[#This Row],[1]]-Table4[[#This Row],[AWAL]])</f>
        <v/>
      </c>
    </row>
    <row r="80" spans="1:7" x14ac:dyDescent="0.25">
      <c r="A80">
        <v>78</v>
      </c>
      <c r="B80" t="s">
        <v>123</v>
      </c>
      <c r="C80" s="2">
        <v>3</v>
      </c>
      <c r="D80" s="33" t="s">
        <v>122</v>
      </c>
      <c r="E80">
        <f>IF(Table4[[#This Row],[1]]="",SUM(Table4[[#This Row],[AWAL]],Table4[[#This Row],[2]]),Table4[[#This Row],[1]])</f>
        <v>3</v>
      </c>
      <c r="G80" t="str">
        <f>IF(Table4[[#This Row],[1]]="","",Table4[[#This Row],[1]]-Table4[[#This Row],[AWAL]])</f>
        <v/>
      </c>
    </row>
    <row r="81" spans="1:7" x14ac:dyDescent="0.25">
      <c r="A81">
        <v>79</v>
      </c>
      <c r="B81" t="s">
        <v>124</v>
      </c>
      <c r="C81" s="2">
        <v>7</v>
      </c>
      <c r="D81" s="33" t="s">
        <v>22</v>
      </c>
      <c r="E81">
        <f>IF(Table4[[#This Row],[1]]="",SUM(Table4[[#This Row],[AWAL]],Table4[[#This Row],[2]]),Table4[[#This Row],[1]])</f>
        <v>7</v>
      </c>
      <c r="G81" t="str">
        <f>IF(Table4[[#This Row],[1]]="","",Table4[[#This Row],[1]]-Table4[[#This Row],[AWAL]])</f>
        <v/>
      </c>
    </row>
    <row r="82" spans="1:7" x14ac:dyDescent="0.25">
      <c r="A82">
        <v>80</v>
      </c>
      <c r="B82" t="s">
        <v>125</v>
      </c>
      <c r="C82" s="2">
        <v>6</v>
      </c>
      <c r="D82" s="33" t="s">
        <v>75</v>
      </c>
      <c r="E82">
        <f>IF(Table4[[#This Row],[1]]="",SUM(Table4[[#This Row],[AWAL]],Table4[[#This Row],[2]]),Table4[[#This Row],[1]])</f>
        <v>6</v>
      </c>
      <c r="G82" t="str">
        <f>IF(Table4[[#This Row],[1]]="","",Table4[[#This Row],[1]]-Table4[[#This Row],[AWAL]])</f>
        <v/>
      </c>
    </row>
    <row r="83" spans="1:7" x14ac:dyDescent="0.25">
      <c r="A83">
        <v>81</v>
      </c>
      <c r="B83" t="s">
        <v>126</v>
      </c>
      <c r="C83" s="2">
        <v>54</v>
      </c>
      <c r="D83" s="33" t="s">
        <v>75</v>
      </c>
      <c r="E83">
        <f>IF(Table4[[#This Row],[1]]="",SUM(Table4[[#This Row],[AWAL]],Table4[[#This Row],[2]]),Table4[[#This Row],[1]])</f>
        <v>54</v>
      </c>
      <c r="G83" t="str">
        <f>IF(Table4[[#This Row],[1]]="","",Table4[[#This Row],[1]]-Table4[[#This Row],[AWAL]])</f>
        <v/>
      </c>
    </row>
    <row r="84" spans="1:7" x14ac:dyDescent="0.25">
      <c r="A84">
        <v>82</v>
      </c>
      <c r="B84" t="s">
        <v>127</v>
      </c>
      <c r="C84" s="2">
        <v>3</v>
      </c>
      <c r="D84" s="33" t="s">
        <v>75</v>
      </c>
      <c r="E84">
        <f>IF(Table4[[#This Row],[1]]="",SUM(Table4[[#This Row],[AWAL]],Table4[[#This Row],[2]]),Table4[[#This Row],[1]])</f>
        <v>3</v>
      </c>
      <c r="G84" t="str">
        <f>IF(Table4[[#This Row],[1]]="","",Table4[[#This Row],[1]]-Table4[[#This Row],[AWAL]])</f>
        <v/>
      </c>
    </row>
    <row r="85" spans="1:7" x14ac:dyDescent="0.25">
      <c r="A85">
        <v>83</v>
      </c>
      <c r="B85" t="s">
        <v>128</v>
      </c>
      <c r="C85" s="2">
        <v>5</v>
      </c>
      <c r="D85" s="33" t="s">
        <v>129</v>
      </c>
      <c r="E85">
        <f>IF(Table4[[#This Row],[1]]="",SUM(Table4[[#This Row],[AWAL]],Table4[[#This Row],[2]]),Table4[[#This Row],[1]])</f>
        <v>5</v>
      </c>
      <c r="G85" t="str">
        <f>IF(Table4[[#This Row],[1]]="","",Table4[[#This Row],[1]]-Table4[[#This Row],[AWAL]])</f>
        <v/>
      </c>
    </row>
    <row r="86" spans="1:7" x14ac:dyDescent="0.25">
      <c r="A86">
        <v>84</v>
      </c>
      <c r="B86" t="s">
        <v>130</v>
      </c>
      <c r="C86" s="2">
        <v>1</v>
      </c>
      <c r="D86" s="33" t="s">
        <v>131</v>
      </c>
      <c r="E86">
        <f>IF(Table4[[#This Row],[1]]="",SUM(Table4[[#This Row],[AWAL]],Table4[[#This Row],[2]]),Table4[[#This Row],[1]])</f>
        <v>1</v>
      </c>
      <c r="G86" t="str">
        <f>IF(Table4[[#This Row],[1]]="","",Table4[[#This Row],[1]]-Table4[[#This Row],[AWAL]])</f>
        <v/>
      </c>
    </row>
    <row r="87" spans="1:7" x14ac:dyDescent="0.25">
      <c r="A87">
        <v>85</v>
      </c>
      <c r="B87" t="s">
        <v>134</v>
      </c>
      <c r="C87" s="2">
        <v>7</v>
      </c>
      <c r="D87" s="33" t="s">
        <v>22</v>
      </c>
      <c r="E87">
        <f>IF(Table4[[#This Row],[1]]="",SUM(Table4[[#This Row],[AWAL]],Table4[[#This Row],[2]]),Table4[[#This Row],[1]])</f>
        <v>7</v>
      </c>
      <c r="G87" t="str">
        <f>IF(Table4[[#This Row],[1]]="","",Table4[[#This Row],[1]]-Table4[[#This Row],[AWAL]])</f>
        <v/>
      </c>
    </row>
    <row r="88" spans="1:7" x14ac:dyDescent="0.25">
      <c r="A88">
        <v>86</v>
      </c>
      <c r="B88" t="s">
        <v>135</v>
      </c>
      <c r="C88" s="2">
        <v>5</v>
      </c>
      <c r="D88" s="33" t="s">
        <v>72</v>
      </c>
      <c r="E88">
        <f>IF(Table4[[#This Row],[1]]="",SUM(Table4[[#This Row],[AWAL]],Table4[[#This Row],[2]]),Table4[[#This Row],[1]])</f>
        <v>5</v>
      </c>
      <c r="G88" t="str">
        <f>IF(Table4[[#This Row],[1]]="","",Table4[[#This Row],[1]]-Table4[[#This Row],[AWAL]])</f>
        <v/>
      </c>
    </row>
    <row r="89" spans="1:7" x14ac:dyDescent="0.25">
      <c r="A89">
        <v>87</v>
      </c>
      <c r="B89" t="s">
        <v>136</v>
      </c>
      <c r="C89" s="2">
        <v>1</v>
      </c>
      <c r="D89" s="33" t="s">
        <v>137</v>
      </c>
      <c r="E89">
        <f>IF(Table4[[#This Row],[1]]="",SUM(Table4[[#This Row],[AWAL]],Table4[[#This Row],[2]]),Table4[[#This Row],[1]])</f>
        <v>1</v>
      </c>
      <c r="G89" t="str">
        <f>IF(Table4[[#This Row],[1]]="","",Table4[[#This Row],[1]]-Table4[[#This Row],[AWAL]])</f>
        <v/>
      </c>
    </row>
    <row r="90" spans="1:7" x14ac:dyDescent="0.25">
      <c r="A90">
        <v>88</v>
      </c>
      <c r="B90" t="s">
        <v>138</v>
      </c>
      <c r="C90" s="2">
        <v>1</v>
      </c>
      <c r="D90" s="33" t="s">
        <v>64</v>
      </c>
      <c r="E90">
        <f>IF(Table4[[#This Row],[1]]="",SUM(Table4[[#This Row],[AWAL]],Table4[[#This Row],[2]]),Table4[[#This Row],[1]])</f>
        <v>1</v>
      </c>
      <c r="G90" t="str">
        <f>IF(Table4[[#This Row],[1]]="","",Table4[[#This Row],[1]]-Table4[[#This Row],[AWAL]])</f>
        <v/>
      </c>
    </row>
    <row r="91" spans="1:7" x14ac:dyDescent="0.25">
      <c r="A91">
        <v>89</v>
      </c>
      <c r="B91" t="s">
        <v>139</v>
      </c>
      <c r="C91" s="2">
        <v>1</v>
      </c>
      <c r="D91" s="33" t="s">
        <v>64</v>
      </c>
      <c r="E91">
        <f>IF(Table4[[#This Row],[1]]="",SUM(Table4[[#This Row],[AWAL]],Table4[[#This Row],[2]]),Table4[[#This Row],[1]])</f>
        <v>1</v>
      </c>
      <c r="G91" t="str">
        <f>IF(Table4[[#This Row],[1]]="","",Table4[[#This Row],[1]]-Table4[[#This Row],[AWAL]])</f>
        <v/>
      </c>
    </row>
    <row r="92" spans="1:7" x14ac:dyDescent="0.25">
      <c r="A92">
        <v>90</v>
      </c>
      <c r="B92" t="s">
        <v>140</v>
      </c>
      <c r="C92" s="2">
        <v>6</v>
      </c>
      <c r="D92" s="33" t="s">
        <v>141</v>
      </c>
      <c r="E92">
        <f>IF(Table4[[#This Row],[1]]="",SUM(Table4[[#This Row],[AWAL]],Table4[[#This Row],[2]]),Table4[[#This Row],[1]])</f>
        <v>6</v>
      </c>
      <c r="G92" t="str">
        <f>IF(Table4[[#This Row],[1]]="","",Table4[[#This Row],[1]]-Table4[[#This Row],[AWAL]])</f>
        <v/>
      </c>
    </row>
    <row r="93" spans="1:7" x14ac:dyDescent="0.25">
      <c r="A93">
        <v>91</v>
      </c>
      <c r="B93" t="s">
        <v>142</v>
      </c>
      <c r="C93" s="2">
        <v>6</v>
      </c>
      <c r="D93" s="33" t="s">
        <v>143</v>
      </c>
      <c r="E93">
        <f>IF(Table4[[#This Row],[1]]="",SUM(Table4[[#This Row],[AWAL]],Table4[[#This Row],[2]]),Table4[[#This Row],[1]])</f>
        <v>6</v>
      </c>
      <c r="G93" t="str">
        <f>IF(Table4[[#This Row],[1]]="","",Table4[[#This Row],[1]]-Table4[[#This Row],[AWAL]])</f>
        <v/>
      </c>
    </row>
    <row r="94" spans="1:7" x14ac:dyDescent="0.25">
      <c r="A94">
        <v>92</v>
      </c>
      <c r="B94" t="s">
        <v>144</v>
      </c>
      <c r="C94" s="2">
        <v>3</v>
      </c>
      <c r="D94" s="33" t="s">
        <v>141</v>
      </c>
      <c r="E94">
        <f>IF(Table4[[#This Row],[1]]="",SUM(Table4[[#This Row],[AWAL]],Table4[[#This Row],[2]]),Table4[[#This Row],[1]])</f>
        <v>3</v>
      </c>
      <c r="G94" t="str">
        <f>IF(Table4[[#This Row],[1]]="","",Table4[[#This Row],[1]]-Table4[[#This Row],[AWAL]])</f>
        <v/>
      </c>
    </row>
    <row r="95" spans="1:7" x14ac:dyDescent="0.25">
      <c r="A95">
        <v>93</v>
      </c>
      <c r="B95" t="s">
        <v>146</v>
      </c>
      <c r="C95" s="2">
        <v>7</v>
      </c>
      <c r="D95" s="33" t="s">
        <v>143</v>
      </c>
      <c r="E95">
        <f>IF(Table4[[#This Row],[1]]="",SUM(Table4[[#This Row],[AWAL]],Table4[[#This Row],[2]]),Table4[[#This Row],[1]])</f>
        <v>7</v>
      </c>
      <c r="G95" t="str">
        <f>IF(Table4[[#This Row],[1]]="","",Table4[[#This Row],[1]]-Table4[[#This Row],[AWAL]])</f>
        <v/>
      </c>
    </row>
    <row r="96" spans="1:7" x14ac:dyDescent="0.25">
      <c r="A96">
        <v>94</v>
      </c>
      <c r="B96" t="s">
        <v>147</v>
      </c>
      <c r="C96" s="2">
        <v>15</v>
      </c>
      <c r="D96" s="33" t="s">
        <v>141</v>
      </c>
      <c r="E96">
        <f>IF(Table4[[#This Row],[1]]="",SUM(Table4[[#This Row],[AWAL]],Table4[[#This Row],[2]]),Table4[[#This Row],[1]])</f>
        <v>15</v>
      </c>
      <c r="G96" t="str">
        <f>IF(Table4[[#This Row],[1]]="","",Table4[[#This Row],[1]]-Table4[[#This Row],[AWAL]])</f>
        <v/>
      </c>
    </row>
  </sheetData>
  <mergeCells count="1">
    <mergeCell ref="E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print1</vt:lpstr>
      <vt:lpstr>print2</vt:lpstr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2022-04-02T08:03:51Z</dcterms:modified>
</cp:coreProperties>
</file>