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masuk1" sheetId="1" r:id="rId1"/>
    <sheet name="daftar1" sheetId="2" r:id="rId2"/>
    <sheet name="masuk2" sheetId="3" r:id="rId3"/>
    <sheet name="daftar2" sheetId="4" r:id="rId4"/>
  </sheets>
  <calcPr calcId="152511"/>
</workbook>
</file>

<file path=xl/calcChain.xml><?xml version="1.0" encoding="utf-8"?>
<calcChain xmlns="http://schemas.openxmlformats.org/spreadsheetml/2006/main">
  <c r="A31" i="4" l="1"/>
  <c r="E31" i="4" s="1"/>
  <c r="A3" i="4"/>
  <c r="E3" i="4" s="1"/>
  <c r="A32" i="4"/>
  <c r="E32" i="4" s="1"/>
  <c r="A33" i="4"/>
  <c r="E33" i="4" s="1"/>
  <c r="A34" i="4"/>
  <c r="E34" i="4" s="1"/>
  <c r="A35" i="4"/>
  <c r="E35" i="4" s="1"/>
  <c r="A36" i="4"/>
  <c r="E36" i="4" s="1"/>
  <c r="A37" i="4"/>
  <c r="E37" i="4" s="1"/>
  <c r="A38" i="4"/>
  <c r="E38" i="4" s="1"/>
  <c r="A39" i="4"/>
  <c r="E39" i="4" s="1"/>
  <c r="A40" i="4"/>
  <c r="E40" i="4" s="1"/>
  <c r="A41" i="4"/>
  <c r="E41" i="4" s="1"/>
  <c r="A42" i="4"/>
  <c r="E42" i="4" s="1"/>
  <c r="A43" i="4"/>
  <c r="E43" i="4" s="1"/>
  <c r="A44" i="4"/>
  <c r="E44" i="4" s="1"/>
  <c r="A45" i="4"/>
  <c r="E45" i="4" s="1"/>
  <c r="A46" i="4"/>
  <c r="E46" i="4" s="1"/>
  <c r="A47" i="4"/>
  <c r="E47" i="4" s="1"/>
  <c r="A48" i="4"/>
  <c r="E48" i="4" s="1"/>
  <c r="A49" i="4"/>
  <c r="E49" i="4" s="1"/>
  <c r="A50" i="4"/>
  <c r="E50" i="4" s="1"/>
  <c r="A51" i="4"/>
  <c r="E51" i="4" s="1"/>
  <c r="A52" i="4"/>
  <c r="E52" i="4" s="1"/>
  <c r="A53" i="4"/>
  <c r="E53" i="4" s="1"/>
  <c r="A54" i="4"/>
  <c r="E54" i="4" s="1"/>
  <c r="A55" i="4"/>
  <c r="E55" i="4" s="1"/>
  <c r="A56" i="4"/>
  <c r="E56" i="4" s="1"/>
  <c r="A57" i="4"/>
  <c r="E57" i="4" s="1"/>
  <c r="A58" i="4"/>
  <c r="E58" i="4" s="1"/>
  <c r="A21" i="4"/>
  <c r="E21" i="4" s="1"/>
  <c r="A22" i="4"/>
  <c r="E22" i="4" s="1"/>
  <c r="A59" i="4"/>
  <c r="E59" i="4" s="1"/>
  <c r="A60" i="4"/>
  <c r="E60" i="4" s="1"/>
  <c r="A61" i="4"/>
  <c r="E61" i="4" s="1"/>
  <c r="A62" i="4"/>
  <c r="E62" i="4" s="1"/>
  <c r="A63" i="4"/>
  <c r="E63" i="4" s="1"/>
  <c r="A64" i="4"/>
  <c r="E64" i="4" s="1"/>
  <c r="A65" i="4"/>
  <c r="E65" i="4" s="1"/>
  <c r="A66" i="4"/>
  <c r="E66" i="4" s="1"/>
  <c r="A67" i="4"/>
  <c r="E67" i="4" s="1"/>
  <c r="A68" i="4"/>
  <c r="E68" i="4" s="1"/>
  <c r="A69" i="4"/>
  <c r="E69" i="4" s="1"/>
  <c r="A70" i="4"/>
  <c r="E70" i="4" s="1"/>
  <c r="A17" i="4"/>
  <c r="E17" i="4" s="1"/>
  <c r="A18" i="4"/>
  <c r="E18" i="4" s="1"/>
  <c r="A10" i="4"/>
  <c r="E10" i="4" s="1"/>
  <c r="A11" i="4"/>
  <c r="E11" i="4" s="1"/>
  <c r="A23" i="4"/>
  <c r="E23" i="4" s="1"/>
  <c r="A24" i="4"/>
  <c r="E24" i="4" s="1"/>
  <c r="A71" i="4"/>
  <c r="E71" i="4" s="1"/>
  <c r="A72" i="4"/>
  <c r="E72" i="4" s="1"/>
  <c r="A73" i="4"/>
  <c r="E73" i="4" s="1"/>
  <c r="A74" i="4"/>
  <c r="E74" i="4" s="1"/>
  <c r="A75" i="4"/>
  <c r="E75" i="4" s="1"/>
  <c r="A76" i="4"/>
  <c r="E76" i="4" s="1"/>
  <c r="A77" i="4"/>
  <c r="E77" i="4" s="1"/>
  <c r="A78" i="4"/>
  <c r="E78" i="4" s="1"/>
  <c r="A79" i="4"/>
  <c r="E79" i="4" s="1"/>
  <c r="A80" i="4"/>
  <c r="E80" i="4" s="1"/>
  <c r="A81" i="4"/>
  <c r="E81" i="4" s="1"/>
  <c r="A82" i="4"/>
  <c r="E82" i="4" s="1"/>
  <c r="A83" i="4"/>
  <c r="E83" i="4" s="1"/>
  <c r="A84" i="4"/>
  <c r="E84" i="4" s="1"/>
  <c r="A85" i="4"/>
  <c r="E85" i="4" s="1"/>
  <c r="A86" i="4"/>
  <c r="E86" i="4" s="1"/>
  <c r="A87" i="4"/>
  <c r="E87" i="4" s="1"/>
  <c r="A88" i="4"/>
  <c r="E88" i="4" s="1"/>
  <c r="A89" i="4"/>
  <c r="E89" i="4" s="1"/>
  <c r="A90" i="4"/>
  <c r="E90" i="4" s="1"/>
  <c r="A91" i="4"/>
  <c r="E91" i="4" s="1"/>
  <c r="A92" i="4"/>
  <c r="E92" i="4" s="1"/>
  <c r="A93" i="4"/>
  <c r="E93" i="4" s="1"/>
  <c r="A94" i="4"/>
  <c r="E94" i="4" s="1"/>
  <c r="A95" i="4"/>
  <c r="E95" i="4" s="1"/>
  <c r="A96" i="4"/>
  <c r="E96" i="4" s="1"/>
  <c r="A97" i="4"/>
  <c r="E97" i="4" s="1"/>
  <c r="A98" i="4"/>
  <c r="E98" i="4" s="1"/>
  <c r="A99" i="4"/>
  <c r="E99" i="4" s="1"/>
  <c r="A100" i="4"/>
  <c r="E100" i="4" s="1"/>
  <c r="A101" i="4"/>
  <c r="E101" i="4" s="1"/>
  <c r="A102" i="4"/>
  <c r="E102" i="4" s="1"/>
  <c r="A103" i="4"/>
  <c r="E103" i="4" s="1"/>
  <c r="A104" i="4"/>
  <c r="E104" i="4" s="1"/>
  <c r="A105" i="4"/>
  <c r="E105" i="4" s="1"/>
  <c r="A106" i="4"/>
  <c r="E106" i="4" s="1"/>
  <c r="A107" i="4"/>
  <c r="E107" i="4" s="1"/>
  <c r="A108" i="4"/>
  <c r="E108" i="4" s="1"/>
  <c r="A109" i="4"/>
  <c r="E109" i="4" s="1"/>
  <c r="A110" i="4"/>
  <c r="E110" i="4" s="1"/>
  <c r="A111" i="4"/>
  <c r="E111" i="4" s="1"/>
  <c r="A112" i="4"/>
  <c r="E112" i="4" s="1"/>
  <c r="A113" i="4"/>
  <c r="E113" i="4" s="1"/>
  <c r="A114" i="4"/>
  <c r="E114" i="4" s="1"/>
  <c r="A115" i="4"/>
  <c r="E115" i="4" s="1"/>
  <c r="A116" i="4"/>
  <c r="E116" i="4" s="1"/>
  <c r="A117" i="4"/>
  <c r="E117" i="4" s="1"/>
  <c r="A118" i="4"/>
  <c r="E118" i="4" s="1"/>
  <c r="A119" i="4"/>
  <c r="E119" i="4" s="1"/>
  <c r="A120" i="4"/>
  <c r="E120" i="4" s="1"/>
  <c r="A121" i="4"/>
  <c r="E121" i="4" s="1"/>
  <c r="A122" i="4"/>
  <c r="E122" i="4" s="1"/>
  <c r="A123" i="4"/>
  <c r="E123" i="4" s="1"/>
  <c r="A124" i="4"/>
  <c r="E124" i="4" s="1"/>
  <c r="A125" i="4"/>
  <c r="E125" i="4" s="1"/>
  <c r="A126" i="4"/>
  <c r="E126" i="4" s="1"/>
  <c r="A127" i="4"/>
  <c r="E127" i="4" s="1"/>
  <c r="A128" i="4"/>
  <c r="E128" i="4" s="1"/>
  <c r="A129" i="4"/>
  <c r="E129" i="4" s="1"/>
  <c r="A130" i="4"/>
  <c r="E130" i="4" s="1"/>
  <c r="A131" i="4"/>
  <c r="E131" i="4" s="1"/>
  <c r="A132" i="4"/>
  <c r="E132" i="4" s="1"/>
  <c r="A133" i="4"/>
  <c r="E133" i="4" s="1"/>
  <c r="A134" i="4"/>
  <c r="E134" i="4" s="1"/>
  <c r="A135" i="4"/>
  <c r="E135" i="4" s="1"/>
  <c r="A136" i="4"/>
  <c r="E136" i="4" s="1"/>
  <c r="A137" i="4"/>
  <c r="E137" i="4" s="1"/>
  <c r="A138" i="4"/>
  <c r="E138" i="4" s="1"/>
  <c r="A139" i="4"/>
  <c r="E139" i="4" s="1"/>
  <c r="A140" i="4"/>
  <c r="E140" i="4" s="1"/>
  <c r="A141" i="4"/>
  <c r="E141" i="4" s="1"/>
  <c r="A142" i="4"/>
  <c r="E142" i="4" s="1"/>
  <c r="A143" i="4"/>
  <c r="E143" i="4" s="1"/>
  <c r="A144" i="4"/>
  <c r="E144" i="4" s="1"/>
  <c r="A145" i="4"/>
  <c r="E145" i="4" s="1"/>
  <c r="A146" i="4"/>
  <c r="E146" i="4" s="1"/>
  <c r="A147" i="4"/>
  <c r="E147" i="4" s="1"/>
  <c r="A148" i="4"/>
  <c r="E148" i="4" s="1"/>
  <c r="A149" i="4"/>
  <c r="E149" i="4" s="1"/>
  <c r="A150" i="4"/>
  <c r="E150" i="4" s="1"/>
  <c r="A151" i="4"/>
  <c r="E151" i="4" s="1"/>
  <c r="A152" i="4"/>
  <c r="E152" i="4" s="1"/>
  <c r="A153" i="4"/>
  <c r="E153" i="4" s="1"/>
  <c r="A154" i="4"/>
  <c r="E154" i="4" s="1"/>
  <c r="A155" i="4"/>
  <c r="E155" i="4" s="1"/>
  <c r="A156" i="4"/>
  <c r="E156" i="4" s="1"/>
  <c r="A157" i="4"/>
  <c r="E157" i="4" s="1"/>
  <c r="A158" i="4"/>
  <c r="E158" i="4" s="1"/>
  <c r="A159" i="4"/>
  <c r="E159" i="4" s="1"/>
  <c r="A160" i="4"/>
  <c r="E160" i="4" s="1"/>
  <c r="A161" i="4"/>
  <c r="E161" i="4" s="1"/>
  <c r="A162" i="4"/>
  <c r="E162" i="4" s="1"/>
  <c r="A163" i="4"/>
  <c r="E163" i="4" s="1"/>
  <c r="A164" i="4"/>
  <c r="E164" i="4" s="1"/>
  <c r="A165" i="4"/>
  <c r="E165" i="4" s="1"/>
  <c r="A6" i="4"/>
  <c r="E6" i="4" s="1"/>
  <c r="A8" i="4"/>
  <c r="E8" i="4" s="1"/>
  <c r="A166" i="4"/>
  <c r="E166" i="4" s="1"/>
  <c r="A167" i="4"/>
  <c r="E167" i="4" s="1"/>
  <c r="A168" i="4"/>
  <c r="E168" i="4" s="1"/>
  <c r="A169" i="4"/>
  <c r="E169" i="4" s="1"/>
  <c r="A170" i="4"/>
  <c r="E170" i="4" s="1"/>
  <c r="A4" i="4"/>
  <c r="E4" i="4" s="1"/>
  <c r="A171" i="4"/>
  <c r="E171" i="4" s="1"/>
  <c r="A172" i="4"/>
  <c r="E172" i="4" s="1"/>
  <c r="A173" i="4"/>
  <c r="E173" i="4" s="1"/>
  <c r="A174" i="4"/>
  <c r="E174" i="4" s="1"/>
  <c r="A12" i="4"/>
  <c r="E12" i="4" s="1"/>
  <c r="A175" i="4"/>
  <c r="E175" i="4" s="1"/>
  <c r="A176" i="4"/>
  <c r="E176" i="4" s="1"/>
  <c r="A177" i="4"/>
  <c r="E177" i="4" s="1"/>
  <c r="A178" i="4"/>
  <c r="E178" i="4" s="1"/>
  <c r="A179" i="4"/>
  <c r="E179" i="4" s="1"/>
  <c r="A180" i="4"/>
  <c r="E180" i="4" s="1"/>
  <c r="A181" i="4"/>
  <c r="E181" i="4" s="1"/>
  <c r="A182" i="4"/>
  <c r="E182" i="4" s="1"/>
  <c r="A9" i="4"/>
  <c r="E9" i="4" s="1"/>
  <c r="A183" i="4"/>
  <c r="E183" i="4" s="1"/>
  <c r="A184" i="4"/>
  <c r="E184" i="4" s="1"/>
  <c r="A185" i="4"/>
  <c r="E185" i="4" s="1"/>
  <c r="A186" i="4"/>
  <c r="E186" i="4" s="1"/>
  <c r="A187" i="4"/>
  <c r="E187" i="4" s="1"/>
  <c r="A188" i="4"/>
  <c r="E188" i="4" s="1"/>
  <c r="A189" i="4"/>
  <c r="E189" i="4" s="1"/>
  <c r="A190" i="4"/>
  <c r="E190" i="4" s="1"/>
  <c r="A191" i="4"/>
  <c r="E191" i="4" s="1"/>
  <c r="A192" i="4"/>
  <c r="E192" i="4" s="1"/>
  <c r="A193" i="4"/>
  <c r="E193" i="4" s="1"/>
  <c r="A194" i="4"/>
  <c r="E194" i="4" s="1"/>
  <c r="A195" i="4"/>
  <c r="E195" i="4" s="1"/>
  <c r="A196" i="4"/>
  <c r="E196" i="4" s="1"/>
  <c r="A197" i="4"/>
  <c r="E197" i="4" s="1"/>
  <c r="A198" i="4"/>
  <c r="E198" i="4" s="1"/>
  <c r="A199" i="4"/>
  <c r="E199" i="4" s="1"/>
  <c r="A200" i="4"/>
  <c r="E200" i="4" s="1"/>
  <c r="A201" i="4"/>
  <c r="E201" i="4" s="1"/>
  <c r="A202" i="4"/>
  <c r="E202" i="4" s="1"/>
  <c r="A203" i="4"/>
  <c r="E203" i="4" s="1"/>
  <c r="A204" i="4"/>
  <c r="E204" i="4" s="1"/>
  <c r="A205" i="4"/>
  <c r="E205" i="4" s="1"/>
  <c r="A206" i="4"/>
  <c r="E206" i="4" s="1"/>
  <c r="A207" i="4"/>
  <c r="E207" i="4" s="1"/>
  <c r="A208" i="4"/>
  <c r="E208" i="4" s="1"/>
  <c r="A209" i="4"/>
  <c r="E209" i="4" s="1"/>
  <c r="A210" i="4"/>
  <c r="E210" i="4" s="1"/>
  <c r="A211" i="4"/>
  <c r="E211" i="4" s="1"/>
  <c r="A212" i="4"/>
  <c r="E212" i="4" s="1"/>
  <c r="A213" i="4"/>
  <c r="E213" i="4" s="1"/>
  <c r="A214" i="4"/>
  <c r="E214" i="4" s="1"/>
  <c r="A215" i="4"/>
  <c r="E215" i="4" s="1"/>
  <c r="A216" i="4"/>
  <c r="E216" i="4" s="1"/>
  <c r="A217" i="4"/>
  <c r="E217" i="4" s="1"/>
  <c r="A218" i="4"/>
  <c r="E218" i="4" s="1"/>
  <c r="A219" i="4"/>
  <c r="E219" i="4" s="1"/>
  <c r="A220" i="4"/>
  <c r="E220" i="4" s="1"/>
  <c r="A221" i="4"/>
  <c r="E221" i="4" s="1"/>
  <c r="A222" i="4"/>
  <c r="E222" i="4" s="1"/>
  <c r="A223" i="4"/>
  <c r="E223" i="4" s="1"/>
  <c r="A224" i="4"/>
  <c r="E224" i="4" s="1"/>
  <c r="A225" i="4"/>
  <c r="E225" i="4" s="1"/>
  <c r="A226" i="4"/>
  <c r="E226" i="4" s="1"/>
  <c r="A227" i="4"/>
  <c r="E227" i="4" s="1"/>
  <c r="A228" i="4"/>
  <c r="E228" i="4" s="1"/>
  <c r="A229" i="4"/>
  <c r="E229" i="4" s="1"/>
  <c r="A230" i="4"/>
  <c r="E230" i="4" s="1"/>
  <c r="A231" i="4"/>
  <c r="E231" i="4" s="1"/>
  <c r="A232" i="4"/>
  <c r="E232" i="4" s="1"/>
  <c r="A233" i="4"/>
  <c r="E233" i="4" s="1"/>
  <c r="A234" i="4"/>
  <c r="E234" i="4" s="1"/>
  <c r="A235" i="4"/>
  <c r="E235" i="4" s="1"/>
  <c r="A236" i="4"/>
  <c r="E236" i="4" s="1"/>
  <c r="A237" i="4"/>
  <c r="E237" i="4" s="1"/>
  <c r="A238" i="4"/>
  <c r="E238" i="4" s="1"/>
  <c r="A239" i="4"/>
  <c r="E239" i="4" s="1"/>
  <c r="A240" i="4"/>
  <c r="E240" i="4" s="1"/>
  <c r="A241" i="4"/>
  <c r="E241" i="4" s="1"/>
  <c r="A242" i="4"/>
  <c r="E242" i="4" s="1"/>
  <c r="A243" i="4"/>
  <c r="E243" i="4" s="1"/>
  <c r="A244" i="4"/>
  <c r="E244" i="4" s="1"/>
  <c r="A245" i="4"/>
  <c r="E245" i="4" s="1"/>
  <c r="A246" i="4"/>
  <c r="E246" i="4" s="1"/>
  <c r="A247" i="4"/>
  <c r="E247" i="4" s="1"/>
  <c r="A248" i="4"/>
  <c r="E248" i="4" s="1"/>
  <c r="A249" i="4"/>
  <c r="E249" i="4" s="1"/>
  <c r="A250" i="4"/>
  <c r="E250" i="4" s="1"/>
  <c r="A251" i="4"/>
  <c r="E251" i="4" s="1"/>
  <c r="A252" i="4"/>
  <c r="E252" i="4" s="1"/>
  <c r="A253" i="4"/>
  <c r="E253" i="4" s="1"/>
  <c r="A254" i="4"/>
  <c r="E254" i="4" s="1"/>
  <c r="A255" i="4"/>
  <c r="E255" i="4" s="1"/>
  <c r="A256" i="4"/>
  <c r="E256" i="4" s="1"/>
  <c r="A257" i="4"/>
  <c r="E257" i="4" s="1"/>
  <c r="A258" i="4"/>
  <c r="E258" i="4" s="1"/>
  <c r="A259" i="4"/>
  <c r="E259" i="4" s="1"/>
  <c r="A260" i="4"/>
  <c r="E260" i="4" s="1"/>
  <c r="A261" i="4"/>
  <c r="E261" i="4" s="1"/>
  <c r="A262" i="4"/>
  <c r="E262" i="4" s="1"/>
  <c r="A263" i="4"/>
  <c r="E263" i="4" s="1"/>
  <c r="A264" i="4"/>
  <c r="E264" i="4" s="1"/>
  <c r="A265" i="4"/>
  <c r="E265" i="4" s="1"/>
  <c r="A266" i="4"/>
  <c r="E266" i="4" s="1"/>
  <c r="A267" i="4"/>
  <c r="E267" i="4" s="1"/>
  <c r="A268" i="4"/>
  <c r="E268" i="4" s="1"/>
  <c r="A269" i="4"/>
  <c r="E269" i="4" s="1"/>
  <c r="A270" i="4"/>
  <c r="E270" i="4" s="1"/>
  <c r="A271" i="4"/>
  <c r="E271" i="4" s="1"/>
  <c r="A272" i="4"/>
  <c r="E272" i="4" s="1"/>
  <c r="A273" i="4"/>
  <c r="E273" i="4" s="1"/>
  <c r="A274" i="4"/>
  <c r="E274" i="4" s="1"/>
  <c r="A275" i="4"/>
  <c r="E275" i="4" s="1"/>
  <c r="A276" i="4"/>
  <c r="E276" i="4" s="1"/>
  <c r="A277" i="4"/>
  <c r="E277" i="4" s="1"/>
  <c r="A278" i="4"/>
  <c r="E278" i="4" s="1"/>
  <c r="A279" i="4"/>
  <c r="E279" i="4" s="1"/>
  <c r="A280" i="4"/>
  <c r="E280" i="4" s="1"/>
  <c r="A281" i="4"/>
  <c r="E281" i="4" s="1"/>
  <c r="A282" i="4"/>
  <c r="E282" i="4" s="1"/>
  <c r="A283" i="4"/>
  <c r="E283" i="4" s="1"/>
  <c r="A284" i="4"/>
  <c r="E284" i="4" s="1"/>
  <c r="A285" i="4"/>
  <c r="E285" i="4" s="1"/>
  <c r="A286" i="4"/>
  <c r="E286" i="4" s="1"/>
  <c r="A287" i="4"/>
  <c r="E287" i="4" s="1"/>
  <c r="A288" i="4"/>
  <c r="E288" i="4" s="1"/>
  <c r="A289" i="4"/>
  <c r="E289" i="4" s="1"/>
  <c r="A290" i="4"/>
  <c r="E290" i="4" s="1"/>
  <c r="A291" i="4"/>
  <c r="E291" i="4" s="1"/>
  <c r="A292" i="4"/>
  <c r="E292" i="4" s="1"/>
  <c r="A293" i="4"/>
  <c r="E293" i="4" s="1"/>
  <c r="A294" i="4"/>
  <c r="E294" i="4" s="1"/>
  <c r="A295" i="4"/>
  <c r="E295" i="4" s="1"/>
  <c r="A296" i="4"/>
  <c r="E296" i="4" s="1"/>
  <c r="A297" i="4"/>
  <c r="E297" i="4" s="1"/>
  <c r="A298" i="4"/>
  <c r="E298" i="4" s="1"/>
  <c r="A299" i="4"/>
  <c r="E299" i="4" s="1"/>
  <c r="A300" i="4"/>
  <c r="E300" i="4" s="1"/>
  <c r="A301" i="4"/>
  <c r="E301" i="4" s="1"/>
  <c r="A302" i="4"/>
  <c r="E302" i="4" s="1"/>
  <c r="A303" i="4"/>
  <c r="E303" i="4" s="1"/>
  <c r="A304" i="4"/>
  <c r="E304" i="4" s="1"/>
  <c r="A305" i="4"/>
  <c r="E305" i="4" s="1"/>
  <c r="A306" i="4"/>
  <c r="E306" i="4" s="1"/>
  <c r="A307" i="4"/>
  <c r="E307" i="4" s="1"/>
  <c r="A308" i="4"/>
  <c r="E308" i="4" s="1"/>
  <c r="A309" i="4"/>
  <c r="E309" i="4" s="1"/>
  <c r="A310" i="4"/>
  <c r="E310" i="4" s="1"/>
  <c r="A311" i="4"/>
  <c r="E311" i="4" s="1"/>
  <c r="A312" i="4"/>
  <c r="E312" i="4" s="1"/>
  <c r="A313" i="4"/>
  <c r="E313" i="4" s="1"/>
  <c r="A314" i="4"/>
  <c r="E314" i="4" s="1"/>
  <c r="A315" i="4"/>
  <c r="E315" i="4" s="1"/>
  <c r="A316" i="4"/>
  <c r="E316" i="4" s="1"/>
  <c r="A317" i="4"/>
  <c r="E317" i="4" s="1"/>
  <c r="A318" i="4"/>
  <c r="E318" i="4" s="1"/>
  <c r="A319" i="4"/>
  <c r="E319" i="4" s="1"/>
  <c r="A320" i="4"/>
  <c r="E320" i="4" s="1"/>
  <c r="A321" i="4"/>
  <c r="E321" i="4" s="1"/>
  <c r="A322" i="4"/>
  <c r="E322" i="4" s="1"/>
  <c r="A323" i="4"/>
  <c r="E323" i="4" s="1"/>
  <c r="A324" i="4"/>
  <c r="E324" i="4" s="1"/>
  <c r="A325" i="4"/>
  <c r="E325" i="4" s="1"/>
  <c r="A326" i="4"/>
  <c r="E326" i="4" s="1"/>
  <c r="A327" i="4"/>
  <c r="E327" i="4" s="1"/>
  <c r="A328" i="4"/>
  <c r="E328" i="4" s="1"/>
  <c r="A329" i="4"/>
  <c r="E329" i="4" s="1"/>
  <c r="A330" i="4"/>
  <c r="E330" i="4" s="1"/>
  <c r="A331" i="4"/>
  <c r="E331" i="4" s="1"/>
  <c r="A332" i="4"/>
  <c r="E332" i="4" s="1"/>
  <c r="A333" i="4"/>
  <c r="E333" i="4" s="1"/>
  <c r="A334" i="4"/>
  <c r="E334" i="4" s="1"/>
  <c r="A335" i="4"/>
  <c r="E335" i="4" s="1"/>
  <c r="A336" i="4"/>
  <c r="E336" i="4" s="1"/>
  <c r="A337" i="4"/>
  <c r="E337" i="4" s="1"/>
  <c r="A338" i="4"/>
  <c r="E338" i="4" s="1"/>
  <c r="A339" i="4"/>
  <c r="E339" i="4" s="1"/>
  <c r="A340" i="4"/>
  <c r="E340" i="4" s="1"/>
  <c r="A341" i="4"/>
  <c r="E341" i="4" s="1"/>
  <c r="A342" i="4"/>
  <c r="E342" i="4" s="1"/>
  <c r="A343" i="4"/>
  <c r="E343" i="4" s="1"/>
  <c r="A344" i="4"/>
  <c r="E344" i="4" s="1"/>
  <c r="A345" i="4"/>
  <c r="E345" i="4" s="1"/>
  <c r="A346" i="4"/>
  <c r="E346" i="4" s="1"/>
  <c r="A347" i="4"/>
  <c r="E347" i="4" s="1"/>
  <c r="A348" i="4"/>
  <c r="E348" i="4" s="1"/>
  <c r="A349" i="4"/>
  <c r="E349" i="4" s="1"/>
  <c r="A350" i="4"/>
  <c r="E350" i="4" s="1"/>
  <c r="A351" i="4"/>
  <c r="E351" i="4" s="1"/>
  <c r="A352" i="4"/>
  <c r="E352" i="4" s="1"/>
  <c r="A353" i="4"/>
  <c r="E353" i="4" s="1"/>
  <c r="A354" i="4"/>
  <c r="E354" i="4" s="1"/>
  <c r="A355" i="4"/>
  <c r="E355" i="4" s="1"/>
  <c r="A356" i="4"/>
  <c r="E356" i="4" s="1"/>
  <c r="A357" i="4"/>
  <c r="E357" i="4" s="1"/>
  <c r="A358" i="4"/>
  <c r="E358" i="4" s="1"/>
  <c r="A359" i="4"/>
  <c r="E359" i="4" s="1"/>
  <c r="A360" i="4"/>
  <c r="E360" i="4" s="1"/>
  <c r="A361" i="4"/>
  <c r="E361" i="4" s="1"/>
  <c r="A362" i="4"/>
  <c r="E362" i="4" s="1"/>
  <c r="A363" i="4"/>
  <c r="E363" i="4" s="1"/>
  <c r="A364" i="4"/>
  <c r="E364" i="4" s="1"/>
  <c r="A365" i="4"/>
  <c r="E365" i="4" s="1"/>
  <c r="A366" i="4"/>
  <c r="E366" i="4" s="1"/>
  <c r="A367" i="4"/>
  <c r="E367" i="4" s="1"/>
  <c r="A368" i="4"/>
  <c r="E368" i="4" s="1"/>
  <c r="A369" i="4"/>
  <c r="E369" i="4" s="1"/>
  <c r="A370" i="4"/>
  <c r="E370" i="4" s="1"/>
  <c r="A371" i="4"/>
  <c r="E371" i="4" s="1"/>
  <c r="A372" i="4"/>
  <c r="E372" i="4" s="1"/>
  <c r="A373" i="4"/>
  <c r="E373" i="4" s="1"/>
  <c r="A374" i="4"/>
  <c r="E374" i="4" s="1"/>
  <c r="A375" i="4"/>
  <c r="E375" i="4" s="1"/>
  <c r="A376" i="4"/>
  <c r="E376" i="4" s="1"/>
  <c r="A377" i="4"/>
  <c r="E377" i="4" s="1"/>
  <c r="A378" i="4"/>
  <c r="E378" i="4" s="1"/>
  <c r="A379" i="4"/>
  <c r="E379" i="4" s="1"/>
  <c r="A380" i="4"/>
  <c r="E380" i="4" s="1"/>
  <c r="A381" i="4"/>
  <c r="E381" i="4" s="1"/>
  <c r="A382" i="4"/>
  <c r="E382" i="4" s="1"/>
  <c r="A383" i="4"/>
  <c r="E383" i="4" s="1"/>
  <c r="A384" i="4"/>
  <c r="E384" i="4" s="1"/>
  <c r="A385" i="4"/>
  <c r="E385" i="4" s="1"/>
  <c r="A386" i="4"/>
  <c r="E386" i="4" s="1"/>
  <c r="A387" i="4"/>
  <c r="E387" i="4" s="1"/>
  <c r="A388" i="4"/>
  <c r="E388" i="4" s="1"/>
  <c r="A389" i="4"/>
  <c r="E389" i="4" s="1"/>
  <c r="A390" i="4"/>
  <c r="E390" i="4" s="1"/>
  <c r="A391" i="4"/>
  <c r="E391" i="4" s="1"/>
  <c r="A392" i="4"/>
  <c r="E392" i="4" s="1"/>
  <c r="A393" i="4"/>
  <c r="E393" i="4" s="1"/>
  <c r="A394" i="4"/>
  <c r="E394" i="4" s="1"/>
  <c r="A395" i="4"/>
  <c r="E395" i="4" s="1"/>
  <c r="A396" i="4"/>
  <c r="E396" i="4" s="1"/>
  <c r="A397" i="4"/>
  <c r="E397" i="4" s="1"/>
  <c r="A398" i="4"/>
  <c r="E398" i="4" s="1"/>
  <c r="A399" i="4"/>
  <c r="E399" i="4" s="1"/>
  <c r="A400" i="4"/>
  <c r="E400" i="4" s="1"/>
  <c r="A401" i="4"/>
  <c r="E401" i="4" s="1"/>
  <c r="A402" i="4"/>
  <c r="E402" i="4" s="1"/>
  <c r="A403" i="4"/>
  <c r="E403" i="4" s="1"/>
  <c r="A404" i="4"/>
  <c r="E404" i="4" s="1"/>
  <c r="A405" i="4"/>
  <c r="E405" i="4" s="1"/>
  <c r="A406" i="4"/>
  <c r="E406" i="4" s="1"/>
  <c r="A407" i="4"/>
  <c r="E407" i="4" s="1"/>
  <c r="A408" i="4"/>
  <c r="E408" i="4" s="1"/>
  <c r="A409" i="4"/>
  <c r="E409" i="4" s="1"/>
  <c r="A410" i="4"/>
  <c r="E410" i="4" s="1"/>
  <c r="A411" i="4"/>
  <c r="E411" i="4" s="1"/>
  <c r="A412" i="4"/>
  <c r="E412" i="4" s="1"/>
  <c r="A413" i="4"/>
  <c r="E413" i="4" s="1"/>
  <c r="A414" i="4"/>
  <c r="E414" i="4" s="1"/>
  <c r="A415" i="4"/>
  <c r="E415" i="4" s="1"/>
  <c r="A416" i="4"/>
  <c r="E416" i="4" s="1"/>
  <c r="A417" i="4"/>
  <c r="E417" i="4" s="1"/>
  <c r="A418" i="4"/>
  <c r="E418" i="4" s="1"/>
  <c r="A419" i="4"/>
  <c r="E419" i="4" s="1"/>
  <c r="A420" i="4"/>
  <c r="E420" i="4" s="1"/>
  <c r="A421" i="4"/>
  <c r="E421" i="4" s="1"/>
  <c r="A422" i="4"/>
  <c r="E422" i="4" s="1"/>
  <c r="A423" i="4"/>
  <c r="E423" i="4" s="1"/>
  <c r="A424" i="4"/>
  <c r="E424" i="4" s="1"/>
  <c r="A425" i="4"/>
  <c r="E425" i="4" s="1"/>
  <c r="A426" i="4"/>
  <c r="E426" i="4" s="1"/>
  <c r="A427" i="4"/>
  <c r="E427" i="4" s="1"/>
  <c r="A428" i="4"/>
  <c r="E428" i="4" s="1"/>
  <c r="A429" i="4"/>
  <c r="E429" i="4" s="1"/>
  <c r="A430" i="4"/>
  <c r="E430" i="4" s="1"/>
  <c r="A431" i="4"/>
  <c r="E431" i="4" s="1"/>
  <c r="A432" i="4"/>
  <c r="E432" i="4" s="1"/>
  <c r="A433" i="4"/>
  <c r="E433" i="4" s="1"/>
  <c r="A434" i="4"/>
  <c r="E434" i="4" s="1"/>
  <c r="A435" i="4"/>
  <c r="E435" i="4" s="1"/>
  <c r="A436" i="4"/>
  <c r="E436" i="4" s="1"/>
  <c r="A437" i="4"/>
  <c r="E437" i="4" s="1"/>
  <c r="A438" i="4"/>
  <c r="E438" i="4" s="1"/>
  <c r="A439" i="4"/>
  <c r="E439" i="4" s="1"/>
  <c r="A440" i="4"/>
  <c r="E440" i="4" s="1"/>
  <c r="A441" i="4"/>
  <c r="E441" i="4" s="1"/>
  <c r="A442" i="4"/>
  <c r="E442" i="4" s="1"/>
  <c r="A443" i="4"/>
  <c r="E443" i="4" s="1"/>
  <c r="A444" i="4"/>
  <c r="E444" i="4" s="1"/>
  <c r="A445" i="4"/>
  <c r="E445" i="4" s="1"/>
  <c r="A446" i="4"/>
  <c r="E446" i="4" s="1"/>
  <c r="A447" i="4"/>
  <c r="E447" i="4" s="1"/>
  <c r="A448" i="4"/>
  <c r="E448" i="4" s="1"/>
  <c r="A449" i="4"/>
  <c r="E449" i="4" s="1"/>
  <c r="A450" i="4"/>
  <c r="E450" i="4" s="1"/>
  <c r="A451" i="4"/>
  <c r="E451" i="4" s="1"/>
  <c r="A452" i="4"/>
  <c r="E452" i="4" s="1"/>
  <c r="A453" i="4"/>
  <c r="E453" i="4" s="1"/>
  <c r="A454" i="4"/>
  <c r="E454" i="4" s="1"/>
  <c r="A455" i="4"/>
  <c r="E455" i="4" s="1"/>
  <c r="A456" i="4"/>
  <c r="E456" i="4" s="1"/>
  <c r="A457" i="4"/>
  <c r="E457" i="4" s="1"/>
  <c r="A458" i="4"/>
  <c r="E458" i="4" s="1"/>
  <c r="A459" i="4"/>
  <c r="E459" i="4" s="1"/>
  <c r="A460" i="4"/>
  <c r="E460" i="4" s="1"/>
  <c r="A461" i="4"/>
  <c r="E461" i="4" s="1"/>
  <c r="A462" i="4"/>
  <c r="E462" i="4" s="1"/>
  <c r="A463" i="4"/>
  <c r="E463" i="4" s="1"/>
  <c r="A464" i="4"/>
  <c r="E464" i="4" s="1"/>
  <c r="A465" i="4"/>
  <c r="E465" i="4" s="1"/>
  <c r="A466" i="4"/>
  <c r="E466" i="4" s="1"/>
  <c r="A467" i="4"/>
  <c r="E467" i="4" s="1"/>
  <c r="A468" i="4"/>
  <c r="E468" i="4" s="1"/>
  <c r="A469" i="4"/>
  <c r="E469" i="4" s="1"/>
  <c r="A470" i="4"/>
  <c r="E470" i="4" s="1"/>
  <c r="A471" i="4"/>
  <c r="E471" i="4" s="1"/>
  <c r="A472" i="4"/>
  <c r="E472" i="4" s="1"/>
  <c r="A473" i="4"/>
  <c r="E473" i="4" s="1"/>
  <c r="A474" i="4"/>
  <c r="E474" i="4" s="1"/>
  <c r="A475" i="4"/>
  <c r="E475" i="4" s="1"/>
  <c r="A476" i="4"/>
  <c r="E476" i="4" s="1"/>
  <c r="A477" i="4"/>
  <c r="E477" i="4" s="1"/>
  <c r="A478" i="4"/>
  <c r="E478" i="4" s="1"/>
  <c r="A7" i="4"/>
  <c r="E7" i="4" s="1"/>
  <c r="A479" i="4"/>
  <c r="E479" i="4" s="1"/>
  <c r="A480" i="4"/>
  <c r="E480" i="4" s="1"/>
  <c r="A481" i="4"/>
  <c r="E481" i="4" s="1"/>
  <c r="A482" i="4"/>
  <c r="E482" i="4" s="1"/>
  <c r="A483" i="4"/>
  <c r="E483" i="4" s="1"/>
  <c r="A484" i="4"/>
  <c r="E484" i="4" s="1"/>
  <c r="A485" i="4"/>
  <c r="E485" i="4" s="1"/>
  <c r="A486" i="4"/>
  <c r="E486" i="4" s="1"/>
  <c r="A487" i="4"/>
  <c r="E487" i="4" s="1"/>
  <c r="A488" i="4"/>
  <c r="E488" i="4" s="1"/>
  <c r="A489" i="4"/>
  <c r="E489" i="4" s="1"/>
  <c r="A490" i="4"/>
  <c r="E490" i="4" s="1"/>
  <c r="A491" i="4"/>
  <c r="E491" i="4" s="1"/>
  <c r="A492" i="4"/>
  <c r="E492" i="4" s="1"/>
  <c r="A493" i="4"/>
  <c r="E493" i="4" s="1"/>
  <c r="A494" i="4"/>
  <c r="E494" i="4" s="1"/>
  <c r="A495" i="4"/>
  <c r="E495" i="4" s="1"/>
  <c r="A496" i="4"/>
  <c r="E496" i="4" s="1"/>
  <c r="A497" i="4"/>
  <c r="E497" i="4" s="1"/>
  <c r="A498" i="4"/>
  <c r="E498" i="4" s="1"/>
  <c r="A499" i="4"/>
  <c r="E499" i="4" s="1"/>
  <c r="A500" i="4"/>
  <c r="E500" i="4" s="1"/>
  <c r="A5" i="4"/>
  <c r="E5" i="4" s="1"/>
  <c r="A501" i="4"/>
  <c r="E501" i="4" s="1"/>
  <c r="A502" i="4"/>
  <c r="E502" i="4" s="1"/>
  <c r="A503" i="4"/>
  <c r="E503" i="4" s="1"/>
  <c r="A504" i="4"/>
  <c r="E504" i="4" s="1"/>
  <c r="A505" i="4"/>
  <c r="E505" i="4" s="1"/>
  <c r="A506" i="4"/>
  <c r="E506" i="4" s="1"/>
  <c r="A507" i="4"/>
  <c r="E507" i="4" s="1"/>
  <c r="A508" i="4"/>
  <c r="E508" i="4" s="1"/>
  <c r="A509" i="4"/>
  <c r="E509" i="4" s="1"/>
  <c r="A510" i="4"/>
  <c r="E510" i="4" s="1"/>
  <c r="A511" i="4"/>
  <c r="E511" i="4" s="1"/>
  <c r="A512" i="4"/>
  <c r="E512" i="4" s="1"/>
  <c r="A513" i="4"/>
  <c r="E513" i="4" s="1"/>
  <c r="A514" i="4"/>
  <c r="E514" i="4" s="1"/>
  <c r="A515" i="4"/>
  <c r="E515" i="4" s="1"/>
  <c r="A516" i="4"/>
  <c r="E516" i="4" s="1"/>
  <c r="A517" i="4"/>
  <c r="E517" i="4" s="1"/>
  <c r="A518" i="4"/>
  <c r="E518" i="4" s="1"/>
  <c r="A519" i="4"/>
  <c r="E519" i="4" s="1"/>
  <c r="A520" i="4"/>
  <c r="E520" i="4" s="1"/>
  <c r="A521" i="4"/>
  <c r="E521" i="4" s="1"/>
  <c r="A522" i="4"/>
  <c r="E522" i="4" s="1"/>
  <c r="A523" i="4"/>
  <c r="E523" i="4" s="1"/>
  <c r="A524" i="4"/>
  <c r="E524" i="4" s="1"/>
  <c r="A525" i="4"/>
  <c r="E525" i="4" s="1"/>
  <c r="A526" i="4"/>
  <c r="E526" i="4" s="1"/>
  <c r="A527" i="4"/>
  <c r="E527" i="4" s="1"/>
  <c r="A528" i="4"/>
  <c r="E528" i="4" s="1"/>
  <c r="A529" i="4"/>
  <c r="E529" i="4" s="1"/>
  <c r="A530" i="4"/>
  <c r="E530" i="4" s="1"/>
  <c r="A531" i="4"/>
  <c r="E531" i="4" s="1"/>
  <c r="A532" i="4"/>
  <c r="E532" i="4" s="1"/>
  <c r="A533" i="4"/>
  <c r="E533" i="4" s="1"/>
  <c r="A534" i="4"/>
  <c r="E534" i="4" s="1"/>
  <c r="A13" i="4"/>
  <c r="E13" i="4" s="1"/>
  <c r="A19" i="4"/>
  <c r="E19" i="4" s="1"/>
  <c r="A14" i="4"/>
  <c r="E14" i="4" s="1"/>
  <c r="A20" i="4"/>
  <c r="E20" i="4" s="1"/>
  <c r="A535" i="4"/>
  <c r="E535" i="4" s="1"/>
  <c r="A536" i="4"/>
  <c r="E536" i="4" s="1"/>
  <c r="A537" i="4"/>
  <c r="E537" i="4" s="1"/>
  <c r="A538" i="4"/>
  <c r="E538" i="4" s="1"/>
  <c r="A539" i="4"/>
  <c r="E539" i="4" s="1"/>
  <c r="A540" i="4"/>
  <c r="E540" i="4" s="1"/>
  <c r="A541" i="4"/>
  <c r="E541" i="4" s="1"/>
  <c r="A542" i="4"/>
  <c r="E542" i="4" s="1"/>
  <c r="A543" i="4"/>
  <c r="E543" i="4" s="1"/>
  <c r="A544" i="4"/>
  <c r="E544" i="4" s="1"/>
  <c r="A15" i="4"/>
  <c r="E15" i="4" s="1"/>
  <c r="A16" i="4"/>
  <c r="E16" i="4" s="1"/>
  <c r="A545" i="4"/>
  <c r="E545" i="4" s="1"/>
  <c r="A546" i="4"/>
  <c r="E546" i="4" s="1"/>
  <c r="A547" i="4"/>
  <c r="E547" i="4" s="1"/>
  <c r="A548" i="4"/>
  <c r="E548" i="4" s="1"/>
  <c r="A549" i="4"/>
  <c r="E549" i="4" s="1"/>
  <c r="A550" i="4"/>
  <c r="E550" i="4" s="1"/>
  <c r="A551" i="4"/>
  <c r="E551" i="4" s="1"/>
  <c r="A552" i="4"/>
  <c r="E552" i="4" s="1"/>
  <c r="A553" i="4"/>
  <c r="E553" i="4" s="1"/>
  <c r="A554" i="4"/>
  <c r="E554" i="4" s="1"/>
  <c r="A555" i="4"/>
  <c r="E555" i="4" s="1"/>
  <c r="A556" i="4"/>
  <c r="E556" i="4" s="1"/>
  <c r="A557" i="4"/>
  <c r="E557" i="4" s="1"/>
  <c r="A558" i="4"/>
  <c r="E558" i="4" s="1"/>
  <c r="A559" i="4"/>
  <c r="E559" i="4" s="1"/>
  <c r="A560" i="4"/>
  <c r="E560" i="4" s="1"/>
  <c r="A561" i="4"/>
  <c r="E561" i="4" s="1"/>
  <c r="A562" i="4"/>
  <c r="E562" i="4" s="1"/>
  <c r="A563" i="4"/>
  <c r="E563" i="4" s="1"/>
  <c r="A564" i="4"/>
  <c r="E564" i="4" s="1"/>
  <c r="A565" i="4"/>
  <c r="E565" i="4" s="1"/>
  <c r="A566" i="4"/>
  <c r="E566" i="4" s="1"/>
  <c r="A567" i="4"/>
  <c r="E567" i="4" s="1"/>
  <c r="A568" i="4"/>
  <c r="E568" i="4" s="1"/>
  <c r="A569" i="4"/>
  <c r="E569" i="4" s="1"/>
  <c r="A570" i="4"/>
  <c r="E570" i="4" s="1"/>
  <c r="A571" i="4"/>
  <c r="E571" i="4" s="1"/>
  <c r="A572" i="4"/>
  <c r="E572" i="4" s="1"/>
  <c r="A573" i="4"/>
  <c r="E573" i="4" s="1"/>
  <c r="A574" i="4"/>
  <c r="E574" i="4" s="1"/>
  <c r="A575" i="4"/>
  <c r="E575" i="4" s="1"/>
  <c r="A576" i="4"/>
  <c r="E576" i="4" s="1"/>
  <c r="A577" i="4"/>
  <c r="E577" i="4" s="1"/>
  <c r="A578" i="4"/>
  <c r="E578" i="4" s="1"/>
  <c r="A579" i="4"/>
  <c r="E579" i="4" s="1"/>
  <c r="A580" i="4"/>
  <c r="E580" i="4" s="1"/>
  <c r="A581" i="4"/>
  <c r="E581" i="4" s="1"/>
  <c r="A582" i="4"/>
  <c r="E582" i="4" s="1"/>
  <c r="A583" i="4"/>
  <c r="E583" i="4" s="1"/>
  <c r="A584" i="4"/>
  <c r="E584" i="4" s="1"/>
  <c r="A585" i="4"/>
  <c r="E585" i="4" s="1"/>
  <c r="A586" i="4"/>
  <c r="E586" i="4" s="1"/>
  <c r="A587" i="4"/>
  <c r="E587" i="4" s="1"/>
  <c r="A588" i="4"/>
  <c r="E588" i="4" s="1"/>
  <c r="A589" i="4"/>
  <c r="E589" i="4" s="1"/>
  <c r="A590" i="4"/>
  <c r="E590" i="4" s="1"/>
  <c r="A591" i="4"/>
  <c r="E591" i="4" s="1"/>
  <c r="A592" i="4"/>
  <c r="E592" i="4" s="1"/>
  <c r="A593" i="4"/>
  <c r="E593" i="4" s="1"/>
  <c r="A594" i="4"/>
  <c r="E594" i="4" s="1"/>
  <c r="A595" i="4"/>
  <c r="E595" i="4" s="1"/>
  <c r="A596" i="4"/>
  <c r="E596" i="4" s="1"/>
  <c r="A597" i="4"/>
  <c r="E597" i="4" s="1"/>
  <c r="A598" i="4"/>
  <c r="E598" i="4" s="1"/>
  <c r="A599" i="4"/>
  <c r="E599" i="4" s="1"/>
  <c r="A600" i="4"/>
  <c r="E600" i="4" s="1"/>
  <c r="A601" i="4"/>
  <c r="E601" i="4" s="1"/>
  <c r="A25" i="4"/>
  <c r="E25" i="4" s="1"/>
  <c r="A26" i="4"/>
  <c r="E26" i="4" s="1"/>
  <c r="A27" i="4"/>
  <c r="E27" i="4" s="1"/>
  <c r="A28" i="4"/>
  <c r="E28" i="4" s="1"/>
  <c r="A29" i="4"/>
  <c r="E29" i="4" s="1"/>
  <c r="A30" i="4"/>
  <c r="E30" i="4" s="1"/>
  <c r="A602" i="4"/>
  <c r="E602" i="4" s="1"/>
  <c r="A603" i="4"/>
  <c r="E603" i="4" s="1"/>
  <c r="A604" i="4"/>
  <c r="E604" i="4" s="1"/>
  <c r="A605" i="4"/>
  <c r="E605" i="4" s="1"/>
  <c r="A606" i="4"/>
  <c r="E606" i="4" s="1"/>
  <c r="A607" i="4"/>
  <c r="E607" i="4" s="1"/>
  <c r="A608" i="4"/>
  <c r="E608" i="4" s="1"/>
  <c r="A609" i="4"/>
  <c r="E609" i="4" s="1"/>
  <c r="A610" i="4"/>
  <c r="E610" i="4" s="1"/>
  <c r="A611" i="4"/>
  <c r="E611" i="4" s="1"/>
  <c r="A612" i="4"/>
  <c r="E612" i="4" s="1"/>
  <c r="A613" i="4"/>
  <c r="E613" i="4" s="1"/>
  <c r="A614" i="4"/>
  <c r="E614" i="4" s="1"/>
  <c r="A615" i="4"/>
  <c r="E615" i="4" s="1"/>
  <c r="A616" i="4"/>
  <c r="E616" i="4" s="1"/>
  <c r="A617" i="4"/>
  <c r="E617" i="4" s="1"/>
  <c r="A618" i="4"/>
  <c r="E618" i="4" s="1"/>
  <c r="A619" i="4"/>
  <c r="E619" i="4" s="1"/>
  <c r="A5" i="3"/>
  <c r="A6" i="3"/>
  <c r="A7" i="3"/>
  <c r="A4" i="3"/>
  <c r="A18" i="3"/>
  <c r="A17" i="3"/>
  <c r="A16" i="3"/>
  <c r="A15" i="3"/>
  <c r="A10" i="3"/>
  <c r="A12" i="3"/>
  <c r="A14" i="3"/>
  <c r="A8" i="3"/>
  <c r="A9" i="3"/>
  <c r="A28" i="3"/>
  <c r="A22" i="3"/>
  <c r="A23" i="3"/>
  <c r="A24" i="3"/>
  <c r="A25" i="3"/>
  <c r="A26" i="3"/>
  <c r="A27" i="3"/>
  <c r="A21" i="3"/>
  <c r="A11" i="3"/>
  <c r="A13" i="3"/>
  <c r="A3" i="3"/>
  <c r="A20" i="3"/>
  <c r="A19" i="3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70" i="2"/>
  <c r="A71" i="2"/>
  <c r="A72" i="2"/>
  <c r="A73" i="2"/>
  <c r="A74" i="2"/>
  <c r="A81" i="2"/>
  <c r="A83" i="2"/>
  <c r="A84" i="2"/>
  <c r="A91" i="2"/>
  <c r="A92" i="2"/>
  <c r="A93" i="2"/>
  <c r="A96" i="2"/>
  <c r="A97" i="2"/>
  <c r="A98" i="2"/>
  <c r="A99" i="2"/>
  <c r="A104" i="2"/>
  <c r="A113" i="2"/>
  <c r="A114" i="2"/>
  <c r="A115" i="2"/>
  <c r="A116" i="2"/>
  <c r="A117" i="2"/>
  <c r="A118" i="2"/>
  <c r="A140" i="2"/>
  <c r="A141" i="2"/>
  <c r="A142" i="2"/>
  <c r="A144" i="2"/>
  <c r="A145" i="2"/>
  <c r="A146" i="2"/>
  <c r="A147" i="2"/>
  <c r="A148" i="2"/>
  <c r="A149" i="2"/>
  <c r="A150" i="2"/>
  <c r="A151" i="2"/>
  <c r="A152" i="2"/>
  <c r="A157" i="2"/>
  <c r="A158" i="2"/>
  <c r="A159" i="2"/>
  <c r="A164" i="2"/>
  <c r="A165" i="2"/>
  <c r="A166" i="2"/>
  <c r="A167" i="2"/>
  <c r="A170" i="2"/>
  <c r="A171" i="2"/>
  <c r="A172" i="2"/>
  <c r="A173" i="2"/>
  <c r="A174" i="2"/>
  <c r="A175" i="2"/>
  <c r="A176" i="2"/>
  <c r="A182" i="2"/>
  <c r="A183" i="2"/>
  <c r="A184" i="2"/>
  <c r="A185" i="2"/>
  <c r="A186" i="2"/>
  <c r="A187" i="2"/>
  <c r="A188" i="2"/>
  <c r="A191" i="2"/>
  <c r="A192" i="2"/>
  <c r="A193" i="2"/>
  <c r="A194" i="2"/>
  <c r="A195" i="2"/>
  <c r="A196" i="2"/>
  <c r="A197" i="2"/>
  <c r="A198" i="2"/>
  <c r="A206" i="2"/>
  <c r="A207" i="2"/>
  <c r="A208" i="2"/>
  <c r="A213" i="2"/>
  <c r="A217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40" i="2"/>
  <c r="A241" i="2"/>
  <c r="A242" i="2"/>
  <c r="A243" i="2"/>
  <c r="A244" i="2"/>
  <c r="A245" i="2"/>
  <c r="A246" i="2"/>
  <c r="A247" i="2"/>
  <c r="A250" i="2"/>
  <c r="A251" i="2"/>
  <c r="A252" i="2"/>
  <c r="A253" i="2"/>
  <c r="A254" i="2"/>
  <c r="A259" i="2"/>
  <c r="A261" i="2"/>
  <c r="A262" i="2"/>
  <c r="A263" i="2"/>
  <c r="A264" i="2"/>
  <c r="A265" i="2"/>
  <c r="A266" i="2"/>
  <c r="A267" i="2"/>
  <c r="A268" i="2"/>
  <c r="A269" i="2"/>
  <c r="A270" i="2"/>
  <c r="A271" i="2"/>
  <c r="A288" i="2"/>
  <c r="A289" i="2"/>
  <c r="A290" i="2"/>
  <c r="A291" i="2"/>
  <c r="A292" i="2"/>
  <c r="A301" i="2"/>
  <c r="A304" i="2"/>
  <c r="A305" i="2"/>
  <c r="A306" i="2"/>
  <c r="A307" i="2"/>
  <c r="A308" i="2"/>
  <c r="A309" i="2"/>
  <c r="A310" i="2"/>
  <c r="A311" i="2"/>
  <c r="A312" i="2"/>
  <c r="A322" i="2"/>
  <c r="A323" i="2"/>
  <c r="A324" i="2"/>
  <c r="A325" i="2"/>
  <c r="A326" i="2"/>
  <c r="A333" i="2"/>
  <c r="A334" i="2"/>
  <c r="A337" i="2"/>
  <c r="A339" i="2"/>
  <c r="A341" i="2"/>
  <c r="A342" i="2"/>
  <c r="A343" i="2"/>
  <c r="A344" i="2"/>
  <c r="A345" i="2"/>
  <c r="A346" i="2"/>
  <c r="A347" i="2"/>
  <c r="A348" i="2"/>
  <c r="A360" i="2"/>
  <c r="A361" i="2"/>
  <c r="A362" i="2"/>
  <c r="A363" i="2"/>
  <c r="A364" i="2"/>
  <c r="A365" i="2"/>
  <c r="A366" i="2"/>
  <c r="A367" i="2"/>
  <c r="A372" i="2"/>
  <c r="A373" i="2"/>
  <c r="A374" i="2"/>
  <c r="A375" i="2"/>
  <c r="A376" i="2"/>
  <c r="A377" i="2"/>
  <c r="A378" i="2"/>
  <c r="A381" i="2"/>
  <c r="A382" i="2"/>
  <c r="A383" i="2"/>
  <c r="A384" i="2"/>
  <c r="A385" i="2"/>
  <c r="A386" i="2"/>
  <c r="A387" i="2"/>
  <c r="A388" i="2"/>
  <c r="A389" i="2"/>
  <c r="A390" i="2"/>
  <c r="A402" i="2"/>
  <c r="A403" i="2"/>
  <c r="A404" i="2"/>
  <c r="A405" i="2"/>
  <c r="A406" i="2"/>
  <c r="A407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50" i="2"/>
  <c r="A51" i="2"/>
  <c r="A64" i="2"/>
  <c r="A65" i="2"/>
  <c r="A66" i="2"/>
  <c r="A67" i="2"/>
  <c r="A68" i="2"/>
  <c r="A69" i="2"/>
  <c r="A75" i="2"/>
  <c r="A76" i="2"/>
  <c r="A77" i="2"/>
  <c r="A78" i="2"/>
  <c r="A79" i="2"/>
  <c r="A80" i="2"/>
  <c r="A82" i="2"/>
  <c r="A85" i="2"/>
  <c r="A86" i="2"/>
  <c r="A87" i="2"/>
  <c r="A88" i="2"/>
  <c r="A89" i="2"/>
  <c r="A90" i="2"/>
  <c r="A94" i="2"/>
  <c r="A95" i="2"/>
  <c r="A100" i="2"/>
  <c r="A101" i="2"/>
  <c r="A102" i="2"/>
  <c r="A103" i="2"/>
  <c r="A105" i="2"/>
  <c r="A106" i="2"/>
  <c r="A107" i="2"/>
  <c r="A108" i="2"/>
  <c r="A109" i="2"/>
  <c r="A110" i="2"/>
  <c r="A111" i="2"/>
  <c r="A112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3" i="2"/>
  <c r="A153" i="2"/>
  <c r="A154" i="2"/>
  <c r="A155" i="2"/>
  <c r="A156" i="2"/>
  <c r="A160" i="2"/>
  <c r="A161" i="2"/>
  <c r="A162" i="2"/>
  <c r="A163" i="2"/>
  <c r="A168" i="2"/>
  <c r="A169" i="2"/>
  <c r="A177" i="2"/>
  <c r="A178" i="2"/>
  <c r="A179" i="2"/>
  <c r="A180" i="2"/>
  <c r="A181" i="2"/>
  <c r="A189" i="2"/>
  <c r="A190" i="2"/>
  <c r="A199" i="2"/>
  <c r="A200" i="2"/>
  <c r="A201" i="2"/>
  <c r="A202" i="2"/>
  <c r="A203" i="2"/>
  <c r="A204" i="2"/>
  <c r="A205" i="2"/>
  <c r="A209" i="2"/>
  <c r="A210" i="2"/>
  <c r="A211" i="2"/>
  <c r="A212" i="2"/>
  <c r="A214" i="2"/>
  <c r="A215" i="2"/>
  <c r="A216" i="2"/>
  <c r="A218" i="2"/>
  <c r="A231" i="2"/>
  <c r="A232" i="2"/>
  <c r="A233" i="2"/>
  <c r="A234" i="2"/>
  <c r="A235" i="2"/>
  <c r="A236" i="2"/>
  <c r="A237" i="2"/>
  <c r="A238" i="2"/>
  <c r="A239" i="2"/>
  <c r="A248" i="2"/>
  <c r="A249" i="2"/>
  <c r="A255" i="2"/>
  <c r="A256" i="2"/>
  <c r="A257" i="2"/>
  <c r="A258" i="2"/>
  <c r="A260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93" i="2"/>
  <c r="A294" i="2"/>
  <c r="A295" i="2"/>
  <c r="A296" i="2"/>
  <c r="A297" i="2"/>
  <c r="A298" i="2"/>
  <c r="A299" i="2"/>
  <c r="A300" i="2"/>
  <c r="A302" i="2"/>
  <c r="A303" i="2"/>
  <c r="A313" i="2"/>
  <c r="A314" i="2"/>
  <c r="A315" i="2"/>
  <c r="A316" i="2"/>
  <c r="A317" i="2"/>
  <c r="A318" i="2"/>
  <c r="A319" i="2"/>
  <c r="A320" i="2"/>
  <c r="A321" i="2"/>
  <c r="A327" i="2"/>
  <c r="A328" i="2"/>
  <c r="A329" i="2"/>
  <c r="A330" i="2"/>
  <c r="A331" i="2"/>
  <c r="A332" i="2"/>
  <c r="A335" i="2"/>
  <c r="A336" i="2"/>
  <c r="A338" i="2"/>
  <c r="A340" i="2"/>
  <c r="A349" i="2"/>
  <c r="A350" i="2"/>
  <c r="A351" i="2"/>
  <c r="A352" i="2"/>
  <c r="A353" i="2"/>
  <c r="A354" i="2"/>
  <c r="A355" i="2"/>
  <c r="A356" i="2"/>
  <c r="A357" i="2"/>
  <c r="A358" i="2"/>
  <c r="A359" i="2"/>
  <c r="A368" i="2"/>
  <c r="A369" i="2"/>
  <c r="A370" i="2"/>
  <c r="A371" i="2"/>
  <c r="A379" i="2"/>
  <c r="A380" i="2"/>
  <c r="A391" i="2"/>
  <c r="A392" i="2"/>
  <c r="A393" i="2"/>
  <c r="A394" i="2"/>
  <c r="A395" i="2"/>
  <c r="A396" i="2"/>
  <c r="A397" i="2"/>
  <c r="A398" i="2"/>
  <c r="A399" i="2"/>
  <c r="A400" i="2"/>
  <c r="A401" i="2"/>
  <c r="A408" i="2"/>
  <c r="A409" i="2"/>
  <c r="A410" i="2"/>
  <c r="A411" i="2"/>
  <c r="A412" i="2"/>
  <c r="A413" i="2"/>
  <c r="A414" i="2"/>
  <c r="A415" i="2"/>
  <c r="E5" i="2" l="1"/>
  <c r="E9" i="2"/>
  <c r="E13" i="2"/>
  <c r="E17" i="2"/>
  <c r="E21" i="2"/>
  <c r="E25" i="2"/>
  <c r="E29" i="2"/>
  <c r="E33" i="2"/>
  <c r="E37" i="2"/>
  <c r="E41" i="2"/>
  <c r="E45" i="2"/>
  <c r="E49" i="2"/>
  <c r="E55" i="2"/>
  <c r="E59" i="2"/>
  <c r="E63" i="2"/>
  <c r="E73" i="2"/>
  <c r="E84" i="2"/>
  <c r="E96" i="2"/>
  <c r="E104" i="2"/>
  <c r="E116" i="2"/>
  <c r="E141" i="2"/>
  <c r="E146" i="2"/>
  <c r="E150" i="2"/>
  <c r="E158" i="2"/>
  <c r="E166" i="2"/>
  <c r="E172" i="2"/>
  <c r="E176" i="2"/>
  <c r="E185" i="2"/>
  <c r="E191" i="2"/>
  <c r="E195" i="2"/>
  <c r="E206" i="2"/>
  <c r="E217" i="2"/>
  <c r="E222" i="2"/>
  <c r="E226" i="2"/>
  <c r="E230" i="2"/>
  <c r="E243" i="2"/>
  <c r="E247" i="2"/>
  <c r="E253" i="2"/>
  <c r="E262" i="2"/>
  <c r="E266" i="2"/>
  <c r="E270" i="2"/>
  <c r="E290" i="2"/>
  <c r="E304" i="2"/>
  <c r="E306" i="2"/>
  <c r="E308" i="2"/>
  <c r="E310" i="2"/>
  <c r="E312" i="2"/>
  <c r="E323" i="2"/>
  <c r="E325" i="2"/>
  <c r="E333" i="2"/>
  <c r="E337" i="2"/>
  <c r="E341" i="2"/>
  <c r="E343" i="2"/>
  <c r="E345" i="2"/>
  <c r="E347" i="2"/>
  <c r="E360" i="2"/>
  <c r="E362" i="2"/>
  <c r="E364" i="2"/>
  <c r="E366" i="2"/>
  <c r="E372" i="2"/>
  <c r="E374" i="2"/>
  <c r="E376" i="2"/>
  <c r="E378" i="2"/>
  <c r="E382" i="2"/>
  <c r="E384" i="2"/>
  <c r="E386" i="2"/>
  <c r="E388" i="2"/>
  <c r="E390" i="2"/>
  <c r="E403" i="2"/>
  <c r="E405" i="2"/>
  <c r="E407" i="2"/>
  <c r="E3" i="2"/>
  <c r="E7" i="2"/>
  <c r="E11" i="2"/>
  <c r="E15" i="2"/>
  <c r="E19" i="2"/>
  <c r="E23" i="2"/>
  <c r="E27" i="2"/>
  <c r="E31" i="2"/>
  <c r="E35" i="2"/>
  <c r="E39" i="2"/>
  <c r="E43" i="2"/>
  <c r="E47" i="2"/>
  <c r="E53" i="2"/>
  <c r="E57" i="2"/>
  <c r="E404" i="2"/>
  <c r="E389" i="2"/>
  <c r="E385" i="2"/>
  <c r="E381" i="2"/>
  <c r="E375" i="2"/>
  <c r="E367" i="2"/>
  <c r="E363" i="2"/>
  <c r="E348" i="2"/>
  <c r="E344" i="2"/>
  <c r="E339" i="2"/>
  <c r="E326" i="2"/>
  <c r="E322" i="2"/>
  <c r="E309" i="2"/>
  <c r="E305" i="2"/>
  <c r="E288" i="2"/>
  <c r="E264" i="2"/>
  <c r="E251" i="2"/>
  <c r="E241" i="2"/>
  <c r="E224" i="2"/>
  <c r="E208" i="2"/>
  <c r="E193" i="2"/>
  <c r="E183" i="2"/>
  <c r="E170" i="2"/>
  <c r="E152" i="2"/>
  <c r="E144" i="2"/>
  <c r="E114" i="2"/>
  <c r="E92" i="2"/>
  <c r="E71" i="2"/>
  <c r="E406" i="2"/>
  <c r="E402" i="2"/>
  <c r="E387" i="2"/>
  <c r="E383" i="2"/>
  <c r="E377" i="2"/>
  <c r="E373" i="2"/>
  <c r="E365" i="2"/>
  <c r="E361" i="2"/>
  <c r="E346" i="2"/>
  <c r="E342" i="2"/>
  <c r="E334" i="2"/>
  <c r="E324" i="2"/>
  <c r="E311" i="2"/>
  <c r="E307" i="2"/>
  <c r="E292" i="2"/>
  <c r="E268" i="2"/>
  <c r="E259" i="2"/>
  <c r="E245" i="2"/>
  <c r="E228" i="2"/>
  <c r="E220" i="2"/>
  <c r="E197" i="2"/>
  <c r="E187" i="2"/>
  <c r="E174" i="2"/>
  <c r="E164" i="2"/>
  <c r="E148" i="2"/>
  <c r="E118" i="2"/>
  <c r="E98" i="2"/>
  <c r="E81" i="2"/>
  <c r="E61" i="2"/>
  <c r="E301" i="2"/>
  <c r="E291" i="2"/>
  <c r="E289" i="2"/>
  <c r="E271" i="2"/>
  <c r="E269" i="2"/>
  <c r="E267" i="2"/>
  <c r="E265" i="2"/>
  <c r="E263" i="2"/>
  <c r="E261" i="2"/>
  <c r="E254" i="2"/>
  <c r="E252" i="2"/>
  <c r="E250" i="2"/>
  <c r="E246" i="2"/>
  <c r="E244" i="2"/>
  <c r="E242" i="2"/>
  <c r="E240" i="2"/>
  <c r="E229" i="2"/>
  <c r="E227" i="2"/>
  <c r="E225" i="2"/>
  <c r="E223" i="2"/>
  <c r="E221" i="2"/>
  <c r="E219" i="2"/>
  <c r="E213" i="2"/>
  <c r="E207" i="2"/>
  <c r="E198" i="2"/>
  <c r="E196" i="2"/>
  <c r="E194" i="2"/>
  <c r="E192" i="2"/>
  <c r="E188" i="2"/>
  <c r="E186" i="2"/>
  <c r="E184" i="2"/>
  <c r="E182" i="2"/>
  <c r="E175" i="2"/>
  <c r="E173" i="2"/>
  <c r="E171" i="2"/>
  <c r="E167" i="2"/>
  <c r="E165" i="2"/>
  <c r="E159" i="2"/>
  <c r="E157" i="2"/>
  <c r="E151" i="2"/>
  <c r="E149" i="2"/>
  <c r="E147" i="2"/>
  <c r="E145" i="2"/>
  <c r="E142" i="2"/>
  <c r="E140" i="2"/>
  <c r="E117" i="2"/>
  <c r="E115" i="2"/>
  <c r="E113" i="2"/>
  <c r="E99" i="2"/>
  <c r="E97" i="2"/>
  <c r="E93" i="2"/>
  <c r="E91" i="2"/>
  <c r="E83" i="2"/>
  <c r="E74" i="2"/>
  <c r="E72" i="2"/>
  <c r="E70" i="2"/>
  <c r="E62" i="2"/>
  <c r="E60" i="2"/>
  <c r="E58" i="2"/>
  <c r="E56" i="2"/>
  <c r="E54" i="2"/>
  <c r="E52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415" i="2"/>
  <c r="E413" i="2"/>
  <c r="E411" i="2"/>
  <c r="E409" i="2"/>
  <c r="E401" i="2"/>
  <c r="E399" i="2"/>
  <c r="E397" i="2"/>
  <c r="E395" i="2"/>
  <c r="E393" i="2"/>
  <c r="E391" i="2"/>
  <c r="E379" i="2"/>
  <c r="E370" i="2"/>
  <c r="E368" i="2"/>
  <c r="E358" i="2"/>
  <c r="E356" i="2"/>
  <c r="E354" i="2"/>
  <c r="E352" i="2"/>
  <c r="E350" i="2"/>
  <c r="E340" i="2"/>
  <c r="E336" i="2"/>
  <c r="E332" i="2"/>
  <c r="E330" i="2"/>
  <c r="E328" i="2"/>
  <c r="E321" i="2"/>
  <c r="E319" i="2"/>
  <c r="E317" i="2"/>
  <c r="E315" i="2"/>
  <c r="E313" i="2"/>
  <c r="E302" i="2"/>
  <c r="E299" i="2"/>
  <c r="E297" i="2"/>
  <c r="E295" i="2"/>
  <c r="E293" i="2"/>
  <c r="E286" i="2"/>
  <c r="E284" i="2"/>
  <c r="E282" i="2"/>
  <c r="E280" i="2"/>
  <c r="E278" i="2"/>
  <c r="E276" i="2"/>
  <c r="E274" i="2"/>
  <c r="E272" i="2"/>
  <c r="E258" i="2"/>
  <c r="E256" i="2"/>
  <c r="E249" i="2"/>
  <c r="E239" i="2"/>
  <c r="E237" i="2"/>
  <c r="E235" i="2"/>
  <c r="E233" i="2"/>
  <c r="E231" i="2"/>
  <c r="E216" i="2"/>
  <c r="E214" i="2"/>
  <c r="E211" i="2"/>
  <c r="E209" i="2"/>
  <c r="E204" i="2"/>
  <c r="E202" i="2"/>
  <c r="E200" i="2"/>
  <c r="E190" i="2"/>
  <c r="E181" i="2"/>
  <c r="E179" i="2"/>
  <c r="E177" i="2"/>
  <c r="E168" i="2"/>
  <c r="E162" i="2"/>
  <c r="E160" i="2"/>
  <c r="E155" i="2"/>
  <c r="E153" i="2"/>
  <c r="E139" i="2"/>
  <c r="E137" i="2"/>
  <c r="E135" i="2"/>
  <c r="E133" i="2"/>
  <c r="E131" i="2"/>
  <c r="E129" i="2"/>
  <c r="E127" i="2"/>
  <c r="E125" i="2"/>
  <c r="E123" i="2"/>
  <c r="E121" i="2"/>
  <c r="E119" i="2"/>
  <c r="E111" i="2"/>
  <c r="E109" i="2"/>
  <c r="E107" i="2"/>
  <c r="E105" i="2"/>
  <c r="E102" i="2"/>
  <c r="E100" i="2"/>
  <c r="E94" i="2"/>
  <c r="E89" i="2"/>
  <c r="E87" i="2"/>
  <c r="E85" i="2"/>
  <c r="E80" i="2"/>
  <c r="E78" i="2"/>
  <c r="E76" i="2"/>
  <c r="E69" i="2"/>
  <c r="E67" i="2"/>
  <c r="E65" i="2"/>
  <c r="E51" i="2"/>
  <c r="E414" i="2"/>
  <c r="E412" i="2"/>
  <c r="E410" i="2"/>
  <c r="E408" i="2"/>
  <c r="E400" i="2"/>
  <c r="E398" i="2"/>
  <c r="E396" i="2"/>
  <c r="E394" i="2"/>
  <c r="E392" i="2"/>
  <c r="E380" i="2"/>
  <c r="E371" i="2"/>
  <c r="E369" i="2"/>
  <c r="E359" i="2"/>
  <c r="E357" i="2"/>
  <c r="E355" i="2"/>
  <c r="E353" i="2"/>
  <c r="E351" i="2"/>
  <c r="E349" i="2"/>
  <c r="E338" i="2"/>
  <c r="E335" i="2"/>
  <c r="E331" i="2"/>
  <c r="E329" i="2"/>
  <c r="E327" i="2"/>
  <c r="E320" i="2"/>
  <c r="E318" i="2"/>
  <c r="E316" i="2"/>
  <c r="E314" i="2"/>
  <c r="E303" i="2"/>
  <c r="E300" i="2"/>
  <c r="E298" i="2"/>
  <c r="E296" i="2"/>
  <c r="E294" i="2"/>
  <c r="E287" i="2"/>
  <c r="E285" i="2"/>
  <c r="E283" i="2"/>
  <c r="E281" i="2"/>
  <c r="E279" i="2"/>
  <c r="E277" i="2"/>
  <c r="E275" i="2"/>
  <c r="E273" i="2"/>
  <c r="E260" i="2"/>
  <c r="E257" i="2"/>
  <c r="E255" i="2"/>
  <c r="E248" i="2"/>
  <c r="E238" i="2"/>
  <c r="E236" i="2"/>
  <c r="E234" i="2"/>
  <c r="E232" i="2"/>
  <c r="E218" i="2"/>
  <c r="E215" i="2"/>
  <c r="E212" i="2"/>
  <c r="E210" i="2"/>
  <c r="E205" i="2"/>
  <c r="E203" i="2"/>
  <c r="E201" i="2"/>
  <c r="E199" i="2"/>
  <c r="E189" i="2"/>
  <c r="E180" i="2"/>
  <c r="E178" i="2"/>
  <c r="E169" i="2"/>
  <c r="E163" i="2"/>
  <c r="E161" i="2"/>
  <c r="E156" i="2"/>
  <c r="E154" i="2"/>
  <c r="E143" i="2"/>
  <c r="E138" i="2"/>
  <c r="E136" i="2"/>
  <c r="E134" i="2"/>
  <c r="E132" i="2"/>
  <c r="E130" i="2"/>
  <c r="E128" i="2"/>
  <c r="E126" i="2"/>
  <c r="E124" i="2"/>
  <c r="E122" i="2"/>
  <c r="E120" i="2"/>
  <c r="E112" i="2"/>
  <c r="E110" i="2"/>
  <c r="E108" i="2"/>
  <c r="E106" i="2"/>
  <c r="E103" i="2"/>
  <c r="E101" i="2"/>
  <c r="E95" i="2"/>
  <c r="E90" i="2"/>
  <c r="E88" i="2"/>
  <c r="E86" i="2"/>
  <c r="E82" i="2"/>
  <c r="E79" i="2"/>
  <c r="E77" i="2"/>
  <c r="E75" i="2"/>
  <c r="E68" i="2"/>
  <c r="E66" i="2"/>
  <c r="E64" i="2"/>
  <c r="E50" i="2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6" i="1"/>
  <c r="G4" i="1"/>
  <c r="G45" i="1"/>
  <c r="G43" i="1"/>
  <c r="G41" i="1"/>
  <c r="G39" i="1"/>
  <c r="G37" i="1"/>
  <c r="G35" i="1"/>
  <c r="G33" i="1"/>
  <c r="G31" i="1"/>
  <c r="G29" i="1"/>
  <c r="G27" i="1"/>
  <c r="G25" i="1"/>
  <c r="G23" i="1"/>
  <c r="G21" i="1"/>
  <c r="G19" i="1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<sst xmlns="http://schemas.openxmlformats.org/spreadsheetml/2006/main" count="3285" uniqueCount="1270">
  <si>
    <t>Paper cutter JK PC-2638 (F4)</t>
  </si>
  <si>
    <t>ATALI</t>
  </si>
  <si>
    <t>5 PCS</t>
  </si>
  <si>
    <t>Pensil JK P-88</t>
  </si>
  <si>
    <t>30 GRS</t>
  </si>
  <si>
    <t>Pensil JK P-93</t>
  </si>
  <si>
    <t>Tipe-ex kertas JK CT-507</t>
  </si>
  <si>
    <t>60 LSN</t>
  </si>
  <si>
    <t>PW JK 24W CP-101</t>
  </si>
  <si>
    <t>12 BOX (6 SET)</t>
  </si>
  <si>
    <t>Lem JK GL-R35</t>
  </si>
  <si>
    <t>48 BOX (12 PCS)</t>
  </si>
  <si>
    <t>Punch JK no.85</t>
  </si>
  <si>
    <t>24 PCS</t>
  </si>
  <si>
    <t>Stip JK 526-B40 P</t>
  </si>
  <si>
    <t>50 BOX (40 PCS)</t>
  </si>
  <si>
    <t>Stip JK 526-B20</t>
  </si>
  <si>
    <t>50 BOX (20 PCS)</t>
  </si>
  <si>
    <t>Tipe-ex JK-101</t>
  </si>
  <si>
    <t>48 LSN</t>
  </si>
  <si>
    <t>Bp JK BP-338 Vocus Hitam</t>
  </si>
  <si>
    <t>12 LSN</t>
  </si>
  <si>
    <t>O pastel JK 12W OP-12 S</t>
  </si>
  <si>
    <t>Binder clip JK 280</t>
  </si>
  <si>
    <t>3 GRS</t>
  </si>
  <si>
    <t>Stapler Kenko HD-10</t>
  </si>
  <si>
    <t>KENKO</t>
  </si>
  <si>
    <t>20 LSN</t>
  </si>
  <si>
    <t>Cloth tape Kenko 48mm plst biru</t>
  </si>
  <si>
    <t>60 ROL</t>
  </si>
  <si>
    <t>L Leaf Kenko A5-LL 100-2070</t>
  </si>
  <si>
    <t>96 PCS</t>
  </si>
  <si>
    <t>L Leaf Kenko B5-LL 100-2670</t>
  </si>
  <si>
    <t>80 PCS</t>
  </si>
  <si>
    <t>Clip warna Kenko 3100</t>
  </si>
  <si>
    <t>Tipe-ex Kenko KE-826 M</t>
  </si>
  <si>
    <t>36 LSN</t>
  </si>
  <si>
    <t>Lem stick Kenko 8gr kecil</t>
  </si>
  <si>
    <t>36 BOX (30 PCS)</t>
  </si>
  <si>
    <t>Lem cair Kenko LG-50</t>
  </si>
  <si>
    <t>Punch Kenko no.30 XL</t>
  </si>
  <si>
    <t>10 LSN</t>
  </si>
  <si>
    <t>Cutter Kenko A-300</t>
  </si>
  <si>
    <t>30 LSN</t>
  </si>
  <si>
    <t>Mika laminating Kenko LF100-2234</t>
  </si>
  <si>
    <t>10 BOX</t>
  </si>
  <si>
    <t>Isi cutter Kenko L-150</t>
  </si>
  <si>
    <t>Gel pen Kenko KE-303 T-Gel biru</t>
  </si>
  <si>
    <t>12 GRS</t>
  </si>
  <si>
    <t>Isi cutter Kenko A-100</t>
  </si>
  <si>
    <t>120 LSN</t>
  </si>
  <si>
    <t>Gel pen Kenko KE-100 hitam</t>
  </si>
  <si>
    <t>PW Kenko 12W CP-12HALF classic</t>
  </si>
  <si>
    <t>24 BOX (24 SET)</t>
  </si>
  <si>
    <t>PW Kenko 12W CP-12 F classic panjang</t>
  </si>
  <si>
    <t>24 LSN</t>
  </si>
  <si>
    <t>PW Kenko 24W CP-24 F classic panjang</t>
  </si>
  <si>
    <t>24 BOX (6 SET)</t>
  </si>
  <si>
    <t>PW  bicolor Kenko 12W CP-12 FBC classic</t>
  </si>
  <si>
    <t>PW Kenko 12W CP-12 F Tin case classic</t>
  </si>
  <si>
    <t>Gunting Kenko SC-828</t>
  </si>
  <si>
    <t>25 LSN</t>
  </si>
  <si>
    <t>Stabillo Highlighter Kenko HL-100 kuning</t>
  </si>
  <si>
    <t>12 BOX (10 PCS)</t>
  </si>
  <si>
    <t>Stabillo Highlighter Kenko HL-100 biru</t>
  </si>
  <si>
    <t>Stabillo Highlighter Kenko HL-100 oranye</t>
  </si>
  <si>
    <t>Stabillo Highlighter Kenko HL-100 ungu</t>
  </si>
  <si>
    <t>TGL</t>
  </si>
  <si>
    <t>NAMA BARANG</t>
  </si>
  <si>
    <t>SUPPLIER</t>
  </si>
  <si>
    <t>KET</t>
  </si>
  <si>
    <t>CTN</t>
  </si>
  <si>
    <t>B note Kenko A5-TS-CC79 Campus</t>
  </si>
  <si>
    <t>72 PCS</t>
  </si>
  <si>
    <t>B note Kenko A5-TS-CC83 Campus</t>
  </si>
  <si>
    <t>Binder clip Kenko 107</t>
  </si>
  <si>
    <t>50 GRS</t>
  </si>
  <si>
    <t>Binder clip Kenko 111</t>
  </si>
  <si>
    <t>Binder clip Kenko no.105</t>
  </si>
  <si>
    <t>Binder clip Kenko no.155</t>
  </si>
  <si>
    <t>20 GRS</t>
  </si>
  <si>
    <t>Binder clip Kenko no.200</t>
  </si>
  <si>
    <t>10 GRS</t>
  </si>
  <si>
    <t>Binder clip Kenko No.260</t>
  </si>
  <si>
    <t>5 GRS</t>
  </si>
  <si>
    <t>Buku tamu Kenko BT-2920-01 kembang</t>
  </si>
  <si>
    <t>5 LSN</t>
  </si>
  <si>
    <t>Buku tamu Kenko BT-2920-03 kembang</t>
  </si>
  <si>
    <t>Buku tamu Kenko BT-2920-BTK02 batik</t>
  </si>
  <si>
    <t>Buku tamu Kenko BT-2920-BTK03</t>
  </si>
  <si>
    <t>Buku tamu Kenko BT-3224-01 kembang</t>
  </si>
  <si>
    <t>Buku tamu Kenko BT-3224-BTK batik</t>
  </si>
  <si>
    <t>Clip Jumbo Kenko no.5</t>
  </si>
  <si>
    <t>20 PAK (10 BOX)</t>
  </si>
  <si>
    <t>Clip trigonal Kenko 3</t>
  </si>
  <si>
    <t>50 PAK (10 BOX)</t>
  </si>
  <si>
    <t>Clip trigonal Kenko no.1</t>
  </si>
  <si>
    <t>Counter hand tally Kenko HT-302</t>
  </si>
  <si>
    <t>20 BOX (10 PCS)</t>
  </si>
  <si>
    <t>Counter hand tally Kenko HT-303</t>
  </si>
  <si>
    <t>Crayon putar Kenko 12W mini</t>
  </si>
  <si>
    <t>Crayon putar Titi 12W</t>
  </si>
  <si>
    <t>Cutter Kenko K-200</t>
  </si>
  <si>
    <t>Cutter Kenko L-150</t>
  </si>
  <si>
    <t>Cutter Kenko L-500</t>
  </si>
  <si>
    <t>Date Stamp Kenko D-3 5mm</t>
  </si>
  <si>
    <t>40 LSN</t>
  </si>
  <si>
    <t>Date stamp Kenko D-4 4mm</t>
  </si>
  <si>
    <t>Desk set Kenko K 238</t>
  </si>
  <si>
    <t>Double tape Kenko 6mm HG plst biru</t>
  </si>
  <si>
    <t>480 ROL</t>
  </si>
  <si>
    <t>Garisan besi 100cm Kenko</t>
  </si>
  <si>
    <t>Garisan besi 30cm Kenko</t>
  </si>
  <si>
    <t>Garisan besi 50cm Kenko</t>
  </si>
  <si>
    <t>Garisan besi 60cm Kenko</t>
  </si>
  <si>
    <t>Gel pen Kenko BG-20 Batik</t>
  </si>
  <si>
    <t>Gel pen Kenko Easy Gel biru</t>
  </si>
  <si>
    <t>Gel pen Kenko Easy Gel hitam</t>
  </si>
  <si>
    <t>Gel pen Kenko Hitech 0.28mm biru</t>
  </si>
  <si>
    <t>Gel pen Kenko Hitech 0.28mm hitam</t>
  </si>
  <si>
    <t>Gel pen Kenko Hitech 0.4mm hijau</t>
  </si>
  <si>
    <t>Gel pen Kenko Hitech 0.4mm orange</t>
  </si>
  <si>
    <t>Gel pen Kenko Hitech 0.4mm pink</t>
  </si>
  <si>
    <t>Gel pen Kenko Hitech 0.4mm ungu</t>
  </si>
  <si>
    <t>Gel pen Kenko Hitech Fun Color 0.28mm hitam</t>
  </si>
  <si>
    <t>Gel pen Kenko Indo Gel hitam</t>
  </si>
  <si>
    <t>Gel pen Kenko K-1 biru</t>
  </si>
  <si>
    <t>Gel pen Kenko K-1 hitam</t>
  </si>
  <si>
    <t>Gel pen Kenko KE-1 hitam</t>
  </si>
  <si>
    <t>Gel pen Kenko KE-200 hitam</t>
  </si>
  <si>
    <t>Gel pen Kenko KE-303 T-gel</t>
  </si>
  <si>
    <t>Gel pen Kenko KE-303 T-gel biru</t>
  </si>
  <si>
    <t>Gel pen Kenko KE-303 T-gel hitam</t>
  </si>
  <si>
    <t>Gel pen Kenko Winjeller KE-600</t>
  </si>
  <si>
    <t>Gel pen Kenko Winjeller KE-600 hitam</t>
  </si>
  <si>
    <t>Glossy photo paper Kenko 230 GSM A4</t>
  </si>
  <si>
    <t>50 PAK (100 PCS)</t>
  </si>
  <si>
    <t>Gunting Kenko SC-838 N</t>
  </si>
  <si>
    <t>Gunting Kenko SC-848 N</t>
  </si>
  <si>
    <t>Gunting Kenko SC-848 SG</t>
  </si>
  <si>
    <t>Isi gel pen Easy Gel/ KE series Kenko</t>
  </si>
  <si>
    <t>120 BOX (24 PCS)</t>
  </si>
  <si>
    <t>Isi stapler (staples) Kenko 1210</t>
  </si>
  <si>
    <t>Jangka set Kenko C-168</t>
  </si>
  <si>
    <t>Jangka set Kenko C-288</t>
  </si>
  <si>
    <t>L Leaf Kenko A5-LL 50-2070</t>
  </si>
  <si>
    <t>192 PCS</t>
  </si>
  <si>
    <t>L Leaf Kenko B5-LL 50-2670</t>
  </si>
  <si>
    <t>160 PCS</t>
  </si>
  <si>
    <t>Label harga Kenko 6001-2R 1brs</t>
  </si>
  <si>
    <t>50 TUB</t>
  </si>
  <si>
    <t>Lem cair Kenko LG-35</t>
  </si>
  <si>
    <t>Lem stick Kenko 15gr tanggung</t>
  </si>
  <si>
    <t>36 BOX (20 PCS)</t>
  </si>
  <si>
    <t>Lem stick Kenko 25gr besar</t>
  </si>
  <si>
    <t>Loose leaf Kenko A5-LL 100-2070</t>
  </si>
  <si>
    <t>Marker Kenko KE-10 hitam</t>
  </si>
  <si>
    <t>Marker permanen Kenko PM-100 hitam</t>
  </si>
  <si>
    <t>Marker WB Kenko WM-100 hitam</t>
  </si>
  <si>
    <t>Mech pen Kenko MP-01</t>
  </si>
  <si>
    <t>Mech pen Kenko MP-07</t>
  </si>
  <si>
    <t>Mech pen Kenko MP-070</t>
  </si>
  <si>
    <t>Mech pen Kenko MP-707</t>
  </si>
  <si>
    <t>Mesin label harga Kenko MX-5500</t>
  </si>
  <si>
    <t>50 PCS</t>
  </si>
  <si>
    <t>Mesin label Kenko MX-5500</t>
  </si>
  <si>
    <t>Mesin label Kenko MX-5500 EOS</t>
  </si>
  <si>
    <t>O pastel Kenko 18W Garden</t>
  </si>
  <si>
    <t>6 LSN</t>
  </si>
  <si>
    <t>O pastel Titi 12W TI-P-12 S</t>
  </si>
  <si>
    <t>O pastel Titi 18W TI-P-18 S</t>
  </si>
  <si>
    <t>O pastel Titi 24W TI-P-24 S</t>
  </si>
  <si>
    <t>8 BOX (6 SET)</t>
  </si>
  <si>
    <t>O pastel Titi 36W TI-P-36 S</t>
  </si>
  <si>
    <t>6 BOX (6 SET)</t>
  </si>
  <si>
    <t>O pastel Titi 48W TI-P-48 S</t>
  </si>
  <si>
    <t>4 BOX (6 SET)</t>
  </si>
  <si>
    <t>O pastel Titi 55W TI-P-55 S</t>
  </si>
  <si>
    <t>OPP tape Kenko 48mm  transp plst merah</t>
  </si>
  <si>
    <t>72 ROL</t>
  </si>
  <si>
    <t>OPP tape Kenko 48mm tan plst merah</t>
  </si>
  <si>
    <t>P case Kenko PC-0719-pastel</t>
  </si>
  <si>
    <t>P case Kenko PC-0719-UR</t>
  </si>
  <si>
    <t>Paper fastener Kenko PF-508 putih</t>
  </si>
  <si>
    <t>100 BOX</t>
  </si>
  <si>
    <t>Paper Trimmer Kenko 10"x15" (FC) metal</t>
  </si>
  <si>
    <t>Paper Trimmer Kenko 12"x15" (B4) metal</t>
  </si>
  <si>
    <t>Paper Trimmer Kenko 18"x15" (A3) metal</t>
  </si>
  <si>
    <t>4 PCS</t>
  </si>
  <si>
    <t>Pen stand Kenko STR-18M2 Smile hitam</t>
  </si>
  <si>
    <t>24 BOX (24 PCS)</t>
  </si>
  <si>
    <t>Pensil Kenko 2B-0810 Fluorescent</t>
  </si>
  <si>
    <t>Pensil Kenko 2B-3181 Hitam cap merah</t>
  </si>
  <si>
    <t>Pensil Kenko 2B-6181 biru cap hitam</t>
  </si>
  <si>
    <t>Pensil Kenko 2B-6181 Biru cap merah</t>
  </si>
  <si>
    <t>Pensil Kenko 2B-6191 Hijau cap hitam</t>
  </si>
  <si>
    <t>Pensil Kenko 2B-6300 fun colors</t>
  </si>
  <si>
    <t>Pensil Kenko 2B-6317 silver cap biru</t>
  </si>
  <si>
    <t>Pensil Kenko 2B-6373 metalik</t>
  </si>
  <si>
    <t>Pensil Kenko 2B-6800 Platinum</t>
  </si>
  <si>
    <t>Plakban kain Kenko 24mm plst biru</t>
  </si>
  <si>
    <t>120 ROL</t>
  </si>
  <si>
    <t>Plakban kain Kenko 36mm plst biru</t>
  </si>
  <si>
    <t>80 ROL</t>
  </si>
  <si>
    <t>Plakban kain Kenko 48mm plst biru</t>
  </si>
  <si>
    <t>Plakban kain Kenko 48mm plst merah</t>
  </si>
  <si>
    <t>Pocket note Kenko PN-403</t>
  </si>
  <si>
    <t>Pocket note Kenko PN-404</t>
  </si>
  <si>
    <t>Pocket note Kenko PN-501</t>
  </si>
  <si>
    <t>Punch Kenko no.30</t>
  </si>
  <si>
    <t>4 BOX (24 PCS)</t>
  </si>
  <si>
    <t>Punch Kenko no.40</t>
  </si>
  <si>
    <t>Punch Kenko no.40 XL</t>
  </si>
  <si>
    <t>4 LSN</t>
  </si>
  <si>
    <t>Punch Kenko no.65 XL</t>
  </si>
  <si>
    <t>Punch Kenko no.85</t>
  </si>
  <si>
    <t>Punch Kenko no.85 N</t>
  </si>
  <si>
    <t>Punch Kenko no.85 XL</t>
  </si>
  <si>
    <t>Push pin Kenko PN-30</t>
  </si>
  <si>
    <t>PW bicolor Kenko 12W CP-12 FBC classic</t>
  </si>
  <si>
    <t>PW Kenko 12W CP-12 F nonwood classic</t>
  </si>
  <si>
    <t>PW Kenko 12W CP-12 F NWE nonwood</t>
  </si>
  <si>
    <t>16 LSN</t>
  </si>
  <si>
    <t>PW Kenko 12W CP-12 NWE non wood eraseable</t>
  </si>
  <si>
    <t>PW Kenko 12W CP-12HALF Happiness Bear</t>
  </si>
  <si>
    <t>Refill/ isi pen Kenko K-1 hitam</t>
  </si>
  <si>
    <t>144 BOX (24 PCS)</t>
  </si>
  <si>
    <t>48 BOX (10 PCS)</t>
  </si>
  <si>
    <t>Stabillo Highlighter Kenko HL-100 hijau</t>
  </si>
  <si>
    <t>Stabillo Highlighter Kenko HL-100 pink</t>
  </si>
  <si>
    <t>Stamp pad Kenko 1</t>
  </si>
  <si>
    <t>18 LSN</t>
  </si>
  <si>
    <t>Stamp plate dater Kenko S-68 (lunas)</t>
  </si>
  <si>
    <t>Stampad Kenko no.0</t>
  </si>
  <si>
    <t>Stand pen Kenko STP-300 SG hitam</t>
  </si>
  <si>
    <t>Stapler Kenko HD-10 D</t>
  </si>
  <si>
    <t>Stapler Kenko HD-10 S mini</t>
  </si>
  <si>
    <t>Stapler Kenko HD-12L/ 14</t>
  </si>
  <si>
    <t>6 PCS</t>
  </si>
  <si>
    <t>Stapler Kenko HD-12L/24</t>
  </si>
  <si>
    <t>Stapler Kenko HD-12N/13</t>
  </si>
  <si>
    <t>Stapler Kenko HD-12N/24</t>
  </si>
  <si>
    <t>Stapler Kenko HD-50</t>
  </si>
  <si>
    <t>20 BOX (6 PCS)</t>
  </si>
  <si>
    <t>Stapler Kenko HD-50 OJ</t>
  </si>
  <si>
    <t>Stapler Kenko HD-50-HD</t>
  </si>
  <si>
    <t>Staples Kenko no.3</t>
  </si>
  <si>
    <t>15 PAK (20 BOX)</t>
  </si>
  <si>
    <t>Stip Kenko ERB-20 SQ hitam</t>
  </si>
  <si>
    <t>50 BOX</t>
  </si>
  <si>
    <t>Stip Kenko ERB-40 SQ hitam</t>
  </si>
  <si>
    <t>Stip Kenko ERW-20 SQ putih</t>
  </si>
  <si>
    <t>Stip Kenko ERW-40 SQ putih</t>
  </si>
  <si>
    <t>Tape dispenser Kenko TD-323</t>
  </si>
  <si>
    <t>Tape Dispenser Kenko TD-503</t>
  </si>
  <si>
    <t>12 PCS</t>
  </si>
  <si>
    <t>Tipe-ex Kenko CB-01</t>
  </si>
  <si>
    <t>Tipe-ex Kenko GP-01</t>
  </si>
  <si>
    <t>Tipe-ex Kenko HH-01</t>
  </si>
  <si>
    <t>Tipe-ex Kenko KE-01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</si>
  <si>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</si>
  <si>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</si>
  <si>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</si>
  <si>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</si>
  <si>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</si>
  <si>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</si>
  <si>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</si>
  <si>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</si>
  <si>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CT-309</t>
  </si>
  <si>
    <t>Tipe-ex kertas Kenko CT-843 N</t>
  </si>
  <si>
    <t>Tipe-ex kertas Kenko CT-902</t>
  </si>
  <si>
    <t>Tipe-ex kertas Kenko CT-902 P</t>
  </si>
  <si>
    <t>Tipe-ex kertas Kenko CT-903</t>
  </si>
  <si>
    <t>Tipe-ex kertas Kenko CT-906</t>
  </si>
  <si>
    <t>S</t>
  </si>
  <si>
    <t>concat</t>
  </si>
  <si>
    <t>Asahan JK A-30 (kucing)</t>
  </si>
  <si>
    <t>48 PCS</t>
  </si>
  <si>
    <t>Asahan JK B-23</t>
  </si>
  <si>
    <t>Asahan JK B-24</t>
  </si>
  <si>
    <t>Asahan JK B-75</t>
  </si>
  <si>
    <t>60 BOX (24 PCS)</t>
  </si>
  <si>
    <t>Asahan JK SP-362</t>
  </si>
  <si>
    <t>180 BOX (24 PCS)</t>
  </si>
  <si>
    <t>B note A5 JK 513 Temporary</t>
  </si>
  <si>
    <t xml:space="preserve">B note A5 JK 514 Friendship </t>
  </si>
  <si>
    <t>B note A5 JK 517 biru</t>
  </si>
  <si>
    <t>B note A5 JK 517 hijau</t>
  </si>
  <si>
    <t>B note A5 JK 517 pink</t>
  </si>
  <si>
    <t>B note A5 JK 517 ungu</t>
  </si>
  <si>
    <t>B note A5 JK F506 Paradise</t>
  </si>
  <si>
    <t>B note A5 JK F509 Life Goes On</t>
  </si>
  <si>
    <t>B note A5 JK F512 Animal</t>
  </si>
  <si>
    <t>B note A5 JK M376 Basic</t>
  </si>
  <si>
    <t>B note A5 JK M401 College</t>
  </si>
  <si>
    <t>B note A5 JK M432 Classic</t>
  </si>
  <si>
    <t>B note A5 JK M440 Discovery</t>
  </si>
  <si>
    <t>B note A5 JK M474 College</t>
  </si>
  <si>
    <t>B note A5 JK M476 Education</t>
  </si>
  <si>
    <t>B note A5 JK M477 Academy</t>
  </si>
  <si>
    <t>B note A5 JK M478 Imagination</t>
  </si>
  <si>
    <t>B note A5 JK M479 Education</t>
  </si>
  <si>
    <t>B note A5 JK M484 Hobakci</t>
  </si>
  <si>
    <t>B note A5 JK M491 College</t>
  </si>
  <si>
    <t>B note A5 JK M498 Spirit</t>
  </si>
  <si>
    <t>B note A5 JK M499 Dobujin</t>
  </si>
  <si>
    <t>B note A5 JK M503 Education</t>
  </si>
  <si>
    <t>B note A5 JK S14 Friendship</t>
  </si>
  <si>
    <t>B note B5 JK 142 Kindness</t>
  </si>
  <si>
    <t>B note B5 JK 143 biru</t>
  </si>
  <si>
    <t>18 PCS</t>
  </si>
  <si>
    <t>B note B5 JK 143 hijau</t>
  </si>
  <si>
    <t>B note B5 JK 143 pink</t>
  </si>
  <si>
    <t>B note B5 JK 143 ungu</t>
  </si>
  <si>
    <t>B note B5 JK F141 Animal</t>
  </si>
  <si>
    <t>B note B5 JK M114 Image</t>
  </si>
  <si>
    <t>B note B5 JK M119 Believe</t>
  </si>
  <si>
    <t>B note B5 JK M125 College</t>
  </si>
  <si>
    <t>B note B5 JK M127 Education</t>
  </si>
  <si>
    <t>B note B5 JK M128 Education</t>
  </si>
  <si>
    <t>B note B5 JK M129 Academy</t>
  </si>
  <si>
    <t>B note B5 JK M130 Imagination</t>
  </si>
  <si>
    <t>B note B5 JK M131 4 Color</t>
  </si>
  <si>
    <t>B note B5 JK M132 Faculty</t>
  </si>
  <si>
    <t>B note B5 JK M133 Image</t>
  </si>
  <si>
    <t>B note B5 JK M137 Education</t>
  </si>
  <si>
    <t>B note B5 JK M79 Classic</t>
  </si>
  <si>
    <t>Ballpen JK BP-249 Lino biru</t>
  </si>
  <si>
    <t>144 LSN</t>
  </si>
  <si>
    <t>Ballpen JK BP-249 Lino hitam</t>
  </si>
  <si>
    <t>Binder clip JK 105</t>
  </si>
  <si>
    <t>60 GRS</t>
  </si>
  <si>
    <t>Binder clip JK 105 CD</t>
  </si>
  <si>
    <t>48 DRM (60 PCS)</t>
  </si>
  <si>
    <t>Binder clip JK 107</t>
  </si>
  <si>
    <t>Binder clip JK 111</t>
  </si>
  <si>
    <t>Binder clip JK 155</t>
  </si>
  <si>
    <t>Binder clip JK 200</t>
  </si>
  <si>
    <t>Binder clip JK 200 CD</t>
  </si>
  <si>
    <t>24 DRM (24 PCS)</t>
  </si>
  <si>
    <t>Binder clip JK 260</t>
  </si>
  <si>
    <t>Binder clip JK 260 CD</t>
  </si>
  <si>
    <t>24 DRM (12 PCS)</t>
  </si>
  <si>
    <t>Binder komputer JK SC-1301</t>
  </si>
  <si>
    <t>Bp JK BP-338 Vocus hitam</t>
  </si>
  <si>
    <t>Brush pen warna JK CLP-06</t>
  </si>
  <si>
    <t>6 BOX (24 SET)</t>
  </si>
  <si>
    <t>Brush pen warna JK CLP-07</t>
  </si>
  <si>
    <t>Brush pen warna JK CLP-08</t>
  </si>
  <si>
    <t>Clip jumbo JK no.5</t>
  </si>
  <si>
    <t>200 BOX</t>
  </si>
  <si>
    <t>Clip Trigonal JK 1</t>
  </si>
  <si>
    <t>500 BOX</t>
  </si>
  <si>
    <t>Clip Trigonal JK no.3</t>
  </si>
  <si>
    <t>Crayon putar JK TWCR-12 mini</t>
  </si>
  <si>
    <t>Crayon putar JK TWCR-12 S</t>
  </si>
  <si>
    <t>Crayon putar JK TWCR-24 S</t>
  </si>
  <si>
    <t>Cutter JK A-300</t>
  </si>
  <si>
    <t>Cutter JK CU-15 BC</t>
  </si>
  <si>
    <t>Cutter JK K-200</t>
  </si>
  <si>
    <t>Cutter JK L-500</t>
  </si>
  <si>
    <t>Date stamp JK S-68 Lunas</t>
  </si>
  <si>
    <t>Gel pen GP-266 Itech 2 hitam</t>
  </si>
  <si>
    <t>Gel pen JK GP-265 Q Gel hitam</t>
  </si>
  <si>
    <t>Gel pen JK GP-330 hitam</t>
  </si>
  <si>
    <t>Gel pen JK GPC-309 S Diamond Art</t>
  </si>
  <si>
    <t>8 BOX (24 SET)</t>
  </si>
  <si>
    <t>Gel pen JK GPC-310 S Diamond Art</t>
  </si>
  <si>
    <t>Gel pen JK JK-100 NT hitam</t>
  </si>
  <si>
    <t>8 BOX (30 SET)</t>
  </si>
  <si>
    <t>Gel pen warna JK GPC-296</t>
  </si>
  <si>
    <t>24 SET</t>
  </si>
  <si>
    <t>Gel pen warna JK GPC-316</t>
  </si>
  <si>
    <t>30 SET</t>
  </si>
  <si>
    <t>Gel pen warna JK GPC-325</t>
  </si>
  <si>
    <t>Guntacker JK GT-701</t>
  </si>
  <si>
    <t>Gunting JK SC-13</t>
  </si>
  <si>
    <t>Gunting JK SC-14</t>
  </si>
  <si>
    <t>Gunting JK SC-828</t>
  </si>
  <si>
    <t>Gunting JK SC-838</t>
  </si>
  <si>
    <t>Gunting JK SC-838 SG</t>
  </si>
  <si>
    <t>Gunting JK SC-848</t>
  </si>
  <si>
    <t>Gunting JK SC-848 SG</t>
  </si>
  <si>
    <t>Gunting JK SC-868</t>
  </si>
  <si>
    <t>Index dan memo OM-45 kertas kotak</t>
  </si>
  <si>
    <t>36 BOX (30 SET)</t>
  </si>
  <si>
    <t>Isi cutter JK A-100</t>
  </si>
  <si>
    <t>Isi cutter JK L-150</t>
  </si>
  <si>
    <t>Jangka set JK MS-25</t>
  </si>
  <si>
    <t>Jangka set JK MS-410</t>
  </si>
  <si>
    <t>Jangka set JK MS-55</t>
  </si>
  <si>
    <t>Jangka set JK MS-75</t>
  </si>
  <si>
    <t>Key ring JK KR-8</t>
  </si>
  <si>
    <t>40 DRM (50 PCS)</t>
  </si>
  <si>
    <t>Key ring JK KR-9</t>
  </si>
  <si>
    <t>48 DRM (50 PCS)</t>
  </si>
  <si>
    <t>Kuas JK BR-1</t>
  </si>
  <si>
    <t>10 BOX (24 SET)</t>
  </si>
  <si>
    <t>Kuas JK BR-4</t>
  </si>
  <si>
    <t>Kuas JK BR-5</t>
  </si>
  <si>
    <t>L Leaf JK A5-7020 100lbr</t>
  </si>
  <si>
    <t>96 PAK</t>
  </si>
  <si>
    <t>L Leaf JK B5-7026 100lbr</t>
  </si>
  <si>
    <t>80 PAK</t>
  </si>
  <si>
    <t>Label JK LB-1 LY 1brs kuning</t>
  </si>
  <si>
    <t>100 PAK (10 ROL)</t>
  </si>
  <si>
    <t>Label JK LB-2 RL 1brs</t>
  </si>
  <si>
    <t>Label JK LB-3 2brs kuning</t>
  </si>
  <si>
    <t>50 PAK (10 ROL)</t>
  </si>
  <si>
    <t>Label JK LB-9 1brs hijau</t>
  </si>
  <si>
    <t>Label JK LB-P2 CY 2brs kuning</t>
  </si>
  <si>
    <t>Label JK LB-P2 LN 2brs</t>
  </si>
  <si>
    <t>Label sticker JK LSP-09</t>
  </si>
  <si>
    <t>50 PAK</t>
  </si>
  <si>
    <t>Lem JK GL-R50</t>
  </si>
  <si>
    <t>Lem JK GL-W02</t>
  </si>
  <si>
    <t>Lem stick JK GS-09</t>
  </si>
  <si>
    <t>64 LSN</t>
  </si>
  <si>
    <t>Lem stick JK GS-100</t>
  </si>
  <si>
    <t>36 BOX (24 PCS)</t>
  </si>
  <si>
    <t>Lem stick JK GS-103</t>
  </si>
  <si>
    <t>Lem stick JK GS-104</t>
  </si>
  <si>
    <t>Lem stick JK GS-15</t>
  </si>
  <si>
    <t>54 LSN</t>
  </si>
  <si>
    <t>Mech pen JK MP-07</t>
  </si>
  <si>
    <t>Mech pen JK MP-19</t>
  </si>
  <si>
    <t>Mech pen JK MP-21</t>
  </si>
  <si>
    <t>Mesin label harga JK MX-5500 M</t>
  </si>
  <si>
    <t>20 PCS</t>
  </si>
  <si>
    <t>Mika laminating JK LF 100-2234</t>
  </si>
  <si>
    <t>10 PAK (100 PCS)</t>
  </si>
  <si>
    <t>Notebook JK NB-661 A5 biru</t>
  </si>
  <si>
    <t>Notebook JK NB-661 A5 kuning</t>
  </si>
  <si>
    <t>Notebook JK NB-661 A5 merah</t>
  </si>
  <si>
    <t>Notebook JK NB-661 A5 orange</t>
  </si>
  <si>
    <t>O pastel JK 12W OP-12 CHC Compact</t>
  </si>
  <si>
    <t>O pastel JK 12W OP-12 CR Round</t>
  </si>
  <si>
    <t>O pastel JK 18W OP-18 S</t>
  </si>
  <si>
    <t>O pastel JK 24W OP-24 S</t>
  </si>
  <si>
    <t>O pastel JK 36W OP-36 S</t>
  </si>
  <si>
    <t>O pastel JK 48W OP-48 S</t>
  </si>
  <si>
    <t>O pastel JK 55W OP-55 S</t>
  </si>
  <si>
    <t>P case JK PC-0618FZ-1A/D Fruitzy</t>
  </si>
  <si>
    <t>12 BOX (24 PCS)</t>
  </si>
  <si>
    <t>P case JK PC-0618PL-11 4 Warna</t>
  </si>
  <si>
    <t>P case JK PC-0717SC-30A/D Space</t>
  </si>
  <si>
    <t>P case JK PC-0719AC-36A/F Animal Calender</t>
  </si>
  <si>
    <t>P case JK PC-0719GZ-34A/F Gozzy</t>
  </si>
  <si>
    <t>P Case JK PC-0719PL-32 4W</t>
  </si>
  <si>
    <t>P case JK PC-0719PSTL-35</t>
  </si>
  <si>
    <t>288 PCS</t>
  </si>
  <si>
    <t>P case JK PC-0719TV-33A/F Travel</t>
  </si>
  <si>
    <t>Paper Clip JK C-3100</t>
  </si>
  <si>
    <t>Paper cutter JK PC-3846 besi A4</t>
  </si>
  <si>
    <t>Paper fastener JK PF-50 putih</t>
  </si>
  <si>
    <t>100 PAK</t>
  </si>
  <si>
    <t>Paper fastener JK PF-50 warna</t>
  </si>
  <si>
    <t>Pen King Jeller JK JK-100 hitam</t>
  </si>
  <si>
    <t>Pen warna JK CLP-04</t>
  </si>
  <si>
    <t>8 LSN</t>
  </si>
  <si>
    <t>Pen warna JK CLP-05</t>
  </si>
  <si>
    <t>Pencil lead JK PL-05</t>
  </si>
  <si>
    <t xml:space="preserve">Pencil lead JK PL-07 </t>
  </si>
  <si>
    <t>Pencil lead JK PL-10</t>
  </si>
  <si>
    <t>Pencil lead JK PL-11</t>
  </si>
  <si>
    <t>12 BOX (72 PCS)</t>
  </si>
  <si>
    <t>Pencil lead JK PL-16</t>
  </si>
  <si>
    <t>Pensil JK P-91</t>
  </si>
  <si>
    <t>Pensil JK P-94</t>
  </si>
  <si>
    <t>Poster color POC-10  ML 12 C</t>
  </si>
  <si>
    <t>Punch JK 30 XL</t>
  </si>
  <si>
    <t>Punch JK 40 XL</t>
  </si>
  <si>
    <t>Punch JK 85 B</t>
  </si>
  <si>
    <t>Push pin JK PP-30 TR</t>
  </si>
  <si>
    <t>PW JK 12W CP-100</t>
  </si>
  <si>
    <t>PW JK 12W CP-12 PB panjang</t>
  </si>
  <si>
    <t>PW JK 12W CP-S12 pendek</t>
  </si>
  <si>
    <t>12 BOX (24 SET)</t>
  </si>
  <si>
    <t>PW JK 24W CP-24 PB panjang</t>
  </si>
  <si>
    <t>PW JK 36W CP-36 PB panjang</t>
  </si>
  <si>
    <t>PW JK CP-103</t>
  </si>
  <si>
    <t>PW JK CP-104</t>
  </si>
  <si>
    <t>PW JK CP-107</t>
  </si>
  <si>
    <t>Stabillo Highlighter JK HL-1 kuning</t>
  </si>
  <si>
    <t>72 BOX (10 PCS)</t>
  </si>
  <si>
    <t>Stabillo Highlighter JK HL-2 hijau</t>
  </si>
  <si>
    <t>Stabillo Highlighter JK HL-3 biru</t>
  </si>
  <si>
    <t>Stabillo Highlighter JK HL-4 pink</t>
  </si>
  <si>
    <t>Stabillo Highlighter JK HL-5 orange</t>
  </si>
  <si>
    <t>Stamp pad JK 1</t>
  </si>
  <si>
    <t>Stamp pad JK no.0</t>
  </si>
  <si>
    <t>Stamp tanggal JK D-3</t>
  </si>
  <si>
    <t>Stand Pen JK PSGP-147 hitam</t>
  </si>
  <si>
    <t>Stapler JK HD-10</t>
  </si>
  <si>
    <t>Stapler JK HD-10 CL</t>
  </si>
  <si>
    <t>Stapler JK HD-12A/ 13</t>
  </si>
  <si>
    <t>Stapler JK HD-12N/13</t>
  </si>
  <si>
    <t>Stapler JK HD-12N/24</t>
  </si>
  <si>
    <t>Stapler JK HD-35 LA</t>
  </si>
  <si>
    <t>36 PCS</t>
  </si>
  <si>
    <t>Stapler JK HD-50</t>
  </si>
  <si>
    <t>Stapler JK HS-6</t>
  </si>
  <si>
    <t>Stip JK 526-B40 BL</t>
  </si>
  <si>
    <t>Stip JK EB-30</t>
  </si>
  <si>
    <t>50 BOX (30 PCS)</t>
  </si>
  <si>
    <t>Stip JK ER-116</t>
  </si>
  <si>
    <t>Stip JK ER-20 BL</t>
  </si>
  <si>
    <t>Stip JK ER-30 W</t>
  </si>
  <si>
    <t>Stip JK ER-B20 BL</t>
  </si>
  <si>
    <t>Tape cutter JK TC-114</t>
  </si>
  <si>
    <t>Tape cutter JK TD-09N</t>
  </si>
  <si>
    <t>Tape cutter JK TD-102</t>
  </si>
  <si>
    <t>Tape cutter JK TD-103</t>
  </si>
  <si>
    <t>Tape cutter JK TD-2</t>
  </si>
  <si>
    <t>Tape cutter JK TD-25</t>
  </si>
  <si>
    <t>100 PCS</t>
  </si>
  <si>
    <t>Tape cutter JK TD-2H</t>
  </si>
  <si>
    <t>Tas JK B-2637 putih</t>
  </si>
  <si>
    <t>Tipe ex JK CF-S225</t>
  </si>
  <si>
    <t>Tipe-ex JK CF-P231</t>
  </si>
  <si>
    <t>Tipe-ex JK CF-S203 A</t>
  </si>
  <si>
    <t>Tipe-ex JK CF-S209</t>
  </si>
  <si>
    <t>Tipe-ex JK CF-S221</t>
  </si>
  <si>
    <t>Tipe-ex JK CF-S224</t>
  </si>
  <si>
    <t>Tipe-ex JK CT-510 A</t>
  </si>
  <si>
    <t>Tipe-ex JK-01</t>
  </si>
  <si>
    <t>Tipe-ex kertas JK CT-508</t>
  </si>
  <si>
    <t>Tipe-ex kertas JK CT-510 A</t>
  </si>
  <si>
    <t>Tipe-ex kertas JK CT-522</t>
  </si>
  <si>
    <t>Tipe-ex kertas JK CT-533</t>
  </si>
  <si>
    <t>Tipe-ex kertas JK CT-547</t>
  </si>
  <si>
    <t>B note FPHY001-B5-60</t>
  </si>
  <si>
    <t>DUTA BAHAGIA</t>
  </si>
  <si>
    <t>72  PCS</t>
  </si>
  <si>
    <t>B note FPHY002-A5-60</t>
  </si>
  <si>
    <t>B note FPHY002-B5-60</t>
  </si>
  <si>
    <t>B note A5-20H-1</t>
  </si>
  <si>
    <t>Pita gold 2cm-20/ silver glitter</t>
  </si>
  <si>
    <t>WIN'S SENTOSA</t>
  </si>
  <si>
    <t>60 PCS</t>
  </si>
  <si>
    <t>Pita gold 2cm-20/ gold gliter</t>
  </si>
  <si>
    <t>Pita gold 1cm-19/ silver gliter</t>
  </si>
  <si>
    <t>120 PCS</t>
  </si>
  <si>
    <t>Pita gold 1cm-19/ gold gliter</t>
  </si>
  <si>
    <t>Clipboard + WB holo 2 muka SQ-CLPHL</t>
  </si>
  <si>
    <t>BINTANG JAYA</t>
  </si>
  <si>
    <t>144 PCS</t>
  </si>
  <si>
    <t>Dispenser Kenjoy no.50</t>
  </si>
  <si>
    <t>ALPINDO</t>
  </si>
  <si>
    <t>40 PCS</t>
  </si>
  <si>
    <t>P case magnit + call CC-7806</t>
  </si>
  <si>
    <t>Cat air Opini 110</t>
  </si>
  <si>
    <t>SURYA PRATAMA</t>
  </si>
  <si>
    <t>216 PCS</t>
  </si>
  <si>
    <t>Cat air Opini 120</t>
  </si>
  <si>
    <t>Tipe-ex kertas MT-919/ 5x30</t>
  </si>
  <si>
    <t>SBS</t>
  </si>
  <si>
    <t>Tipe-ex kertas MT-737 A/ 5x16/ +refill</t>
  </si>
  <si>
    <t>Tipe-ex kertas MT-747 A/ 5x8mm</t>
  </si>
  <si>
    <t>Tipe-ex kertas MT-757/ 5x12/ +ref</t>
  </si>
  <si>
    <t>48 BOX (24 PCS)</t>
  </si>
  <si>
    <t>Tipe-ex kertas MT-826/ 5x45/ JUMBO</t>
  </si>
  <si>
    <t>Tipe-ex kertas MT 855/ 5x20</t>
  </si>
  <si>
    <t>Crayon putar 12W 1012-12 panjang DNY</t>
  </si>
  <si>
    <t>192 SET</t>
  </si>
  <si>
    <t>P case klg GP-009-3/ 10x21/ set</t>
  </si>
  <si>
    <t>Acrylic  12W V-Tec VT-612/ 6ml</t>
  </si>
  <si>
    <t>GADING MURNI</t>
  </si>
  <si>
    <t>72 SET</t>
  </si>
  <si>
    <t>Sampul Samson Kwarto Fancy</t>
  </si>
  <si>
    <t>PARAMA</t>
  </si>
  <si>
    <t>240 PCS</t>
  </si>
  <si>
    <t>Sampul Samson Boxy Fancy</t>
  </si>
  <si>
    <t>180 PCS</t>
  </si>
  <si>
    <t>Abjad angka ABC123 2610-R</t>
  </si>
  <si>
    <t>D-R ORIGINAL</t>
  </si>
  <si>
    <t>Acrylic 12W V-tec VT-612/ 6ml</t>
  </si>
  <si>
    <t>Acrylic color TF-AC-001</t>
  </si>
  <si>
    <t>DUTA BUANA</t>
  </si>
  <si>
    <t>Acrylic color TF-AC-002</t>
  </si>
  <si>
    <t>60 SET</t>
  </si>
  <si>
    <t>Acrylic Koala NT 7x10cm</t>
  </si>
  <si>
    <t>BINTANG SAUDARA</t>
  </si>
  <si>
    <t>Acrylic Koala NT 7x20cm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</si>
  <si>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</si>
  <si>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</si>
  <si>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</si>
  <si>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</si>
  <si>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</si>
  <si>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A4</t>
  </si>
  <si>
    <t>Acrylic sisipan kertas A5 15x21cm</t>
  </si>
  <si>
    <t>Acrylic sisipan kertas folio</t>
  </si>
  <si>
    <t>Agenda batik</t>
  </si>
  <si>
    <t>GLORY</t>
  </si>
  <si>
    <t>Agenda Calvin Klein polos</t>
  </si>
  <si>
    <t>Agenda Calvin Klein silver</t>
  </si>
  <si>
    <t>Agenda polos PC-100 (mix)</t>
  </si>
  <si>
    <t>Amplop tali Executive AM 310</t>
  </si>
  <si>
    <t>EXECUTIVE</t>
  </si>
  <si>
    <t>10 BOX (100 PCS)</t>
  </si>
  <si>
    <t>Asahan meja 615 OWL</t>
  </si>
  <si>
    <t>BINTANG BARU ASIA</t>
  </si>
  <si>
    <t>Asahan meja 7913</t>
  </si>
  <si>
    <t>Asahan Meja 9233</t>
  </si>
  <si>
    <t>Asahan meja A-33</t>
  </si>
  <si>
    <t>Asahan meja XLG 18106</t>
  </si>
  <si>
    <t>DB</t>
  </si>
  <si>
    <t>Asahan meja XLG 18107</t>
  </si>
  <si>
    <t>Asahan toples Golden</t>
  </si>
  <si>
    <t>HENDA SUKSES ABADI</t>
  </si>
  <si>
    <t>144 BOX</t>
  </si>
  <si>
    <t>B note 7102 A5-20</t>
  </si>
  <si>
    <t>2 PAK (48 PCS)</t>
  </si>
  <si>
    <t>B note 8102 B5-20</t>
  </si>
  <si>
    <t>2 PAK (36 PCS)</t>
  </si>
  <si>
    <t xml:space="preserve">B note A5-10H-1 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</si>
  <si>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</si>
  <si>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</si>
  <si>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</si>
  <si>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</si>
  <si>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</si>
  <si>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</si>
  <si>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</si>
  <si>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</si>
  <si>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</si>
  <si>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</si>
  <si>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</si>
  <si>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</si>
  <si>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</si>
  <si>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</si>
  <si>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GRAFINDO</t>
  </si>
  <si>
    <t>Ballpen gel HT-1020/ HT-610 new jell 0.38mm</t>
  </si>
  <si>
    <t>Ballpen TF-1190 Hightech biru</t>
  </si>
  <si>
    <t>96 LSN</t>
  </si>
  <si>
    <t>Ballpen TF-719 4W</t>
  </si>
  <si>
    <t>108 LSN</t>
  </si>
  <si>
    <t>Ballpen TF-729 4W</t>
  </si>
  <si>
    <t>Ballpen XDM GP-851/ smile</t>
  </si>
  <si>
    <t>Ballpen XDM GP-860</t>
  </si>
  <si>
    <t>Balon Cacing + pompa kecil isi 25 CPK 1825</t>
  </si>
  <si>
    <t>PSM</t>
  </si>
  <si>
    <t>280 PAK</t>
  </si>
  <si>
    <t>Balon FS HB 1232 20x5 LKF 3200 HB</t>
  </si>
  <si>
    <t>50 LPG</t>
  </si>
  <si>
    <t>Balon FS Mickey 20x5 LKF 3200 M3</t>
  </si>
  <si>
    <t>100 LPG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</si>
  <si>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</si>
  <si>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</si>
  <si>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</si>
  <si>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</si>
  <si>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60 LPG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</si>
  <si>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</si>
  <si>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</si>
  <si>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</si>
  <si>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</si>
  <si>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</si>
  <si>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</si>
  <si>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</si>
  <si>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</si>
  <si>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</si>
  <si>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</si>
  <si>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</si>
  <si>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</si>
  <si>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Bk Mewarnai jumbo 8A4-1</t>
  </si>
  <si>
    <t>HTB</t>
  </si>
  <si>
    <t>20 PAK (60 PCS)</t>
  </si>
  <si>
    <t>Box file PLK Microtop A-618 3 susun</t>
  </si>
  <si>
    <t>Box file PLK Microtop A-648 4 susun</t>
  </si>
  <si>
    <t>Box file Tylo C.306 biru muda</t>
  </si>
  <si>
    <t>YUSHINCA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</si>
  <si>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</si>
  <si>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</si>
  <si>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</si>
  <si>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</si>
  <si>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</si>
  <si>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</si>
  <si>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TF-1191 hitek 0.3mm</t>
  </si>
  <si>
    <t>Bp gel TF-3115 hitek knock 0.3mm</t>
  </si>
  <si>
    <t>Bp Xdata M1 hitam</t>
  </si>
  <si>
    <t>EMICO</t>
  </si>
  <si>
    <t>Bp Xdata M2 hitam</t>
  </si>
  <si>
    <t>Brief bag 3080W biru</t>
  </si>
  <si>
    <t>TOPLA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</si>
  <si>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</si>
  <si>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</si>
  <si>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</si>
  <si>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</si>
  <si>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</si>
  <si>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</si>
  <si>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</si>
  <si>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</si>
  <si>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</si>
  <si>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Absen Folio</t>
  </si>
  <si>
    <t>MATAHARI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</si>
  <si>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</si>
  <si>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</si>
  <si>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</si>
  <si>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</si>
  <si>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</si>
  <si>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</si>
  <si>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</si>
  <si>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Buku kas folio</t>
  </si>
  <si>
    <t>Buku kas kwarto</t>
  </si>
  <si>
    <t>Buku mewarnai ART A4 besar</t>
  </si>
  <si>
    <t>CAHAYA GEMILANG</t>
  </si>
  <si>
    <t>900 PCS</t>
  </si>
  <si>
    <t>Buku tamu batik kain</t>
  </si>
  <si>
    <t>7 LSN</t>
  </si>
  <si>
    <t>Buku tamu Eco love</t>
  </si>
  <si>
    <t>Busur 180'/ 10 cm</t>
  </si>
  <si>
    <t>PPW</t>
  </si>
  <si>
    <t>80 LSN</t>
  </si>
  <si>
    <t>Busur 180'/ 10 cm new</t>
  </si>
  <si>
    <t>Busur 180'/ 12 cm new</t>
  </si>
  <si>
    <t>Call JK CC-12 CO biru</t>
  </si>
  <si>
    <t>KALINDO</t>
  </si>
  <si>
    <t>4 BOX (20 PCS)</t>
  </si>
  <si>
    <t>Call JK CC-12 CO hijau</t>
  </si>
  <si>
    <t>Call JK CC-12 CO kuning</t>
  </si>
  <si>
    <t>Call JK CC-15 A</t>
  </si>
  <si>
    <t>6 BOX (20 PCS)</t>
  </si>
  <si>
    <t>Call JK CC-23</t>
  </si>
  <si>
    <t>Call JK CC-25</t>
  </si>
  <si>
    <t>Call JK CC-37</t>
  </si>
  <si>
    <t>8 BOX (20 PCS)</t>
  </si>
  <si>
    <t>Call JK CC-38</t>
  </si>
  <si>
    <t>Call JK CC-40</t>
  </si>
  <si>
    <t>Call JK CC-41</t>
  </si>
  <si>
    <t>6 BOX (10 PCS)</t>
  </si>
  <si>
    <t>Call JK CC-46</t>
  </si>
  <si>
    <t>Call JK CC-47 CO biru</t>
  </si>
  <si>
    <t>Call JK CC-47 CO hijau</t>
  </si>
  <si>
    <t>Call JK CC-47 CO merah</t>
  </si>
  <si>
    <t>Call JK CC-8 A</t>
  </si>
  <si>
    <t>Call JK CC-8 CO biru</t>
  </si>
  <si>
    <t>Call JK CC-8 CO hijau</t>
  </si>
  <si>
    <t>Call JK CC-8 CO orange</t>
  </si>
  <si>
    <t>Call JK CC-800 CH</t>
  </si>
  <si>
    <t>Call JK CC-810 CH</t>
  </si>
  <si>
    <t>Call JK CC-868</t>
  </si>
  <si>
    <t>Call JK DTC-1313 CH</t>
  </si>
  <si>
    <t>Call JK PKC-0711 HC</t>
  </si>
  <si>
    <t>4 BOX (40 PCS)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</si>
  <si>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</si>
  <si>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</si>
  <si>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</si>
  <si>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</si>
  <si>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</si>
  <si>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</si>
  <si>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Celengan (L)</t>
  </si>
  <si>
    <t>PMJP</t>
  </si>
  <si>
    <t>Celengan Bulat Squid Game</t>
  </si>
  <si>
    <t>Celengan L-8 House</t>
  </si>
  <si>
    <t>HARAPAN JAYA</t>
  </si>
  <si>
    <t>Celengan P-32 House</t>
  </si>
  <si>
    <t>Clip board TP-7</t>
  </si>
  <si>
    <t>Clipboard kayu kotak SQ-CLPKY</t>
  </si>
  <si>
    <t>24 BOX (6 PCS)</t>
  </si>
  <si>
    <t>Clipboard Transp W-6688</t>
  </si>
  <si>
    <t>Crayon O pastel 12W OP-SQ12W</t>
  </si>
  <si>
    <t>Crayon putar 1012-L 12W panjang (mix)</t>
  </si>
  <si>
    <t>144 SET</t>
  </si>
  <si>
    <t>Crayon putar Fancy panjang</t>
  </si>
  <si>
    <t>GALAXY</t>
  </si>
  <si>
    <t>Cutter 88 Taco besar</t>
  </si>
  <si>
    <t>Cutter A 19 trans Gunindo</t>
  </si>
  <si>
    <t>GUNINDO</t>
  </si>
  <si>
    <t>Cutter bsr 88 taco</t>
  </si>
  <si>
    <t>Cutter Golden GC 888 besar</t>
  </si>
  <si>
    <t>Cutter Vanco kecil 128 Trans</t>
  </si>
  <si>
    <t>Desk set Gasta 8312 B/ TR</t>
  </si>
  <si>
    <t>Dispenser Kenjoy no.25</t>
  </si>
  <si>
    <t>175 PCS</t>
  </si>
  <si>
    <t>Dispenser plakband 5048 L</t>
  </si>
  <si>
    <t>1 PCS</t>
  </si>
  <si>
    <t>Doc rest box batik</t>
  </si>
  <si>
    <t>COMBI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</si>
  <si>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</si>
  <si>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</si>
  <si>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</si>
  <si>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</si>
  <si>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</si>
  <si>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</si>
  <si>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Elevated tray Microtop 603 hitam</t>
  </si>
  <si>
    <t>Expanding file 5304</t>
  </si>
  <si>
    <t>Garisan 30cm 1105 BT-21</t>
  </si>
  <si>
    <t>Garisan BT 15cm</t>
  </si>
  <si>
    <t>200 LSN</t>
  </si>
  <si>
    <t>Garisan BT 20cm</t>
  </si>
  <si>
    <t>100 LSN</t>
  </si>
  <si>
    <t>Garisan BT 30cm</t>
  </si>
  <si>
    <t>Garisan BT 740</t>
  </si>
  <si>
    <t>Garisan BT 840</t>
  </si>
  <si>
    <t>Garisan BT R3</t>
  </si>
  <si>
    <t>Garisan BT R5</t>
  </si>
  <si>
    <t>Garisan Busur 3.5 mika</t>
  </si>
  <si>
    <t>ETJ</t>
  </si>
  <si>
    <t>1500 LSN</t>
  </si>
  <si>
    <t>Garisan busur no.4 mika</t>
  </si>
  <si>
    <t>1000 LSN</t>
  </si>
  <si>
    <t>Garisan Enter 30cm 675</t>
  </si>
  <si>
    <t>Garisan Enter 60cm</t>
  </si>
  <si>
    <t>Garisan Fancy 30cm</t>
  </si>
  <si>
    <t>Garisan Sablon 190</t>
  </si>
  <si>
    <t>Garisan Sablon 250</t>
  </si>
  <si>
    <t>160 LSN</t>
  </si>
  <si>
    <t>Garisan Sablon 270</t>
  </si>
  <si>
    <t>90 LSN</t>
  </si>
  <si>
    <t>Garisan Sablon 280</t>
  </si>
  <si>
    <t>66 LSN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</si>
  <si>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</si>
  <si>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</si>
  <si>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</si>
  <si>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</si>
  <si>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</si>
  <si>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no.12</t>
  </si>
  <si>
    <t>Garisan segitiga BT no.8</t>
  </si>
  <si>
    <t>Garisan Segitiga Kojiko no.10</t>
  </si>
  <si>
    <t>Garisan Segitigs Kojiko no.8</t>
  </si>
  <si>
    <t>Garisan TF 100 cm</t>
  </si>
  <si>
    <t>Garisan TF 30 cm</t>
  </si>
  <si>
    <t>50 LSN</t>
  </si>
  <si>
    <t>Garisan Topla GRS-30 biru</t>
  </si>
  <si>
    <t>360 PCS</t>
  </si>
  <si>
    <t>Garisan Topla GRS-30 hijau</t>
  </si>
  <si>
    <t>Garisan Topla GRS-30 kuning</t>
  </si>
  <si>
    <t>Garisan Topla GRS-30 merah</t>
  </si>
  <si>
    <t>Gel 1.0 340 mini TG 340 BI</t>
  </si>
  <si>
    <t>Gel pen Debozz 0.5  DB-G05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</si>
  <si>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</si>
  <si>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</si>
  <si>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</si>
  <si>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</si>
  <si>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</si>
  <si>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</si>
  <si>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</si>
  <si>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</si>
  <si>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</si>
  <si>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</si>
  <si>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</si>
  <si>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</si>
  <si>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</si>
  <si>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</si>
  <si>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</si>
  <si>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31060</t>
  </si>
  <si>
    <t>Gel pen Tizo TG 346-D</t>
  </si>
  <si>
    <t>Gel pen Tizo TG 346-E</t>
  </si>
  <si>
    <t>Gel pen TZ 1000</t>
  </si>
  <si>
    <t>Gel pen TZ 1002</t>
  </si>
  <si>
    <t>Gel pen VTR-213 BT21</t>
  </si>
  <si>
    <t>MSI</t>
  </si>
  <si>
    <t>Gel pen VTR-220 BT21</t>
  </si>
  <si>
    <t>Gel pen VTR-223 BT21</t>
  </si>
  <si>
    <t>Gel pen Weiyada E681</t>
  </si>
  <si>
    <t>Gel pen Zui Zhua HY-1020 hitam</t>
  </si>
  <si>
    <t>192 LSN</t>
  </si>
  <si>
    <t>Gel Tiizo 1.0 TG 31590</t>
  </si>
  <si>
    <t>Gel Tizo 1.0mm TG 30183-A</t>
  </si>
  <si>
    <t>Gel Tizo Fancy  TG 31810-D</t>
  </si>
  <si>
    <t>Gel Tizo Fancy TG 30301-D</t>
  </si>
  <si>
    <t>Gel Tizo Fancy TG 30541-D</t>
  </si>
  <si>
    <t>Gel Tizo Fancy TG 30541-DL</t>
  </si>
  <si>
    <t>72 LSN</t>
  </si>
  <si>
    <t>Gel Tizo Fancy TG 30542-D</t>
  </si>
  <si>
    <t>Gel Tizo Fancy TG 30590-D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</si>
  <si>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</si>
  <si>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</si>
  <si>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</si>
  <si>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</si>
  <si>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</si>
  <si>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</si>
  <si>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</si>
  <si>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</si>
  <si>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</si>
  <si>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</si>
  <si>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</si>
  <si>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</si>
  <si>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</si>
  <si>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</si>
  <si>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</si>
  <si>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</si>
  <si>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</si>
  <si>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31601-D</t>
  </si>
  <si>
    <t>Gel Tizo Fancy TG 31605-D</t>
  </si>
  <si>
    <t>Gel Tizo Fancy TG 31756-D</t>
  </si>
  <si>
    <t>Gel Tizo Fancy TG 31762-D</t>
  </si>
  <si>
    <t>Gel Tizo Fancy TG 31763-D</t>
  </si>
  <si>
    <t>Gel Tizo Fancy TG 31780-D</t>
  </si>
  <si>
    <t>Gel Tizo Fancy TG 31780-DL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</si>
  <si>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</si>
  <si>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</si>
  <si>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</si>
  <si>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</si>
  <si>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</si>
  <si>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</si>
  <si>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</si>
  <si>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</si>
  <si>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</si>
  <si>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</si>
  <si>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</si>
  <si>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</si>
  <si>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</si>
  <si>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</si>
  <si>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</si>
  <si>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G-3039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</si>
  <si>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</si>
  <si>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</si>
  <si>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</si>
  <si>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</si>
  <si>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</si>
  <si>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</si>
  <si>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</si>
  <si>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</si>
  <si>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</si>
  <si>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</si>
  <si>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G-3070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</si>
  <si>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</si>
  <si>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</si>
  <si>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</si>
  <si>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</si>
  <si>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</si>
  <si>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</si>
  <si>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Gel Zhixin + refill G-3092</t>
  </si>
  <si>
    <t>Gunting FL coklat Gunindo</t>
  </si>
  <si>
    <t>Gunting FM coklat Gunindo</t>
  </si>
  <si>
    <t>Gunting HB 75 Gunindo</t>
  </si>
  <si>
    <t>Gunting HB 85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</si>
  <si>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</si>
  <si>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</si>
  <si>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</si>
  <si>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</si>
  <si>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</si>
  <si>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</si>
  <si>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</si>
  <si>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600 LSN</t>
  </si>
  <si>
    <t>Gunting OLL Gunindo</t>
  </si>
  <si>
    <t>Gunting OMM Gunindo</t>
  </si>
  <si>
    <t>Gunting OSS Gunindo</t>
  </si>
  <si>
    <t>Gunting PL-8 Gunindo</t>
  </si>
  <si>
    <t>Gunting SPL coklat Gunindo</t>
  </si>
  <si>
    <t>ID card B2</t>
  </si>
  <si>
    <t>250 PAK (20 PCS)</t>
  </si>
  <si>
    <t>Id card JBS-105 biru</t>
  </si>
  <si>
    <t>3000 PCS</t>
  </si>
  <si>
    <t>Id card JBS-107 transparan</t>
  </si>
  <si>
    <t>Isi gel 1.0 TG 308-AR hitam</t>
  </si>
  <si>
    <t>Isi gel 1.0 TG 308-ARB biru</t>
  </si>
  <si>
    <t>Isi gel Retract DB-GR900</t>
  </si>
  <si>
    <t>Isi gel TZ-501 R</t>
  </si>
  <si>
    <t>Isi GW 369</t>
  </si>
  <si>
    <t>LAYS</t>
  </si>
  <si>
    <t>Isi GW no.10</t>
  </si>
  <si>
    <t>Jangka besi DBC-4001</t>
  </si>
  <si>
    <t>Jarum hijab GP-50</t>
  </si>
  <si>
    <t>1200 BOX (24 PCS)</t>
  </si>
  <si>
    <t>Jarum pentol JJ 40</t>
  </si>
  <si>
    <t>Karbon double E 1021 biru</t>
  </si>
  <si>
    <t>Karet Pentil Bebek Sawah</t>
  </si>
  <si>
    <t>JEFFRY</t>
  </si>
  <si>
    <t>125 BOX</t>
  </si>
  <si>
    <t>Karet Pentil Kecil</t>
  </si>
  <si>
    <t>288 PAK</t>
  </si>
  <si>
    <t>Kartu absensi Amano</t>
  </si>
  <si>
    <t>20 PAK</t>
  </si>
  <si>
    <t>Kartu absensi Kojiko dos merah</t>
  </si>
  <si>
    <t>Kartu stock folio biru</t>
  </si>
  <si>
    <t>10 PAK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</si>
  <si>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</si>
  <si>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</si>
  <si>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</si>
  <si>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</si>
  <si>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</si>
  <si>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</si>
  <si>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</si>
  <si>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</si>
  <si>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</si>
  <si>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</si>
  <si>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Kartu undangan anak-anak</t>
  </si>
  <si>
    <t>26 PAK (100 PCS)</t>
  </si>
  <si>
    <t>Kartu undangan ultah anak AP-233</t>
  </si>
  <si>
    <t>4000 PAK</t>
  </si>
  <si>
    <t>Kertas lipat origami Fluorescent Alfa 14x14</t>
  </si>
  <si>
    <t>Kertas lipat origami Fluorescent Alfa 16x16</t>
  </si>
  <si>
    <t>750 PCS</t>
  </si>
  <si>
    <t>Kertas lipat origami Fluorescent Alfa 20x20</t>
  </si>
  <si>
    <t>500 PCS</t>
  </si>
  <si>
    <t>Key ring Debozz DB-KC003</t>
  </si>
  <si>
    <t>96 TUB (50 PCS)</t>
  </si>
  <si>
    <t>Key ring Debozz DB-KC003 L</t>
  </si>
  <si>
    <t>93 TUB (50 PCS)</t>
  </si>
  <si>
    <t>L leaf A5 100 MTK kotak besar koala</t>
  </si>
  <si>
    <t>150 PAK</t>
  </si>
  <si>
    <t>L leaf A5 50 MTK kotak besar koala</t>
  </si>
  <si>
    <t>300 PAK</t>
  </si>
  <si>
    <t>L Leaf A5-100 lbr Koala MTK</t>
  </si>
  <si>
    <t>L leaf B5-100lbr Rainbow garis</t>
  </si>
  <si>
    <t>160 PAK</t>
  </si>
  <si>
    <t>L leaf B5-50lbr Rainbow garis</t>
  </si>
  <si>
    <t>200 PAK</t>
  </si>
  <si>
    <t>Label Kojiko 103 P</t>
  </si>
  <si>
    <t>800 PAK</t>
  </si>
  <si>
    <t>Lem bakar kecil LBK-57 MS putih</t>
  </si>
  <si>
    <t>25 PAK</t>
  </si>
  <si>
    <t>Lem tembak kecil ADTEK 119 TS</t>
  </si>
  <si>
    <t>25 KG</t>
  </si>
  <si>
    <t>Letter tray besi Microtop MT118-3/ 3ssn</t>
  </si>
  <si>
    <t>Lilin angka Shintoeng No.0</t>
  </si>
  <si>
    <t>HANSA</t>
  </si>
  <si>
    <t>Lilin angka Shintoeng no.1</t>
  </si>
  <si>
    <t>Lilin angka Shintoeng no.2</t>
  </si>
  <si>
    <t>Lilin angka Shintoeng no.3</t>
  </si>
  <si>
    <t>Lilin angka Shintoeng no.4</t>
  </si>
  <si>
    <t>Lilin angka Shintoeng no.5</t>
  </si>
  <si>
    <t>Lilin angka Shintoeng no.6</t>
  </si>
  <si>
    <t>Lilin angka Shintoeng no.7</t>
  </si>
  <si>
    <t>Lilin angka Shintoeng no.8</t>
  </si>
  <si>
    <t>2 LSN</t>
  </si>
  <si>
    <t>Lilin angka Shintoeng no.9</t>
  </si>
  <si>
    <t>1 LSN</t>
  </si>
  <si>
    <t>Lilin HBD Mahkota NC 88-10 HB</t>
  </si>
  <si>
    <t>Lilin HBD NC 99-15 A</t>
  </si>
  <si>
    <t>Lilin Shintoeng 12 btg</t>
  </si>
  <si>
    <t>Lilin Shintoeng 24 btg</t>
  </si>
  <si>
    <t>Lilin Shintoeng besar BP6/ 6W</t>
  </si>
  <si>
    <t>22 PAK</t>
  </si>
  <si>
    <t>Malam Shintoeng B 1W polos</t>
  </si>
  <si>
    <t>Malam Shintoeng B 6-12W</t>
  </si>
  <si>
    <t>150 PCS</t>
  </si>
  <si>
    <t>Malam Shintoeng K 1W polos</t>
  </si>
  <si>
    <t>480 PCS</t>
  </si>
  <si>
    <t>Malam Shintoeng K 6-12W</t>
  </si>
  <si>
    <t>Malam Shintoeng TG 1W polos</t>
  </si>
  <si>
    <t>210 PCS</t>
  </si>
  <si>
    <t>Malam Shintoeng TG 6-12W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</si>
  <si>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</si>
  <si>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</si>
  <si>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</si>
  <si>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</si>
  <si>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</si>
  <si>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</si>
  <si>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</si>
  <si>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</si>
  <si>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</si>
  <si>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</si>
  <si>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Clear holder AC-105 putih</t>
  </si>
  <si>
    <t>Map dokumen keeper 40lbr TNT-021</t>
  </si>
  <si>
    <t>4 BOX (45 PCS)</t>
  </si>
  <si>
    <t>Map folio batik SMH-003 jahit</t>
  </si>
  <si>
    <t>Map Sika kcg AC-05 biru</t>
  </si>
  <si>
    <t>Map Sika kcg AC-05 hijau</t>
  </si>
  <si>
    <t>Map sika kcg AC-05 kuning</t>
  </si>
  <si>
    <t>Map Sika kcg AC-05 merah</t>
  </si>
  <si>
    <t>Map Sika kcg AC-05 putih</t>
  </si>
  <si>
    <t>Map Zipper BT 21 AP 233</t>
  </si>
  <si>
    <t>600 PCS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</si>
  <si>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</si>
  <si>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</si>
  <si>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</si>
  <si>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</si>
  <si>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</si>
  <si>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</si>
  <si>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</si>
  <si>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</si>
  <si>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Mesin lem tembak 188 jumbo</t>
  </si>
  <si>
    <t>Mesin lem tembak 189 GOW</t>
  </si>
  <si>
    <t>Mika Enter 8.5 tgk</t>
  </si>
  <si>
    <t>5000 PCS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</si>
  <si>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</si>
  <si>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</si>
  <si>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</si>
  <si>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</si>
  <si>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</si>
  <si>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</si>
  <si>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</si>
  <si>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</si>
  <si>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16-09</t>
  </si>
  <si>
    <t>P case AD 030</t>
  </si>
  <si>
    <t>P case Gasta GS-3210/ buah/ fruit</t>
  </si>
  <si>
    <t>935 PCS</t>
  </si>
  <si>
    <t>P case Gasta GS-3219/ segi/ happy</t>
  </si>
  <si>
    <t>836 PCS</t>
  </si>
  <si>
    <t>P case GP 9315</t>
  </si>
  <si>
    <t>P Case karton KK-1299-3D/ 3TKT/ 3D</t>
  </si>
  <si>
    <t>P case klg 17-33/ 8.5x20/ mobil/ 2 susun</t>
  </si>
  <si>
    <t>P case klg 19-15/ 8x20.5/ mobil/ set</t>
  </si>
  <si>
    <t>P case klg AD-118/ SET/ BT21</t>
  </si>
  <si>
    <t>P case klg AD-122/ 8x20/ SET/ BT21</t>
  </si>
  <si>
    <t>P case klg B 305 CS</t>
  </si>
  <si>
    <t>P Case Klg B-583/ 7 x20/ mobil/ anak</t>
  </si>
  <si>
    <t>P Case Klg B-597/ 7x20/ mobil/ set</t>
  </si>
  <si>
    <t>P case klg B-652/ 8x2.5/ 2SSN/ KACA/ BT21</t>
  </si>
  <si>
    <t>200 PCS</t>
  </si>
  <si>
    <t>P Case Klg B-715/ 7x20/ mobil/ 2ssn</t>
  </si>
  <si>
    <t>P case klg F-35 mobil susun 3</t>
  </si>
  <si>
    <t>P case klg F-39 mobil susun 3</t>
  </si>
  <si>
    <t>SAMUDERA ANGKASA JAYA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</si>
  <si>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</si>
  <si>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</si>
  <si>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</si>
  <si>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</si>
  <si>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</si>
  <si>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lampu 6635-1 Unicorn</t>
  </si>
  <si>
    <t>HERMAN</t>
  </si>
  <si>
    <t>P case lampu 6635-2 LOL</t>
  </si>
  <si>
    <t>P case lampu 6635-3 Avenger</t>
  </si>
  <si>
    <t>P case lampu 6635-5 BTS World</t>
  </si>
  <si>
    <t>432 PCS</t>
  </si>
  <si>
    <t>P case lampu 6635-6 BT21</t>
  </si>
  <si>
    <t>P case maagnit GP-9357</t>
  </si>
  <si>
    <t>P case magnit 1628 kalkulator</t>
  </si>
  <si>
    <t>P case magnit A-1190/ 8x23/ PUA/ senter/ DNY</t>
  </si>
  <si>
    <t>P case magnit GP-9342/ 7x21.5/ SET/ BT21</t>
  </si>
  <si>
    <t>168 PCS</t>
  </si>
  <si>
    <t>P case magnit GP-9354/ 8x22/ +PUA/ TR/ BT21</t>
  </si>
  <si>
    <t>P case magnit GP-9356/ 7.5x22/ PUA/ BT21</t>
  </si>
  <si>
    <t>P case magnit GP-9357/ 7.5x21.8/ PUA/ KALKULATOR</t>
  </si>
  <si>
    <t>P case magnit KT-208/ 10x22/ PUA/ BT21</t>
  </si>
  <si>
    <t>P case magnit KT-77/ 7.5x22/ PUB/ GLT/ BT21</t>
  </si>
  <si>
    <t>P case magnit TC-1056</t>
  </si>
  <si>
    <t>P case magnit TC-1057</t>
  </si>
  <si>
    <t>P case magnit TC-1058</t>
  </si>
  <si>
    <t>P case magnit+call CC-7806</t>
  </si>
  <si>
    <t>P case PS 002</t>
  </si>
  <si>
    <t>Palet cat air biasa DOF</t>
  </si>
  <si>
    <t>84 LSN</t>
  </si>
  <si>
    <t>Palet cat air transparan Sakura</t>
  </si>
  <si>
    <t>Palet gambar Biola-Anggur warna WAG-201</t>
  </si>
  <si>
    <t>Palet gambar Biola-Apel warna WAP-202</t>
  </si>
  <si>
    <t>Paper bag batik TPTG tali putih</t>
  </si>
  <si>
    <t>Paper bag batik XL</t>
  </si>
  <si>
    <t>Paper bag MJ-1</t>
  </si>
  <si>
    <t>NEW GOTO</t>
  </si>
  <si>
    <t>Penghapus W/B Enter 803 besar</t>
  </si>
  <si>
    <t>Penghapus WB 803 Gunindo</t>
  </si>
  <si>
    <t>Pensil 2B Fancy KY-PF3023</t>
  </si>
  <si>
    <t>360 LSN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</si>
  <si>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</si>
  <si>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</si>
  <si>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</si>
  <si>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</si>
  <si>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</si>
  <si>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KY-PA1018</t>
  </si>
  <si>
    <t>Pensil 2B Kayagi KY-PB2026</t>
  </si>
  <si>
    <t>Pensil 2B Kayagi KY-PB3036</t>
  </si>
  <si>
    <t>Pensil 2B Kayagi KY-PF 3053</t>
  </si>
  <si>
    <t>Pensil 2B Kayagi KY-PF2026</t>
  </si>
  <si>
    <t>Pensil 2B Kayagi KY-PF3028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</si>
  <si>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</si>
  <si>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</si>
  <si>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</si>
  <si>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</si>
  <si>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</si>
  <si>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</si>
  <si>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</si>
  <si>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Pensil CH 6925 B 2B oval</t>
  </si>
  <si>
    <t>BAHAGIA TEGUH</t>
  </si>
  <si>
    <t>40 BOX</t>
  </si>
  <si>
    <t>Pensil Fancy lucu</t>
  </si>
  <si>
    <t>2400 PCS</t>
  </si>
  <si>
    <t>Pensil lantu ZC-128</t>
  </si>
  <si>
    <t>36 BOX</t>
  </si>
  <si>
    <t>Pensil Zhong Hua M/ B 120 kecil</t>
  </si>
  <si>
    <t>LAUTAN MAS ASIA</t>
  </si>
  <si>
    <t>Piring cat air Nakoya 108</t>
  </si>
  <si>
    <t>Pita jepang motif B</t>
  </si>
  <si>
    <t>40 PAK</t>
  </si>
  <si>
    <t>Pita jepang polos B</t>
  </si>
  <si>
    <t>Pita tarik 3.0 motif mix</t>
  </si>
  <si>
    <t>1000 PAK</t>
  </si>
  <si>
    <t>Pita tarik 30 renda</t>
  </si>
  <si>
    <t>1200 PCS</t>
  </si>
  <si>
    <t xml:space="preserve">Pita tarik list emas </t>
  </si>
  <si>
    <t>Plakband bening</t>
  </si>
  <si>
    <t>20 ROL</t>
  </si>
  <si>
    <t>Refill gel pen 505-1 HY (RF 505)</t>
  </si>
  <si>
    <t>240 BOX (20 PCS)</t>
  </si>
  <si>
    <t>Refill Gel XDM GP-4117</t>
  </si>
  <si>
    <t>18 BOX (240 PCS)</t>
  </si>
  <si>
    <t>Refill RFGP 818 JS AODM</t>
  </si>
  <si>
    <t>150 IKT (100 PCS)</t>
  </si>
  <si>
    <t>Sampul OPP Alexander Boxy</t>
  </si>
  <si>
    <t>32 PCS</t>
  </si>
  <si>
    <t>Selongsong pen Enter</t>
  </si>
  <si>
    <t>Sempoa v-tro 8025 kecil</t>
  </si>
  <si>
    <t>Shopping bag B 34</t>
  </si>
  <si>
    <t>720 PCS</t>
  </si>
  <si>
    <t>Silet Pemes Renteng (YG) F 2018</t>
  </si>
  <si>
    <t>240 LSN</t>
  </si>
  <si>
    <t>Sipoa 8025 V-tro kecil</t>
  </si>
  <si>
    <t>Spidol 12W twin DB-SP701</t>
  </si>
  <si>
    <t>56 SET</t>
  </si>
  <si>
    <t>Stabillo Highlighter TF 616 24 PCS</t>
  </si>
  <si>
    <t>32 PAK (24 PCS)</t>
  </si>
  <si>
    <t>Stabillo Tizo 54PC TF 610</t>
  </si>
  <si>
    <t>Stabillo TZ 8001</t>
  </si>
  <si>
    <t>Stamp pad hero 2460 kecil</t>
  </si>
  <si>
    <t>SUKSES (ANDY)</t>
  </si>
  <si>
    <t>Stampad Debozz no 2 DB-NO2EM</t>
  </si>
  <si>
    <t>Stand book V-tec ST-065/ 6.5"</t>
  </si>
  <si>
    <t>1560 SET</t>
  </si>
  <si>
    <t>Stapler SDI 1102</t>
  </si>
  <si>
    <t>SDI</t>
  </si>
  <si>
    <t>Stapler SDI 1123</t>
  </si>
  <si>
    <t>Stapler Yuan Chang 414</t>
  </si>
  <si>
    <t>Stick note TF 024S-8c</t>
  </si>
  <si>
    <t>108 PCS</t>
  </si>
  <si>
    <t>Stick note TF 654-8C/ 200lbr</t>
  </si>
  <si>
    <t>300 PCS</t>
  </si>
  <si>
    <t>Stip B-24 Goztar warna besar</t>
  </si>
  <si>
    <t>60 KTK</t>
  </si>
  <si>
    <t>Tape dekorasi 1.2cm x 2m (200)</t>
  </si>
  <si>
    <t>Tape dispenser 801 biru</t>
  </si>
  <si>
    <t>JAYA MAKMUR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</si>
  <si>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</si>
  <si>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</si>
  <si>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</si>
  <si>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</si>
  <si>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</si>
  <si>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</si>
  <si>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ZRM 2066</t>
  </si>
  <si>
    <t>Tas 30x25x15 batik</t>
  </si>
  <si>
    <t>LESTARI</t>
  </si>
  <si>
    <t>Tas 35x40x20 belt BG 15-025</t>
  </si>
  <si>
    <t>Tas 40x45x20 batik</t>
  </si>
  <si>
    <t>Tas 40x45x20 belt BG 15-026</t>
  </si>
  <si>
    <t>Tas 45x50x20 belt BG 15-027</t>
  </si>
  <si>
    <t>Tas 45x60x20 BG 16-033 B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</si>
  <si>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</si>
  <si>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</si>
  <si>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</si>
  <si>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</si>
  <si>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</si>
  <si>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</si>
  <si>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75 LSN</t>
  </si>
  <si>
    <t>Tas IF 38x45x10 H</t>
  </si>
  <si>
    <t>Tas IF 38x45x10 KM</t>
  </si>
  <si>
    <t>Tas IF 38x45x10 TT</t>
  </si>
  <si>
    <t>Tas IF jahit 30x40x15</t>
  </si>
  <si>
    <t>Tas karung besar JK-0053</t>
  </si>
  <si>
    <t>Tas karung besar resleting SEP194</t>
  </si>
  <si>
    <t>Tas karung resleting besar J1706</t>
  </si>
  <si>
    <t>Tas karung resleting besar J2729</t>
  </si>
  <si>
    <t>Tas Lux Tesla TS-20 L/ 36x30x10/ L</t>
  </si>
  <si>
    <t>Tas Lux Tesla TS-20 M/ 27x32x9/ M</t>
  </si>
  <si>
    <t>Tas paper bag MJ-2</t>
  </si>
  <si>
    <t>Tas tenteng karung TNT-080</t>
  </si>
  <si>
    <t>Tipe-ex kertas Debozz 008 DB CT 008</t>
  </si>
  <si>
    <t>Tipe-ex kertas Debozz 10M DB CT 007</t>
  </si>
  <si>
    <t>Tipe-ex kertas Debozz 10m DB CT 007</t>
  </si>
  <si>
    <t>Tipe-ex kertas Debozz DB CT 013</t>
  </si>
  <si>
    <t>Tipe-ex kertas XDM 6078</t>
  </si>
  <si>
    <t>18 BOX (48 PCS)</t>
  </si>
  <si>
    <t>Tipe-ex kertas XDM 6079</t>
  </si>
  <si>
    <t>Tipe-ex kertas XDM 6145</t>
  </si>
  <si>
    <t>16 BOX (36 PCS)</t>
  </si>
  <si>
    <t>Tipe-ex kertas XDM 8005</t>
  </si>
  <si>
    <t>Tipe-ex kertas XDM 8007</t>
  </si>
  <si>
    <t>W color Marries E-1386 B</t>
  </si>
  <si>
    <t>Zipper file clear holder 555 20 file biru</t>
  </si>
  <si>
    <t>Zipper file clear holder 555 20 file hijau</t>
  </si>
  <si>
    <t>Zipper file clear holder 555 20 file kuning</t>
  </si>
  <si>
    <t>Zipper file clear holder 555 20 file merah</t>
  </si>
  <si>
    <t>Zipper file clear holder 555 40 file biru</t>
  </si>
  <si>
    <t>Zipper file clear holder 555 40 file hijau</t>
  </si>
  <si>
    <t>Zipper file clear holder 555 40 file kuning</t>
  </si>
  <si>
    <t>Zipper file clear holder 555 40 file merah</t>
  </si>
  <si>
    <t>Zipper file clear holder 555 60 file biru</t>
  </si>
  <si>
    <t>Zipper file clear holder 555 60 file hijau</t>
  </si>
  <si>
    <t>Zipper file clear holder 555 60 file kuning</t>
  </si>
  <si>
    <t>Zipper file clear holder 555 60 file merah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</si>
</sst>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masuk1" displayName="masuk1" ref="A2:G46" totalsRowShown="0">
  <autoFilter ref="A2:G46"/>
  <sortState ref="B3:G46">
    <sortCondition ref="G2:G46"/>
  </sortState>
  <tableColumns count="7">
    <tableColumn id="7" name="concat" dataDxfId="13">
      <calculatedColumnFormula>SUBSTITUTE(SUBSTITUTE(masuk1[NAMA BARANG]," ",""),"-","")</calculatedColumnFormula>
    </tableColumn>
    <tableColumn id="1" name="TGL" dataDxfId="12"/>
    <tableColumn id="2" name="NAMA BARANG"/>
    <tableColumn id="3" name="SUPPLIER"/>
    <tableColumn id="4" name="KET"/>
    <tableColumn id="5" name="CTN"/>
    <tableColumn id="6" name="S" dataDxfId="11">
      <calculatedColumnFormula>IF(MATCH(masuk1[[#This Row],[concat]],daftar1[concat],0)&gt;0,"ada","")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daftar1" displayName="daftar1" ref="A2:E415" totalsRowShown="0">
  <autoFilter ref="A2:E415"/>
  <sortState ref="A3:E415">
    <sortCondition ref="B2:B415"/>
  </sortState>
  <tableColumns count="5">
    <tableColumn id="5" name="concat" dataDxfId="10">
      <calculatedColumnFormula>SUBSTITUTE(SUBSTITUTE(daftar1[NAMA BARANG]," ",""),"-","")</calculatedColumnFormula>
    </tableColumn>
    <tableColumn id="1" name="NAMA BARANG"/>
    <tableColumn id="2" name="SUPPLIER"/>
    <tableColumn id="3" name="KET"/>
    <tableColumn id="4" name="CTN" dataDxfId="9">
      <calculatedColumnFormula>SUMIF(masuk1[concat],daftar1[concat],masuk1[CTN])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masuk2" displayName="masuk2" ref="A2:F28" totalsRowShown="0">
  <autoFilter ref="A2:F28"/>
  <sortState ref="A3:F36">
    <sortCondition ref="B2:B36"/>
  </sortState>
  <tableColumns count="6">
    <tableColumn id="6" name="concat" dataDxfId="5">
      <calculatedColumnFormula>SUBSTITUTE(SUBSTITUTE(masuk2[NAMA BARANG]," ",""),"-","")</calculatedColumnFormula>
    </tableColumn>
    <tableColumn id="1" name="NAMA BARANG" dataDxfId="8"/>
    <tableColumn id="2" name="SUPPLIER" dataDxfId="7"/>
    <tableColumn id="3" name="KET" dataDxfId="6"/>
    <tableColumn id="4" name="CTN"/>
    <tableColumn id="5" name="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E619" totalsRowShown="0">
  <autoFilter ref="A2:E619"/>
  <sortState ref="A3:E619">
    <sortCondition descending="1" ref="E2:E619"/>
  </sortState>
  <tableColumns count="5">
    <tableColumn id="5" name="concat" dataDxfId="1">
      <calculatedColumnFormula>SUBSTITUTE(SUBSTITUTE(Table4[NAMA BARANG]," ",""),"-","")</calculatedColumnFormula>
    </tableColumn>
    <tableColumn id="1" name="NAMA BARANG"/>
    <tableColumn id="2" name="SUPPLIER"/>
    <tableColumn id="3" name="KET"/>
    <tableColumn id="4" name="CTN" dataDxfId="0">
      <calculatedColumnFormula>SUMIF(masuk2[concat],Table4[concat],masuk2[CTN])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tabSelected="1" topLeftCell="B1" workbookViewId="0">
      <selection activeCell="D25" sqref="D25"/>
    </sheetView>
  </sheetViews>
  <sheetFormatPr defaultRowHeight="15" outlineLevelCol="1" x14ac:dyDescent="0.25"/>
  <cols>
    <col min="1" max="1" width="9.140625" hidden="1" customWidth="1" outlineLevel="1"/>
    <col min="2" max="2" width="10.7109375" bestFit="1" customWidth="1" collapsed="1"/>
    <col min="3" max="3" width="37.7109375" bestFit="1" customWidth="1"/>
    <col min="4" max="4" width="11.42578125" customWidth="1"/>
    <col min="5" max="5" width="14.85546875" bestFit="1" customWidth="1"/>
    <col min="6" max="6" width="6.85546875" bestFit="1" customWidth="1"/>
  </cols>
  <sheetData>
    <row r="2" spans="1:7" x14ac:dyDescent="0.25">
      <c r="A2" t="s">
        <v>275</v>
      </c>
      <c r="B2" t="s">
        <v>67</v>
      </c>
      <c r="C2" t="s">
        <v>68</v>
      </c>
      <c r="D2" t="s">
        <v>69</v>
      </c>
      <c r="E2" t="s">
        <v>70</v>
      </c>
      <c r="F2" t="s">
        <v>71</v>
      </c>
      <c r="G2" t="s">
        <v>274</v>
      </c>
    </row>
    <row r="3" spans="1:7" x14ac:dyDescent="0.25">
      <c r="A3" t="str">
        <f>SUBSTITUTE(SUBSTITUTE(masuk1[NAMA BARANG]," ",""),"-","")</f>
        <v>ClipwarnaKenko3100</v>
      </c>
      <c r="B3" s="1">
        <v>44695</v>
      </c>
      <c r="C3" t="s">
        <v>34</v>
      </c>
      <c r="D3" t="s">
        <v>26</v>
      </c>
      <c r="E3" t="s">
        <v>19</v>
      </c>
      <c r="F3">
        <v>1</v>
      </c>
      <c r="G3" t="str">
        <f>IF(MATCH(masuk1[[#This Row],[concat]],daftar1[concat],0)&gt;0,"ada","")</f>
        <v>ada</v>
      </c>
    </row>
    <row r="4" spans="1:7" x14ac:dyDescent="0.25">
      <c r="A4" t="str">
        <f>SUBSTITUTE(SUBSTITUTE(masuk1[NAMA BARANG]," ",""),"-","")</f>
        <v>ClothtapeKenko48mmplstbiru</v>
      </c>
      <c r="B4" s="1">
        <v>44695</v>
      </c>
      <c r="C4" t="s">
        <v>28</v>
      </c>
      <c r="D4" t="s">
        <v>26</v>
      </c>
      <c r="E4" t="s">
        <v>29</v>
      </c>
      <c r="F4">
        <v>2</v>
      </c>
      <c r="G4" t="str">
        <f>IF(MATCH(masuk1[[#This Row],[concat]],daftar1[concat],0)&gt;0,"ada","")</f>
        <v>ada</v>
      </c>
    </row>
    <row r="5" spans="1:7" x14ac:dyDescent="0.25">
      <c r="A5" t="str">
        <f>SUBSTITUTE(SUBSTITUTE(masuk1[NAMA BARANG]," ",""),"-","")</f>
        <v>CutterKenkoA300</v>
      </c>
      <c r="B5" s="1">
        <v>44695</v>
      </c>
      <c r="C5" t="s">
        <v>42</v>
      </c>
      <c r="D5" t="s">
        <v>26</v>
      </c>
      <c r="E5" t="s">
        <v>43</v>
      </c>
      <c r="F5">
        <v>1</v>
      </c>
      <c r="G5" t="str">
        <f>IF(MATCH(masuk1[[#This Row],[concat]],daftar1[concat],0)&gt;0,"ada","")</f>
        <v>ada</v>
      </c>
    </row>
    <row r="6" spans="1:7" x14ac:dyDescent="0.25">
      <c r="A6" t="str">
        <f>SUBSTITUTE(SUBSTITUTE(masuk1[NAMA BARANG]," ",""),"-","")</f>
        <v>CutterKenkoA300</v>
      </c>
      <c r="B6" s="1">
        <v>44695</v>
      </c>
      <c r="C6" t="s">
        <v>42</v>
      </c>
      <c r="D6" t="s">
        <v>26</v>
      </c>
      <c r="E6" t="s">
        <v>43</v>
      </c>
      <c r="F6">
        <v>2</v>
      </c>
      <c r="G6" t="str">
        <f>IF(MATCH(masuk1[[#This Row],[concat]],daftar1[concat],0)&gt;0,"ada","")</f>
        <v>ada</v>
      </c>
    </row>
    <row r="7" spans="1:7" x14ac:dyDescent="0.25">
      <c r="A7" t="str">
        <f>SUBSTITUTE(SUBSTITUTE(masuk1[NAMA BARANG]," ",""),"-","")</f>
        <v>GelpenKenkoKE100hitam</v>
      </c>
      <c r="B7" s="1">
        <v>44695</v>
      </c>
      <c r="C7" t="s">
        <v>51</v>
      </c>
      <c r="D7" t="s">
        <v>26</v>
      </c>
      <c r="E7" t="s">
        <v>48</v>
      </c>
      <c r="F7">
        <v>1</v>
      </c>
      <c r="G7" t="str">
        <f>IF(MATCH(masuk1[[#This Row],[concat]],daftar1[concat],0)&gt;0,"ada","")</f>
        <v>ada</v>
      </c>
    </row>
    <row r="8" spans="1:7" x14ac:dyDescent="0.25">
      <c r="A8" t="str">
        <f>SUBSTITUTE(SUBSTITUTE(masuk1[NAMA BARANG]," ",""),"-","")</f>
        <v>GelpenKenkoKE303TGelbiru</v>
      </c>
      <c r="B8" s="1">
        <v>44695</v>
      </c>
      <c r="C8" t="s">
        <v>47</v>
      </c>
      <c r="D8" t="s">
        <v>26</v>
      </c>
      <c r="E8" t="s">
        <v>48</v>
      </c>
      <c r="F8">
        <v>2</v>
      </c>
      <c r="G8" t="str">
        <f>IF(MATCH(masuk1[[#This Row],[concat]],daftar1[concat],0)&gt;0,"ada","")</f>
        <v>ada</v>
      </c>
    </row>
    <row r="9" spans="1:7" x14ac:dyDescent="0.25">
      <c r="A9" t="str">
        <f>SUBSTITUTE(SUBSTITUTE(masuk1[NAMA BARANG]," ",""),"-","")</f>
        <v>IsicutterKenkoA100</v>
      </c>
      <c r="B9" s="1">
        <v>44695</v>
      </c>
      <c r="C9" t="s">
        <v>49</v>
      </c>
      <c r="D9" t="s">
        <v>26</v>
      </c>
      <c r="E9" t="s">
        <v>50</v>
      </c>
      <c r="F9">
        <v>1</v>
      </c>
      <c r="G9" t="str">
        <f>IF(MATCH(masuk1[[#This Row],[concat]],daftar1[concat],0)&gt;0,"ada","")</f>
        <v>ada</v>
      </c>
    </row>
    <row r="10" spans="1:7" x14ac:dyDescent="0.25">
      <c r="A10" t="str">
        <f>SUBSTITUTE(SUBSTITUTE(masuk1[NAMA BARANG]," ",""),"-","")</f>
        <v>IsicutterKenkoL150</v>
      </c>
      <c r="B10" s="1">
        <v>44695</v>
      </c>
      <c r="C10" t="s">
        <v>46</v>
      </c>
      <c r="D10" t="s">
        <v>26</v>
      </c>
      <c r="E10" t="s">
        <v>7</v>
      </c>
      <c r="F10">
        <v>2</v>
      </c>
      <c r="G10" t="str">
        <f>IF(MATCH(masuk1[[#This Row],[concat]],daftar1[concat],0)&gt;0,"ada","")</f>
        <v>ada</v>
      </c>
    </row>
    <row r="11" spans="1:7" x14ac:dyDescent="0.25">
      <c r="A11" t="str">
        <f>SUBSTITUTE(SUBSTITUTE(masuk1[NAMA BARANG]," ",""),"-","")</f>
        <v>LLeafKenkoA5LL1002070</v>
      </c>
      <c r="B11" s="1">
        <v>44695</v>
      </c>
      <c r="C11" t="s">
        <v>30</v>
      </c>
      <c r="D11" t="s">
        <v>26</v>
      </c>
      <c r="E11" t="s">
        <v>31</v>
      </c>
      <c r="F11">
        <v>2</v>
      </c>
      <c r="G11" t="str">
        <f>IF(MATCH(masuk1[[#This Row],[concat]],daftar1[concat],0)&gt;0,"ada","")</f>
        <v>ada</v>
      </c>
    </row>
    <row r="12" spans="1:7" x14ac:dyDescent="0.25">
      <c r="A12" t="str">
        <f>SUBSTITUTE(SUBSTITUTE(masuk1[NAMA BARANG]," ",""),"-","")</f>
        <v>LLeafKenkoB5LL1002670</v>
      </c>
      <c r="B12" s="1">
        <v>44695</v>
      </c>
      <c r="C12" t="s">
        <v>32</v>
      </c>
      <c r="D12" t="s">
        <v>26</v>
      </c>
      <c r="E12" t="s">
        <v>33</v>
      </c>
      <c r="F12">
        <v>2</v>
      </c>
      <c r="G12" t="str">
        <f>IF(MATCH(masuk1[[#This Row],[concat]],daftar1[concat],0)&gt;0,"ada","")</f>
        <v>ada</v>
      </c>
    </row>
    <row r="13" spans="1:7" x14ac:dyDescent="0.25">
      <c r="A13" t="str">
        <f>SUBSTITUTE(SUBSTITUTE(masuk1[NAMA BARANG]," ",""),"-","")</f>
        <v>LemcairKenkoLG50</v>
      </c>
      <c r="B13" s="1">
        <v>44695</v>
      </c>
      <c r="C13" t="s">
        <v>39</v>
      </c>
      <c r="D13" t="s">
        <v>26</v>
      </c>
      <c r="E13" t="s">
        <v>27</v>
      </c>
      <c r="F13">
        <v>1</v>
      </c>
      <c r="G13" t="str">
        <f>IF(MATCH(masuk1[[#This Row],[concat]],daftar1[concat],0)&gt;0,"ada","")</f>
        <v>ada</v>
      </c>
    </row>
    <row r="14" spans="1:7" x14ac:dyDescent="0.25">
      <c r="A14" t="str">
        <f>SUBSTITUTE(SUBSTITUTE(masuk1[NAMA BARANG]," ",""),"-","")</f>
        <v>LemstickKenko8grkecil</v>
      </c>
      <c r="B14" s="1">
        <v>44695</v>
      </c>
      <c r="C14" t="s">
        <v>37</v>
      </c>
      <c r="D14" t="s">
        <v>26</v>
      </c>
      <c r="E14" t="s">
        <v>38</v>
      </c>
      <c r="F14">
        <v>1</v>
      </c>
      <c r="G14" t="str">
        <f>IF(MATCH(masuk1[[#This Row],[concat]],daftar1[concat],0)&gt;0,"ada","")</f>
        <v>ada</v>
      </c>
    </row>
    <row r="15" spans="1:7" x14ac:dyDescent="0.25">
      <c r="A15" t="str">
        <f>SUBSTITUTE(SUBSTITUTE(masuk1[NAMA BARANG]," ",""),"-","")</f>
        <v>MikalaminatingKenkoLF1002234</v>
      </c>
      <c r="B15" s="1">
        <v>44695</v>
      </c>
      <c r="C15" t="s">
        <v>44</v>
      </c>
      <c r="D15" t="s">
        <v>26</v>
      </c>
      <c r="E15" t="s">
        <v>45</v>
      </c>
      <c r="F15">
        <v>2</v>
      </c>
      <c r="G15" t="str">
        <f>IF(MATCH(masuk1[[#This Row],[concat]],daftar1[concat],0)&gt;0,"ada","")</f>
        <v>ada</v>
      </c>
    </row>
    <row r="16" spans="1:7" x14ac:dyDescent="0.25">
      <c r="A16" t="str">
        <f>SUBSTITUTE(SUBSTITUTE(masuk1[NAMA BARANG]," ",""),"-","")</f>
        <v>PunchKenkono.30XL</v>
      </c>
      <c r="B16" s="1">
        <v>44695</v>
      </c>
      <c r="C16" t="s">
        <v>40</v>
      </c>
      <c r="D16" t="s">
        <v>26</v>
      </c>
      <c r="E16" t="s">
        <v>41</v>
      </c>
      <c r="F16">
        <v>1</v>
      </c>
      <c r="G16" t="str">
        <f>IF(MATCH(masuk1[[#This Row],[concat]],daftar1[concat],0)&gt;0,"ada","")</f>
        <v>ada</v>
      </c>
    </row>
    <row r="17" spans="1:7" x14ac:dyDescent="0.25">
      <c r="A17" t="str">
        <f>SUBSTITUTE(SUBSTITUTE(masuk1[NAMA BARANG]," ",""),"-","")</f>
        <v>StaplerKenkoHD10</v>
      </c>
      <c r="B17" s="1">
        <v>44695</v>
      </c>
      <c r="C17" t="s">
        <v>25</v>
      </c>
      <c r="D17" t="s">
        <v>26</v>
      </c>
      <c r="E17" t="s">
        <v>27</v>
      </c>
      <c r="F17">
        <v>2</v>
      </c>
      <c r="G17" t="str">
        <f>IF(MATCH(masuk1[[#This Row],[concat]],daftar1[concat],0)&gt;0,"ada","")</f>
        <v>ada</v>
      </c>
    </row>
    <row r="18" spans="1:7" x14ac:dyDescent="0.25">
      <c r="A18" t="str">
        <f>SUBSTITUTE(SUBSTITUTE(masuk1[NAMA BARANG]," ",""),"-","")</f>
        <v>StaplerKenkoHD10</v>
      </c>
      <c r="B18" s="1">
        <v>44695</v>
      </c>
      <c r="C18" t="s">
        <v>25</v>
      </c>
      <c r="D18" t="s">
        <v>26</v>
      </c>
      <c r="E18" t="s">
        <v>27</v>
      </c>
      <c r="F18">
        <v>2</v>
      </c>
      <c r="G18" t="str">
        <f>IF(MATCH(masuk1[[#This Row],[concat]],daftar1[concat],0)&gt;0,"ada","")</f>
        <v>ada</v>
      </c>
    </row>
    <row r="19" spans="1:7" x14ac:dyDescent="0.25">
      <c r="A19" t="str">
        <f>SUBSTITUTE(SUBSTITUTE(masuk1[NAMA BARANG]," ",""),"-","")</f>
        <v>TipeexKenkoKE826M</v>
      </c>
      <c r="B19" s="1">
        <v>44695</v>
      </c>
      <c r="C19" t="s">
        <v>35</v>
      </c>
      <c r="D19" t="s">
        <v>26</v>
      </c>
      <c r="E19" t="s">
        <v>36</v>
      </c>
      <c r="F19">
        <v>1</v>
      </c>
      <c r="G19" t="str">
        <f>IF(MATCH(masuk1[[#This Row],[concat]],daftar1[concat],0)&gt;0,"ada","")</f>
        <v>ada</v>
      </c>
    </row>
    <row r="20" spans="1:7" x14ac:dyDescent="0.25">
      <c r="A20" t="str">
        <f>SUBSTITUTE(SUBSTITUTE(masuk1[NAMA BARANG]," ",""),"-","")</f>
        <v>GuntingKenkoSC828</v>
      </c>
      <c r="B20" s="1">
        <v>44698</v>
      </c>
      <c r="C20" t="s">
        <v>60</v>
      </c>
      <c r="D20" t="s">
        <v>26</v>
      </c>
      <c r="E20" t="s">
        <v>61</v>
      </c>
      <c r="F20">
        <v>1</v>
      </c>
      <c r="G20" t="str">
        <f>IF(MATCH(masuk1[[#This Row],[concat]],daftar1[concat],0)&gt;0,"ada","")</f>
        <v>ada</v>
      </c>
    </row>
    <row r="21" spans="1:7" x14ac:dyDescent="0.25">
      <c r="A21" t="str">
        <f>SUBSTITUTE(SUBSTITUTE(masuk1[NAMA BARANG]," ",""),"-","")</f>
        <v>PWbicolorKenko12WCP12FBCclassic</v>
      </c>
      <c r="B21" s="1">
        <v>44698</v>
      </c>
      <c r="C21" t="s">
        <v>58</v>
      </c>
      <c r="D21" t="s">
        <v>26</v>
      </c>
      <c r="E21" t="s">
        <v>55</v>
      </c>
      <c r="F21">
        <v>1</v>
      </c>
      <c r="G21" t="str">
        <f>IF(MATCH(masuk1[[#This Row],[concat]],daftar1[concat],0)&gt;0,"ada","")</f>
        <v>ada</v>
      </c>
    </row>
    <row r="22" spans="1:7" x14ac:dyDescent="0.25">
      <c r="A22" t="str">
        <f>SUBSTITUTE(SUBSTITUTE(masuk1[NAMA BARANG]," ",""),"-","")</f>
        <v>PWKenko12WCP12Fclassicpanjang</v>
      </c>
      <c r="B22" s="1">
        <v>44698</v>
      </c>
      <c r="C22" t="s">
        <v>54</v>
      </c>
      <c r="D22" t="s">
        <v>26</v>
      </c>
      <c r="E22" t="s">
        <v>55</v>
      </c>
      <c r="F22">
        <v>3</v>
      </c>
      <c r="G22" t="str">
        <f>IF(MATCH(masuk1[[#This Row],[concat]],daftar1[concat],0)&gt;0,"ada","")</f>
        <v>ada</v>
      </c>
    </row>
    <row r="23" spans="1:7" x14ac:dyDescent="0.25">
      <c r="A23" t="str">
        <f>SUBSTITUTE(SUBSTITUTE(masuk1[NAMA BARANG]," ",""),"-","")</f>
        <v>PWKenko12WCP12FTincaseclassic</v>
      </c>
      <c r="B23" s="1">
        <v>44698</v>
      </c>
      <c r="C23" t="s">
        <v>59</v>
      </c>
      <c r="D23" t="s">
        <v>26</v>
      </c>
      <c r="E23" t="s">
        <v>41</v>
      </c>
      <c r="F23">
        <v>1</v>
      </c>
      <c r="G23" t="str">
        <f>IF(MATCH(masuk1[[#This Row],[concat]],daftar1[concat],0)&gt;0,"ada","")</f>
        <v>ada</v>
      </c>
    </row>
    <row r="24" spans="1:7" x14ac:dyDescent="0.25">
      <c r="A24" t="str">
        <f>SUBSTITUTE(SUBSTITUTE(masuk1[NAMA BARANG]," ",""),"-","")</f>
        <v>PWKenko12WCP12FTincaseclassic</v>
      </c>
      <c r="B24" s="1">
        <v>44698</v>
      </c>
      <c r="C24" t="s">
        <v>59</v>
      </c>
      <c r="D24" t="s">
        <v>26</v>
      </c>
      <c r="E24" t="s">
        <v>41</v>
      </c>
      <c r="F24">
        <v>1</v>
      </c>
      <c r="G24" t="str">
        <f>IF(MATCH(masuk1[[#This Row],[concat]],daftar1[concat],0)&gt;0,"ada","")</f>
        <v>ada</v>
      </c>
    </row>
    <row r="25" spans="1:7" x14ac:dyDescent="0.25">
      <c r="A25" t="str">
        <f>SUBSTITUTE(SUBSTITUTE(masuk1[NAMA BARANG]," ",""),"-","")</f>
        <v>PWKenko12WCP12HALFclassic</v>
      </c>
      <c r="B25" s="1">
        <v>44698</v>
      </c>
      <c r="C25" t="s">
        <v>52</v>
      </c>
      <c r="D25" t="s">
        <v>26</v>
      </c>
      <c r="E25" t="s">
        <v>53</v>
      </c>
      <c r="F25">
        <v>2</v>
      </c>
      <c r="G25" t="str">
        <f>IF(MATCH(masuk1[[#This Row],[concat]],daftar1[concat],0)&gt;0,"ada","")</f>
        <v>ada</v>
      </c>
    </row>
    <row r="26" spans="1:7" x14ac:dyDescent="0.25">
      <c r="A26" t="str">
        <f>SUBSTITUTE(SUBSTITUTE(masuk1[NAMA BARANG]," ",""),"-","")</f>
        <v>PWKenko24WCP24Fclassicpanjang</v>
      </c>
      <c r="B26" s="1">
        <v>44698</v>
      </c>
      <c r="C26" t="s">
        <v>56</v>
      </c>
      <c r="D26" t="s">
        <v>26</v>
      </c>
      <c r="E26" t="s">
        <v>57</v>
      </c>
      <c r="F26">
        <v>1</v>
      </c>
      <c r="G26" t="str">
        <f>IF(MATCH(masuk1[[#This Row],[concat]],daftar1[concat],0)&gt;0,"ada","")</f>
        <v>ada</v>
      </c>
    </row>
    <row r="27" spans="1:7" x14ac:dyDescent="0.25">
      <c r="A27" t="str">
        <f>SUBSTITUTE(SUBSTITUTE(masuk1[NAMA BARANG]," ",""),"-","")</f>
        <v>StabilloHighlighterKenkoHL100biru</v>
      </c>
      <c r="B27" s="1">
        <v>44698</v>
      </c>
      <c r="C27" t="s">
        <v>64</v>
      </c>
      <c r="D27" t="s">
        <v>26</v>
      </c>
      <c r="E27" t="s">
        <v>63</v>
      </c>
      <c r="G27" t="str">
        <f>IF(MATCH(masuk1[[#This Row],[concat]],daftar1[concat],0)&gt;0,"ada","")</f>
        <v>ada</v>
      </c>
    </row>
    <row r="28" spans="1:7" x14ac:dyDescent="0.25">
      <c r="A28" t="str">
        <f>SUBSTITUTE(SUBSTITUTE(masuk1[NAMA BARANG]," ",""),"-","")</f>
        <v>StabilloHighlighterKenkoHL100kuning</v>
      </c>
      <c r="B28" s="1">
        <v>44698</v>
      </c>
      <c r="C28" t="s">
        <v>62</v>
      </c>
      <c r="D28" t="s">
        <v>26</v>
      </c>
      <c r="E28" t="s">
        <v>63</v>
      </c>
      <c r="G28" t="str">
        <f>IF(MATCH(masuk1[[#This Row],[concat]],daftar1[concat],0)&gt;0,"ada","")</f>
        <v>ada</v>
      </c>
    </row>
    <row r="29" spans="1:7" x14ac:dyDescent="0.25">
      <c r="A29" t="str">
        <f>SUBSTITUTE(SUBSTITUTE(masuk1[NAMA BARANG]," ",""),"-","")</f>
        <v>StabilloHighlighterKenkoHL100oranye</v>
      </c>
      <c r="B29" s="1">
        <v>44698</v>
      </c>
      <c r="C29" t="s">
        <v>65</v>
      </c>
      <c r="D29" t="s">
        <v>26</v>
      </c>
      <c r="E29" t="s">
        <v>63</v>
      </c>
      <c r="G29" t="str">
        <f>IF(MATCH(masuk1[[#This Row],[concat]],daftar1[concat],0)&gt;0,"ada","")</f>
        <v>ada</v>
      </c>
    </row>
    <row r="30" spans="1:7" x14ac:dyDescent="0.25">
      <c r="A30" t="str">
        <f>SUBSTITUTE(SUBSTITUTE(masuk1[NAMA BARANG]," ",""),"-","")</f>
        <v>StabilloHighlighterKenkoHL100ungu</v>
      </c>
      <c r="B30" s="1">
        <v>44698</v>
      </c>
      <c r="C30" t="s">
        <v>66</v>
      </c>
      <c r="D30" t="s">
        <v>26</v>
      </c>
      <c r="E30" t="s">
        <v>63</v>
      </c>
      <c r="G30" t="str">
        <f>IF(MATCH(masuk1[[#This Row],[concat]],daftar1[concat],0)&gt;0,"ada","")</f>
        <v>ada</v>
      </c>
    </row>
    <row r="31" spans="1:7" x14ac:dyDescent="0.25">
      <c r="A31" t="str">
        <f>SUBSTITUTE(SUBSTITUTE(masuk1[NAMA BARANG]," ",""),"-","")</f>
        <v>StaplerKenkoHD10</v>
      </c>
      <c r="B31" s="1">
        <v>44698</v>
      </c>
      <c r="C31" t="s">
        <v>25</v>
      </c>
      <c r="D31" t="s">
        <v>26</v>
      </c>
      <c r="E31" t="s">
        <v>27</v>
      </c>
      <c r="F31">
        <v>15</v>
      </c>
      <c r="G31" t="str">
        <f>IF(MATCH(masuk1[[#This Row],[concat]],daftar1[concat],0)&gt;0,"ada","")</f>
        <v>ada</v>
      </c>
    </row>
    <row r="32" spans="1:7" x14ac:dyDescent="0.25">
      <c r="A32" t="str">
        <f>SUBSTITUTE(SUBSTITUTE(masuk1[NAMA BARANG]," ",""),"-","")</f>
        <v>BinderclipJK280</v>
      </c>
      <c r="B32" s="1">
        <v>44695</v>
      </c>
      <c r="C32" t="s">
        <v>23</v>
      </c>
      <c r="D32" t="s">
        <v>1</v>
      </c>
      <c r="E32" t="s">
        <v>24</v>
      </c>
      <c r="F32">
        <v>2</v>
      </c>
      <c r="G32" t="str">
        <f>IF(MATCH(masuk1[[#This Row],[concat]],daftar1[concat],0)&gt;0,"ada","")</f>
        <v>ada</v>
      </c>
    </row>
    <row r="33" spans="1:7" x14ac:dyDescent="0.25">
      <c r="A33" t="str">
        <f>SUBSTITUTE(SUBSTITUTE(masuk1[NAMA BARANG]," ",""),"-","")</f>
        <v>BpJKBP338VocusHitam</v>
      </c>
      <c r="B33" s="1">
        <v>44695</v>
      </c>
      <c r="C33" t="s">
        <v>20</v>
      </c>
      <c r="D33" t="s">
        <v>1</v>
      </c>
      <c r="E33" t="s">
        <v>21</v>
      </c>
      <c r="G33" t="str">
        <f>IF(MATCH(masuk1[[#This Row],[concat]],daftar1[concat],0)&gt;0,"ada","")</f>
        <v>ada</v>
      </c>
    </row>
    <row r="34" spans="1:7" x14ac:dyDescent="0.25">
      <c r="A34" t="str">
        <f>SUBSTITUTE(SUBSTITUTE(masuk1[NAMA BARANG]," ",""),"-","")</f>
        <v>BpJKBP338VocusHitam</v>
      </c>
      <c r="B34" s="1">
        <v>44695</v>
      </c>
      <c r="C34" t="s">
        <v>20</v>
      </c>
      <c r="D34" t="s">
        <v>1</v>
      </c>
      <c r="E34" t="s">
        <v>21</v>
      </c>
      <c r="G34" t="str">
        <f>IF(MATCH(masuk1[[#This Row],[concat]],daftar1[concat],0)&gt;0,"ada","")</f>
        <v>ada</v>
      </c>
    </row>
    <row r="35" spans="1:7" x14ac:dyDescent="0.25">
      <c r="A35" t="str">
        <f>SUBSTITUTE(SUBSTITUTE(masuk1[NAMA BARANG]," ",""),"-","")</f>
        <v>BpJKBP338VocusHitam</v>
      </c>
      <c r="B35" s="1">
        <v>44695</v>
      </c>
      <c r="C35" t="s">
        <v>20</v>
      </c>
      <c r="D35" t="s">
        <v>1</v>
      </c>
      <c r="E35" t="s">
        <v>21</v>
      </c>
      <c r="G35" t="str">
        <f>IF(MATCH(masuk1[[#This Row],[concat]],daftar1[concat],0)&gt;0,"ada","")</f>
        <v>ada</v>
      </c>
    </row>
    <row r="36" spans="1:7" x14ac:dyDescent="0.25">
      <c r="A36" t="str">
        <f>SUBSTITUTE(SUBSTITUTE(masuk1[NAMA BARANG]," ",""),"-","")</f>
        <v>LemJKGLR35</v>
      </c>
      <c r="B36" s="1">
        <v>44695</v>
      </c>
      <c r="C36" t="s">
        <v>10</v>
      </c>
      <c r="D36" t="s">
        <v>1</v>
      </c>
      <c r="E36" t="s">
        <v>11</v>
      </c>
      <c r="F36">
        <v>1</v>
      </c>
      <c r="G36" t="str">
        <f>IF(MATCH(masuk1[[#This Row],[concat]],daftar1[concat],0)&gt;0,"ada","")</f>
        <v>ada</v>
      </c>
    </row>
    <row r="37" spans="1:7" x14ac:dyDescent="0.25">
      <c r="A37" t="str">
        <f>SUBSTITUTE(SUBSTITUTE(masuk1[NAMA BARANG]," ",""),"-","")</f>
        <v>OpastelJK12WOP12S</v>
      </c>
      <c r="B37" s="1">
        <v>44695</v>
      </c>
      <c r="C37" t="s">
        <v>22</v>
      </c>
      <c r="D37" t="s">
        <v>1</v>
      </c>
      <c r="E37" t="s">
        <v>21</v>
      </c>
      <c r="F37">
        <v>2</v>
      </c>
      <c r="G37" t="str">
        <f>IF(MATCH(masuk1[[#This Row],[concat]],daftar1[concat],0)&gt;0,"ada","")</f>
        <v>ada</v>
      </c>
    </row>
    <row r="38" spans="1:7" x14ac:dyDescent="0.25">
      <c r="A38" t="str">
        <f>SUBSTITUTE(SUBSTITUTE(masuk1[NAMA BARANG]," ",""),"-","")</f>
        <v>PapercutterJKPC2638(F4)</v>
      </c>
      <c r="B38" s="1">
        <v>44695</v>
      </c>
      <c r="C38" t="s">
        <v>0</v>
      </c>
      <c r="D38" t="s">
        <v>1</v>
      </c>
      <c r="E38" t="s">
        <v>2</v>
      </c>
      <c r="F38">
        <v>1</v>
      </c>
      <c r="G38" t="str">
        <f>IF(MATCH(masuk1[[#This Row],[concat]],daftar1[concat],0)&gt;0,"ada","")</f>
        <v>ada</v>
      </c>
    </row>
    <row r="39" spans="1:7" x14ac:dyDescent="0.25">
      <c r="A39" t="str">
        <f>SUBSTITUTE(SUBSTITUTE(masuk1[NAMA BARANG]," ",""),"-","")</f>
        <v>PensilJKP88</v>
      </c>
      <c r="B39" s="1">
        <v>44695</v>
      </c>
      <c r="C39" t="s">
        <v>3</v>
      </c>
      <c r="D39" t="s">
        <v>1</v>
      </c>
      <c r="E39" t="s">
        <v>4</v>
      </c>
      <c r="F39">
        <v>1</v>
      </c>
      <c r="G39" t="str">
        <f>IF(MATCH(masuk1[[#This Row],[concat]],daftar1[concat],0)&gt;0,"ada","")</f>
        <v>ada</v>
      </c>
    </row>
    <row r="40" spans="1:7" x14ac:dyDescent="0.25">
      <c r="A40" t="str">
        <f>SUBSTITUTE(SUBSTITUTE(masuk1[NAMA BARANG]," ",""),"-","")</f>
        <v>PensilJKP93</v>
      </c>
      <c r="B40" s="1">
        <v>44695</v>
      </c>
      <c r="C40" t="s">
        <v>5</v>
      </c>
      <c r="D40" t="s">
        <v>1</v>
      </c>
      <c r="E40" t="s">
        <v>4</v>
      </c>
      <c r="F40">
        <v>1</v>
      </c>
      <c r="G40" t="str">
        <f>IF(MATCH(masuk1[[#This Row],[concat]],daftar1[concat],0)&gt;0,"ada","")</f>
        <v>ada</v>
      </c>
    </row>
    <row r="41" spans="1:7" x14ac:dyDescent="0.25">
      <c r="A41" t="str">
        <f>SUBSTITUTE(SUBSTITUTE(masuk1[NAMA BARANG]," ",""),"-","")</f>
        <v>PunchJKno.85</v>
      </c>
      <c r="B41" s="1">
        <v>44695</v>
      </c>
      <c r="C41" t="s">
        <v>12</v>
      </c>
      <c r="D41" t="s">
        <v>1</v>
      </c>
      <c r="E41" t="s">
        <v>13</v>
      </c>
      <c r="F41">
        <v>1</v>
      </c>
      <c r="G41" t="str">
        <f>IF(MATCH(masuk1[[#This Row],[concat]],daftar1[concat],0)&gt;0,"ada","")</f>
        <v>ada</v>
      </c>
    </row>
    <row r="42" spans="1:7" x14ac:dyDescent="0.25">
      <c r="A42" t="str">
        <f>SUBSTITUTE(SUBSTITUTE(masuk1[NAMA BARANG]," ",""),"-","")</f>
        <v>PWJK24WCP101</v>
      </c>
      <c r="B42" s="1">
        <v>44695</v>
      </c>
      <c r="C42" t="s">
        <v>8</v>
      </c>
      <c r="D42" t="s">
        <v>1</v>
      </c>
      <c r="E42" t="s">
        <v>9</v>
      </c>
      <c r="F42">
        <v>1</v>
      </c>
      <c r="G42" t="str">
        <f>IF(MATCH(masuk1[[#This Row],[concat]],daftar1[concat],0)&gt;0,"ada","")</f>
        <v>ada</v>
      </c>
    </row>
    <row r="43" spans="1:7" x14ac:dyDescent="0.25">
      <c r="A43" t="str">
        <f>SUBSTITUTE(SUBSTITUTE(masuk1[NAMA BARANG]," ",""),"-","")</f>
        <v>StipJK526B20</v>
      </c>
      <c r="B43" s="1">
        <v>44695</v>
      </c>
      <c r="C43" t="s">
        <v>16</v>
      </c>
      <c r="D43" t="s">
        <v>1</v>
      </c>
      <c r="E43" t="s">
        <v>17</v>
      </c>
      <c r="F43">
        <v>2</v>
      </c>
      <c r="G43" t="str">
        <f>IF(MATCH(masuk1[[#This Row],[concat]],daftar1[concat],0)&gt;0,"ada","")</f>
        <v>ada</v>
      </c>
    </row>
    <row r="44" spans="1:7" x14ac:dyDescent="0.25">
      <c r="A44" t="str">
        <f>SUBSTITUTE(SUBSTITUTE(masuk1[NAMA BARANG]," ",""),"-","")</f>
        <v>StipJK526B40P</v>
      </c>
      <c r="B44" s="1">
        <v>44695</v>
      </c>
      <c r="C44" t="s">
        <v>14</v>
      </c>
      <c r="D44" t="s">
        <v>1</v>
      </c>
      <c r="E44" t="s">
        <v>15</v>
      </c>
      <c r="F44">
        <v>2</v>
      </c>
      <c r="G44" t="str">
        <f>IF(MATCH(masuk1[[#This Row],[concat]],daftar1[concat],0)&gt;0,"ada","")</f>
        <v>ada</v>
      </c>
    </row>
    <row r="45" spans="1:7" x14ac:dyDescent="0.25">
      <c r="A45" t="str">
        <f>SUBSTITUTE(SUBSTITUTE(masuk1[NAMA BARANG]," ",""),"-","")</f>
        <v>TipeexJK101</v>
      </c>
      <c r="B45" s="1">
        <v>44695</v>
      </c>
      <c r="C45" t="s">
        <v>18</v>
      </c>
      <c r="D45" t="s">
        <v>1</v>
      </c>
      <c r="E45" t="s">
        <v>19</v>
      </c>
      <c r="F45">
        <v>2</v>
      </c>
      <c r="G45" t="str">
        <f>IF(MATCH(masuk1[[#This Row],[concat]],daftar1[concat],0)&gt;0,"ada","")</f>
        <v>ada</v>
      </c>
    </row>
    <row r="46" spans="1:7" x14ac:dyDescent="0.25">
      <c r="A46" t="str">
        <f>SUBSTITUTE(SUBSTITUTE(masuk1[NAMA BARANG]," ",""),"-","")</f>
        <v>TipeexkertasJKCT507</v>
      </c>
      <c r="B46" s="1">
        <v>44695</v>
      </c>
      <c r="C46" t="s">
        <v>6</v>
      </c>
      <c r="D46" t="s">
        <v>1</v>
      </c>
      <c r="E46" t="s">
        <v>7</v>
      </c>
      <c r="F46">
        <v>1</v>
      </c>
      <c r="G46" t="str">
        <f>IF(MATCH(masuk1[[#This Row],[concat]],daftar1[concat],0)&gt;0,"ada","")</f>
        <v>ada</v>
      </c>
    </row>
  </sheetData>
  <conditionalFormatting sqref="C1:C1048576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5"/>
  <sheetViews>
    <sheetView topLeftCell="A2" workbookViewId="0">
      <selection activeCell="E4" sqref="E4"/>
    </sheetView>
  </sheetViews>
  <sheetFormatPr defaultRowHeight="15" outlineLevelCol="1" x14ac:dyDescent="0.25"/>
  <cols>
    <col min="1" max="1" width="40.140625" customWidth="1" outlineLevel="1"/>
    <col min="2" max="2" width="44" bestFit="1" customWidth="1"/>
    <col min="3" max="3" width="11.42578125" customWidth="1"/>
    <col min="4" max="4" width="15.85546875" bestFit="1" customWidth="1"/>
    <col min="5" max="5" width="6.85546875" bestFit="1" customWidth="1"/>
  </cols>
  <sheetData>
    <row r="2" spans="1:5" x14ac:dyDescent="0.25">
      <c r="A2" t="s">
        <v>275</v>
      </c>
      <c r="B2" t="s">
        <v>68</v>
      </c>
      <c r="C2" t="s">
        <v>69</v>
      </c>
      <c r="D2" t="s">
        <v>70</v>
      </c>
      <c r="E2" t="s">
        <v>71</v>
      </c>
    </row>
    <row r="3" spans="1:5" x14ac:dyDescent="0.25">
      <c r="A3" s="2" t="str">
        <f>SUBSTITUTE(SUBSTITUTE(daftar1[NAMA BARANG]," ",""),"-","")</f>
        <v>AsahanJKA30(kucing)</v>
      </c>
      <c r="B3" t="s">
        <v>276</v>
      </c>
      <c r="C3" t="s">
        <v>1</v>
      </c>
      <c r="D3" t="s">
        <v>277</v>
      </c>
      <c r="E3" s="2">
        <f>SUMIF(masuk1[concat],daftar1[concat],masuk1[CTN])</f>
        <v>0</v>
      </c>
    </row>
    <row r="4" spans="1:5" x14ac:dyDescent="0.25">
      <c r="A4" s="2" t="str">
        <f>SUBSTITUTE(SUBSTITUTE(daftar1[NAMA BARANG]," ",""),"-","")</f>
        <v>AsahanJKB23</v>
      </c>
      <c r="B4" t="s">
        <v>278</v>
      </c>
      <c r="C4" t="s">
        <v>1</v>
      </c>
      <c r="D4" t="s">
        <v>7</v>
      </c>
      <c r="E4" s="2">
        <f>SUMIF(masuk1[concat],daftar1[concat],masuk1[CTN])</f>
        <v>0</v>
      </c>
    </row>
    <row r="5" spans="1:5" x14ac:dyDescent="0.25">
      <c r="A5" s="2" t="str">
        <f>SUBSTITUTE(SUBSTITUTE(daftar1[NAMA BARANG]," ",""),"-","")</f>
        <v>AsahanJKB24</v>
      </c>
      <c r="B5" t="s">
        <v>279</v>
      </c>
      <c r="C5" t="s">
        <v>1</v>
      </c>
      <c r="D5" t="s">
        <v>7</v>
      </c>
      <c r="E5" s="2">
        <f>SUMIF(masuk1[concat],daftar1[concat],masuk1[CTN])</f>
        <v>0</v>
      </c>
    </row>
    <row r="6" spans="1:5" x14ac:dyDescent="0.25">
      <c r="A6" s="2" t="str">
        <f>SUBSTITUTE(SUBSTITUTE(daftar1[NAMA BARANG]," ",""),"-","")</f>
        <v>AsahanJKB75</v>
      </c>
      <c r="B6" t="s">
        <v>280</v>
      </c>
      <c r="C6" t="s">
        <v>1</v>
      </c>
      <c r="D6" t="s">
        <v>281</v>
      </c>
      <c r="E6" s="2">
        <f>SUMIF(masuk1[concat],daftar1[concat],masuk1[CTN])</f>
        <v>0</v>
      </c>
    </row>
    <row r="7" spans="1:5" x14ac:dyDescent="0.25">
      <c r="A7" s="2" t="str">
        <f>SUBSTITUTE(SUBSTITUTE(daftar1[NAMA BARANG]," ",""),"-","")</f>
        <v>AsahanJKSP362</v>
      </c>
      <c r="B7" t="s">
        <v>282</v>
      </c>
      <c r="C7" t="s">
        <v>1</v>
      </c>
      <c r="D7" t="s">
        <v>283</v>
      </c>
      <c r="E7" s="2">
        <f>SUMIF(masuk1[concat],daftar1[concat],masuk1[CTN])</f>
        <v>0</v>
      </c>
    </row>
    <row r="8" spans="1:5" x14ac:dyDescent="0.25">
      <c r="A8" s="2" t="str">
        <f>SUBSTITUTE(SUBSTITUTE(daftar1[NAMA BARANG]," ",""),"-","")</f>
        <v>BnoteA5JK513Temporary</v>
      </c>
      <c r="B8" t="s">
        <v>284</v>
      </c>
      <c r="C8" t="s">
        <v>1</v>
      </c>
      <c r="D8" t="s">
        <v>73</v>
      </c>
      <c r="E8" s="2">
        <f>SUMIF(masuk1[concat],daftar1[concat],masuk1[CTN])</f>
        <v>0</v>
      </c>
    </row>
    <row r="9" spans="1:5" x14ac:dyDescent="0.25">
      <c r="A9" s="2" t="str">
        <f>SUBSTITUTE(SUBSTITUTE(daftar1[NAMA BARANG]," ",""),"-","")</f>
        <v>BnoteA5JK514Friendship</v>
      </c>
      <c r="B9" t="s">
        <v>285</v>
      </c>
      <c r="C9" t="s">
        <v>1</v>
      </c>
      <c r="D9" t="s">
        <v>73</v>
      </c>
      <c r="E9" s="2">
        <f>SUMIF(masuk1[concat],daftar1[concat],masuk1[CTN])</f>
        <v>0</v>
      </c>
    </row>
    <row r="10" spans="1:5" x14ac:dyDescent="0.25">
      <c r="A10" s="2" t="str">
        <f>SUBSTITUTE(SUBSTITUTE(daftar1[NAMA BARANG]," ",""),"-","")</f>
        <v>BnoteA5JK517biru</v>
      </c>
      <c r="B10" t="s">
        <v>286</v>
      </c>
      <c r="C10" t="s">
        <v>1</v>
      </c>
      <c r="D10" t="s">
        <v>73</v>
      </c>
      <c r="E10" s="2">
        <f>SUMIF(masuk1[concat],daftar1[concat],masuk1[CTN])</f>
        <v>0</v>
      </c>
    </row>
    <row r="11" spans="1:5" x14ac:dyDescent="0.25">
      <c r="A11" s="2" t="str">
        <f>SUBSTITUTE(SUBSTITUTE(daftar1[NAMA BARANG]," ",""),"-","")</f>
        <v>BnoteA5JK517hijau</v>
      </c>
      <c r="B11" t="s">
        <v>287</v>
      </c>
      <c r="C11" t="s">
        <v>1</v>
      </c>
      <c r="D11" t="s">
        <v>73</v>
      </c>
      <c r="E11" s="2">
        <f>SUMIF(masuk1[concat],daftar1[concat],masuk1[CTN])</f>
        <v>0</v>
      </c>
    </row>
    <row r="12" spans="1:5" x14ac:dyDescent="0.25">
      <c r="A12" s="2" t="str">
        <f>SUBSTITUTE(SUBSTITUTE(daftar1[NAMA BARANG]," ",""),"-","")</f>
        <v>BnoteA5JK517pink</v>
      </c>
      <c r="B12" t="s">
        <v>288</v>
      </c>
      <c r="C12" t="s">
        <v>1</v>
      </c>
      <c r="D12" t="s">
        <v>73</v>
      </c>
      <c r="E12" s="2">
        <f>SUMIF(masuk1[concat],daftar1[concat],masuk1[CTN])</f>
        <v>0</v>
      </c>
    </row>
    <row r="13" spans="1:5" x14ac:dyDescent="0.25">
      <c r="A13" s="2" t="str">
        <f>SUBSTITUTE(SUBSTITUTE(daftar1[NAMA BARANG]," ",""),"-","")</f>
        <v>BnoteA5JK517ungu</v>
      </c>
      <c r="B13" t="s">
        <v>289</v>
      </c>
      <c r="C13" t="s">
        <v>1</v>
      </c>
      <c r="D13" t="s">
        <v>73</v>
      </c>
      <c r="E13" s="2">
        <f>SUMIF(masuk1[concat],daftar1[concat],masuk1[CTN])</f>
        <v>0</v>
      </c>
    </row>
    <row r="14" spans="1:5" x14ac:dyDescent="0.25">
      <c r="A14" s="2" t="str">
        <f>SUBSTITUTE(SUBSTITUTE(daftar1[NAMA BARANG]," ",""),"-","")</f>
        <v>BnoteA5JKF506Paradise</v>
      </c>
      <c r="B14" t="s">
        <v>290</v>
      </c>
      <c r="C14" t="s">
        <v>1</v>
      </c>
      <c r="D14" t="s">
        <v>73</v>
      </c>
      <c r="E14" s="2">
        <f>SUMIF(masuk1[concat],daftar1[concat],masuk1[CTN])</f>
        <v>0</v>
      </c>
    </row>
    <row r="15" spans="1:5" x14ac:dyDescent="0.25">
      <c r="A15" s="2" t="str">
        <f>SUBSTITUTE(SUBSTITUTE(daftar1[NAMA BARANG]," ",""),"-","")</f>
        <v>BnoteA5JKF509LifeGoesOn</v>
      </c>
      <c r="B15" t="s">
        <v>291</v>
      </c>
      <c r="C15" t="s">
        <v>1</v>
      </c>
      <c r="D15" t="s">
        <v>73</v>
      </c>
      <c r="E15" s="2">
        <f>SUMIF(masuk1[concat],daftar1[concat],masuk1[CTN])</f>
        <v>0</v>
      </c>
    </row>
    <row r="16" spans="1:5" x14ac:dyDescent="0.25">
      <c r="A16" s="2" t="str">
        <f>SUBSTITUTE(SUBSTITUTE(daftar1[NAMA BARANG]," ",""),"-","")</f>
        <v>BnoteA5JKF512Animal</v>
      </c>
      <c r="B16" t="s">
        <v>292</v>
      </c>
      <c r="C16" t="s">
        <v>1</v>
      </c>
      <c r="D16" t="s">
        <v>73</v>
      </c>
      <c r="E16" s="2">
        <f>SUMIF(masuk1[concat],daftar1[concat],masuk1[CTN])</f>
        <v>0</v>
      </c>
    </row>
    <row r="17" spans="1:5" x14ac:dyDescent="0.25">
      <c r="A17" s="2" t="str">
        <f>SUBSTITUTE(SUBSTITUTE(daftar1[NAMA BARANG]," ",""),"-","")</f>
        <v>BnoteA5JKM376Basic</v>
      </c>
      <c r="B17" t="s">
        <v>293</v>
      </c>
      <c r="C17" t="s">
        <v>1</v>
      </c>
      <c r="D17" t="s">
        <v>73</v>
      </c>
      <c r="E17" s="2">
        <f>SUMIF(masuk1[concat],daftar1[concat],masuk1[CTN])</f>
        <v>0</v>
      </c>
    </row>
    <row r="18" spans="1:5" x14ac:dyDescent="0.25">
      <c r="A18" s="2" t="str">
        <f>SUBSTITUTE(SUBSTITUTE(daftar1[NAMA BARANG]," ",""),"-","")</f>
        <v>BnoteA5JKM401College</v>
      </c>
      <c r="B18" t="s">
        <v>294</v>
      </c>
      <c r="C18" t="s">
        <v>1</v>
      </c>
      <c r="D18" t="s">
        <v>73</v>
      </c>
      <c r="E18" s="2">
        <f>SUMIF(masuk1[concat],daftar1[concat],masuk1[CTN])</f>
        <v>0</v>
      </c>
    </row>
    <row r="19" spans="1:5" x14ac:dyDescent="0.25">
      <c r="A19" s="2" t="str">
        <f>SUBSTITUTE(SUBSTITUTE(daftar1[NAMA BARANG]," ",""),"-","")</f>
        <v>BnoteA5JKM432Classic</v>
      </c>
      <c r="B19" t="s">
        <v>295</v>
      </c>
      <c r="C19" t="s">
        <v>1</v>
      </c>
      <c r="D19" t="s">
        <v>73</v>
      </c>
      <c r="E19" s="2">
        <f>SUMIF(masuk1[concat],daftar1[concat],masuk1[CTN])</f>
        <v>0</v>
      </c>
    </row>
    <row r="20" spans="1:5" x14ac:dyDescent="0.25">
      <c r="A20" s="2" t="str">
        <f>SUBSTITUTE(SUBSTITUTE(daftar1[NAMA BARANG]," ",""),"-","")</f>
        <v>BnoteA5JKM440Discovery</v>
      </c>
      <c r="B20" t="s">
        <v>296</v>
      </c>
      <c r="C20" t="s">
        <v>1</v>
      </c>
      <c r="D20" t="s">
        <v>73</v>
      </c>
      <c r="E20" s="2">
        <f>SUMIF(masuk1[concat],daftar1[concat],masuk1[CTN])</f>
        <v>0</v>
      </c>
    </row>
    <row r="21" spans="1:5" x14ac:dyDescent="0.25">
      <c r="A21" s="2" t="str">
        <f>SUBSTITUTE(SUBSTITUTE(daftar1[NAMA BARANG]," ",""),"-","")</f>
        <v>BnoteA5JKM474College</v>
      </c>
      <c r="B21" t="s">
        <v>297</v>
      </c>
      <c r="C21" t="s">
        <v>1</v>
      </c>
      <c r="D21" t="s">
        <v>73</v>
      </c>
      <c r="E21" s="2">
        <f>SUMIF(masuk1[concat],daftar1[concat],masuk1[CTN])</f>
        <v>0</v>
      </c>
    </row>
    <row r="22" spans="1:5" x14ac:dyDescent="0.25">
      <c r="A22" s="2" t="str">
        <f>SUBSTITUTE(SUBSTITUTE(daftar1[NAMA BARANG]," ",""),"-","")</f>
        <v>BnoteA5JKM476Education</v>
      </c>
      <c r="B22" t="s">
        <v>298</v>
      </c>
      <c r="C22" t="s">
        <v>1</v>
      </c>
      <c r="D22" t="s">
        <v>73</v>
      </c>
      <c r="E22" s="2">
        <f>SUMIF(masuk1[concat],daftar1[concat],masuk1[CTN])</f>
        <v>0</v>
      </c>
    </row>
    <row r="23" spans="1:5" x14ac:dyDescent="0.25">
      <c r="A23" s="2" t="str">
        <f>SUBSTITUTE(SUBSTITUTE(daftar1[NAMA BARANG]," ",""),"-","")</f>
        <v>BnoteA5JKM477Academy</v>
      </c>
      <c r="B23" t="s">
        <v>299</v>
      </c>
      <c r="C23" t="s">
        <v>1</v>
      </c>
      <c r="D23" t="s">
        <v>73</v>
      </c>
      <c r="E23" s="2">
        <f>SUMIF(masuk1[concat],daftar1[concat],masuk1[CTN])</f>
        <v>0</v>
      </c>
    </row>
    <row r="24" spans="1:5" x14ac:dyDescent="0.25">
      <c r="A24" s="2" t="str">
        <f>SUBSTITUTE(SUBSTITUTE(daftar1[NAMA BARANG]," ",""),"-","")</f>
        <v>BnoteA5JKM478Imagination</v>
      </c>
      <c r="B24" t="s">
        <v>300</v>
      </c>
      <c r="C24" t="s">
        <v>1</v>
      </c>
      <c r="D24" t="s">
        <v>73</v>
      </c>
      <c r="E24" s="2">
        <f>SUMIF(masuk1[concat],daftar1[concat],masuk1[CTN])</f>
        <v>0</v>
      </c>
    </row>
    <row r="25" spans="1:5" x14ac:dyDescent="0.25">
      <c r="A25" s="2" t="str">
        <f>SUBSTITUTE(SUBSTITUTE(daftar1[NAMA BARANG]," ",""),"-","")</f>
        <v>BnoteA5JKM479Education</v>
      </c>
      <c r="B25" t="s">
        <v>301</v>
      </c>
      <c r="C25" t="s">
        <v>1</v>
      </c>
      <c r="D25" t="s">
        <v>73</v>
      </c>
      <c r="E25" s="2">
        <f>SUMIF(masuk1[concat],daftar1[concat],masuk1[CTN])</f>
        <v>0</v>
      </c>
    </row>
    <row r="26" spans="1:5" x14ac:dyDescent="0.25">
      <c r="A26" s="2" t="str">
        <f>SUBSTITUTE(SUBSTITUTE(daftar1[NAMA BARANG]," ",""),"-","")</f>
        <v>BnoteA5JKM484Hobakci</v>
      </c>
      <c r="B26" t="s">
        <v>302</v>
      </c>
      <c r="C26" t="s">
        <v>1</v>
      </c>
      <c r="D26" t="s">
        <v>73</v>
      </c>
      <c r="E26" s="2">
        <f>SUMIF(masuk1[concat],daftar1[concat],masuk1[CTN])</f>
        <v>0</v>
      </c>
    </row>
    <row r="27" spans="1:5" x14ac:dyDescent="0.25">
      <c r="A27" s="2" t="str">
        <f>SUBSTITUTE(SUBSTITUTE(daftar1[NAMA BARANG]," ",""),"-","")</f>
        <v>BnoteA5JKM491College</v>
      </c>
      <c r="B27" t="s">
        <v>303</v>
      </c>
      <c r="C27" t="s">
        <v>1</v>
      </c>
      <c r="D27" t="s">
        <v>73</v>
      </c>
      <c r="E27" s="2">
        <f>SUMIF(masuk1[concat],daftar1[concat],masuk1[CTN])</f>
        <v>0</v>
      </c>
    </row>
    <row r="28" spans="1:5" x14ac:dyDescent="0.25">
      <c r="A28" s="2" t="str">
        <f>SUBSTITUTE(SUBSTITUTE(daftar1[NAMA BARANG]," ",""),"-","")</f>
        <v>BnoteA5JKM498Spirit</v>
      </c>
      <c r="B28" t="s">
        <v>304</v>
      </c>
      <c r="C28" t="s">
        <v>1</v>
      </c>
      <c r="D28" t="s">
        <v>73</v>
      </c>
      <c r="E28" s="2">
        <f>SUMIF(masuk1[concat],daftar1[concat],masuk1[CTN])</f>
        <v>0</v>
      </c>
    </row>
    <row r="29" spans="1:5" x14ac:dyDescent="0.25">
      <c r="A29" s="2" t="str">
        <f>SUBSTITUTE(SUBSTITUTE(daftar1[NAMA BARANG]," ",""),"-","")</f>
        <v>BnoteA5JKM499Dobujin</v>
      </c>
      <c r="B29" t="s">
        <v>305</v>
      </c>
      <c r="C29" t="s">
        <v>1</v>
      </c>
      <c r="D29" t="s">
        <v>73</v>
      </c>
      <c r="E29" s="2">
        <f>SUMIF(masuk1[concat],daftar1[concat],masuk1[CTN])</f>
        <v>0</v>
      </c>
    </row>
    <row r="30" spans="1:5" x14ac:dyDescent="0.25">
      <c r="A30" s="2" t="str">
        <f>SUBSTITUTE(SUBSTITUTE(daftar1[NAMA BARANG]," ",""),"-","")</f>
        <v>BnoteA5JKM503Education</v>
      </c>
      <c r="B30" t="s">
        <v>306</v>
      </c>
      <c r="C30" t="s">
        <v>1</v>
      </c>
      <c r="D30" t="s">
        <v>73</v>
      </c>
      <c r="E30" s="2">
        <f>SUMIF(masuk1[concat],daftar1[concat],masuk1[CTN])</f>
        <v>0</v>
      </c>
    </row>
    <row r="31" spans="1:5" x14ac:dyDescent="0.25">
      <c r="A31" s="2" t="str">
        <f>SUBSTITUTE(SUBSTITUTE(daftar1[NAMA BARANG]," ",""),"-","")</f>
        <v>BnoteA5JKS14Friendship</v>
      </c>
      <c r="B31" t="s">
        <v>307</v>
      </c>
      <c r="C31" t="s">
        <v>1</v>
      </c>
      <c r="D31" t="s">
        <v>73</v>
      </c>
      <c r="E31" s="2">
        <f>SUMIF(masuk1[concat],daftar1[concat],masuk1[CTN])</f>
        <v>0</v>
      </c>
    </row>
    <row r="32" spans="1:5" x14ac:dyDescent="0.25">
      <c r="A32" s="2" t="str">
        <f>SUBSTITUTE(SUBSTITUTE(daftar1[NAMA BARANG]," ",""),"-","")</f>
        <v>BnoteB5JK142Kindness</v>
      </c>
      <c r="B32" t="s">
        <v>308</v>
      </c>
      <c r="C32" t="s">
        <v>1</v>
      </c>
      <c r="D32" t="s">
        <v>73</v>
      </c>
      <c r="E32" s="2">
        <f>SUMIF(masuk1[concat],daftar1[concat],masuk1[CTN])</f>
        <v>0</v>
      </c>
    </row>
    <row r="33" spans="1:5" x14ac:dyDescent="0.25">
      <c r="A33" s="2" t="str">
        <f>SUBSTITUTE(SUBSTITUTE(daftar1[NAMA BARANG]," ",""),"-","")</f>
        <v>BnoteB5JK143biru</v>
      </c>
      <c r="B33" t="s">
        <v>309</v>
      </c>
      <c r="C33" t="s">
        <v>1</v>
      </c>
      <c r="D33" t="s">
        <v>310</v>
      </c>
      <c r="E33" s="2">
        <f>SUMIF(masuk1[concat],daftar1[concat],masuk1[CTN])</f>
        <v>0</v>
      </c>
    </row>
    <row r="34" spans="1:5" x14ac:dyDescent="0.25">
      <c r="A34" s="2" t="str">
        <f>SUBSTITUTE(SUBSTITUTE(daftar1[NAMA BARANG]," ",""),"-","")</f>
        <v>BnoteB5JK143hijau</v>
      </c>
      <c r="B34" t="s">
        <v>311</v>
      </c>
      <c r="C34" t="s">
        <v>1</v>
      </c>
      <c r="D34" t="s">
        <v>310</v>
      </c>
      <c r="E34" s="2">
        <f>SUMIF(masuk1[concat],daftar1[concat],masuk1[CTN])</f>
        <v>0</v>
      </c>
    </row>
    <row r="35" spans="1:5" x14ac:dyDescent="0.25">
      <c r="A35" s="2" t="str">
        <f>SUBSTITUTE(SUBSTITUTE(daftar1[NAMA BARANG]," ",""),"-","")</f>
        <v>BnoteB5JK143pink</v>
      </c>
      <c r="B35" t="s">
        <v>312</v>
      </c>
      <c r="C35" t="s">
        <v>1</v>
      </c>
      <c r="D35" t="s">
        <v>310</v>
      </c>
      <c r="E35" s="2">
        <f>SUMIF(masuk1[concat],daftar1[concat],masuk1[CTN])</f>
        <v>0</v>
      </c>
    </row>
    <row r="36" spans="1:5" x14ac:dyDescent="0.25">
      <c r="A36" s="2" t="str">
        <f>SUBSTITUTE(SUBSTITUTE(daftar1[NAMA BARANG]," ",""),"-","")</f>
        <v>BnoteB5JK143ungu</v>
      </c>
      <c r="B36" t="s">
        <v>313</v>
      </c>
      <c r="C36" t="s">
        <v>1</v>
      </c>
      <c r="D36" t="s">
        <v>310</v>
      </c>
      <c r="E36" s="2">
        <f>SUMIF(masuk1[concat],daftar1[concat],masuk1[CTN])</f>
        <v>0</v>
      </c>
    </row>
    <row r="37" spans="1:5" x14ac:dyDescent="0.25">
      <c r="A37" s="2" t="str">
        <f>SUBSTITUTE(SUBSTITUTE(daftar1[NAMA BARANG]," ",""),"-","")</f>
        <v>BnoteB5JKF141Animal</v>
      </c>
      <c r="B37" t="s">
        <v>314</v>
      </c>
      <c r="C37" t="s">
        <v>1</v>
      </c>
      <c r="D37" t="s">
        <v>73</v>
      </c>
      <c r="E37" s="2">
        <f>SUMIF(masuk1[concat],daftar1[concat],masuk1[CTN])</f>
        <v>0</v>
      </c>
    </row>
    <row r="38" spans="1:5" x14ac:dyDescent="0.25">
      <c r="A38" s="2" t="str">
        <f>SUBSTITUTE(SUBSTITUTE(daftar1[NAMA BARANG]," ",""),"-","")</f>
        <v>BnoteB5JKM114Image</v>
      </c>
      <c r="B38" t="s">
        <v>315</v>
      </c>
      <c r="C38" t="s">
        <v>1</v>
      </c>
      <c r="D38" t="s">
        <v>73</v>
      </c>
      <c r="E38" s="2">
        <f>SUMIF(masuk1[concat],daftar1[concat],masuk1[CTN])</f>
        <v>0</v>
      </c>
    </row>
    <row r="39" spans="1:5" x14ac:dyDescent="0.25">
      <c r="A39" s="2" t="str">
        <f>SUBSTITUTE(SUBSTITUTE(daftar1[NAMA BARANG]," ",""),"-","")</f>
        <v>BnoteB5JKM119Believe</v>
      </c>
      <c r="B39" t="s">
        <v>316</v>
      </c>
      <c r="C39" t="s">
        <v>1</v>
      </c>
      <c r="D39" t="s">
        <v>73</v>
      </c>
      <c r="E39" s="2">
        <f>SUMIF(masuk1[concat],daftar1[concat],masuk1[CTN])</f>
        <v>0</v>
      </c>
    </row>
    <row r="40" spans="1:5" x14ac:dyDescent="0.25">
      <c r="A40" s="2" t="str">
        <f>SUBSTITUTE(SUBSTITUTE(daftar1[NAMA BARANG]," ",""),"-","")</f>
        <v>BnoteB5JKM125College</v>
      </c>
      <c r="B40" t="s">
        <v>317</v>
      </c>
      <c r="C40" t="s">
        <v>1</v>
      </c>
      <c r="D40" t="s">
        <v>73</v>
      </c>
      <c r="E40" s="2">
        <f>SUMIF(masuk1[concat],daftar1[concat],masuk1[CTN])</f>
        <v>0</v>
      </c>
    </row>
    <row r="41" spans="1:5" x14ac:dyDescent="0.25">
      <c r="A41" s="2" t="str">
        <f>SUBSTITUTE(SUBSTITUTE(daftar1[NAMA BARANG]," ",""),"-","")</f>
        <v>BnoteB5JKM127Education</v>
      </c>
      <c r="B41" t="s">
        <v>318</v>
      </c>
      <c r="C41" t="s">
        <v>1</v>
      </c>
      <c r="D41" t="s">
        <v>73</v>
      </c>
      <c r="E41" s="2">
        <f>SUMIF(masuk1[concat],daftar1[concat],masuk1[CTN])</f>
        <v>0</v>
      </c>
    </row>
    <row r="42" spans="1:5" x14ac:dyDescent="0.25">
      <c r="A42" s="2" t="str">
        <f>SUBSTITUTE(SUBSTITUTE(daftar1[NAMA BARANG]," ",""),"-","")</f>
        <v>BnoteB5JKM128Education</v>
      </c>
      <c r="B42" t="s">
        <v>319</v>
      </c>
      <c r="C42" t="s">
        <v>1</v>
      </c>
      <c r="D42" t="s">
        <v>73</v>
      </c>
      <c r="E42" s="2">
        <f>SUMIF(masuk1[concat],daftar1[concat],masuk1[CTN])</f>
        <v>0</v>
      </c>
    </row>
    <row r="43" spans="1:5" x14ac:dyDescent="0.25">
      <c r="A43" s="2" t="str">
        <f>SUBSTITUTE(SUBSTITUTE(daftar1[NAMA BARANG]," ",""),"-","")</f>
        <v>BnoteB5JKM129Academy</v>
      </c>
      <c r="B43" t="s">
        <v>320</v>
      </c>
      <c r="C43" t="s">
        <v>1</v>
      </c>
      <c r="D43" t="s">
        <v>73</v>
      </c>
      <c r="E43" s="2">
        <f>SUMIF(masuk1[concat],daftar1[concat],masuk1[CTN])</f>
        <v>0</v>
      </c>
    </row>
    <row r="44" spans="1:5" x14ac:dyDescent="0.25">
      <c r="A44" s="2" t="str">
        <f>SUBSTITUTE(SUBSTITUTE(daftar1[NAMA BARANG]," ",""),"-","")</f>
        <v>BnoteB5JKM130Imagination</v>
      </c>
      <c r="B44" t="s">
        <v>321</v>
      </c>
      <c r="C44" t="s">
        <v>1</v>
      </c>
      <c r="D44" t="s">
        <v>73</v>
      </c>
      <c r="E44" s="2">
        <f>SUMIF(masuk1[concat],daftar1[concat],masuk1[CTN])</f>
        <v>0</v>
      </c>
    </row>
    <row r="45" spans="1:5" x14ac:dyDescent="0.25">
      <c r="A45" s="2" t="str">
        <f>SUBSTITUTE(SUBSTITUTE(daftar1[NAMA BARANG]," ",""),"-","")</f>
        <v>BnoteB5JKM1314Color</v>
      </c>
      <c r="B45" t="s">
        <v>322</v>
      </c>
      <c r="C45" t="s">
        <v>1</v>
      </c>
      <c r="D45" t="s">
        <v>73</v>
      </c>
      <c r="E45" s="2">
        <f>SUMIF(masuk1[concat],daftar1[concat],masuk1[CTN])</f>
        <v>0</v>
      </c>
    </row>
    <row r="46" spans="1:5" x14ac:dyDescent="0.25">
      <c r="A46" s="2" t="str">
        <f>SUBSTITUTE(SUBSTITUTE(daftar1[NAMA BARANG]," ",""),"-","")</f>
        <v>BnoteB5JKM132Faculty</v>
      </c>
      <c r="B46" t="s">
        <v>323</v>
      </c>
      <c r="C46" t="s">
        <v>1</v>
      </c>
      <c r="D46" t="s">
        <v>73</v>
      </c>
      <c r="E46" s="2">
        <f>SUMIF(masuk1[concat],daftar1[concat],masuk1[CTN])</f>
        <v>0</v>
      </c>
    </row>
    <row r="47" spans="1:5" x14ac:dyDescent="0.25">
      <c r="A47" s="2" t="str">
        <f>SUBSTITUTE(SUBSTITUTE(daftar1[NAMA BARANG]," ",""),"-","")</f>
        <v>BnoteB5JKM133Image</v>
      </c>
      <c r="B47" t="s">
        <v>324</v>
      </c>
      <c r="C47" t="s">
        <v>1</v>
      </c>
      <c r="D47" t="s">
        <v>73</v>
      </c>
      <c r="E47" s="2">
        <f>SUMIF(masuk1[concat],daftar1[concat],masuk1[CTN])</f>
        <v>0</v>
      </c>
    </row>
    <row r="48" spans="1:5" x14ac:dyDescent="0.25">
      <c r="A48" s="2" t="str">
        <f>SUBSTITUTE(SUBSTITUTE(daftar1[NAMA BARANG]," ",""),"-","")</f>
        <v>BnoteB5JKM137Education</v>
      </c>
      <c r="B48" t="s">
        <v>325</v>
      </c>
      <c r="C48" t="s">
        <v>1</v>
      </c>
      <c r="D48" t="s">
        <v>73</v>
      </c>
      <c r="E48" s="2">
        <f>SUMIF(masuk1[concat],daftar1[concat],masuk1[CTN])</f>
        <v>0</v>
      </c>
    </row>
    <row r="49" spans="1:5" x14ac:dyDescent="0.25">
      <c r="A49" s="2" t="str">
        <f>SUBSTITUTE(SUBSTITUTE(daftar1[NAMA BARANG]," ",""),"-","")</f>
        <v>BnoteB5JKM79Classic</v>
      </c>
      <c r="B49" t="s">
        <v>326</v>
      </c>
      <c r="C49" t="s">
        <v>1</v>
      </c>
      <c r="D49" t="s">
        <v>73</v>
      </c>
      <c r="E49" s="2">
        <f>SUMIF(masuk1[concat],daftar1[concat],masuk1[CTN])</f>
        <v>0</v>
      </c>
    </row>
    <row r="50" spans="1:5" x14ac:dyDescent="0.25">
      <c r="A50" t="str">
        <f>SUBSTITUTE(SUBSTITUTE(daftar1[NAMA BARANG]," ",""),"-","")</f>
        <v>BnoteKenkoA5TSCC79Campus</v>
      </c>
      <c r="B50" t="s">
        <v>72</v>
      </c>
      <c r="C50" t="s">
        <v>26</v>
      </c>
      <c r="D50" t="s">
        <v>73</v>
      </c>
      <c r="E50">
        <f>SUMIF(masuk1[concat],daftar1[concat],masuk1[CTN])</f>
        <v>0</v>
      </c>
    </row>
    <row r="51" spans="1:5" x14ac:dyDescent="0.25">
      <c r="A51" t="str">
        <f>SUBSTITUTE(SUBSTITUTE(daftar1[NAMA BARANG]," ",""),"-","")</f>
        <v>BnoteKenkoA5TSCC83Campus</v>
      </c>
      <c r="B51" t="s">
        <v>74</v>
      </c>
      <c r="C51" t="s">
        <v>26</v>
      </c>
      <c r="D51" t="s">
        <v>73</v>
      </c>
      <c r="E51">
        <f>SUMIF(masuk1[concat],daftar1[concat],masuk1[CTN])</f>
        <v>0</v>
      </c>
    </row>
    <row r="52" spans="1:5" x14ac:dyDescent="0.25">
      <c r="A52" s="2" t="str">
        <f>SUBSTITUTE(SUBSTITUTE(daftar1[NAMA BARANG]," ",""),"-","")</f>
        <v>BallpenJKBP249Linobiru</v>
      </c>
      <c r="B52" t="s">
        <v>327</v>
      </c>
      <c r="C52" t="s">
        <v>1</v>
      </c>
      <c r="D52" t="s">
        <v>328</v>
      </c>
      <c r="E52" s="2">
        <f>SUMIF(masuk1[concat],daftar1[concat],masuk1[CTN])</f>
        <v>0</v>
      </c>
    </row>
    <row r="53" spans="1:5" x14ac:dyDescent="0.25">
      <c r="A53" s="2" t="str">
        <f>SUBSTITUTE(SUBSTITUTE(daftar1[NAMA BARANG]," ",""),"-","")</f>
        <v>BallpenJKBP249Linohitam</v>
      </c>
      <c r="B53" t="s">
        <v>329</v>
      </c>
      <c r="C53" t="s">
        <v>1</v>
      </c>
      <c r="D53" t="s">
        <v>328</v>
      </c>
      <c r="E53" s="2">
        <f>SUMIF(masuk1[concat],daftar1[concat],masuk1[CTN])</f>
        <v>0</v>
      </c>
    </row>
    <row r="54" spans="1:5" x14ac:dyDescent="0.25">
      <c r="A54" s="2" t="str">
        <f>SUBSTITUTE(SUBSTITUTE(daftar1[NAMA BARANG]," ",""),"-","")</f>
        <v>BinderclipJK105</v>
      </c>
      <c r="B54" t="s">
        <v>330</v>
      </c>
      <c r="C54" t="s">
        <v>1</v>
      </c>
      <c r="D54" t="s">
        <v>331</v>
      </c>
      <c r="E54" s="2">
        <f>SUMIF(masuk1[concat],daftar1[concat],masuk1[CTN])</f>
        <v>0</v>
      </c>
    </row>
    <row r="55" spans="1:5" x14ac:dyDescent="0.25">
      <c r="A55" s="2" t="str">
        <f>SUBSTITUTE(SUBSTITUTE(daftar1[NAMA BARANG]," ",""),"-","")</f>
        <v>BinderclipJK105CD</v>
      </c>
      <c r="B55" t="s">
        <v>332</v>
      </c>
      <c r="C55" t="s">
        <v>1</v>
      </c>
      <c r="D55" t="s">
        <v>333</v>
      </c>
      <c r="E55" s="2">
        <f>SUMIF(masuk1[concat],daftar1[concat],masuk1[CTN])</f>
        <v>0</v>
      </c>
    </row>
    <row r="56" spans="1:5" x14ac:dyDescent="0.25">
      <c r="A56" s="2" t="str">
        <f>SUBSTITUTE(SUBSTITUTE(daftar1[NAMA BARANG]," ",""),"-","")</f>
        <v>BinderclipJK107</v>
      </c>
      <c r="B56" t="s">
        <v>334</v>
      </c>
      <c r="C56" t="s">
        <v>1</v>
      </c>
      <c r="D56" t="s">
        <v>76</v>
      </c>
      <c r="E56" s="2">
        <f>SUMIF(masuk1[concat],daftar1[concat],masuk1[CTN])</f>
        <v>0</v>
      </c>
    </row>
    <row r="57" spans="1:5" x14ac:dyDescent="0.25">
      <c r="A57" s="2" t="str">
        <f>SUBSTITUTE(SUBSTITUTE(daftar1[NAMA BARANG]," ",""),"-","")</f>
        <v>BinderclipJK111</v>
      </c>
      <c r="B57" t="s">
        <v>335</v>
      </c>
      <c r="C57" t="s">
        <v>1</v>
      </c>
      <c r="D57" t="s">
        <v>4</v>
      </c>
      <c r="E57" s="2">
        <f>SUMIF(masuk1[concat],daftar1[concat],masuk1[CTN])</f>
        <v>0</v>
      </c>
    </row>
    <row r="58" spans="1:5" x14ac:dyDescent="0.25">
      <c r="A58" s="2" t="str">
        <f>SUBSTITUTE(SUBSTITUTE(daftar1[NAMA BARANG]," ",""),"-","")</f>
        <v>BinderclipJK155</v>
      </c>
      <c r="B58" t="s">
        <v>336</v>
      </c>
      <c r="C58" t="s">
        <v>1</v>
      </c>
      <c r="D58" t="s">
        <v>80</v>
      </c>
      <c r="E58" s="2">
        <f>SUMIF(masuk1[concat],daftar1[concat],masuk1[CTN])</f>
        <v>0</v>
      </c>
    </row>
    <row r="59" spans="1:5" x14ac:dyDescent="0.25">
      <c r="A59" s="2" t="str">
        <f>SUBSTITUTE(SUBSTITUTE(daftar1[NAMA BARANG]," ",""),"-","")</f>
        <v>BinderclipJK200</v>
      </c>
      <c r="B59" t="s">
        <v>337</v>
      </c>
      <c r="C59" t="s">
        <v>1</v>
      </c>
      <c r="D59" t="s">
        <v>82</v>
      </c>
      <c r="E59" s="2">
        <f>SUMIF(masuk1[concat],daftar1[concat],masuk1[CTN])</f>
        <v>0</v>
      </c>
    </row>
    <row r="60" spans="1:5" x14ac:dyDescent="0.25">
      <c r="A60" s="2" t="str">
        <f>SUBSTITUTE(SUBSTITUTE(daftar1[NAMA BARANG]," ",""),"-","")</f>
        <v>BinderclipJK200CD</v>
      </c>
      <c r="B60" t="s">
        <v>338</v>
      </c>
      <c r="C60" t="s">
        <v>1</v>
      </c>
      <c r="D60" t="s">
        <v>339</v>
      </c>
      <c r="E60" s="2">
        <f>SUMIF(masuk1[concat],daftar1[concat],masuk1[CTN])</f>
        <v>0</v>
      </c>
    </row>
    <row r="61" spans="1:5" x14ac:dyDescent="0.25">
      <c r="A61" s="2" t="str">
        <f>SUBSTITUTE(SUBSTITUTE(daftar1[NAMA BARANG]," ",""),"-","")</f>
        <v>BinderclipJK260</v>
      </c>
      <c r="B61" t="s">
        <v>340</v>
      </c>
      <c r="C61" t="s">
        <v>1</v>
      </c>
      <c r="D61" t="s">
        <v>84</v>
      </c>
      <c r="E61" s="2">
        <f>SUMIF(masuk1[concat],daftar1[concat],masuk1[CTN])</f>
        <v>0</v>
      </c>
    </row>
    <row r="62" spans="1:5" x14ac:dyDescent="0.25">
      <c r="A62" s="2" t="str">
        <f>SUBSTITUTE(SUBSTITUTE(daftar1[NAMA BARANG]," ",""),"-","")</f>
        <v>BinderclipJK260CD</v>
      </c>
      <c r="B62" t="s">
        <v>341</v>
      </c>
      <c r="C62" t="s">
        <v>1</v>
      </c>
      <c r="D62" t="s">
        <v>342</v>
      </c>
      <c r="E62" s="2">
        <f>SUMIF(masuk1[concat],daftar1[concat],masuk1[CTN])</f>
        <v>0</v>
      </c>
    </row>
    <row r="63" spans="1:5" x14ac:dyDescent="0.25">
      <c r="A63" s="2" t="str">
        <f>SUBSTITUTE(SUBSTITUTE(daftar1[NAMA BARANG]," ",""),"-","")</f>
        <v>BinderclipJK280</v>
      </c>
      <c r="B63" t="s">
        <v>23</v>
      </c>
      <c r="C63" t="s">
        <v>1</v>
      </c>
      <c r="D63" t="s">
        <v>24</v>
      </c>
      <c r="E63" s="2">
        <f>SUMIF(masuk1[concat],daftar1[concat],masuk1[CTN])</f>
        <v>2</v>
      </c>
    </row>
    <row r="64" spans="1:5" x14ac:dyDescent="0.25">
      <c r="A64" t="str">
        <f>SUBSTITUTE(SUBSTITUTE(daftar1[NAMA BARANG]," ",""),"-","")</f>
        <v>BinderclipKenko107</v>
      </c>
      <c r="B64" t="s">
        <v>75</v>
      </c>
      <c r="C64" t="s">
        <v>26</v>
      </c>
      <c r="D64" t="s">
        <v>76</v>
      </c>
      <c r="E64">
        <f>SUMIF(masuk1[concat],daftar1[concat],masuk1[CTN])</f>
        <v>0</v>
      </c>
    </row>
    <row r="65" spans="1:5" x14ac:dyDescent="0.25">
      <c r="A65" t="str">
        <f>SUBSTITUTE(SUBSTITUTE(daftar1[NAMA BARANG]," ",""),"-","")</f>
        <v>BinderclipKenko111</v>
      </c>
      <c r="B65" t="s">
        <v>77</v>
      </c>
      <c r="C65" t="s">
        <v>26</v>
      </c>
      <c r="D65" t="s">
        <v>4</v>
      </c>
      <c r="E65">
        <f>SUMIF(masuk1[concat],daftar1[concat],masuk1[CTN])</f>
        <v>0</v>
      </c>
    </row>
    <row r="66" spans="1:5" x14ac:dyDescent="0.25">
      <c r="A66" t="str">
        <f>SUBSTITUTE(SUBSTITUTE(daftar1[NAMA BARANG]," ",""),"-","")</f>
        <v>BinderclipKenkono.105</v>
      </c>
      <c r="B66" t="s">
        <v>78</v>
      </c>
      <c r="C66" t="s">
        <v>26</v>
      </c>
      <c r="D66" t="s">
        <v>76</v>
      </c>
      <c r="E66">
        <f>SUMIF(masuk1[concat],daftar1[concat],masuk1[CTN])</f>
        <v>0</v>
      </c>
    </row>
    <row r="67" spans="1:5" x14ac:dyDescent="0.25">
      <c r="A67" t="str">
        <f>SUBSTITUTE(SUBSTITUTE(daftar1[NAMA BARANG]," ",""),"-","")</f>
        <v>BinderclipKenkono.155</v>
      </c>
      <c r="B67" t="s">
        <v>79</v>
      </c>
      <c r="C67" t="s">
        <v>26</v>
      </c>
      <c r="D67" t="s">
        <v>80</v>
      </c>
      <c r="E67">
        <f>SUMIF(masuk1[concat],daftar1[concat],masuk1[CTN])</f>
        <v>0</v>
      </c>
    </row>
    <row r="68" spans="1:5" x14ac:dyDescent="0.25">
      <c r="A68" t="str">
        <f>SUBSTITUTE(SUBSTITUTE(daftar1[NAMA BARANG]," ",""),"-","")</f>
        <v>BinderclipKenkono.200</v>
      </c>
      <c r="B68" t="s">
        <v>81</v>
      </c>
      <c r="C68" t="s">
        <v>26</v>
      </c>
      <c r="D68" t="s">
        <v>82</v>
      </c>
      <c r="E68">
        <f>SUMIF(masuk1[concat],daftar1[concat],masuk1[CTN])</f>
        <v>0</v>
      </c>
    </row>
    <row r="69" spans="1:5" x14ac:dyDescent="0.25">
      <c r="A69" t="str">
        <f>SUBSTITUTE(SUBSTITUTE(daftar1[NAMA BARANG]," ",""),"-","")</f>
        <v>BinderclipKenkoNo.260</v>
      </c>
      <c r="B69" t="s">
        <v>83</v>
      </c>
      <c r="C69" t="s">
        <v>26</v>
      </c>
      <c r="D69" t="s">
        <v>84</v>
      </c>
      <c r="E69">
        <f>SUMIF(masuk1[concat],daftar1[concat],masuk1[CTN])</f>
        <v>0</v>
      </c>
    </row>
    <row r="70" spans="1:5" x14ac:dyDescent="0.25">
      <c r="A70" s="2" t="str">
        <f>SUBSTITUTE(SUBSTITUTE(daftar1[NAMA BARANG]," ",""),"-","")</f>
        <v>BinderkomputerJKSC1301</v>
      </c>
      <c r="B70" t="s">
        <v>343</v>
      </c>
      <c r="C70" t="s">
        <v>1</v>
      </c>
      <c r="D70" t="s">
        <v>13</v>
      </c>
      <c r="E70" s="2">
        <f>SUMIF(masuk1[concat],daftar1[concat],masuk1[CTN])</f>
        <v>0</v>
      </c>
    </row>
    <row r="71" spans="1:5" x14ac:dyDescent="0.25">
      <c r="A71" s="2" t="str">
        <f>SUBSTITUTE(SUBSTITUTE(daftar1[NAMA BARANG]," ",""),"-","")</f>
        <v>BpJKBP338Vocushitam</v>
      </c>
      <c r="B71" t="s">
        <v>344</v>
      </c>
      <c r="C71" t="s">
        <v>1</v>
      </c>
      <c r="D71" t="s">
        <v>7</v>
      </c>
      <c r="E71" s="2">
        <f>SUMIF(masuk1[concat],daftar1[concat],masuk1[CTN])</f>
        <v>0</v>
      </c>
    </row>
    <row r="72" spans="1:5" x14ac:dyDescent="0.25">
      <c r="A72" s="2" t="str">
        <f>SUBSTITUTE(SUBSTITUTE(daftar1[NAMA BARANG]," ",""),"-","")</f>
        <v>BrushpenwarnaJKCLP06</v>
      </c>
      <c r="B72" t="s">
        <v>345</v>
      </c>
      <c r="C72" t="s">
        <v>1</v>
      </c>
      <c r="D72" t="s">
        <v>346</v>
      </c>
      <c r="E72" s="2">
        <f>SUMIF(masuk1[concat],daftar1[concat],masuk1[CTN])</f>
        <v>0</v>
      </c>
    </row>
    <row r="73" spans="1:5" x14ac:dyDescent="0.25">
      <c r="A73" s="2" t="str">
        <f>SUBSTITUTE(SUBSTITUTE(daftar1[NAMA BARANG]," ",""),"-","")</f>
        <v>BrushpenwarnaJKCLP07</v>
      </c>
      <c r="B73" t="s">
        <v>347</v>
      </c>
      <c r="C73" t="s">
        <v>1</v>
      </c>
      <c r="D73" t="s">
        <v>168</v>
      </c>
      <c r="E73" s="2">
        <f>SUMIF(masuk1[concat],daftar1[concat],masuk1[CTN])</f>
        <v>0</v>
      </c>
    </row>
    <row r="74" spans="1:5" x14ac:dyDescent="0.25">
      <c r="A74" s="2" t="str">
        <f>SUBSTITUTE(SUBSTITUTE(daftar1[NAMA BARANG]," ",""),"-","")</f>
        <v>BrushpenwarnaJKCLP08</v>
      </c>
      <c r="B74" t="s">
        <v>348</v>
      </c>
      <c r="C74" t="s">
        <v>1</v>
      </c>
      <c r="D74" t="s">
        <v>346</v>
      </c>
      <c r="E74" s="2">
        <f>SUMIF(masuk1[concat],daftar1[concat],masuk1[CTN])</f>
        <v>0</v>
      </c>
    </row>
    <row r="75" spans="1:5" x14ac:dyDescent="0.25">
      <c r="A75" t="str">
        <f>SUBSTITUTE(SUBSTITUTE(daftar1[NAMA BARANG]," ",""),"-","")</f>
        <v>BukutamuKenkoBT292001kembang</v>
      </c>
      <c r="B75" t="s">
        <v>85</v>
      </c>
      <c r="C75" t="s">
        <v>26</v>
      </c>
      <c r="D75" t="s">
        <v>86</v>
      </c>
      <c r="E75">
        <f>SUMIF(masuk1[concat],daftar1[concat],masuk1[CTN])</f>
        <v>0</v>
      </c>
    </row>
    <row r="76" spans="1:5" x14ac:dyDescent="0.25">
      <c r="A76" t="str">
        <f>SUBSTITUTE(SUBSTITUTE(daftar1[NAMA BARANG]," ",""),"-","")</f>
        <v>BukutamuKenkoBT292003kembang</v>
      </c>
      <c r="B76" t="s">
        <v>87</v>
      </c>
      <c r="C76" t="s">
        <v>26</v>
      </c>
      <c r="D76" t="s">
        <v>86</v>
      </c>
      <c r="E76">
        <f>SUMIF(masuk1[concat],daftar1[concat],masuk1[CTN])</f>
        <v>0</v>
      </c>
    </row>
    <row r="77" spans="1:5" x14ac:dyDescent="0.25">
      <c r="A77" t="str">
        <f>SUBSTITUTE(SUBSTITUTE(daftar1[NAMA BARANG]," ",""),"-","")</f>
        <v>BukutamuKenkoBT2920BTK02batik</v>
      </c>
      <c r="B77" t="s">
        <v>88</v>
      </c>
      <c r="C77" t="s">
        <v>26</v>
      </c>
      <c r="D77" t="s">
        <v>86</v>
      </c>
      <c r="E77">
        <f>SUMIF(masuk1[concat],daftar1[concat],masuk1[CTN])</f>
        <v>0</v>
      </c>
    </row>
    <row r="78" spans="1:5" x14ac:dyDescent="0.25">
      <c r="A78" t="str">
        <f>SUBSTITUTE(SUBSTITUTE(daftar1[NAMA BARANG]," ",""),"-","")</f>
        <v>BukutamuKenkoBT2920BTK03</v>
      </c>
      <c r="B78" t="s">
        <v>89</v>
      </c>
      <c r="C78" t="s">
        <v>26</v>
      </c>
      <c r="D78" t="s">
        <v>86</v>
      </c>
      <c r="E78">
        <f>SUMIF(masuk1[concat],daftar1[concat],masuk1[CTN])</f>
        <v>0</v>
      </c>
    </row>
    <row r="79" spans="1:5" x14ac:dyDescent="0.25">
      <c r="A79" t="str">
        <f>SUBSTITUTE(SUBSTITUTE(daftar1[NAMA BARANG]," ",""),"-","")</f>
        <v>BukutamuKenkoBT322401kembang</v>
      </c>
      <c r="B79" t="s">
        <v>90</v>
      </c>
      <c r="C79" t="s">
        <v>26</v>
      </c>
      <c r="D79" t="s">
        <v>86</v>
      </c>
      <c r="E79">
        <f>SUMIF(masuk1[concat],daftar1[concat],masuk1[CTN])</f>
        <v>0</v>
      </c>
    </row>
    <row r="80" spans="1:5" x14ac:dyDescent="0.25">
      <c r="A80" t="str">
        <f>SUBSTITUTE(SUBSTITUTE(daftar1[NAMA BARANG]," ",""),"-","")</f>
        <v>BukutamuKenkoBT3224BTKbatik</v>
      </c>
      <c r="B80" t="s">
        <v>91</v>
      </c>
      <c r="C80" t="s">
        <v>26</v>
      </c>
      <c r="D80" t="s">
        <v>86</v>
      </c>
      <c r="E80">
        <f>SUMIF(masuk1[concat],daftar1[concat],masuk1[CTN])</f>
        <v>0</v>
      </c>
    </row>
    <row r="81" spans="1:5" x14ac:dyDescent="0.25">
      <c r="A81" s="2" t="str">
        <f>SUBSTITUTE(SUBSTITUTE(daftar1[NAMA BARANG]," ",""),"-","")</f>
        <v>ClipjumboJKno.5</v>
      </c>
      <c r="B81" t="s">
        <v>349</v>
      </c>
      <c r="C81" t="s">
        <v>1</v>
      </c>
      <c r="D81" t="s">
        <v>350</v>
      </c>
      <c r="E81" s="2">
        <f>SUMIF(masuk1[concat],daftar1[concat],masuk1[CTN])</f>
        <v>0</v>
      </c>
    </row>
    <row r="82" spans="1:5" x14ac:dyDescent="0.25">
      <c r="A82" t="str">
        <f>SUBSTITUTE(SUBSTITUTE(daftar1[NAMA BARANG]," ",""),"-","")</f>
        <v>ClipJumboKenkono.5</v>
      </c>
      <c r="B82" t="s">
        <v>92</v>
      </c>
      <c r="C82" t="s">
        <v>26</v>
      </c>
      <c r="D82" t="s">
        <v>93</v>
      </c>
      <c r="E82">
        <f>SUMIF(masuk1[concat],daftar1[concat],masuk1[CTN])</f>
        <v>0</v>
      </c>
    </row>
    <row r="83" spans="1:5" x14ac:dyDescent="0.25">
      <c r="A83" s="2" t="str">
        <f>SUBSTITUTE(SUBSTITUTE(daftar1[NAMA BARANG]," ",""),"-","")</f>
        <v>ClipTrigonalJK1</v>
      </c>
      <c r="B83" t="s">
        <v>351</v>
      </c>
      <c r="C83" t="s">
        <v>1</v>
      </c>
      <c r="D83" t="s">
        <v>352</v>
      </c>
      <c r="E83" s="2">
        <f>SUMIF(masuk1[concat],daftar1[concat],masuk1[CTN])</f>
        <v>0</v>
      </c>
    </row>
    <row r="84" spans="1:5" x14ac:dyDescent="0.25">
      <c r="A84" s="2" t="str">
        <f>SUBSTITUTE(SUBSTITUTE(daftar1[NAMA BARANG]," ",""),"-","")</f>
        <v>ClipTrigonalJKno.3</v>
      </c>
      <c r="B84" t="s">
        <v>353</v>
      </c>
      <c r="C84" t="s">
        <v>1</v>
      </c>
      <c r="D84" t="s">
        <v>352</v>
      </c>
      <c r="E84" s="2">
        <f>SUMIF(masuk1[concat],daftar1[concat],masuk1[CTN])</f>
        <v>0</v>
      </c>
    </row>
    <row r="85" spans="1:5" x14ac:dyDescent="0.25">
      <c r="A85" t="str">
        <f>SUBSTITUTE(SUBSTITUTE(daftar1[NAMA BARANG]," ",""),"-","")</f>
        <v>CliptrigonalKenko3</v>
      </c>
      <c r="B85" t="s">
        <v>94</v>
      </c>
      <c r="C85" t="s">
        <v>26</v>
      </c>
      <c r="D85" t="s">
        <v>95</v>
      </c>
      <c r="E85">
        <f>SUMIF(masuk1[concat],daftar1[concat],masuk1[CTN])</f>
        <v>0</v>
      </c>
    </row>
    <row r="86" spans="1:5" x14ac:dyDescent="0.25">
      <c r="A86" t="str">
        <f>SUBSTITUTE(SUBSTITUTE(daftar1[NAMA BARANG]," ",""),"-","")</f>
        <v>CliptrigonalKenkono.1</v>
      </c>
      <c r="B86" t="s">
        <v>96</v>
      </c>
      <c r="C86" t="s">
        <v>26</v>
      </c>
      <c r="D86" t="s">
        <v>95</v>
      </c>
      <c r="E86">
        <f>SUMIF(masuk1[concat],daftar1[concat],masuk1[CTN])</f>
        <v>0</v>
      </c>
    </row>
    <row r="87" spans="1:5" x14ac:dyDescent="0.25">
      <c r="A87" t="str">
        <f>SUBSTITUTE(SUBSTITUTE(daftar1[NAMA BARANG]," ",""),"-","")</f>
        <v>ClipwarnaKenko3100</v>
      </c>
      <c r="B87" t="s">
        <v>34</v>
      </c>
      <c r="C87" t="s">
        <v>26</v>
      </c>
      <c r="D87" t="s">
        <v>19</v>
      </c>
      <c r="E87">
        <f>SUMIF(masuk1[concat],daftar1[concat],masuk1[CTN])</f>
        <v>1</v>
      </c>
    </row>
    <row r="88" spans="1:5" x14ac:dyDescent="0.25">
      <c r="A88" t="str">
        <f>SUBSTITUTE(SUBSTITUTE(daftar1[NAMA BARANG]," ",""),"-","")</f>
        <v>ClothtapeKenko48mmplstbiru</v>
      </c>
      <c r="B88" t="s">
        <v>28</v>
      </c>
      <c r="C88" t="s">
        <v>26</v>
      </c>
      <c r="D88" t="s">
        <v>29</v>
      </c>
      <c r="E88">
        <f>SUMIF(masuk1[concat],daftar1[concat],masuk1[CTN])</f>
        <v>2</v>
      </c>
    </row>
    <row r="89" spans="1:5" x14ac:dyDescent="0.25">
      <c r="A89" t="str">
        <f>SUBSTITUTE(SUBSTITUTE(daftar1[NAMA BARANG]," ",""),"-","")</f>
        <v>CounterhandtallyKenkoHT302</v>
      </c>
      <c r="B89" t="s">
        <v>97</v>
      </c>
      <c r="C89" t="s">
        <v>26</v>
      </c>
      <c r="D89" t="s">
        <v>98</v>
      </c>
      <c r="E89">
        <f>SUMIF(masuk1[concat],daftar1[concat],masuk1[CTN])</f>
        <v>0</v>
      </c>
    </row>
    <row r="90" spans="1:5" x14ac:dyDescent="0.25">
      <c r="A90" t="str">
        <f>SUBSTITUTE(SUBSTITUTE(daftar1[NAMA BARANG]," ",""),"-","")</f>
        <v>CounterhandtallyKenkoHT303</v>
      </c>
      <c r="B90" t="s">
        <v>99</v>
      </c>
      <c r="C90" t="s">
        <v>26</v>
      </c>
      <c r="D90" t="s">
        <v>27</v>
      </c>
      <c r="E90">
        <f>SUMIF(masuk1[concat],daftar1[concat],masuk1[CTN])</f>
        <v>0</v>
      </c>
    </row>
    <row r="91" spans="1:5" x14ac:dyDescent="0.25">
      <c r="A91" s="2" t="str">
        <f>SUBSTITUTE(SUBSTITUTE(daftar1[NAMA BARANG]," ",""),"-","")</f>
        <v>CrayonputarJKTWCR12mini</v>
      </c>
      <c r="B91" t="s">
        <v>354</v>
      </c>
      <c r="C91" t="s">
        <v>1</v>
      </c>
      <c r="D91" t="s">
        <v>21</v>
      </c>
      <c r="E91" s="2">
        <f>SUMIF(masuk1[concat],daftar1[concat],masuk1[CTN])</f>
        <v>0</v>
      </c>
    </row>
    <row r="92" spans="1:5" x14ac:dyDescent="0.25">
      <c r="A92" s="2" t="str">
        <f>SUBSTITUTE(SUBSTITUTE(daftar1[NAMA BARANG]," ",""),"-","")</f>
        <v>CrayonputarJKTWCR12S</v>
      </c>
      <c r="B92" t="s">
        <v>355</v>
      </c>
      <c r="C92" t="s">
        <v>1</v>
      </c>
      <c r="D92" t="s">
        <v>21</v>
      </c>
      <c r="E92" s="2">
        <f>SUMIF(masuk1[concat],daftar1[concat],masuk1[CTN])</f>
        <v>0</v>
      </c>
    </row>
    <row r="93" spans="1:5" x14ac:dyDescent="0.25">
      <c r="A93" s="2" t="str">
        <f>SUBSTITUTE(SUBSTITUTE(daftar1[NAMA BARANG]," ",""),"-","")</f>
        <v>CrayonputarJKTWCR24S</v>
      </c>
      <c r="B93" t="s">
        <v>356</v>
      </c>
      <c r="C93" t="s">
        <v>1</v>
      </c>
      <c r="D93" t="s">
        <v>9</v>
      </c>
      <c r="E93" s="2">
        <f>SUMIF(masuk1[concat],daftar1[concat],masuk1[CTN])</f>
        <v>0</v>
      </c>
    </row>
    <row r="94" spans="1:5" x14ac:dyDescent="0.25">
      <c r="A94" t="str">
        <f>SUBSTITUTE(SUBSTITUTE(daftar1[NAMA BARANG]," ",""),"-","")</f>
        <v>CrayonputarKenko12Wmini</v>
      </c>
      <c r="B94" t="s">
        <v>100</v>
      </c>
      <c r="C94" t="s">
        <v>26</v>
      </c>
      <c r="D94" t="s">
        <v>21</v>
      </c>
      <c r="E94">
        <f>SUMIF(masuk1[concat],daftar1[concat],masuk1[CTN])</f>
        <v>0</v>
      </c>
    </row>
    <row r="95" spans="1:5" x14ac:dyDescent="0.25">
      <c r="A95" t="str">
        <f>SUBSTITUTE(SUBSTITUTE(daftar1[NAMA BARANG]," ",""),"-","")</f>
        <v>CrayonputarTiti12W</v>
      </c>
      <c r="B95" t="s">
        <v>101</v>
      </c>
      <c r="C95" t="s">
        <v>26</v>
      </c>
      <c r="D95" t="s">
        <v>21</v>
      </c>
      <c r="E95">
        <f>SUMIF(masuk1[concat],daftar1[concat],masuk1[CTN])</f>
        <v>0</v>
      </c>
    </row>
    <row r="96" spans="1:5" x14ac:dyDescent="0.25">
      <c r="A96" s="2" t="str">
        <f>SUBSTITUTE(SUBSTITUTE(daftar1[NAMA BARANG]," ",""),"-","")</f>
        <v>CutterJKA300</v>
      </c>
      <c r="B96" t="s">
        <v>357</v>
      </c>
      <c r="C96" t="s">
        <v>1</v>
      </c>
      <c r="D96" t="s">
        <v>19</v>
      </c>
      <c r="E96" s="2">
        <f>SUMIF(masuk1[concat],daftar1[concat],masuk1[CTN])</f>
        <v>0</v>
      </c>
    </row>
    <row r="97" spans="1:5" x14ac:dyDescent="0.25">
      <c r="A97" s="2" t="str">
        <f>SUBSTITUTE(SUBSTITUTE(daftar1[NAMA BARANG]," ",""),"-","")</f>
        <v>CutterJKCU15BC</v>
      </c>
      <c r="B97" t="s">
        <v>358</v>
      </c>
      <c r="C97" t="s">
        <v>1</v>
      </c>
      <c r="D97" t="s">
        <v>55</v>
      </c>
      <c r="E97" s="2">
        <f>SUMIF(masuk1[concat],daftar1[concat],masuk1[CTN])</f>
        <v>0</v>
      </c>
    </row>
    <row r="98" spans="1:5" x14ac:dyDescent="0.25">
      <c r="A98" s="2" t="str">
        <f>SUBSTITUTE(SUBSTITUTE(daftar1[NAMA BARANG]," ",""),"-","")</f>
        <v>CutterJKK200</v>
      </c>
      <c r="B98" t="s">
        <v>359</v>
      </c>
      <c r="C98" t="s">
        <v>1</v>
      </c>
      <c r="D98" t="s">
        <v>19</v>
      </c>
      <c r="E98" s="2">
        <f>SUMIF(masuk1[concat],daftar1[concat],masuk1[CTN])</f>
        <v>0</v>
      </c>
    </row>
    <row r="99" spans="1:5" x14ac:dyDescent="0.25">
      <c r="A99" s="2" t="str">
        <f>SUBSTITUTE(SUBSTITUTE(daftar1[NAMA BARANG]," ",""),"-","")</f>
        <v>CutterJKL500</v>
      </c>
      <c r="B99" t="s">
        <v>360</v>
      </c>
      <c r="C99" t="s">
        <v>1</v>
      </c>
      <c r="D99" t="s">
        <v>55</v>
      </c>
      <c r="E99" s="2">
        <f>SUMIF(masuk1[concat],daftar1[concat],masuk1[CTN])</f>
        <v>0</v>
      </c>
    </row>
    <row r="100" spans="1:5" x14ac:dyDescent="0.25">
      <c r="A100" t="str">
        <f>SUBSTITUTE(SUBSTITUTE(daftar1[NAMA BARANG]," ",""),"-","")</f>
        <v>CutterKenkoA300</v>
      </c>
      <c r="B100" t="s">
        <v>42</v>
      </c>
      <c r="C100" t="s">
        <v>26</v>
      </c>
      <c r="D100" t="s">
        <v>43</v>
      </c>
      <c r="E100">
        <f>SUMIF(masuk1[concat],daftar1[concat],masuk1[CTN])</f>
        <v>3</v>
      </c>
    </row>
    <row r="101" spans="1:5" x14ac:dyDescent="0.25">
      <c r="A101" t="str">
        <f>SUBSTITUTE(SUBSTITUTE(daftar1[NAMA BARANG]," ",""),"-","")</f>
        <v>CutterKenkoK200</v>
      </c>
      <c r="B101" t="s">
        <v>102</v>
      </c>
      <c r="C101" t="s">
        <v>26</v>
      </c>
      <c r="D101" t="s">
        <v>43</v>
      </c>
      <c r="E101">
        <f>SUMIF(masuk1[concat],daftar1[concat],masuk1[CTN])</f>
        <v>0</v>
      </c>
    </row>
    <row r="102" spans="1:5" x14ac:dyDescent="0.25">
      <c r="A102" t="str">
        <f>SUBSTITUTE(SUBSTITUTE(daftar1[NAMA BARANG]," ",""),"-","")</f>
        <v>CutterKenkoL150</v>
      </c>
      <c r="B102" t="s">
        <v>103</v>
      </c>
      <c r="C102" t="s">
        <v>26</v>
      </c>
      <c r="D102" t="s">
        <v>7</v>
      </c>
      <c r="E102">
        <f>SUMIF(masuk1[concat],daftar1[concat],masuk1[CTN])</f>
        <v>0</v>
      </c>
    </row>
    <row r="103" spans="1:5" x14ac:dyDescent="0.25">
      <c r="A103" t="str">
        <f>SUBSTITUTE(SUBSTITUTE(daftar1[NAMA BARANG]," ",""),"-","")</f>
        <v>CutterKenkoL500</v>
      </c>
      <c r="B103" t="s">
        <v>104</v>
      </c>
      <c r="C103" t="s">
        <v>26</v>
      </c>
      <c r="D103" t="s">
        <v>27</v>
      </c>
      <c r="E103">
        <f>SUMIF(masuk1[concat],daftar1[concat],masuk1[CTN])</f>
        <v>0</v>
      </c>
    </row>
    <row r="104" spans="1:5" x14ac:dyDescent="0.25">
      <c r="A104" s="2" t="str">
        <f>SUBSTITUTE(SUBSTITUTE(daftar1[NAMA BARANG]," ",""),"-","")</f>
        <v>DatestampJKS68Lunas</v>
      </c>
      <c r="B104" t="s">
        <v>361</v>
      </c>
      <c r="C104" t="s">
        <v>1</v>
      </c>
      <c r="D104" t="s">
        <v>27</v>
      </c>
      <c r="E104" s="2">
        <f>SUMIF(masuk1[concat],daftar1[concat],masuk1[CTN])</f>
        <v>0</v>
      </c>
    </row>
    <row r="105" spans="1:5" x14ac:dyDescent="0.25">
      <c r="A105" t="str">
        <f>SUBSTITUTE(SUBSTITUTE(daftar1[NAMA BARANG]," ",""),"-","")</f>
        <v>DateStampKenkoD35mm</v>
      </c>
      <c r="B105" t="s">
        <v>105</v>
      </c>
      <c r="C105" t="s">
        <v>26</v>
      </c>
      <c r="D105" t="s">
        <v>106</v>
      </c>
      <c r="E105">
        <f>SUMIF(masuk1[concat],daftar1[concat],masuk1[CTN])</f>
        <v>0</v>
      </c>
    </row>
    <row r="106" spans="1:5" x14ac:dyDescent="0.25">
      <c r="A106" t="str">
        <f>SUBSTITUTE(SUBSTITUTE(daftar1[NAMA BARANG]," ",""),"-","")</f>
        <v>DatestampKenkoD44mm</v>
      </c>
      <c r="B106" t="s">
        <v>107</v>
      </c>
      <c r="C106" t="s">
        <v>26</v>
      </c>
      <c r="D106" t="s">
        <v>106</v>
      </c>
      <c r="E106">
        <f>SUMIF(masuk1[concat],daftar1[concat],masuk1[CTN])</f>
        <v>0</v>
      </c>
    </row>
    <row r="107" spans="1:5" x14ac:dyDescent="0.25">
      <c r="A107" t="str">
        <f>SUBSTITUTE(SUBSTITUTE(daftar1[NAMA BARANG]," ",""),"-","")</f>
        <v>DesksetKenkoK238</v>
      </c>
      <c r="B107" t="s">
        <v>108</v>
      </c>
      <c r="C107" t="s">
        <v>26</v>
      </c>
      <c r="D107" t="s">
        <v>13</v>
      </c>
      <c r="E107">
        <f>SUMIF(masuk1[concat],daftar1[concat],masuk1[CTN])</f>
        <v>0</v>
      </c>
    </row>
    <row r="108" spans="1:5" x14ac:dyDescent="0.25">
      <c r="A108" t="str">
        <f>SUBSTITUTE(SUBSTITUTE(daftar1[NAMA BARANG]," ",""),"-","")</f>
        <v>DoubletapeKenko6mmHGplstbiru</v>
      </c>
      <c r="B108" t="s">
        <v>109</v>
      </c>
      <c r="C108" t="s">
        <v>26</v>
      </c>
      <c r="D108" t="s">
        <v>110</v>
      </c>
      <c r="E108">
        <f>SUMIF(masuk1[concat],daftar1[concat],masuk1[CTN])</f>
        <v>0</v>
      </c>
    </row>
    <row r="109" spans="1:5" x14ac:dyDescent="0.25">
      <c r="A109" t="str">
        <f>SUBSTITUTE(SUBSTITUTE(daftar1[NAMA BARANG]," ",""),"-","")</f>
        <v>Garisanbesi100cmKenko</v>
      </c>
      <c r="B109" t="s">
        <v>111</v>
      </c>
      <c r="C109" t="s">
        <v>26</v>
      </c>
      <c r="D109" t="s">
        <v>41</v>
      </c>
      <c r="E109">
        <f>SUMIF(masuk1[concat],daftar1[concat],masuk1[CTN])</f>
        <v>0</v>
      </c>
    </row>
    <row r="110" spans="1:5" x14ac:dyDescent="0.25">
      <c r="A110" t="str">
        <f>SUBSTITUTE(SUBSTITUTE(daftar1[NAMA BARANG]," ",""),"-","")</f>
        <v>Garisanbesi30cmKenko</v>
      </c>
      <c r="B110" t="s">
        <v>112</v>
      </c>
      <c r="C110" t="s">
        <v>26</v>
      </c>
      <c r="D110" t="s">
        <v>61</v>
      </c>
      <c r="E110">
        <f>SUMIF(masuk1[concat],daftar1[concat],masuk1[CTN])</f>
        <v>0</v>
      </c>
    </row>
    <row r="111" spans="1:5" x14ac:dyDescent="0.25">
      <c r="A111" t="str">
        <f>SUBSTITUTE(SUBSTITUTE(daftar1[NAMA BARANG]," ",""),"-","")</f>
        <v>Garisanbesi50cmKenko</v>
      </c>
      <c r="B111" t="s">
        <v>113</v>
      </c>
      <c r="C111" t="s">
        <v>26</v>
      </c>
      <c r="D111" t="s">
        <v>41</v>
      </c>
      <c r="E111">
        <f>SUMIF(masuk1[concat],daftar1[concat],masuk1[CTN])</f>
        <v>0</v>
      </c>
    </row>
    <row r="112" spans="1:5" x14ac:dyDescent="0.25">
      <c r="A112" t="str">
        <f>SUBSTITUTE(SUBSTITUTE(daftar1[NAMA BARANG]," ",""),"-","")</f>
        <v>Garisanbesi60cmKenko</v>
      </c>
      <c r="B112" t="s">
        <v>114</v>
      </c>
      <c r="C112" t="s">
        <v>26</v>
      </c>
      <c r="D112" t="s">
        <v>41</v>
      </c>
      <c r="E112">
        <f>SUMIF(masuk1[concat],daftar1[concat],masuk1[CTN])</f>
        <v>0</v>
      </c>
    </row>
    <row r="113" spans="1:5" x14ac:dyDescent="0.25">
      <c r="A113" s="2" t="str">
        <f>SUBSTITUTE(SUBSTITUTE(daftar1[NAMA BARANG]," ",""),"-","")</f>
        <v>GelpenGP266Itech2hitam</v>
      </c>
      <c r="B113" t="s">
        <v>362</v>
      </c>
      <c r="C113" t="s">
        <v>1</v>
      </c>
      <c r="D113" t="s">
        <v>328</v>
      </c>
      <c r="E113" s="2">
        <f>SUMIF(masuk1[concat],daftar1[concat],masuk1[CTN])</f>
        <v>0</v>
      </c>
    </row>
    <row r="114" spans="1:5" x14ac:dyDescent="0.25">
      <c r="A114" s="2" t="str">
        <f>SUBSTITUTE(SUBSTITUTE(daftar1[NAMA BARANG]," ",""),"-","")</f>
        <v>GelpenJKGP265QGelhitam</v>
      </c>
      <c r="B114" t="s">
        <v>363</v>
      </c>
      <c r="C114" t="s">
        <v>1</v>
      </c>
      <c r="D114" t="s">
        <v>328</v>
      </c>
      <c r="E114" s="2">
        <f>SUMIF(masuk1[concat],daftar1[concat],masuk1[CTN])</f>
        <v>0</v>
      </c>
    </row>
    <row r="115" spans="1:5" x14ac:dyDescent="0.25">
      <c r="A115" s="2" t="str">
        <f>SUBSTITUTE(SUBSTITUTE(daftar1[NAMA BARANG]," ",""),"-","")</f>
        <v>GelpenJKGP330hitam</v>
      </c>
      <c r="B115" t="s">
        <v>364</v>
      </c>
      <c r="C115" t="s">
        <v>1</v>
      </c>
      <c r="D115" t="s">
        <v>328</v>
      </c>
      <c r="E115" s="2">
        <f>SUMIF(masuk1[concat],daftar1[concat],masuk1[CTN])</f>
        <v>0</v>
      </c>
    </row>
    <row r="116" spans="1:5" x14ac:dyDescent="0.25">
      <c r="A116" s="2" t="str">
        <f>SUBSTITUTE(SUBSTITUTE(daftar1[NAMA BARANG]," ",""),"-","")</f>
        <v>GelpenJKGPC309SDiamondArt</v>
      </c>
      <c r="B116" t="s">
        <v>365</v>
      </c>
      <c r="C116" t="s">
        <v>1</v>
      </c>
      <c r="D116" t="s">
        <v>366</v>
      </c>
      <c r="E116" s="2">
        <f>SUMIF(masuk1[concat],daftar1[concat],masuk1[CTN])</f>
        <v>0</v>
      </c>
    </row>
    <row r="117" spans="1:5" x14ac:dyDescent="0.25">
      <c r="A117" s="2" t="str">
        <f>SUBSTITUTE(SUBSTITUTE(daftar1[NAMA BARANG]," ",""),"-","")</f>
        <v>GelpenJKGPC310SDiamondArt</v>
      </c>
      <c r="B117" t="s">
        <v>367</v>
      </c>
      <c r="C117" t="s">
        <v>1</v>
      </c>
      <c r="D117" t="s">
        <v>346</v>
      </c>
      <c r="E117" s="2">
        <f>SUMIF(masuk1[concat],daftar1[concat],masuk1[CTN])</f>
        <v>0</v>
      </c>
    </row>
    <row r="118" spans="1:5" x14ac:dyDescent="0.25">
      <c r="A118" s="2" t="str">
        <f>SUBSTITUTE(SUBSTITUTE(daftar1[NAMA BARANG]," ",""),"-","")</f>
        <v>GelpenJKJK100NThitam</v>
      </c>
      <c r="B118" t="s">
        <v>368</v>
      </c>
      <c r="C118" t="s">
        <v>1</v>
      </c>
      <c r="D118" t="s">
        <v>369</v>
      </c>
      <c r="E118" s="2">
        <f>SUMIF(masuk1[concat],daftar1[concat],masuk1[CTN])</f>
        <v>0</v>
      </c>
    </row>
    <row r="119" spans="1:5" x14ac:dyDescent="0.25">
      <c r="A119" t="str">
        <f>SUBSTITUTE(SUBSTITUTE(daftar1[NAMA BARANG]," ",""),"-","")</f>
        <v>GelpenKenkoBG20Batik</v>
      </c>
      <c r="B119" t="s">
        <v>115</v>
      </c>
      <c r="C119" t="s">
        <v>26</v>
      </c>
      <c r="D119" t="s">
        <v>48</v>
      </c>
      <c r="E119">
        <f>SUMIF(masuk1[concat],daftar1[concat],masuk1[CTN])</f>
        <v>0</v>
      </c>
    </row>
    <row r="120" spans="1:5" x14ac:dyDescent="0.25">
      <c r="A120" t="str">
        <f>SUBSTITUTE(SUBSTITUTE(daftar1[NAMA BARANG]," ",""),"-","")</f>
        <v>GelpenKenkoEasyGelbiru</v>
      </c>
      <c r="B120" t="s">
        <v>116</v>
      </c>
      <c r="C120" t="s">
        <v>26</v>
      </c>
      <c r="D120" t="s">
        <v>48</v>
      </c>
      <c r="E120">
        <f>SUMIF(masuk1[concat],daftar1[concat],masuk1[CTN])</f>
        <v>0</v>
      </c>
    </row>
    <row r="121" spans="1:5" x14ac:dyDescent="0.25">
      <c r="A121" t="str">
        <f>SUBSTITUTE(SUBSTITUTE(daftar1[NAMA BARANG]," ",""),"-","")</f>
        <v>GelpenKenkoEasyGelhitam</v>
      </c>
      <c r="B121" t="s">
        <v>117</v>
      </c>
      <c r="C121" t="s">
        <v>26</v>
      </c>
      <c r="D121" t="s">
        <v>48</v>
      </c>
      <c r="E121">
        <f>SUMIF(masuk1[concat],daftar1[concat],masuk1[CTN])</f>
        <v>0</v>
      </c>
    </row>
    <row r="122" spans="1:5" x14ac:dyDescent="0.25">
      <c r="A122" t="str">
        <f>SUBSTITUTE(SUBSTITUTE(daftar1[NAMA BARANG]," ",""),"-","")</f>
        <v>GelpenKenkoHitech0.28mmbiru</v>
      </c>
      <c r="B122" t="s">
        <v>118</v>
      </c>
      <c r="C122" t="s">
        <v>26</v>
      </c>
      <c r="D122" t="s">
        <v>48</v>
      </c>
      <c r="E122">
        <f>SUMIF(masuk1[concat],daftar1[concat],masuk1[CTN])</f>
        <v>0</v>
      </c>
    </row>
    <row r="123" spans="1:5" x14ac:dyDescent="0.25">
      <c r="A123" t="str">
        <f>SUBSTITUTE(SUBSTITUTE(daftar1[NAMA BARANG]," ",""),"-","")</f>
        <v>GelpenKenkoHitech0.28mmhitam</v>
      </c>
      <c r="B123" t="s">
        <v>119</v>
      </c>
      <c r="C123" t="s">
        <v>26</v>
      </c>
      <c r="D123" t="s">
        <v>48</v>
      </c>
      <c r="E123">
        <f>SUMIF(masuk1[concat],daftar1[concat],masuk1[CTN])</f>
        <v>0</v>
      </c>
    </row>
    <row r="124" spans="1:5" x14ac:dyDescent="0.25">
      <c r="A124" t="str">
        <f>SUBSTITUTE(SUBSTITUTE(daftar1[NAMA BARANG]," ",""),"-","")</f>
        <v>GelpenKenkoHitech0.4mmhijau</v>
      </c>
      <c r="B124" t="s">
        <v>120</v>
      </c>
      <c r="C124" t="s">
        <v>26</v>
      </c>
      <c r="D124" t="s">
        <v>48</v>
      </c>
      <c r="E124">
        <f>SUMIF(masuk1[concat],daftar1[concat],masuk1[CTN])</f>
        <v>0</v>
      </c>
    </row>
    <row r="125" spans="1:5" x14ac:dyDescent="0.25">
      <c r="A125" t="str">
        <f>SUBSTITUTE(SUBSTITUTE(daftar1[NAMA BARANG]," ",""),"-","")</f>
        <v>GelpenKenkoHitech0.4mmorange</v>
      </c>
      <c r="B125" t="s">
        <v>121</v>
      </c>
      <c r="C125" t="s">
        <v>26</v>
      </c>
      <c r="D125" t="s">
        <v>48</v>
      </c>
      <c r="E125">
        <f>SUMIF(masuk1[concat],daftar1[concat],masuk1[CTN])</f>
        <v>0</v>
      </c>
    </row>
    <row r="126" spans="1:5" x14ac:dyDescent="0.25">
      <c r="A126" t="str">
        <f>SUBSTITUTE(SUBSTITUTE(daftar1[NAMA BARANG]," ",""),"-","")</f>
        <v>GelpenKenkoHitech0.4mmpink</v>
      </c>
      <c r="B126" t="s">
        <v>122</v>
      </c>
      <c r="C126" t="s">
        <v>26</v>
      </c>
      <c r="D126" t="s">
        <v>48</v>
      </c>
      <c r="E126">
        <f>SUMIF(masuk1[concat],daftar1[concat],masuk1[CTN])</f>
        <v>0</v>
      </c>
    </row>
    <row r="127" spans="1:5" x14ac:dyDescent="0.25">
      <c r="A127" t="str">
        <f>SUBSTITUTE(SUBSTITUTE(daftar1[NAMA BARANG]," ",""),"-","")</f>
        <v>GelpenKenkoHitech0.4mmungu</v>
      </c>
      <c r="B127" t="s">
        <v>123</v>
      </c>
      <c r="C127" t="s">
        <v>26</v>
      </c>
      <c r="D127" t="s">
        <v>48</v>
      </c>
      <c r="E127">
        <f>SUMIF(masuk1[concat],daftar1[concat],masuk1[CTN])</f>
        <v>0</v>
      </c>
    </row>
    <row r="128" spans="1:5" x14ac:dyDescent="0.25">
      <c r="A128" t="str">
        <f>SUBSTITUTE(SUBSTITUTE(daftar1[NAMA BARANG]," ",""),"-","")</f>
        <v>GelpenKenkoHitechFunColor0.28mmhitam</v>
      </c>
      <c r="B128" t="s">
        <v>124</v>
      </c>
      <c r="C128" t="s">
        <v>26</v>
      </c>
      <c r="D128" t="s">
        <v>48</v>
      </c>
      <c r="E128">
        <f>SUMIF(masuk1[concat],daftar1[concat],masuk1[CTN])</f>
        <v>0</v>
      </c>
    </row>
    <row r="129" spans="1:5" x14ac:dyDescent="0.25">
      <c r="A129" t="str">
        <f>SUBSTITUTE(SUBSTITUTE(daftar1[NAMA BARANG]," ",""),"-","")</f>
        <v>GelpenKenkoIndoGelhitam</v>
      </c>
      <c r="B129" t="s">
        <v>125</v>
      </c>
      <c r="C129" t="s">
        <v>26</v>
      </c>
      <c r="D129" t="s">
        <v>48</v>
      </c>
      <c r="E129">
        <f>SUMIF(masuk1[concat],daftar1[concat],masuk1[CTN])</f>
        <v>0</v>
      </c>
    </row>
    <row r="130" spans="1:5" x14ac:dyDescent="0.25">
      <c r="A130" t="str">
        <f>SUBSTITUTE(SUBSTITUTE(daftar1[NAMA BARANG]," ",""),"-","")</f>
        <v>GelpenKenkoK1biru</v>
      </c>
      <c r="B130" t="s">
        <v>126</v>
      </c>
      <c r="C130" t="s">
        <v>26</v>
      </c>
      <c r="D130" t="s">
        <v>48</v>
      </c>
      <c r="E130">
        <f>SUMIF(masuk1[concat],daftar1[concat],masuk1[CTN])</f>
        <v>0</v>
      </c>
    </row>
    <row r="131" spans="1:5" x14ac:dyDescent="0.25">
      <c r="A131" t="str">
        <f>SUBSTITUTE(SUBSTITUTE(daftar1[NAMA BARANG]," ",""),"-","")</f>
        <v>GelpenKenkoK1hitam</v>
      </c>
      <c r="B131" t="s">
        <v>127</v>
      </c>
      <c r="C131" t="s">
        <v>26</v>
      </c>
      <c r="D131" t="s">
        <v>48</v>
      </c>
      <c r="E131">
        <f>SUMIF(masuk1[concat],daftar1[concat],masuk1[CTN])</f>
        <v>0</v>
      </c>
    </row>
    <row r="132" spans="1:5" x14ac:dyDescent="0.25">
      <c r="A132" t="str">
        <f>SUBSTITUTE(SUBSTITUTE(daftar1[NAMA BARANG]," ",""),"-","")</f>
        <v>GelpenKenkoKE1hitam</v>
      </c>
      <c r="B132" t="s">
        <v>128</v>
      </c>
      <c r="C132" t="s">
        <v>26</v>
      </c>
      <c r="D132" t="s">
        <v>48</v>
      </c>
      <c r="E132">
        <f>SUMIF(masuk1[concat],daftar1[concat],masuk1[CTN])</f>
        <v>0</v>
      </c>
    </row>
    <row r="133" spans="1:5" x14ac:dyDescent="0.25">
      <c r="A133" t="str">
        <f>SUBSTITUTE(SUBSTITUTE(daftar1[NAMA BARANG]," ",""),"-","")</f>
        <v>GelpenKenkoKE100hitam</v>
      </c>
      <c r="B133" t="s">
        <v>51</v>
      </c>
      <c r="C133" t="s">
        <v>26</v>
      </c>
      <c r="D133" t="s">
        <v>48</v>
      </c>
      <c r="E133">
        <f>SUMIF(masuk1[concat],daftar1[concat],masuk1[CTN])</f>
        <v>1</v>
      </c>
    </row>
    <row r="134" spans="1:5" x14ac:dyDescent="0.25">
      <c r="A134" t="str">
        <f>SUBSTITUTE(SUBSTITUTE(daftar1[NAMA BARANG]," ",""),"-","")</f>
        <v>GelpenKenkoKE200hitam</v>
      </c>
      <c r="B134" t="s">
        <v>129</v>
      </c>
      <c r="C134" t="s">
        <v>26</v>
      </c>
      <c r="D134" t="s">
        <v>48</v>
      </c>
      <c r="E134">
        <f>SUMIF(masuk1[concat],daftar1[concat],masuk1[CTN])</f>
        <v>0</v>
      </c>
    </row>
    <row r="135" spans="1:5" x14ac:dyDescent="0.25">
      <c r="A135" t="str">
        <f>SUBSTITUTE(SUBSTITUTE(daftar1[NAMA BARANG]," ",""),"-","")</f>
        <v>GelpenKenkoKE303Tgel</v>
      </c>
      <c r="B135" t="s">
        <v>130</v>
      </c>
      <c r="C135" t="s">
        <v>26</v>
      </c>
      <c r="D135" t="s">
        <v>48</v>
      </c>
      <c r="E135">
        <f>SUMIF(masuk1[concat],daftar1[concat],masuk1[CTN])</f>
        <v>0</v>
      </c>
    </row>
    <row r="136" spans="1:5" x14ac:dyDescent="0.25">
      <c r="A136" t="str">
        <f>SUBSTITUTE(SUBSTITUTE(daftar1[NAMA BARANG]," ",""),"-","")</f>
        <v>GelpenKenkoKE303Tgelbiru</v>
      </c>
      <c r="B136" t="s">
        <v>131</v>
      </c>
      <c r="C136" t="s">
        <v>26</v>
      </c>
      <c r="D136" t="s">
        <v>48</v>
      </c>
      <c r="E136">
        <f>SUMIF(masuk1[concat],daftar1[concat],masuk1[CTN])</f>
        <v>2</v>
      </c>
    </row>
    <row r="137" spans="1:5" x14ac:dyDescent="0.25">
      <c r="A137" t="str">
        <f>SUBSTITUTE(SUBSTITUTE(daftar1[NAMA BARANG]," ",""),"-","")</f>
        <v>GelpenKenkoKE303Tgelhitam</v>
      </c>
      <c r="B137" t="s">
        <v>132</v>
      </c>
      <c r="C137" t="s">
        <v>26</v>
      </c>
      <c r="D137" t="s">
        <v>48</v>
      </c>
      <c r="E137">
        <f>SUMIF(masuk1[concat],daftar1[concat],masuk1[CTN])</f>
        <v>0</v>
      </c>
    </row>
    <row r="138" spans="1:5" x14ac:dyDescent="0.25">
      <c r="A138" t="str">
        <f>SUBSTITUTE(SUBSTITUTE(daftar1[NAMA BARANG]," ",""),"-","")</f>
        <v>GelpenKenkoWinjellerKE600</v>
      </c>
      <c r="B138" t="s">
        <v>133</v>
      </c>
      <c r="C138" t="s">
        <v>26</v>
      </c>
      <c r="D138" t="s">
        <v>48</v>
      </c>
      <c r="E138">
        <f>SUMIF(masuk1[concat],daftar1[concat],masuk1[CTN])</f>
        <v>0</v>
      </c>
    </row>
    <row r="139" spans="1:5" x14ac:dyDescent="0.25">
      <c r="A139" t="str">
        <f>SUBSTITUTE(SUBSTITUTE(daftar1[NAMA BARANG]," ",""),"-","")</f>
        <v>GelpenKenkoWinjellerKE600hitam</v>
      </c>
      <c r="B139" t="s">
        <v>134</v>
      </c>
      <c r="C139" t="s">
        <v>26</v>
      </c>
      <c r="D139" t="s">
        <v>48</v>
      </c>
      <c r="E139">
        <f>SUMIF(masuk1[concat],daftar1[concat],masuk1[CTN])</f>
        <v>0</v>
      </c>
    </row>
    <row r="140" spans="1:5" x14ac:dyDescent="0.25">
      <c r="A140" s="2" t="str">
        <f>SUBSTITUTE(SUBSTITUTE(daftar1[NAMA BARANG]," ",""),"-","")</f>
        <v>GelpenwarnaJKGPC296</v>
      </c>
      <c r="B140" t="s">
        <v>370</v>
      </c>
      <c r="C140" t="s">
        <v>1</v>
      </c>
      <c r="D140" t="s">
        <v>371</v>
      </c>
      <c r="E140" s="2">
        <f>SUMIF(masuk1[concat],daftar1[concat],masuk1[CTN])</f>
        <v>0</v>
      </c>
    </row>
    <row r="141" spans="1:5" x14ac:dyDescent="0.25">
      <c r="A141" s="2" t="str">
        <f>SUBSTITUTE(SUBSTITUTE(daftar1[NAMA BARANG]," ",""),"-","")</f>
        <v>GelpenwarnaJKGPC316</v>
      </c>
      <c r="B141" t="s">
        <v>372</v>
      </c>
      <c r="C141" t="s">
        <v>1</v>
      </c>
      <c r="D141" t="s">
        <v>373</v>
      </c>
      <c r="E141" s="2">
        <f>SUMIF(masuk1[concat],daftar1[concat],masuk1[CTN])</f>
        <v>0</v>
      </c>
    </row>
    <row r="142" spans="1:5" x14ac:dyDescent="0.25">
      <c r="A142" s="2" t="str">
        <f>SUBSTITUTE(SUBSTITUTE(daftar1[NAMA BARANG]," ",""),"-","")</f>
        <v>GelpenwarnaJKGPC325</v>
      </c>
      <c r="B142" t="s">
        <v>374</v>
      </c>
      <c r="C142" t="s">
        <v>1</v>
      </c>
      <c r="D142" t="s">
        <v>346</v>
      </c>
      <c r="E142" s="2">
        <f>SUMIF(masuk1[concat],daftar1[concat],masuk1[CTN])</f>
        <v>0</v>
      </c>
    </row>
    <row r="143" spans="1:5" x14ac:dyDescent="0.25">
      <c r="A143" t="str">
        <f>SUBSTITUTE(SUBSTITUTE(daftar1[NAMA BARANG]," ",""),"-","")</f>
        <v>GlossyphotopaperKenko230GSMA4</v>
      </c>
      <c r="B143" t="s">
        <v>135</v>
      </c>
      <c r="C143" t="s">
        <v>26</v>
      </c>
      <c r="D143" t="s">
        <v>136</v>
      </c>
      <c r="E143">
        <f>SUMIF(masuk1[concat],daftar1[concat],masuk1[CTN])</f>
        <v>0</v>
      </c>
    </row>
    <row r="144" spans="1:5" x14ac:dyDescent="0.25">
      <c r="A144" s="2" t="str">
        <f>SUBSTITUTE(SUBSTITUTE(daftar1[NAMA BARANG]," ",""),"-","")</f>
        <v>GuntackerJKGT701</v>
      </c>
      <c r="B144" t="s">
        <v>375</v>
      </c>
      <c r="C144" t="s">
        <v>1</v>
      </c>
      <c r="D144" t="s">
        <v>13</v>
      </c>
      <c r="E144" s="2">
        <f>SUMIF(masuk1[concat],daftar1[concat],masuk1[CTN])</f>
        <v>0</v>
      </c>
    </row>
    <row r="145" spans="1:5" x14ac:dyDescent="0.25">
      <c r="A145" s="2" t="str">
        <f>SUBSTITUTE(SUBSTITUTE(daftar1[NAMA BARANG]," ",""),"-","")</f>
        <v>GuntingJKSC13</v>
      </c>
      <c r="B145" t="s">
        <v>376</v>
      </c>
      <c r="C145" t="s">
        <v>1</v>
      </c>
      <c r="D145" t="s">
        <v>21</v>
      </c>
      <c r="E145" s="2">
        <f>SUMIF(masuk1[concat],daftar1[concat],masuk1[CTN])</f>
        <v>0</v>
      </c>
    </row>
    <row r="146" spans="1:5" x14ac:dyDescent="0.25">
      <c r="A146" s="2" t="str">
        <f>SUBSTITUTE(SUBSTITUTE(daftar1[NAMA BARANG]," ",""),"-","")</f>
        <v>GuntingJKSC14</v>
      </c>
      <c r="B146" t="s">
        <v>377</v>
      </c>
      <c r="C146" t="s">
        <v>1</v>
      </c>
      <c r="D146" t="s">
        <v>21</v>
      </c>
      <c r="E146" s="2">
        <f>SUMIF(masuk1[concat],daftar1[concat],masuk1[CTN])</f>
        <v>0</v>
      </c>
    </row>
    <row r="147" spans="1:5" x14ac:dyDescent="0.25">
      <c r="A147" s="2" t="str">
        <f>SUBSTITUTE(SUBSTITUTE(daftar1[NAMA BARANG]," ",""),"-","")</f>
        <v>GuntingJKSC828</v>
      </c>
      <c r="B147" t="s">
        <v>378</v>
      </c>
      <c r="C147" t="s">
        <v>1</v>
      </c>
      <c r="D147" t="s">
        <v>21</v>
      </c>
      <c r="E147" s="2">
        <f>SUMIF(masuk1[concat],daftar1[concat],masuk1[CTN])</f>
        <v>0</v>
      </c>
    </row>
    <row r="148" spans="1:5" x14ac:dyDescent="0.25">
      <c r="A148" s="2" t="str">
        <f>SUBSTITUTE(SUBSTITUTE(daftar1[NAMA BARANG]," ",""),"-","")</f>
        <v>GuntingJKSC838</v>
      </c>
      <c r="B148" t="s">
        <v>379</v>
      </c>
      <c r="C148" t="s">
        <v>1</v>
      </c>
      <c r="D148" t="s">
        <v>21</v>
      </c>
      <c r="E148" s="2">
        <f>SUMIF(masuk1[concat],daftar1[concat],masuk1[CTN])</f>
        <v>0</v>
      </c>
    </row>
    <row r="149" spans="1:5" x14ac:dyDescent="0.25">
      <c r="A149" s="2" t="str">
        <f>SUBSTITUTE(SUBSTITUTE(daftar1[NAMA BARANG]," ",""),"-","")</f>
        <v>GuntingJKSC838SG</v>
      </c>
      <c r="B149" t="s">
        <v>380</v>
      </c>
      <c r="C149" t="s">
        <v>1</v>
      </c>
      <c r="D149" t="s">
        <v>21</v>
      </c>
      <c r="E149" s="2">
        <f>SUMIF(masuk1[concat],daftar1[concat],masuk1[CTN])</f>
        <v>0</v>
      </c>
    </row>
    <row r="150" spans="1:5" x14ac:dyDescent="0.25">
      <c r="A150" s="2" t="str">
        <f>SUBSTITUTE(SUBSTITUTE(daftar1[NAMA BARANG]," ",""),"-","")</f>
        <v>GuntingJKSC848</v>
      </c>
      <c r="B150" t="s">
        <v>381</v>
      </c>
      <c r="C150" t="s">
        <v>1</v>
      </c>
      <c r="D150" t="s">
        <v>21</v>
      </c>
      <c r="E150" s="2">
        <f>SUMIF(masuk1[concat],daftar1[concat],masuk1[CTN])</f>
        <v>0</v>
      </c>
    </row>
    <row r="151" spans="1:5" x14ac:dyDescent="0.25">
      <c r="A151" s="2" t="str">
        <f>SUBSTITUTE(SUBSTITUTE(daftar1[NAMA BARANG]," ",""),"-","")</f>
        <v>GuntingJKSC848SG</v>
      </c>
      <c r="B151" t="s">
        <v>382</v>
      </c>
      <c r="C151" t="s">
        <v>1</v>
      </c>
      <c r="D151" t="s">
        <v>21</v>
      </c>
      <c r="E151" s="2">
        <f>SUMIF(masuk1[concat],daftar1[concat],masuk1[CTN])</f>
        <v>0</v>
      </c>
    </row>
    <row r="152" spans="1:5" x14ac:dyDescent="0.25">
      <c r="A152" s="2" t="str">
        <f>SUBSTITUTE(SUBSTITUTE(daftar1[NAMA BARANG]," ",""),"-","")</f>
        <v>GuntingJKSC868</v>
      </c>
      <c r="B152" t="s">
        <v>383</v>
      </c>
      <c r="C152" t="s">
        <v>1</v>
      </c>
      <c r="D152" t="s">
        <v>168</v>
      </c>
      <c r="E152" s="2">
        <f>SUMIF(masuk1[concat],daftar1[concat],masuk1[CTN])</f>
        <v>0</v>
      </c>
    </row>
    <row r="153" spans="1:5" x14ac:dyDescent="0.25">
      <c r="A153" t="str">
        <f>SUBSTITUTE(SUBSTITUTE(daftar1[NAMA BARANG]," ",""),"-","")</f>
        <v>GuntingKenkoSC828</v>
      </c>
      <c r="B153" t="s">
        <v>60</v>
      </c>
      <c r="C153" t="s">
        <v>26</v>
      </c>
      <c r="D153" t="s">
        <v>61</v>
      </c>
      <c r="E153">
        <f>SUMIF(masuk1[concat],daftar1[concat],masuk1[CTN])</f>
        <v>1</v>
      </c>
    </row>
    <row r="154" spans="1:5" x14ac:dyDescent="0.25">
      <c r="A154" t="str">
        <f>SUBSTITUTE(SUBSTITUTE(daftar1[NAMA BARANG]," ",""),"-","")</f>
        <v>GuntingKenkoSC838N</v>
      </c>
      <c r="B154" t="s">
        <v>137</v>
      </c>
      <c r="C154" t="s">
        <v>26</v>
      </c>
      <c r="D154" t="s">
        <v>61</v>
      </c>
      <c r="E154">
        <f>SUMIF(masuk1[concat],daftar1[concat],masuk1[CTN])</f>
        <v>0</v>
      </c>
    </row>
    <row r="155" spans="1:5" x14ac:dyDescent="0.25">
      <c r="A155" t="str">
        <f>SUBSTITUTE(SUBSTITUTE(daftar1[NAMA BARANG]," ",""),"-","")</f>
        <v>GuntingKenkoSC848N</v>
      </c>
      <c r="B155" t="s">
        <v>138</v>
      </c>
      <c r="C155" t="s">
        <v>26</v>
      </c>
      <c r="D155" t="s">
        <v>41</v>
      </c>
      <c r="E155">
        <f>SUMIF(masuk1[concat],daftar1[concat],masuk1[CTN])</f>
        <v>0</v>
      </c>
    </row>
    <row r="156" spans="1:5" x14ac:dyDescent="0.25">
      <c r="A156" t="str">
        <f>SUBSTITUTE(SUBSTITUTE(daftar1[NAMA BARANG]," ",""),"-","")</f>
        <v>GuntingKenkoSC848SG</v>
      </c>
      <c r="B156" t="s">
        <v>139</v>
      </c>
      <c r="C156" t="s">
        <v>26</v>
      </c>
      <c r="D156" t="s">
        <v>41</v>
      </c>
      <c r="E156">
        <f>SUMIF(masuk1[concat],daftar1[concat],masuk1[CTN])</f>
        <v>0</v>
      </c>
    </row>
    <row r="157" spans="1:5" x14ac:dyDescent="0.25">
      <c r="A157" s="2" t="str">
        <f>SUBSTITUTE(SUBSTITUTE(daftar1[NAMA BARANG]," ",""),"-","")</f>
        <v>IndexdanmemoOM45kertaskotak</v>
      </c>
      <c r="B157" t="s">
        <v>384</v>
      </c>
      <c r="C157" t="s">
        <v>1</v>
      </c>
      <c r="D157" t="s">
        <v>385</v>
      </c>
      <c r="E157" s="2">
        <f>SUMIF(masuk1[concat],daftar1[concat],masuk1[CTN])</f>
        <v>0</v>
      </c>
    </row>
    <row r="158" spans="1:5" x14ac:dyDescent="0.25">
      <c r="A158" s="2" t="str">
        <f>SUBSTITUTE(SUBSTITUTE(daftar1[NAMA BARANG]," ",""),"-","")</f>
        <v>IsicutterJKA100</v>
      </c>
      <c r="B158" t="s">
        <v>386</v>
      </c>
      <c r="C158" t="s">
        <v>1</v>
      </c>
      <c r="D158" t="s">
        <v>50</v>
      </c>
      <c r="E158" s="2">
        <f>SUMIF(masuk1[concat],daftar1[concat],masuk1[CTN])</f>
        <v>0</v>
      </c>
    </row>
    <row r="159" spans="1:5" x14ac:dyDescent="0.25">
      <c r="A159" s="2" t="str">
        <f>SUBSTITUTE(SUBSTITUTE(daftar1[NAMA BARANG]," ",""),"-","")</f>
        <v>IsicutterJKL150</v>
      </c>
      <c r="B159" t="s">
        <v>387</v>
      </c>
      <c r="C159" t="s">
        <v>1</v>
      </c>
      <c r="D159" t="s">
        <v>106</v>
      </c>
      <c r="E159" s="2">
        <f>SUMIF(masuk1[concat],daftar1[concat],masuk1[CTN])</f>
        <v>0</v>
      </c>
    </row>
    <row r="160" spans="1:5" x14ac:dyDescent="0.25">
      <c r="A160" t="str">
        <f>SUBSTITUTE(SUBSTITUTE(daftar1[NAMA BARANG]," ",""),"-","")</f>
        <v>IsicutterKenkoA100</v>
      </c>
      <c r="B160" t="s">
        <v>49</v>
      </c>
      <c r="C160" t="s">
        <v>26</v>
      </c>
      <c r="D160" t="s">
        <v>50</v>
      </c>
      <c r="E160">
        <f>SUMIF(masuk1[concat],daftar1[concat],masuk1[CTN])</f>
        <v>1</v>
      </c>
    </row>
    <row r="161" spans="1:5" x14ac:dyDescent="0.25">
      <c r="A161" t="str">
        <f>SUBSTITUTE(SUBSTITUTE(daftar1[NAMA BARANG]," ",""),"-","")</f>
        <v>IsicutterKenkoL150</v>
      </c>
      <c r="B161" t="s">
        <v>46</v>
      </c>
      <c r="C161" t="s">
        <v>26</v>
      </c>
      <c r="D161" t="s">
        <v>7</v>
      </c>
      <c r="E161">
        <f>SUMIF(masuk1[concat],daftar1[concat],masuk1[CTN])</f>
        <v>2</v>
      </c>
    </row>
    <row r="162" spans="1:5" x14ac:dyDescent="0.25">
      <c r="A162" t="str">
        <f>SUBSTITUTE(SUBSTITUTE(daftar1[NAMA BARANG]," ",""),"-","")</f>
        <v>IsigelpenEasyGel/KEseriesKenko</v>
      </c>
      <c r="B162" t="s">
        <v>140</v>
      </c>
      <c r="C162" t="s">
        <v>26</v>
      </c>
      <c r="D162" t="s">
        <v>141</v>
      </c>
      <c r="E162">
        <f>SUMIF(masuk1[concat],daftar1[concat],masuk1[CTN])</f>
        <v>0</v>
      </c>
    </row>
    <row r="163" spans="1:5" x14ac:dyDescent="0.25">
      <c r="A163" t="str">
        <f>SUBSTITUTE(SUBSTITUTE(daftar1[NAMA BARANG]," ",""),"-","")</f>
        <v>Isistapler(staples)Kenko1210</v>
      </c>
      <c r="B163" t="s">
        <v>142</v>
      </c>
      <c r="C163" t="s">
        <v>26</v>
      </c>
      <c r="D163" t="s">
        <v>93</v>
      </c>
      <c r="E163">
        <f>SUMIF(masuk1[concat],daftar1[concat],masuk1[CTN])</f>
        <v>0</v>
      </c>
    </row>
    <row r="164" spans="1:5" x14ac:dyDescent="0.25">
      <c r="A164" s="2" t="str">
        <f>SUBSTITUTE(SUBSTITUTE(daftar1[NAMA BARANG]," ",""),"-","")</f>
        <v>JangkasetJKMS25</v>
      </c>
      <c r="B164" t="s">
        <v>388</v>
      </c>
      <c r="C164" t="s">
        <v>1</v>
      </c>
      <c r="D164" t="s">
        <v>55</v>
      </c>
      <c r="E164" s="2">
        <f>SUMIF(masuk1[concat],daftar1[concat],masuk1[CTN])</f>
        <v>0</v>
      </c>
    </row>
    <row r="165" spans="1:5" x14ac:dyDescent="0.25">
      <c r="A165" s="2" t="str">
        <f>SUBSTITUTE(SUBSTITUTE(daftar1[NAMA BARANG]," ",""),"-","")</f>
        <v>JangkasetJKMS410</v>
      </c>
      <c r="B165" t="s">
        <v>389</v>
      </c>
      <c r="C165" t="s">
        <v>1</v>
      </c>
      <c r="D165" t="s">
        <v>55</v>
      </c>
      <c r="E165" s="2">
        <f>SUMIF(masuk1[concat],daftar1[concat],masuk1[CTN])</f>
        <v>0</v>
      </c>
    </row>
    <row r="166" spans="1:5" x14ac:dyDescent="0.25">
      <c r="A166" s="2" t="str">
        <f>SUBSTITUTE(SUBSTITUTE(daftar1[NAMA BARANG]," ",""),"-","")</f>
        <v>JangkasetJKMS55</v>
      </c>
      <c r="B166" t="s">
        <v>390</v>
      </c>
      <c r="C166" t="s">
        <v>1</v>
      </c>
      <c r="D166" t="s">
        <v>55</v>
      </c>
      <c r="E166" s="2">
        <f>SUMIF(masuk1[concat],daftar1[concat],masuk1[CTN])</f>
        <v>0</v>
      </c>
    </row>
    <row r="167" spans="1:5" x14ac:dyDescent="0.25">
      <c r="A167" s="2" t="str">
        <f>SUBSTITUTE(SUBSTITUTE(daftar1[NAMA BARANG]," ",""),"-","")</f>
        <v>JangkasetJKMS75</v>
      </c>
      <c r="B167" t="s">
        <v>391</v>
      </c>
      <c r="C167" t="s">
        <v>1</v>
      </c>
      <c r="D167" t="s">
        <v>55</v>
      </c>
      <c r="E167" s="2">
        <f>SUMIF(masuk1[concat],daftar1[concat],masuk1[CTN])</f>
        <v>0</v>
      </c>
    </row>
    <row r="168" spans="1:5" x14ac:dyDescent="0.25">
      <c r="A168" t="str">
        <f>SUBSTITUTE(SUBSTITUTE(daftar1[NAMA BARANG]," ",""),"-","")</f>
        <v>JangkasetKenkoC168</v>
      </c>
      <c r="B168" t="s">
        <v>143</v>
      </c>
      <c r="C168" t="s">
        <v>26</v>
      </c>
      <c r="D168" t="s">
        <v>55</v>
      </c>
      <c r="E168">
        <f>SUMIF(masuk1[concat],daftar1[concat],masuk1[CTN])</f>
        <v>0</v>
      </c>
    </row>
    <row r="169" spans="1:5" x14ac:dyDescent="0.25">
      <c r="A169" t="str">
        <f>SUBSTITUTE(SUBSTITUTE(daftar1[NAMA BARANG]," ",""),"-","")</f>
        <v>JangkasetKenkoC288</v>
      </c>
      <c r="B169" t="s">
        <v>144</v>
      </c>
      <c r="C169" t="s">
        <v>26</v>
      </c>
      <c r="D169" t="s">
        <v>55</v>
      </c>
      <c r="E169">
        <f>SUMIF(masuk1[concat],daftar1[concat],masuk1[CTN])</f>
        <v>0</v>
      </c>
    </row>
    <row r="170" spans="1:5" x14ac:dyDescent="0.25">
      <c r="A170" s="2" t="str">
        <f>SUBSTITUTE(SUBSTITUTE(daftar1[NAMA BARANG]," ",""),"-","")</f>
        <v>KeyringJKKR8</v>
      </c>
      <c r="B170" t="s">
        <v>392</v>
      </c>
      <c r="C170" t="s">
        <v>1</v>
      </c>
      <c r="D170" t="s">
        <v>393</v>
      </c>
      <c r="E170" s="2">
        <f>SUMIF(masuk1[concat],daftar1[concat],masuk1[CTN])</f>
        <v>0</v>
      </c>
    </row>
    <row r="171" spans="1:5" x14ac:dyDescent="0.25">
      <c r="A171" s="2" t="str">
        <f>SUBSTITUTE(SUBSTITUTE(daftar1[NAMA BARANG]," ",""),"-","")</f>
        <v>KeyringJKKR9</v>
      </c>
      <c r="B171" t="s">
        <v>394</v>
      </c>
      <c r="C171" t="s">
        <v>1</v>
      </c>
      <c r="D171" t="s">
        <v>395</v>
      </c>
      <c r="E171" s="2">
        <f>SUMIF(masuk1[concat],daftar1[concat],masuk1[CTN])</f>
        <v>0</v>
      </c>
    </row>
    <row r="172" spans="1:5" x14ac:dyDescent="0.25">
      <c r="A172" s="2" t="str">
        <f>SUBSTITUTE(SUBSTITUTE(daftar1[NAMA BARANG]," ",""),"-","")</f>
        <v>KuasJKBR1</v>
      </c>
      <c r="B172" t="s">
        <v>396</v>
      </c>
      <c r="C172" t="s">
        <v>1</v>
      </c>
      <c r="D172" t="s">
        <v>397</v>
      </c>
      <c r="E172" s="2">
        <f>SUMIF(masuk1[concat],daftar1[concat],masuk1[CTN])</f>
        <v>0</v>
      </c>
    </row>
    <row r="173" spans="1:5" x14ac:dyDescent="0.25">
      <c r="A173" s="2" t="str">
        <f>SUBSTITUTE(SUBSTITUTE(daftar1[NAMA BARANG]," ",""),"-","")</f>
        <v>KuasJKBR4</v>
      </c>
      <c r="B173" t="s">
        <v>398</v>
      </c>
      <c r="C173" t="s">
        <v>1</v>
      </c>
      <c r="D173" t="s">
        <v>21</v>
      </c>
      <c r="E173" s="2">
        <f>SUMIF(masuk1[concat],daftar1[concat],masuk1[CTN])</f>
        <v>0</v>
      </c>
    </row>
    <row r="174" spans="1:5" x14ac:dyDescent="0.25">
      <c r="A174" s="2" t="str">
        <f>SUBSTITUTE(SUBSTITUTE(daftar1[NAMA BARANG]," ",""),"-","")</f>
        <v>KuasJKBR5</v>
      </c>
      <c r="B174" t="s">
        <v>399</v>
      </c>
      <c r="C174" t="s">
        <v>1</v>
      </c>
      <c r="D174" t="s">
        <v>397</v>
      </c>
      <c r="E174" s="2">
        <f>SUMIF(masuk1[concat],daftar1[concat],masuk1[CTN])</f>
        <v>0</v>
      </c>
    </row>
    <row r="175" spans="1:5" x14ac:dyDescent="0.25">
      <c r="A175" s="2" t="str">
        <f>SUBSTITUTE(SUBSTITUTE(daftar1[NAMA BARANG]," ",""),"-","")</f>
        <v>LLeafJKA57020100lbr</v>
      </c>
      <c r="B175" t="s">
        <v>400</v>
      </c>
      <c r="C175" t="s">
        <v>1</v>
      </c>
      <c r="D175" t="s">
        <v>401</v>
      </c>
      <c r="E175" s="2">
        <f>SUMIF(masuk1[concat],daftar1[concat],masuk1[CTN])</f>
        <v>0</v>
      </c>
    </row>
    <row r="176" spans="1:5" x14ac:dyDescent="0.25">
      <c r="A176" s="2" t="str">
        <f>SUBSTITUTE(SUBSTITUTE(daftar1[NAMA BARANG]," ",""),"-","")</f>
        <v>LLeafJKB57026100lbr</v>
      </c>
      <c r="B176" t="s">
        <v>402</v>
      </c>
      <c r="C176" t="s">
        <v>1</v>
      </c>
      <c r="D176" t="s">
        <v>403</v>
      </c>
      <c r="E176" s="2">
        <f>SUMIF(masuk1[concat],daftar1[concat],masuk1[CTN])</f>
        <v>0</v>
      </c>
    </row>
    <row r="177" spans="1:5" x14ac:dyDescent="0.25">
      <c r="A177" t="str">
        <f>SUBSTITUTE(SUBSTITUTE(daftar1[NAMA BARANG]," ",""),"-","")</f>
        <v>LLeafKenkoA5LL1002070</v>
      </c>
      <c r="B177" t="s">
        <v>30</v>
      </c>
      <c r="C177" t="s">
        <v>26</v>
      </c>
      <c r="D177" t="s">
        <v>31</v>
      </c>
      <c r="E177">
        <f>SUMIF(masuk1[concat],daftar1[concat],masuk1[CTN])</f>
        <v>2</v>
      </c>
    </row>
    <row r="178" spans="1:5" x14ac:dyDescent="0.25">
      <c r="A178" t="str">
        <f>SUBSTITUTE(SUBSTITUTE(daftar1[NAMA BARANG]," ",""),"-","")</f>
        <v>LLeafKenkoA5LL502070</v>
      </c>
      <c r="B178" t="s">
        <v>145</v>
      </c>
      <c r="C178" t="s">
        <v>26</v>
      </c>
      <c r="D178" t="s">
        <v>146</v>
      </c>
      <c r="E178">
        <f>SUMIF(masuk1[concat],daftar1[concat],masuk1[CTN])</f>
        <v>0</v>
      </c>
    </row>
    <row r="179" spans="1:5" x14ac:dyDescent="0.25">
      <c r="A179" t="str">
        <f>SUBSTITUTE(SUBSTITUTE(daftar1[NAMA BARANG]," ",""),"-","")</f>
        <v>LLeafKenkoB5LL1002670</v>
      </c>
      <c r="B179" t="s">
        <v>32</v>
      </c>
      <c r="C179" t="s">
        <v>26</v>
      </c>
      <c r="D179" t="s">
        <v>33</v>
      </c>
      <c r="E179">
        <f>SUMIF(masuk1[concat],daftar1[concat],masuk1[CTN])</f>
        <v>2</v>
      </c>
    </row>
    <row r="180" spans="1:5" x14ac:dyDescent="0.25">
      <c r="A180" t="str">
        <f>SUBSTITUTE(SUBSTITUTE(daftar1[NAMA BARANG]," ",""),"-","")</f>
        <v>LLeafKenkoB5LL502670</v>
      </c>
      <c r="B180" t="s">
        <v>147</v>
      </c>
      <c r="C180" t="s">
        <v>26</v>
      </c>
      <c r="D180" t="s">
        <v>148</v>
      </c>
      <c r="E180">
        <f>SUMIF(masuk1[concat],daftar1[concat],masuk1[CTN])</f>
        <v>0</v>
      </c>
    </row>
    <row r="181" spans="1:5" x14ac:dyDescent="0.25">
      <c r="A181" t="str">
        <f>SUBSTITUTE(SUBSTITUTE(daftar1[NAMA BARANG]," ",""),"-","")</f>
        <v>LabelhargaKenko60012R1brs</v>
      </c>
      <c r="B181" t="s">
        <v>149</v>
      </c>
      <c r="C181" t="s">
        <v>26</v>
      </c>
      <c r="D181" t="s">
        <v>150</v>
      </c>
      <c r="E181">
        <f>SUMIF(masuk1[concat],daftar1[concat],masuk1[CTN])</f>
        <v>0</v>
      </c>
    </row>
    <row r="182" spans="1:5" x14ac:dyDescent="0.25">
      <c r="A182" s="2" t="str">
        <f>SUBSTITUTE(SUBSTITUTE(daftar1[NAMA BARANG]," ",""),"-","")</f>
        <v>LabelJKLB1LY1brskuning</v>
      </c>
      <c r="B182" t="s">
        <v>404</v>
      </c>
      <c r="C182" t="s">
        <v>1</v>
      </c>
      <c r="D182" t="s">
        <v>405</v>
      </c>
      <c r="E182" s="2">
        <f>SUMIF(masuk1[concat],daftar1[concat],masuk1[CTN])</f>
        <v>0</v>
      </c>
    </row>
    <row r="183" spans="1:5" x14ac:dyDescent="0.25">
      <c r="A183" s="2" t="str">
        <f>SUBSTITUTE(SUBSTITUTE(daftar1[NAMA BARANG]," ",""),"-","")</f>
        <v>LabelJKLB2RL1brs</v>
      </c>
      <c r="B183" t="s">
        <v>406</v>
      </c>
      <c r="C183" t="s">
        <v>1</v>
      </c>
      <c r="D183" t="s">
        <v>405</v>
      </c>
      <c r="E183" s="2">
        <f>SUMIF(masuk1[concat],daftar1[concat],masuk1[CTN])</f>
        <v>0</v>
      </c>
    </row>
    <row r="184" spans="1:5" x14ac:dyDescent="0.25">
      <c r="A184" s="2" t="str">
        <f>SUBSTITUTE(SUBSTITUTE(daftar1[NAMA BARANG]," ",""),"-","")</f>
        <v>LabelJKLB32brskuning</v>
      </c>
      <c r="B184" t="s">
        <v>407</v>
      </c>
      <c r="C184" t="s">
        <v>1</v>
      </c>
      <c r="D184" t="s">
        <v>408</v>
      </c>
      <c r="E184" s="2">
        <f>SUMIF(masuk1[concat],daftar1[concat],masuk1[CTN])</f>
        <v>0</v>
      </c>
    </row>
    <row r="185" spans="1:5" x14ac:dyDescent="0.25">
      <c r="A185" s="2" t="str">
        <f>SUBSTITUTE(SUBSTITUTE(daftar1[NAMA BARANG]," ",""),"-","")</f>
        <v>LabelJKLB91brshijau</v>
      </c>
      <c r="B185" t="s">
        <v>409</v>
      </c>
      <c r="C185" t="s">
        <v>1</v>
      </c>
      <c r="D185" t="s">
        <v>405</v>
      </c>
      <c r="E185" s="2">
        <f>SUMIF(masuk1[concat],daftar1[concat],masuk1[CTN])</f>
        <v>0</v>
      </c>
    </row>
    <row r="186" spans="1:5" x14ac:dyDescent="0.25">
      <c r="A186" s="2" t="str">
        <f>SUBSTITUTE(SUBSTITUTE(daftar1[NAMA BARANG]," ",""),"-","")</f>
        <v>LabelJKLBP2CY2brskuning</v>
      </c>
      <c r="B186" t="s">
        <v>410</v>
      </c>
      <c r="C186" t="s">
        <v>1</v>
      </c>
      <c r="D186" t="s">
        <v>408</v>
      </c>
      <c r="E186" s="2">
        <f>SUMIF(masuk1[concat],daftar1[concat],masuk1[CTN])</f>
        <v>0</v>
      </c>
    </row>
    <row r="187" spans="1:5" x14ac:dyDescent="0.25">
      <c r="A187" s="2" t="str">
        <f>SUBSTITUTE(SUBSTITUTE(daftar1[NAMA BARANG]," ",""),"-","")</f>
        <v>LabelJKLBP2LN2brs</v>
      </c>
      <c r="B187" t="s">
        <v>411</v>
      </c>
      <c r="C187" t="s">
        <v>1</v>
      </c>
      <c r="D187" t="s">
        <v>408</v>
      </c>
      <c r="E187" s="2">
        <f>SUMIF(masuk1[concat],daftar1[concat],masuk1[CTN])</f>
        <v>0</v>
      </c>
    </row>
    <row r="188" spans="1:5" x14ac:dyDescent="0.25">
      <c r="A188" s="2" t="str">
        <f>SUBSTITUTE(SUBSTITUTE(daftar1[NAMA BARANG]," ",""),"-","")</f>
        <v>LabelstickerJKLSP09</v>
      </c>
      <c r="B188" t="s">
        <v>412</v>
      </c>
      <c r="C188" t="s">
        <v>1</v>
      </c>
      <c r="D188" t="s">
        <v>413</v>
      </c>
      <c r="E188" s="2">
        <f>SUMIF(masuk1[concat],daftar1[concat],masuk1[CTN])</f>
        <v>0</v>
      </c>
    </row>
    <row r="189" spans="1:5" x14ac:dyDescent="0.25">
      <c r="A189" t="str">
        <f>SUBSTITUTE(SUBSTITUTE(daftar1[NAMA BARANG]," ",""),"-","")</f>
        <v>LemcairKenkoLG35</v>
      </c>
      <c r="B189" t="s">
        <v>151</v>
      </c>
      <c r="C189" t="s">
        <v>26</v>
      </c>
      <c r="D189" t="s">
        <v>27</v>
      </c>
      <c r="E189">
        <f>SUMIF(masuk1[concat],daftar1[concat],masuk1[CTN])</f>
        <v>0</v>
      </c>
    </row>
    <row r="190" spans="1:5" x14ac:dyDescent="0.25">
      <c r="A190" t="str">
        <f>SUBSTITUTE(SUBSTITUTE(daftar1[NAMA BARANG]," ",""),"-","")</f>
        <v>LemcairKenkoLG50</v>
      </c>
      <c r="B190" t="s">
        <v>39</v>
      </c>
      <c r="C190" t="s">
        <v>26</v>
      </c>
      <c r="D190" t="s">
        <v>27</v>
      </c>
      <c r="E190">
        <f>SUMIF(masuk1[concat],daftar1[concat],masuk1[CTN])</f>
        <v>1</v>
      </c>
    </row>
    <row r="191" spans="1:5" x14ac:dyDescent="0.25">
      <c r="A191" s="2" t="str">
        <f>SUBSTITUTE(SUBSTITUTE(daftar1[NAMA BARANG]," ",""),"-","")</f>
        <v>LemJKGLR35</v>
      </c>
      <c r="B191" t="s">
        <v>10</v>
      </c>
      <c r="C191" t="s">
        <v>1</v>
      </c>
      <c r="D191" t="s">
        <v>19</v>
      </c>
      <c r="E191" s="2">
        <f>SUMIF(masuk1[concat],daftar1[concat],masuk1[CTN])</f>
        <v>1</v>
      </c>
    </row>
    <row r="192" spans="1:5" x14ac:dyDescent="0.25">
      <c r="A192" s="2" t="str">
        <f>SUBSTITUTE(SUBSTITUTE(daftar1[NAMA BARANG]," ",""),"-","")</f>
        <v>LemJKGLR50</v>
      </c>
      <c r="B192" t="s">
        <v>414</v>
      </c>
      <c r="C192" t="s">
        <v>1</v>
      </c>
      <c r="D192" t="s">
        <v>55</v>
      </c>
      <c r="E192" s="2">
        <f>SUMIF(masuk1[concat],daftar1[concat],masuk1[CTN])</f>
        <v>0</v>
      </c>
    </row>
    <row r="193" spans="1:5" x14ac:dyDescent="0.25">
      <c r="A193" s="2" t="str">
        <f>SUBSTITUTE(SUBSTITUTE(daftar1[NAMA BARANG]," ",""),"-","")</f>
        <v>LemJKGLW02</v>
      </c>
      <c r="B193" t="s">
        <v>415</v>
      </c>
      <c r="C193" t="s">
        <v>1</v>
      </c>
      <c r="D193" t="s">
        <v>55</v>
      </c>
      <c r="E193" s="2">
        <f>SUMIF(masuk1[concat],daftar1[concat],masuk1[CTN])</f>
        <v>0</v>
      </c>
    </row>
    <row r="194" spans="1:5" x14ac:dyDescent="0.25">
      <c r="A194" s="2" t="str">
        <f>SUBSTITUTE(SUBSTITUTE(daftar1[NAMA BARANG]," ",""),"-","")</f>
        <v>LemstickJKGS09</v>
      </c>
      <c r="B194" t="s">
        <v>416</v>
      </c>
      <c r="C194" t="s">
        <v>1</v>
      </c>
      <c r="D194" t="s">
        <v>417</v>
      </c>
      <c r="E194" s="2">
        <f>SUMIF(masuk1[concat],daftar1[concat],masuk1[CTN])</f>
        <v>0</v>
      </c>
    </row>
    <row r="195" spans="1:5" x14ac:dyDescent="0.25">
      <c r="A195" s="2" t="str">
        <f>SUBSTITUTE(SUBSTITUTE(daftar1[NAMA BARANG]," ",""),"-","")</f>
        <v>LemstickJKGS100</v>
      </c>
      <c r="B195" t="s">
        <v>418</v>
      </c>
      <c r="C195" t="s">
        <v>1</v>
      </c>
      <c r="D195" t="s">
        <v>419</v>
      </c>
      <c r="E195" s="2">
        <f>SUMIF(masuk1[concat],daftar1[concat],masuk1[CTN])</f>
        <v>0</v>
      </c>
    </row>
    <row r="196" spans="1:5" x14ac:dyDescent="0.25">
      <c r="A196" s="2" t="str">
        <f>SUBSTITUTE(SUBSTITUTE(daftar1[NAMA BARANG]," ",""),"-","")</f>
        <v>LemstickJKGS103</v>
      </c>
      <c r="B196" t="s">
        <v>420</v>
      </c>
      <c r="C196" t="s">
        <v>1</v>
      </c>
      <c r="D196" t="s">
        <v>419</v>
      </c>
      <c r="E196" s="2">
        <f>SUMIF(masuk1[concat],daftar1[concat],masuk1[CTN])</f>
        <v>0</v>
      </c>
    </row>
    <row r="197" spans="1:5" x14ac:dyDescent="0.25">
      <c r="A197" s="2" t="str">
        <f>SUBSTITUTE(SUBSTITUTE(daftar1[NAMA BARANG]," ",""),"-","")</f>
        <v>LemstickJKGS104</v>
      </c>
      <c r="B197" t="s">
        <v>421</v>
      </c>
      <c r="C197" t="s">
        <v>1</v>
      </c>
      <c r="D197" t="s">
        <v>419</v>
      </c>
      <c r="E197" s="2">
        <f>SUMIF(masuk1[concat],daftar1[concat],masuk1[CTN])</f>
        <v>0</v>
      </c>
    </row>
    <row r="198" spans="1:5" x14ac:dyDescent="0.25">
      <c r="A198" s="2" t="str">
        <f>SUBSTITUTE(SUBSTITUTE(daftar1[NAMA BARANG]," ",""),"-","")</f>
        <v>LemstickJKGS15</v>
      </c>
      <c r="B198" t="s">
        <v>422</v>
      </c>
      <c r="C198" t="s">
        <v>1</v>
      </c>
      <c r="D198" t="s">
        <v>423</v>
      </c>
      <c r="E198" s="2">
        <f>SUMIF(masuk1[concat],daftar1[concat],masuk1[CTN])</f>
        <v>0</v>
      </c>
    </row>
    <row r="199" spans="1:5" x14ac:dyDescent="0.25">
      <c r="A199" t="str">
        <f>SUBSTITUTE(SUBSTITUTE(daftar1[NAMA BARANG]," ",""),"-","")</f>
        <v>LemstickKenko15grtanggung</v>
      </c>
      <c r="B199" t="s">
        <v>152</v>
      </c>
      <c r="C199" t="s">
        <v>26</v>
      </c>
      <c r="D199" t="s">
        <v>153</v>
      </c>
      <c r="E199">
        <f>SUMIF(masuk1[concat],daftar1[concat],masuk1[CTN])</f>
        <v>0</v>
      </c>
    </row>
    <row r="200" spans="1:5" x14ac:dyDescent="0.25">
      <c r="A200" t="str">
        <f>SUBSTITUTE(SUBSTITUTE(daftar1[NAMA BARANG]," ",""),"-","")</f>
        <v>LemstickKenko25grbesar</v>
      </c>
      <c r="B200" t="s">
        <v>154</v>
      </c>
      <c r="C200" t="s">
        <v>26</v>
      </c>
      <c r="D200" t="s">
        <v>36</v>
      </c>
      <c r="E200">
        <f>SUMIF(masuk1[concat],daftar1[concat],masuk1[CTN])</f>
        <v>0</v>
      </c>
    </row>
    <row r="201" spans="1:5" x14ac:dyDescent="0.25">
      <c r="A201" t="str">
        <f>SUBSTITUTE(SUBSTITUTE(daftar1[NAMA BARANG]," ",""),"-","")</f>
        <v>LemstickKenko8grkecil</v>
      </c>
      <c r="B201" t="s">
        <v>37</v>
      </c>
      <c r="C201" t="s">
        <v>26</v>
      </c>
      <c r="D201" t="s">
        <v>38</v>
      </c>
      <c r="E201">
        <f>SUMIF(masuk1[concat],daftar1[concat],masuk1[CTN])</f>
        <v>1</v>
      </c>
    </row>
    <row r="202" spans="1:5" x14ac:dyDescent="0.25">
      <c r="A202" t="str">
        <f>SUBSTITUTE(SUBSTITUTE(daftar1[NAMA BARANG]," ",""),"-","")</f>
        <v>LooseleafKenkoA5LL1002070</v>
      </c>
      <c r="B202" t="s">
        <v>155</v>
      </c>
      <c r="C202" t="s">
        <v>26</v>
      </c>
      <c r="D202" t="s">
        <v>31</v>
      </c>
      <c r="E202">
        <f>SUMIF(masuk1[concat],daftar1[concat],masuk1[CTN])</f>
        <v>0</v>
      </c>
    </row>
    <row r="203" spans="1:5" x14ac:dyDescent="0.25">
      <c r="A203" t="str">
        <f>SUBSTITUTE(SUBSTITUTE(daftar1[NAMA BARANG]," ",""),"-","")</f>
        <v>MarkerKenkoKE10hitam</v>
      </c>
      <c r="B203" t="s">
        <v>156</v>
      </c>
      <c r="C203" t="s">
        <v>26</v>
      </c>
      <c r="D203" t="s">
        <v>48</v>
      </c>
      <c r="E203">
        <f>SUMIF(masuk1[concat],daftar1[concat],masuk1[CTN])</f>
        <v>0</v>
      </c>
    </row>
    <row r="204" spans="1:5" x14ac:dyDescent="0.25">
      <c r="A204" t="str">
        <f>SUBSTITUTE(SUBSTITUTE(daftar1[NAMA BARANG]," ",""),"-","")</f>
        <v>MarkerpermanenKenkoPM100hitam</v>
      </c>
      <c r="B204" t="s">
        <v>157</v>
      </c>
      <c r="C204" t="s">
        <v>26</v>
      </c>
      <c r="D204" t="s">
        <v>7</v>
      </c>
      <c r="E204">
        <f>SUMIF(masuk1[concat],daftar1[concat],masuk1[CTN])</f>
        <v>0</v>
      </c>
    </row>
    <row r="205" spans="1:5" x14ac:dyDescent="0.25">
      <c r="A205" t="str">
        <f>SUBSTITUTE(SUBSTITUTE(daftar1[NAMA BARANG]," ",""),"-","")</f>
        <v>MarkerWBKenkoWM100hitam</v>
      </c>
      <c r="B205" t="s">
        <v>158</v>
      </c>
      <c r="C205" t="s">
        <v>26</v>
      </c>
      <c r="D205" t="s">
        <v>7</v>
      </c>
      <c r="E205">
        <f>SUMIF(masuk1[concat],daftar1[concat],masuk1[CTN])</f>
        <v>0</v>
      </c>
    </row>
    <row r="206" spans="1:5" x14ac:dyDescent="0.25">
      <c r="A206" s="2" t="str">
        <f>SUBSTITUTE(SUBSTITUTE(daftar1[NAMA BARANG]," ",""),"-","")</f>
        <v>MechpenJKMP07</v>
      </c>
      <c r="B206" t="s">
        <v>424</v>
      </c>
      <c r="C206" t="s">
        <v>1</v>
      </c>
      <c r="D206" t="s">
        <v>50</v>
      </c>
      <c r="E206" s="2">
        <f>SUMIF(masuk1[concat],daftar1[concat],masuk1[CTN])</f>
        <v>0</v>
      </c>
    </row>
    <row r="207" spans="1:5" x14ac:dyDescent="0.25">
      <c r="A207" s="2" t="str">
        <f>SUBSTITUTE(SUBSTITUTE(daftar1[NAMA BARANG]," ",""),"-","")</f>
        <v>MechpenJKMP19</v>
      </c>
      <c r="B207" t="s">
        <v>425</v>
      </c>
      <c r="C207" t="s">
        <v>1</v>
      </c>
      <c r="D207" t="s">
        <v>328</v>
      </c>
      <c r="E207" s="2">
        <f>SUMIF(masuk1[concat],daftar1[concat],masuk1[CTN])</f>
        <v>0</v>
      </c>
    </row>
    <row r="208" spans="1:5" x14ac:dyDescent="0.25">
      <c r="A208" s="2" t="str">
        <f>SUBSTITUTE(SUBSTITUTE(daftar1[NAMA BARANG]," ",""),"-","")</f>
        <v>MechpenJKMP21</v>
      </c>
      <c r="B208" t="s">
        <v>426</v>
      </c>
      <c r="C208" t="s">
        <v>1</v>
      </c>
      <c r="D208" t="s">
        <v>328</v>
      </c>
      <c r="E208" s="2">
        <f>SUMIF(masuk1[concat],daftar1[concat],masuk1[CTN])</f>
        <v>0</v>
      </c>
    </row>
    <row r="209" spans="1:5" x14ac:dyDescent="0.25">
      <c r="A209" t="str">
        <f>SUBSTITUTE(SUBSTITUTE(daftar1[NAMA BARANG]," ",""),"-","")</f>
        <v>MechpenKenkoMP01</v>
      </c>
      <c r="B209" t="s">
        <v>159</v>
      </c>
      <c r="C209" t="s">
        <v>26</v>
      </c>
      <c r="D209" t="s">
        <v>48</v>
      </c>
      <c r="E209">
        <f>SUMIF(masuk1[concat],daftar1[concat],masuk1[CTN])</f>
        <v>0</v>
      </c>
    </row>
    <row r="210" spans="1:5" x14ac:dyDescent="0.25">
      <c r="A210" t="str">
        <f>SUBSTITUTE(SUBSTITUTE(daftar1[NAMA BARANG]," ",""),"-","")</f>
        <v>MechpenKenkoMP07</v>
      </c>
      <c r="B210" t="s">
        <v>160</v>
      </c>
      <c r="C210" t="s">
        <v>26</v>
      </c>
      <c r="D210" t="s">
        <v>48</v>
      </c>
      <c r="E210">
        <f>SUMIF(masuk1[concat],daftar1[concat],masuk1[CTN])</f>
        <v>0</v>
      </c>
    </row>
    <row r="211" spans="1:5" x14ac:dyDescent="0.25">
      <c r="A211" t="str">
        <f>SUBSTITUTE(SUBSTITUTE(daftar1[NAMA BARANG]," ",""),"-","")</f>
        <v>MechpenKenkoMP070</v>
      </c>
      <c r="B211" t="s">
        <v>161</v>
      </c>
      <c r="C211" t="s">
        <v>26</v>
      </c>
      <c r="D211" t="s">
        <v>48</v>
      </c>
      <c r="E211">
        <f>SUMIF(masuk1[concat],daftar1[concat],masuk1[CTN])</f>
        <v>0</v>
      </c>
    </row>
    <row r="212" spans="1:5" x14ac:dyDescent="0.25">
      <c r="A212" t="str">
        <f>SUBSTITUTE(SUBSTITUTE(daftar1[NAMA BARANG]," ",""),"-","")</f>
        <v>MechpenKenkoMP707</v>
      </c>
      <c r="B212" t="s">
        <v>162</v>
      </c>
      <c r="C212" t="s">
        <v>26</v>
      </c>
      <c r="D212" t="s">
        <v>48</v>
      </c>
      <c r="E212">
        <f>SUMIF(masuk1[concat],daftar1[concat],masuk1[CTN])</f>
        <v>0</v>
      </c>
    </row>
    <row r="213" spans="1:5" x14ac:dyDescent="0.25">
      <c r="A213" s="2" t="str">
        <f>SUBSTITUTE(SUBSTITUTE(daftar1[NAMA BARANG]," ",""),"-","")</f>
        <v>MesinlabelhargaJKMX5500M</v>
      </c>
      <c r="B213" t="s">
        <v>427</v>
      </c>
      <c r="C213" t="s">
        <v>1</v>
      </c>
      <c r="D213" t="s">
        <v>428</v>
      </c>
      <c r="E213" s="2">
        <f>SUMIF(masuk1[concat],daftar1[concat],masuk1[CTN])</f>
        <v>0</v>
      </c>
    </row>
    <row r="214" spans="1:5" x14ac:dyDescent="0.25">
      <c r="A214" t="str">
        <f>SUBSTITUTE(SUBSTITUTE(daftar1[NAMA BARANG]," ",""),"-","")</f>
        <v>MesinlabelhargaKenkoMX5500</v>
      </c>
      <c r="B214" t="s">
        <v>163</v>
      </c>
      <c r="C214" t="s">
        <v>26</v>
      </c>
      <c r="D214" t="s">
        <v>164</v>
      </c>
      <c r="E214">
        <f>SUMIF(masuk1[concat],daftar1[concat],masuk1[CTN])</f>
        <v>0</v>
      </c>
    </row>
    <row r="215" spans="1:5" x14ac:dyDescent="0.25">
      <c r="A215" t="str">
        <f>SUBSTITUTE(SUBSTITUTE(daftar1[NAMA BARANG]," ",""),"-","")</f>
        <v>MesinlabelKenkoMX5500</v>
      </c>
      <c r="B215" t="s">
        <v>165</v>
      </c>
      <c r="C215" t="s">
        <v>26</v>
      </c>
      <c r="D215" t="s">
        <v>164</v>
      </c>
      <c r="E215">
        <f>SUMIF(masuk1[concat],daftar1[concat],masuk1[CTN])</f>
        <v>0</v>
      </c>
    </row>
    <row r="216" spans="1:5" x14ac:dyDescent="0.25">
      <c r="A216" t="str">
        <f>SUBSTITUTE(SUBSTITUTE(daftar1[NAMA BARANG]," ",""),"-","")</f>
        <v>MesinlabelKenkoMX5500EOS</v>
      </c>
      <c r="B216" t="s">
        <v>166</v>
      </c>
      <c r="C216" t="s">
        <v>26</v>
      </c>
      <c r="D216" t="s">
        <v>164</v>
      </c>
      <c r="E216">
        <f>SUMIF(masuk1[concat],daftar1[concat],masuk1[CTN])</f>
        <v>0</v>
      </c>
    </row>
    <row r="217" spans="1:5" x14ac:dyDescent="0.25">
      <c r="A217" s="2" t="str">
        <f>SUBSTITUTE(SUBSTITUTE(daftar1[NAMA BARANG]," ",""),"-","")</f>
        <v>MikalaminatingJKLF1002234</v>
      </c>
      <c r="B217" t="s">
        <v>429</v>
      </c>
      <c r="C217" t="s">
        <v>1</v>
      </c>
      <c r="D217" t="s">
        <v>430</v>
      </c>
      <c r="E217" s="2">
        <f>SUMIF(masuk1[concat],daftar1[concat],masuk1[CTN])</f>
        <v>0</v>
      </c>
    </row>
    <row r="218" spans="1:5" x14ac:dyDescent="0.25">
      <c r="A218" t="str">
        <f>SUBSTITUTE(SUBSTITUTE(daftar1[NAMA BARANG]," ",""),"-","")</f>
        <v>MikalaminatingKenkoLF1002234</v>
      </c>
      <c r="B218" t="s">
        <v>44</v>
      </c>
      <c r="C218" t="s">
        <v>26</v>
      </c>
      <c r="D218" t="s">
        <v>45</v>
      </c>
      <c r="E218">
        <f>SUMIF(masuk1[concat],daftar1[concat],masuk1[CTN])</f>
        <v>2</v>
      </c>
    </row>
    <row r="219" spans="1:5" x14ac:dyDescent="0.25">
      <c r="A219" s="2" t="str">
        <f>SUBSTITUTE(SUBSTITUTE(daftar1[NAMA BARANG]," ",""),"-","")</f>
        <v>NotebookJKNB661A5biru</v>
      </c>
      <c r="B219" t="s">
        <v>431</v>
      </c>
      <c r="C219" t="s">
        <v>1</v>
      </c>
      <c r="D219" t="s">
        <v>255</v>
      </c>
      <c r="E219" s="2">
        <f>SUMIF(masuk1[concat],daftar1[concat],masuk1[CTN])</f>
        <v>0</v>
      </c>
    </row>
    <row r="220" spans="1:5" x14ac:dyDescent="0.25">
      <c r="A220" s="2" t="str">
        <f>SUBSTITUTE(SUBSTITUTE(daftar1[NAMA BARANG]," ",""),"-","")</f>
        <v>NotebookJKNB661A5kuning</v>
      </c>
      <c r="B220" t="s">
        <v>432</v>
      </c>
      <c r="C220" t="s">
        <v>1</v>
      </c>
      <c r="D220" t="s">
        <v>255</v>
      </c>
      <c r="E220" s="2">
        <f>SUMIF(masuk1[concat],daftar1[concat],masuk1[CTN])</f>
        <v>0</v>
      </c>
    </row>
    <row r="221" spans="1:5" x14ac:dyDescent="0.25">
      <c r="A221" s="2" t="str">
        <f>SUBSTITUTE(SUBSTITUTE(daftar1[NAMA BARANG]," ",""),"-","")</f>
        <v>NotebookJKNB661A5merah</v>
      </c>
      <c r="B221" t="s">
        <v>433</v>
      </c>
      <c r="C221" t="s">
        <v>1</v>
      </c>
      <c r="D221" t="s">
        <v>255</v>
      </c>
      <c r="E221" s="2">
        <f>SUMIF(masuk1[concat],daftar1[concat],masuk1[CTN])</f>
        <v>0</v>
      </c>
    </row>
    <row r="222" spans="1:5" x14ac:dyDescent="0.25">
      <c r="A222" s="2" t="str">
        <f>SUBSTITUTE(SUBSTITUTE(daftar1[NAMA BARANG]," ",""),"-","")</f>
        <v>NotebookJKNB661A5orange</v>
      </c>
      <c r="B222" t="s">
        <v>434</v>
      </c>
      <c r="C222" t="s">
        <v>1</v>
      </c>
      <c r="D222" t="s">
        <v>255</v>
      </c>
      <c r="E222" s="2">
        <f>SUMIF(masuk1[concat],daftar1[concat],masuk1[CTN])</f>
        <v>0</v>
      </c>
    </row>
    <row r="223" spans="1:5" x14ac:dyDescent="0.25">
      <c r="A223" s="2" t="str">
        <f>SUBSTITUTE(SUBSTITUTE(daftar1[NAMA BARANG]," ",""),"-","")</f>
        <v>OpastelJK12WOP12CHCCompact</v>
      </c>
      <c r="B223" t="s">
        <v>435</v>
      </c>
      <c r="C223" t="s">
        <v>1</v>
      </c>
      <c r="D223" t="s">
        <v>21</v>
      </c>
      <c r="E223" s="2">
        <f>SUMIF(masuk1[concat],daftar1[concat],masuk1[CTN])</f>
        <v>0</v>
      </c>
    </row>
    <row r="224" spans="1:5" x14ac:dyDescent="0.25">
      <c r="A224" s="2" t="str">
        <f>SUBSTITUTE(SUBSTITUTE(daftar1[NAMA BARANG]," ",""),"-","")</f>
        <v>OpastelJK12WOP12CRRound</v>
      </c>
      <c r="B224" t="s">
        <v>436</v>
      </c>
      <c r="C224" t="s">
        <v>1</v>
      </c>
      <c r="D224" t="s">
        <v>57</v>
      </c>
      <c r="E224" s="2">
        <f>SUMIF(masuk1[concat],daftar1[concat],masuk1[CTN])</f>
        <v>0</v>
      </c>
    </row>
    <row r="225" spans="1:5" x14ac:dyDescent="0.25">
      <c r="A225" s="2" t="str">
        <f>SUBSTITUTE(SUBSTITUTE(daftar1[NAMA BARANG]," ",""),"-","")</f>
        <v>OpastelJK12WOP12S</v>
      </c>
      <c r="B225" t="s">
        <v>22</v>
      </c>
      <c r="C225" t="s">
        <v>1</v>
      </c>
      <c r="D225" t="s">
        <v>21</v>
      </c>
      <c r="E225" s="2">
        <f>SUMIF(masuk1[concat],daftar1[concat],masuk1[CTN])</f>
        <v>2</v>
      </c>
    </row>
    <row r="226" spans="1:5" x14ac:dyDescent="0.25">
      <c r="A226" s="2" t="str">
        <f>SUBSTITUTE(SUBSTITUTE(daftar1[NAMA BARANG]," ",""),"-","")</f>
        <v>OpastelJK18WOP18S</v>
      </c>
      <c r="B226" t="s">
        <v>437</v>
      </c>
      <c r="C226" t="s">
        <v>1</v>
      </c>
      <c r="D226" t="s">
        <v>168</v>
      </c>
      <c r="E226" s="2">
        <f>SUMIF(masuk1[concat],daftar1[concat],masuk1[CTN])</f>
        <v>0</v>
      </c>
    </row>
    <row r="227" spans="1:5" x14ac:dyDescent="0.25">
      <c r="A227" s="2" t="str">
        <f>SUBSTITUTE(SUBSTITUTE(daftar1[NAMA BARANG]," ",""),"-","")</f>
        <v>OpastelJK24WOP24S</v>
      </c>
      <c r="B227" t="s">
        <v>438</v>
      </c>
      <c r="C227" t="s">
        <v>1</v>
      </c>
      <c r="D227" t="s">
        <v>172</v>
      </c>
      <c r="E227" s="2">
        <f>SUMIF(masuk1[concat],daftar1[concat],masuk1[CTN])</f>
        <v>0</v>
      </c>
    </row>
    <row r="228" spans="1:5" x14ac:dyDescent="0.25">
      <c r="A228" s="2" t="str">
        <f>SUBSTITUTE(SUBSTITUTE(daftar1[NAMA BARANG]," ",""),"-","")</f>
        <v>OpastelJK36WOP36S</v>
      </c>
      <c r="B228" t="s">
        <v>439</v>
      </c>
      <c r="C228" t="s">
        <v>1</v>
      </c>
      <c r="D228" t="s">
        <v>174</v>
      </c>
      <c r="E228" s="2">
        <f>SUMIF(masuk1[concat],daftar1[concat],masuk1[CTN])</f>
        <v>0</v>
      </c>
    </row>
    <row r="229" spans="1:5" x14ac:dyDescent="0.25">
      <c r="A229" s="2" t="str">
        <f>SUBSTITUTE(SUBSTITUTE(daftar1[NAMA BARANG]," ",""),"-","")</f>
        <v>OpastelJK48WOP48S</v>
      </c>
      <c r="B229" t="s">
        <v>440</v>
      </c>
      <c r="C229" t="s">
        <v>1</v>
      </c>
      <c r="D229" t="s">
        <v>176</v>
      </c>
      <c r="E229" s="2">
        <f>SUMIF(masuk1[concat],daftar1[concat],masuk1[CTN])</f>
        <v>0</v>
      </c>
    </row>
    <row r="230" spans="1:5" x14ac:dyDescent="0.25">
      <c r="A230" s="2" t="str">
        <f>SUBSTITUTE(SUBSTITUTE(daftar1[NAMA BARANG]," ",""),"-","")</f>
        <v>OpastelJK55WOP55S</v>
      </c>
      <c r="B230" t="s">
        <v>441</v>
      </c>
      <c r="C230" t="s">
        <v>1</v>
      </c>
      <c r="D230" t="s">
        <v>176</v>
      </c>
      <c r="E230" s="2">
        <f>SUMIF(masuk1[concat],daftar1[concat],masuk1[CTN])</f>
        <v>0</v>
      </c>
    </row>
    <row r="231" spans="1:5" x14ac:dyDescent="0.25">
      <c r="A231" t="str">
        <f>SUBSTITUTE(SUBSTITUTE(daftar1[NAMA BARANG]," ",""),"-","")</f>
        <v>OpastelKenko18WGarden</v>
      </c>
      <c r="B231" t="s">
        <v>167</v>
      </c>
      <c r="C231" t="s">
        <v>26</v>
      </c>
      <c r="D231" t="s">
        <v>168</v>
      </c>
      <c r="E231">
        <f>SUMIF(masuk1[concat],daftar1[concat],masuk1[CTN])</f>
        <v>0</v>
      </c>
    </row>
    <row r="232" spans="1:5" x14ac:dyDescent="0.25">
      <c r="A232" t="str">
        <f>SUBSTITUTE(SUBSTITUTE(daftar1[NAMA BARANG]," ",""),"-","")</f>
        <v>OpastelTiti12WTIP12S</v>
      </c>
      <c r="B232" t="s">
        <v>169</v>
      </c>
      <c r="C232" t="s">
        <v>26</v>
      </c>
      <c r="D232" t="s">
        <v>21</v>
      </c>
      <c r="E232">
        <f>SUMIF(masuk1[concat],daftar1[concat],masuk1[CTN])</f>
        <v>0</v>
      </c>
    </row>
    <row r="233" spans="1:5" x14ac:dyDescent="0.25">
      <c r="A233" t="str">
        <f>SUBSTITUTE(SUBSTITUTE(daftar1[NAMA BARANG]," ",""),"-","")</f>
        <v>OpastelTiti18WTIP18S</v>
      </c>
      <c r="B233" t="s">
        <v>170</v>
      </c>
      <c r="C233" t="s">
        <v>26</v>
      </c>
      <c r="D233" t="s">
        <v>168</v>
      </c>
      <c r="E233">
        <f>SUMIF(masuk1[concat],daftar1[concat],masuk1[CTN])</f>
        <v>0</v>
      </c>
    </row>
    <row r="234" spans="1:5" x14ac:dyDescent="0.25">
      <c r="A234" t="str">
        <f>SUBSTITUTE(SUBSTITUTE(daftar1[NAMA BARANG]," ",""),"-","")</f>
        <v>OpastelTiti24WTIP24S</v>
      </c>
      <c r="B234" t="s">
        <v>171</v>
      </c>
      <c r="C234" t="s">
        <v>26</v>
      </c>
      <c r="D234" t="s">
        <v>172</v>
      </c>
      <c r="E234">
        <f>SUMIF(masuk1[concat],daftar1[concat],masuk1[CTN])</f>
        <v>0</v>
      </c>
    </row>
    <row r="235" spans="1:5" x14ac:dyDescent="0.25">
      <c r="A235" t="str">
        <f>SUBSTITUTE(SUBSTITUTE(daftar1[NAMA BARANG]," ",""),"-","")</f>
        <v>OpastelTiti36WTIP36S</v>
      </c>
      <c r="B235" t="s">
        <v>173</v>
      </c>
      <c r="C235" t="s">
        <v>26</v>
      </c>
      <c r="D235" t="s">
        <v>174</v>
      </c>
      <c r="E235">
        <f>SUMIF(masuk1[concat],daftar1[concat],masuk1[CTN])</f>
        <v>0</v>
      </c>
    </row>
    <row r="236" spans="1:5" x14ac:dyDescent="0.25">
      <c r="A236" t="str">
        <f>SUBSTITUTE(SUBSTITUTE(daftar1[NAMA BARANG]," ",""),"-","")</f>
        <v>OpastelTiti48WTIP48S</v>
      </c>
      <c r="B236" t="s">
        <v>175</v>
      </c>
      <c r="C236" t="s">
        <v>26</v>
      </c>
      <c r="D236" t="s">
        <v>176</v>
      </c>
      <c r="E236">
        <f>SUMIF(masuk1[concat],daftar1[concat],masuk1[CTN])</f>
        <v>0</v>
      </c>
    </row>
    <row r="237" spans="1:5" x14ac:dyDescent="0.25">
      <c r="A237" t="str">
        <f>SUBSTITUTE(SUBSTITUTE(daftar1[NAMA BARANG]," ",""),"-","")</f>
        <v>OpastelTiti55WTIP55S</v>
      </c>
      <c r="B237" t="s">
        <v>177</v>
      </c>
      <c r="C237" t="s">
        <v>26</v>
      </c>
      <c r="D237" t="s">
        <v>176</v>
      </c>
      <c r="E237">
        <f>SUMIF(masuk1[concat],daftar1[concat],masuk1[CTN])</f>
        <v>0</v>
      </c>
    </row>
    <row r="238" spans="1:5" x14ac:dyDescent="0.25">
      <c r="A238" t="str">
        <f>SUBSTITUTE(SUBSTITUTE(daftar1[NAMA BARANG]," ",""),"-","")</f>
        <v>OPPtapeKenko48mmtranspplstmerah</v>
      </c>
      <c r="B238" t="s">
        <v>178</v>
      </c>
      <c r="C238" t="s">
        <v>26</v>
      </c>
      <c r="D238" t="s">
        <v>179</v>
      </c>
      <c r="E238">
        <f>SUMIF(masuk1[concat],daftar1[concat],masuk1[CTN])</f>
        <v>0</v>
      </c>
    </row>
    <row r="239" spans="1:5" x14ac:dyDescent="0.25">
      <c r="A239" t="str">
        <f>SUBSTITUTE(SUBSTITUTE(daftar1[NAMA BARANG]," ",""),"-","")</f>
        <v>OPPtapeKenko48mmtanplstmerah</v>
      </c>
      <c r="B239" t="s">
        <v>180</v>
      </c>
      <c r="C239" t="s">
        <v>26</v>
      </c>
      <c r="D239" t="s">
        <v>179</v>
      </c>
      <c r="E239">
        <f>SUMIF(masuk1[concat],daftar1[concat],masuk1[CTN])</f>
        <v>0</v>
      </c>
    </row>
    <row r="240" spans="1:5" x14ac:dyDescent="0.25">
      <c r="A240" s="2" t="str">
        <f>SUBSTITUTE(SUBSTITUTE(daftar1[NAMA BARANG]," ",""),"-","")</f>
        <v>PcaseJKPC0618FZ1A/DFruitzy</v>
      </c>
      <c r="B240" t="s">
        <v>442</v>
      </c>
      <c r="C240" t="s">
        <v>1</v>
      </c>
      <c r="D240" t="s">
        <v>443</v>
      </c>
      <c r="E240" s="2">
        <f>SUMIF(masuk1[concat],daftar1[concat],masuk1[CTN])</f>
        <v>0</v>
      </c>
    </row>
    <row r="241" spans="1:5" x14ac:dyDescent="0.25">
      <c r="A241" s="2" t="str">
        <f>SUBSTITUTE(SUBSTITUTE(daftar1[NAMA BARANG]," ",""),"-","")</f>
        <v>PcaseJKPC0618PL114Warna</v>
      </c>
      <c r="B241" t="s">
        <v>444</v>
      </c>
      <c r="C241" t="s">
        <v>1</v>
      </c>
      <c r="D241" t="s">
        <v>443</v>
      </c>
      <c r="E241" s="2">
        <f>SUMIF(masuk1[concat],daftar1[concat],masuk1[CTN])</f>
        <v>0</v>
      </c>
    </row>
    <row r="242" spans="1:5" x14ac:dyDescent="0.25">
      <c r="A242" s="2" t="str">
        <f>SUBSTITUTE(SUBSTITUTE(daftar1[NAMA BARANG]," ",""),"-","")</f>
        <v>PcaseJKPC0717SC30A/DSpace</v>
      </c>
      <c r="B242" t="s">
        <v>445</v>
      </c>
      <c r="C242" t="s">
        <v>1</v>
      </c>
      <c r="D242" t="s">
        <v>443</v>
      </c>
      <c r="E242" s="2">
        <f>SUMIF(masuk1[concat],daftar1[concat],masuk1[CTN])</f>
        <v>0</v>
      </c>
    </row>
    <row r="243" spans="1:5" x14ac:dyDescent="0.25">
      <c r="A243" s="2" t="str">
        <f>SUBSTITUTE(SUBSTITUTE(daftar1[NAMA BARANG]," ",""),"-","")</f>
        <v>PcaseJKPC0719AC36A/FAnimalCalender</v>
      </c>
      <c r="B243" t="s">
        <v>446</v>
      </c>
      <c r="C243" t="s">
        <v>1</v>
      </c>
      <c r="D243" t="s">
        <v>443</v>
      </c>
      <c r="E243" s="2">
        <f>SUMIF(masuk1[concat],daftar1[concat],masuk1[CTN])</f>
        <v>0</v>
      </c>
    </row>
    <row r="244" spans="1:5" x14ac:dyDescent="0.25">
      <c r="A244" s="2" t="str">
        <f>SUBSTITUTE(SUBSTITUTE(daftar1[NAMA BARANG]," ",""),"-","")</f>
        <v>PcaseJKPC0719GZ34A/FGozzy</v>
      </c>
      <c r="B244" t="s">
        <v>447</v>
      </c>
      <c r="C244" t="s">
        <v>1</v>
      </c>
      <c r="D244" t="s">
        <v>443</v>
      </c>
      <c r="E244" s="2">
        <f>SUMIF(masuk1[concat],daftar1[concat],masuk1[CTN])</f>
        <v>0</v>
      </c>
    </row>
    <row r="245" spans="1:5" x14ac:dyDescent="0.25">
      <c r="A245" s="2" t="str">
        <f>SUBSTITUTE(SUBSTITUTE(daftar1[NAMA BARANG]," ",""),"-","")</f>
        <v>PCaseJKPC0719PL324W</v>
      </c>
      <c r="B245" t="s">
        <v>448</v>
      </c>
      <c r="C245" t="s">
        <v>1</v>
      </c>
      <c r="D245" t="s">
        <v>443</v>
      </c>
      <c r="E245" s="2">
        <f>SUMIF(masuk1[concat],daftar1[concat],masuk1[CTN])</f>
        <v>0</v>
      </c>
    </row>
    <row r="246" spans="1:5" x14ac:dyDescent="0.25">
      <c r="A246" s="2" t="str">
        <f>SUBSTITUTE(SUBSTITUTE(daftar1[NAMA BARANG]," ",""),"-","")</f>
        <v>PcaseJKPC0719PSTL35</v>
      </c>
      <c r="B246" t="s">
        <v>449</v>
      </c>
      <c r="C246" t="s">
        <v>1</v>
      </c>
      <c r="D246" t="s">
        <v>450</v>
      </c>
      <c r="E246" s="2">
        <f>SUMIF(masuk1[concat],daftar1[concat],masuk1[CTN])</f>
        <v>0</v>
      </c>
    </row>
    <row r="247" spans="1:5" x14ac:dyDescent="0.25">
      <c r="A247" s="2" t="str">
        <f>SUBSTITUTE(SUBSTITUTE(daftar1[NAMA BARANG]," ",""),"-","")</f>
        <v>PcaseJKPC0719TV33A/FTravel</v>
      </c>
      <c r="B247" t="s">
        <v>451</v>
      </c>
      <c r="C247" t="s">
        <v>1</v>
      </c>
      <c r="D247" t="s">
        <v>443</v>
      </c>
      <c r="E247" s="2">
        <f>SUMIF(masuk1[concat],daftar1[concat],masuk1[CTN])</f>
        <v>0</v>
      </c>
    </row>
    <row r="248" spans="1:5" x14ac:dyDescent="0.25">
      <c r="A248" t="str">
        <f>SUBSTITUTE(SUBSTITUTE(daftar1[NAMA BARANG]," ",""),"-","")</f>
        <v>PcaseKenkoPC0719pastel</v>
      </c>
      <c r="B248" t="s">
        <v>181</v>
      </c>
      <c r="C248" t="s">
        <v>26</v>
      </c>
      <c r="D248" t="s">
        <v>55</v>
      </c>
      <c r="E248">
        <f>SUMIF(masuk1[concat],daftar1[concat],masuk1[CTN])</f>
        <v>0</v>
      </c>
    </row>
    <row r="249" spans="1:5" x14ac:dyDescent="0.25">
      <c r="A249" t="str">
        <f>SUBSTITUTE(SUBSTITUTE(daftar1[NAMA BARANG]," ",""),"-","")</f>
        <v>PcaseKenkoPC0719UR</v>
      </c>
      <c r="B249" t="s">
        <v>182</v>
      </c>
      <c r="C249" t="s">
        <v>26</v>
      </c>
      <c r="D249" t="s">
        <v>55</v>
      </c>
      <c r="E249">
        <f>SUMIF(masuk1[concat],daftar1[concat],masuk1[CTN])</f>
        <v>0</v>
      </c>
    </row>
    <row r="250" spans="1:5" x14ac:dyDescent="0.25">
      <c r="A250" s="2" t="str">
        <f>SUBSTITUTE(SUBSTITUTE(daftar1[NAMA BARANG]," ",""),"-","")</f>
        <v>PaperClipJKC3100</v>
      </c>
      <c r="B250" t="s">
        <v>452</v>
      </c>
      <c r="C250" t="s">
        <v>1</v>
      </c>
      <c r="D250" t="s">
        <v>55</v>
      </c>
      <c r="E250" s="2">
        <f>SUMIF(masuk1[concat],daftar1[concat],masuk1[CTN])</f>
        <v>0</v>
      </c>
    </row>
    <row r="251" spans="1:5" x14ac:dyDescent="0.25">
      <c r="A251" s="2" t="str">
        <f>SUBSTITUTE(SUBSTITUTE(daftar1[NAMA BARANG]," ",""),"-","")</f>
        <v>PapercutterJKPC2638(F4)</v>
      </c>
      <c r="B251" t="s">
        <v>0</v>
      </c>
      <c r="C251" t="s">
        <v>1</v>
      </c>
      <c r="D251" t="s">
        <v>2</v>
      </c>
      <c r="E251" s="2">
        <f>SUMIF(masuk1[concat],daftar1[concat],masuk1[CTN])</f>
        <v>1</v>
      </c>
    </row>
    <row r="252" spans="1:5" x14ac:dyDescent="0.25">
      <c r="A252" s="2" t="str">
        <f>SUBSTITUTE(SUBSTITUTE(daftar1[NAMA BARANG]," ",""),"-","")</f>
        <v>PapercutterJKPC3846besiA4</v>
      </c>
      <c r="B252" t="s">
        <v>453</v>
      </c>
      <c r="C252" t="s">
        <v>1</v>
      </c>
      <c r="D252" t="s">
        <v>188</v>
      </c>
      <c r="E252" s="2">
        <f>SUMIF(masuk1[concat],daftar1[concat],masuk1[CTN])</f>
        <v>0</v>
      </c>
    </row>
    <row r="253" spans="1:5" x14ac:dyDescent="0.25">
      <c r="A253" s="2" t="str">
        <f>SUBSTITUTE(SUBSTITUTE(daftar1[NAMA BARANG]," ",""),"-","")</f>
        <v>PaperfastenerJKPF50putih</v>
      </c>
      <c r="B253" t="s">
        <v>454</v>
      </c>
      <c r="C253" t="s">
        <v>1</v>
      </c>
      <c r="D253" t="s">
        <v>455</v>
      </c>
      <c r="E253" s="2">
        <f>SUMIF(masuk1[concat],daftar1[concat],masuk1[CTN])</f>
        <v>0</v>
      </c>
    </row>
    <row r="254" spans="1:5" x14ac:dyDescent="0.25">
      <c r="A254" s="2" t="str">
        <f>SUBSTITUTE(SUBSTITUTE(daftar1[NAMA BARANG]," ",""),"-","")</f>
        <v>PaperfastenerJKPF50warna</v>
      </c>
      <c r="B254" t="s">
        <v>456</v>
      </c>
      <c r="C254" t="s">
        <v>1</v>
      </c>
      <c r="D254" t="s">
        <v>455</v>
      </c>
      <c r="E254" s="2">
        <f>SUMIF(masuk1[concat],daftar1[concat],masuk1[CTN])</f>
        <v>0</v>
      </c>
    </row>
    <row r="255" spans="1:5" x14ac:dyDescent="0.25">
      <c r="A255" t="str">
        <f>SUBSTITUTE(SUBSTITUTE(daftar1[NAMA BARANG]," ",""),"-","")</f>
        <v>PaperfastenerKenkoPF508putih</v>
      </c>
      <c r="B255" t="s">
        <v>183</v>
      </c>
      <c r="C255" t="s">
        <v>26</v>
      </c>
      <c r="D255" t="s">
        <v>184</v>
      </c>
      <c r="E255">
        <f>SUMIF(masuk1[concat],daftar1[concat],masuk1[CTN])</f>
        <v>0</v>
      </c>
    </row>
    <row r="256" spans="1:5" x14ac:dyDescent="0.25">
      <c r="A256" t="str">
        <f>SUBSTITUTE(SUBSTITUTE(daftar1[NAMA BARANG]," ",""),"-","")</f>
        <v>PaperTrimmerKenko10"x15"(FC)metal</v>
      </c>
      <c r="B256" t="s">
        <v>185</v>
      </c>
      <c r="C256" t="s">
        <v>26</v>
      </c>
      <c r="D256" t="s">
        <v>2</v>
      </c>
      <c r="E256">
        <f>SUMIF(masuk1[concat],daftar1[concat],masuk1[CTN])</f>
        <v>0</v>
      </c>
    </row>
    <row r="257" spans="1:5" x14ac:dyDescent="0.25">
      <c r="A257" t="str">
        <f>SUBSTITUTE(SUBSTITUTE(daftar1[NAMA BARANG]," ",""),"-","")</f>
        <v>PaperTrimmerKenko12"x15"(B4)metal</v>
      </c>
      <c r="B257" t="s">
        <v>186</v>
      </c>
      <c r="C257" t="s">
        <v>26</v>
      </c>
      <c r="D257" t="s">
        <v>2</v>
      </c>
      <c r="E257">
        <f>SUMIF(masuk1[concat],daftar1[concat],masuk1[CTN])</f>
        <v>0</v>
      </c>
    </row>
    <row r="258" spans="1:5" x14ac:dyDescent="0.25">
      <c r="A258" t="str">
        <f>SUBSTITUTE(SUBSTITUTE(daftar1[NAMA BARANG]," ",""),"-","")</f>
        <v>PaperTrimmerKenko18"x15"(A3)metal</v>
      </c>
      <c r="B258" t="s">
        <v>187</v>
      </c>
      <c r="C258" t="s">
        <v>26</v>
      </c>
      <c r="D258" t="s">
        <v>188</v>
      </c>
      <c r="E258">
        <f>SUMIF(masuk1[concat],daftar1[concat],masuk1[CTN])</f>
        <v>0</v>
      </c>
    </row>
    <row r="259" spans="1:5" x14ac:dyDescent="0.25">
      <c r="A259" s="2" t="str">
        <f>SUBSTITUTE(SUBSTITUTE(daftar1[NAMA BARANG]," ",""),"-","")</f>
        <v>PenKingJellerJKJK100hitam</v>
      </c>
      <c r="B259" t="s">
        <v>457</v>
      </c>
      <c r="C259" t="s">
        <v>1</v>
      </c>
      <c r="D259" t="s">
        <v>328</v>
      </c>
      <c r="E259" s="2">
        <f>SUMIF(masuk1[concat],daftar1[concat],masuk1[CTN])</f>
        <v>0</v>
      </c>
    </row>
    <row r="260" spans="1:5" x14ac:dyDescent="0.25">
      <c r="A260" t="str">
        <f>SUBSTITUTE(SUBSTITUTE(daftar1[NAMA BARANG]," ",""),"-","")</f>
        <v>PenstandKenkoSTR18M2Smilehitam</v>
      </c>
      <c r="B260" t="s">
        <v>189</v>
      </c>
      <c r="C260" t="s">
        <v>26</v>
      </c>
      <c r="D260" t="s">
        <v>190</v>
      </c>
      <c r="E260">
        <f>SUMIF(masuk1[concat],daftar1[concat],masuk1[CTN])</f>
        <v>0</v>
      </c>
    </row>
    <row r="261" spans="1:5" x14ac:dyDescent="0.25">
      <c r="A261" s="2" t="str">
        <f>SUBSTITUTE(SUBSTITUTE(daftar1[NAMA BARANG]," ",""),"-","")</f>
        <v>PenwarnaJKCLP04</v>
      </c>
      <c r="B261" t="s">
        <v>458</v>
      </c>
      <c r="C261" t="s">
        <v>1</v>
      </c>
      <c r="D261" t="s">
        <v>459</v>
      </c>
      <c r="E261" s="2">
        <f>SUMIF(masuk1[concat],daftar1[concat],masuk1[CTN])</f>
        <v>0</v>
      </c>
    </row>
    <row r="262" spans="1:5" x14ac:dyDescent="0.25">
      <c r="A262" s="2" t="str">
        <f>SUBSTITUTE(SUBSTITUTE(daftar1[NAMA BARANG]," ",""),"-","")</f>
        <v>PenwarnaJKCLP05</v>
      </c>
      <c r="B262" t="s">
        <v>460</v>
      </c>
      <c r="C262" t="s">
        <v>1</v>
      </c>
      <c r="D262" t="s">
        <v>172</v>
      </c>
      <c r="E262" s="2">
        <f>SUMIF(masuk1[concat],daftar1[concat],masuk1[CTN])</f>
        <v>0</v>
      </c>
    </row>
    <row r="263" spans="1:5" x14ac:dyDescent="0.25">
      <c r="A263" s="2" t="str">
        <f>SUBSTITUTE(SUBSTITUTE(daftar1[NAMA BARANG]," ",""),"-","")</f>
        <v>PencilleadJKPL05</v>
      </c>
      <c r="B263" t="s">
        <v>461</v>
      </c>
      <c r="C263" t="s">
        <v>1</v>
      </c>
      <c r="D263" t="s">
        <v>48</v>
      </c>
      <c r="E263" s="2">
        <f>SUMIF(masuk1[concat],daftar1[concat],masuk1[CTN])</f>
        <v>0</v>
      </c>
    </row>
    <row r="264" spans="1:5" x14ac:dyDescent="0.25">
      <c r="A264" s="2" t="str">
        <f>SUBSTITUTE(SUBSTITUTE(daftar1[NAMA BARANG]," ",""),"-","")</f>
        <v>PencilleadJKPL07</v>
      </c>
      <c r="B264" t="s">
        <v>462</v>
      </c>
      <c r="C264" t="s">
        <v>1</v>
      </c>
      <c r="D264" t="s">
        <v>48</v>
      </c>
      <c r="E264" s="2">
        <f>SUMIF(masuk1[concat],daftar1[concat],masuk1[CTN])</f>
        <v>0</v>
      </c>
    </row>
    <row r="265" spans="1:5" x14ac:dyDescent="0.25">
      <c r="A265" s="2" t="str">
        <f>SUBSTITUTE(SUBSTITUTE(daftar1[NAMA BARANG]," ",""),"-","")</f>
        <v>PencilleadJKPL10</v>
      </c>
      <c r="B265" t="s">
        <v>463</v>
      </c>
      <c r="C265" t="s">
        <v>1</v>
      </c>
      <c r="D265" t="s">
        <v>48</v>
      </c>
      <c r="E265" s="2">
        <f>SUMIF(masuk1[concat],daftar1[concat],masuk1[CTN])</f>
        <v>0</v>
      </c>
    </row>
    <row r="266" spans="1:5" x14ac:dyDescent="0.25">
      <c r="A266" s="2" t="str">
        <f>SUBSTITUTE(SUBSTITUTE(daftar1[NAMA BARANG]," ",""),"-","")</f>
        <v>PencilleadJKPL11</v>
      </c>
      <c r="B266" t="s">
        <v>464</v>
      </c>
      <c r="C266" t="s">
        <v>1</v>
      </c>
      <c r="D266" t="s">
        <v>465</v>
      </c>
      <c r="E266" s="2">
        <f>SUMIF(masuk1[concat],daftar1[concat],masuk1[CTN])</f>
        <v>0</v>
      </c>
    </row>
    <row r="267" spans="1:5" x14ac:dyDescent="0.25">
      <c r="A267" s="2" t="str">
        <f>SUBSTITUTE(SUBSTITUTE(daftar1[NAMA BARANG]," ",""),"-","")</f>
        <v>PencilleadJKPL16</v>
      </c>
      <c r="B267" t="s">
        <v>466</v>
      </c>
      <c r="C267" t="s">
        <v>1</v>
      </c>
      <c r="D267" t="s">
        <v>48</v>
      </c>
      <c r="E267" s="2">
        <f>SUMIF(masuk1[concat],daftar1[concat],masuk1[CTN])</f>
        <v>0</v>
      </c>
    </row>
    <row r="268" spans="1:5" x14ac:dyDescent="0.25">
      <c r="A268" s="2" t="str">
        <f>SUBSTITUTE(SUBSTITUTE(daftar1[NAMA BARANG]," ",""),"-","")</f>
        <v>PensilJKP88</v>
      </c>
      <c r="B268" t="s">
        <v>3</v>
      </c>
      <c r="C268" t="s">
        <v>1</v>
      </c>
      <c r="D268" t="s">
        <v>4</v>
      </c>
      <c r="E268" s="2">
        <f>SUMIF(masuk1[concat],daftar1[concat],masuk1[CTN])</f>
        <v>1</v>
      </c>
    </row>
    <row r="269" spans="1:5" x14ac:dyDescent="0.25">
      <c r="A269" s="2" t="str">
        <f>SUBSTITUTE(SUBSTITUTE(daftar1[NAMA BARANG]," ",""),"-","")</f>
        <v>PensilJKP91</v>
      </c>
      <c r="B269" t="s">
        <v>467</v>
      </c>
      <c r="C269" t="s">
        <v>1</v>
      </c>
      <c r="D269" t="s">
        <v>4</v>
      </c>
      <c r="E269" s="2">
        <f>SUMIF(masuk1[concat],daftar1[concat],masuk1[CTN])</f>
        <v>0</v>
      </c>
    </row>
    <row r="270" spans="1:5" x14ac:dyDescent="0.25">
      <c r="A270" s="2" t="str">
        <f>SUBSTITUTE(SUBSTITUTE(daftar1[NAMA BARANG]," ",""),"-","")</f>
        <v>PensilJKP93</v>
      </c>
      <c r="B270" t="s">
        <v>5</v>
      </c>
      <c r="C270" t="s">
        <v>1</v>
      </c>
      <c r="D270" t="s">
        <v>4</v>
      </c>
      <c r="E270" s="2">
        <f>SUMIF(masuk1[concat],daftar1[concat],masuk1[CTN])</f>
        <v>1</v>
      </c>
    </row>
    <row r="271" spans="1:5" x14ac:dyDescent="0.25">
      <c r="A271" s="2" t="str">
        <f>SUBSTITUTE(SUBSTITUTE(daftar1[NAMA BARANG]," ",""),"-","")</f>
        <v>PensilJKP94</v>
      </c>
      <c r="B271" t="s">
        <v>468</v>
      </c>
      <c r="C271" t="s">
        <v>1</v>
      </c>
      <c r="D271" t="s">
        <v>4</v>
      </c>
      <c r="E271" s="2">
        <f>SUMIF(masuk1[concat],daftar1[concat],masuk1[CTN])</f>
        <v>0</v>
      </c>
    </row>
    <row r="272" spans="1:5" x14ac:dyDescent="0.25">
      <c r="A272" t="str">
        <f>SUBSTITUTE(SUBSTITUTE(daftar1[NAMA BARANG]," ",""),"-","")</f>
        <v>PensilKenko2B0810Fluorescent</v>
      </c>
      <c r="B272" t="s">
        <v>191</v>
      </c>
      <c r="C272" t="s">
        <v>26</v>
      </c>
      <c r="D272" t="s">
        <v>80</v>
      </c>
      <c r="E272">
        <f>SUMIF(masuk1[concat],daftar1[concat],masuk1[CTN])</f>
        <v>0</v>
      </c>
    </row>
    <row r="273" spans="1:5" x14ac:dyDescent="0.25">
      <c r="A273" t="str">
        <f>SUBSTITUTE(SUBSTITUTE(daftar1[NAMA BARANG]," ",""),"-","")</f>
        <v>PensilKenko2B3181Hitamcapmerah</v>
      </c>
      <c r="B273" t="s">
        <v>192</v>
      </c>
      <c r="C273" t="s">
        <v>26</v>
      </c>
      <c r="D273" t="s">
        <v>80</v>
      </c>
      <c r="E273">
        <f>SUMIF(masuk1[concat],daftar1[concat],masuk1[CTN])</f>
        <v>0</v>
      </c>
    </row>
    <row r="274" spans="1:5" x14ac:dyDescent="0.25">
      <c r="A274" t="str">
        <f>SUBSTITUTE(SUBSTITUTE(daftar1[NAMA BARANG]," ",""),"-","")</f>
        <v>PensilKenko2B6181birucaphitam</v>
      </c>
      <c r="B274" t="s">
        <v>193</v>
      </c>
      <c r="C274" t="s">
        <v>26</v>
      </c>
      <c r="D274" t="s">
        <v>80</v>
      </c>
      <c r="E274">
        <f>SUMIF(masuk1[concat],daftar1[concat],masuk1[CTN])</f>
        <v>0</v>
      </c>
    </row>
    <row r="275" spans="1:5" x14ac:dyDescent="0.25">
      <c r="A275" t="str">
        <f>SUBSTITUTE(SUBSTITUTE(daftar1[NAMA BARANG]," ",""),"-","")</f>
        <v>PensilKenko2B6181Birucapmerah</v>
      </c>
      <c r="B275" t="s">
        <v>194</v>
      </c>
      <c r="C275" t="s">
        <v>26</v>
      </c>
      <c r="D275" t="s">
        <v>80</v>
      </c>
      <c r="E275">
        <f>SUMIF(masuk1[concat],daftar1[concat],masuk1[CTN])</f>
        <v>0</v>
      </c>
    </row>
    <row r="276" spans="1:5" x14ac:dyDescent="0.25">
      <c r="A276" t="str">
        <f>SUBSTITUTE(SUBSTITUTE(daftar1[NAMA BARANG]," ",""),"-","")</f>
        <v>PensilKenko2B6191Hijaucaphitam</v>
      </c>
      <c r="B276" t="s">
        <v>195</v>
      </c>
      <c r="C276" t="s">
        <v>26</v>
      </c>
      <c r="D276" t="s">
        <v>80</v>
      </c>
      <c r="E276">
        <f>SUMIF(masuk1[concat],daftar1[concat],masuk1[CTN])</f>
        <v>0</v>
      </c>
    </row>
    <row r="277" spans="1:5" x14ac:dyDescent="0.25">
      <c r="A277" t="str">
        <f>SUBSTITUTE(SUBSTITUTE(daftar1[NAMA BARANG]," ",""),"-","")</f>
        <v>PensilKenko2B6300funcolors</v>
      </c>
      <c r="B277" t="s">
        <v>196</v>
      </c>
      <c r="C277" t="s">
        <v>26</v>
      </c>
      <c r="D277" t="s">
        <v>80</v>
      </c>
      <c r="E277">
        <f>SUMIF(masuk1[concat],daftar1[concat],masuk1[CTN])</f>
        <v>0</v>
      </c>
    </row>
    <row r="278" spans="1:5" x14ac:dyDescent="0.25">
      <c r="A278" t="str">
        <f>SUBSTITUTE(SUBSTITUTE(daftar1[NAMA BARANG]," ",""),"-","")</f>
        <v>PensilKenko2B6317silvercapbiru</v>
      </c>
      <c r="B278" t="s">
        <v>197</v>
      </c>
      <c r="C278" t="s">
        <v>26</v>
      </c>
      <c r="D278" t="s">
        <v>80</v>
      </c>
      <c r="E278">
        <f>SUMIF(masuk1[concat],daftar1[concat],masuk1[CTN])</f>
        <v>0</v>
      </c>
    </row>
    <row r="279" spans="1:5" x14ac:dyDescent="0.25">
      <c r="A279" t="str">
        <f>SUBSTITUTE(SUBSTITUTE(daftar1[NAMA BARANG]," ",""),"-","")</f>
        <v>PensilKenko2B6373metalik</v>
      </c>
      <c r="B279" t="s">
        <v>198</v>
      </c>
      <c r="C279" t="s">
        <v>26</v>
      </c>
      <c r="D279" t="s">
        <v>80</v>
      </c>
      <c r="E279">
        <f>SUMIF(masuk1[concat],daftar1[concat],masuk1[CTN])</f>
        <v>0</v>
      </c>
    </row>
    <row r="280" spans="1:5" x14ac:dyDescent="0.25">
      <c r="A280" t="str">
        <f>SUBSTITUTE(SUBSTITUTE(daftar1[NAMA BARANG]," ",""),"-","")</f>
        <v>PensilKenko2B6800Platinum</v>
      </c>
      <c r="B280" t="s">
        <v>199</v>
      </c>
      <c r="C280" t="s">
        <v>26</v>
      </c>
      <c r="D280" t="s">
        <v>80</v>
      </c>
      <c r="E280">
        <f>SUMIF(masuk1[concat],daftar1[concat],masuk1[CTN])</f>
        <v>0</v>
      </c>
    </row>
    <row r="281" spans="1:5" x14ac:dyDescent="0.25">
      <c r="A281" t="str">
        <f>SUBSTITUTE(SUBSTITUTE(daftar1[NAMA BARANG]," ",""),"-","")</f>
        <v>PlakbankainKenko24mmplstbiru</v>
      </c>
      <c r="B281" t="s">
        <v>200</v>
      </c>
      <c r="C281" t="s">
        <v>26</v>
      </c>
      <c r="D281" t="s">
        <v>201</v>
      </c>
      <c r="E281">
        <f>SUMIF(masuk1[concat],daftar1[concat],masuk1[CTN])</f>
        <v>0</v>
      </c>
    </row>
    <row r="282" spans="1:5" x14ac:dyDescent="0.25">
      <c r="A282" t="str">
        <f>SUBSTITUTE(SUBSTITUTE(daftar1[NAMA BARANG]," ",""),"-","")</f>
        <v>PlakbankainKenko36mmplstbiru</v>
      </c>
      <c r="B282" t="s">
        <v>202</v>
      </c>
      <c r="C282" t="s">
        <v>26</v>
      </c>
      <c r="D282" t="s">
        <v>203</v>
      </c>
      <c r="E282">
        <f>SUMIF(masuk1[concat],daftar1[concat],masuk1[CTN])</f>
        <v>0</v>
      </c>
    </row>
    <row r="283" spans="1:5" x14ac:dyDescent="0.25">
      <c r="A283" t="str">
        <f>SUBSTITUTE(SUBSTITUTE(daftar1[NAMA BARANG]," ",""),"-","")</f>
        <v>PlakbankainKenko48mmplstbiru</v>
      </c>
      <c r="B283" t="s">
        <v>204</v>
      </c>
      <c r="C283" t="s">
        <v>26</v>
      </c>
      <c r="D283" t="s">
        <v>29</v>
      </c>
      <c r="E283">
        <f>SUMIF(masuk1[concat],daftar1[concat],masuk1[CTN])</f>
        <v>0</v>
      </c>
    </row>
    <row r="284" spans="1:5" x14ac:dyDescent="0.25">
      <c r="A284" t="str">
        <f>SUBSTITUTE(SUBSTITUTE(daftar1[NAMA BARANG]," ",""),"-","")</f>
        <v>PlakbankainKenko48mmplstmerah</v>
      </c>
      <c r="B284" t="s">
        <v>205</v>
      </c>
      <c r="C284" t="s">
        <v>26</v>
      </c>
      <c r="D284" t="s">
        <v>29</v>
      </c>
      <c r="E284">
        <f>SUMIF(masuk1[concat],daftar1[concat],masuk1[CTN])</f>
        <v>0</v>
      </c>
    </row>
    <row r="285" spans="1:5" x14ac:dyDescent="0.25">
      <c r="A285" t="str">
        <f>SUBSTITUTE(SUBSTITUTE(daftar1[NAMA BARANG]," ",""),"-","")</f>
        <v>PocketnoteKenkoPN403</v>
      </c>
      <c r="B285" t="s">
        <v>206</v>
      </c>
      <c r="C285" t="s">
        <v>26</v>
      </c>
      <c r="D285" t="s">
        <v>21</v>
      </c>
      <c r="E285">
        <f>SUMIF(masuk1[concat],daftar1[concat],masuk1[CTN])</f>
        <v>0</v>
      </c>
    </row>
    <row r="286" spans="1:5" x14ac:dyDescent="0.25">
      <c r="A286" t="str">
        <f>SUBSTITUTE(SUBSTITUTE(daftar1[NAMA BARANG]," ",""),"-","")</f>
        <v>PocketnoteKenkoPN404</v>
      </c>
      <c r="B286" t="s">
        <v>207</v>
      </c>
      <c r="C286" t="s">
        <v>26</v>
      </c>
      <c r="D286" t="s">
        <v>27</v>
      </c>
      <c r="E286">
        <f>SUMIF(masuk1[concat],daftar1[concat],masuk1[CTN])</f>
        <v>0</v>
      </c>
    </row>
    <row r="287" spans="1:5" x14ac:dyDescent="0.25">
      <c r="A287" t="str">
        <f>SUBSTITUTE(SUBSTITUTE(daftar1[NAMA BARANG]," ",""),"-","")</f>
        <v>PocketnoteKenkoPN501</v>
      </c>
      <c r="B287" t="s">
        <v>208</v>
      </c>
      <c r="C287" t="s">
        <v>26</v>
      </c>
      <c r="D287" t="s">
        <v>168</v>
      </c>
      <c r="E287">
        <f>SUMIF(masuk1[concat],daftar1[concat],masuk1[CTN])</f>
        <v>0</v>
      </c>
    </row>
    <row r="288" spans="1:5" x14ac:dyDescent="0.25">
      <c r="A288" s="2" t="str">
        <f>SUBSTITUTE(SUBSTITUTE(daftar1[NAMA BARANG]," ",""),"-","")</f>
        <v>PostercolorPOC10ML12C</v>
      </c>
      <c r="B288" t="s">
        <v>469</v>
      </c>
      <c r="C288" t="s">
        <v>1</v>
      </c>
      <c r="D288" t="s">
        <v>168</v>
      </c>
      <c r="E288" s="2">
        <f>SUMIF(masuk1[concat],daftar1[concat],masuk1[CTN])</f>
        <v>0</v>
      </c>
    </row>
    <row r="289" spans="1:5" x14ac:dyDescent="0.25">
      <c r="A289" s="2" t="str">
        <f>SUBSTITUTE(SUBSTITUTE(daftar1[NAMA BARANG]," ",""),"-","")</f>
        <v>PunchJK30XL</v>
      </c>
      <c r="B289" t="s">
        <v>470</v>
      </c>
      <c r="C289" t="s">
        <v>1</v>
      </c>
      <c r="D289" t="s">
        <v>41</v>
      </c>
      <c r="E289" s="2">
        <f>SUMIF(masuk1[concat],daftar1[concat],masuk1[CTN])</f>
        <v>0</v>
      </c>
    </row>
    <row r="290" spans="1:5" x14ac:dyDescent="0.25">
      <c r="A290" s="2" t="str">
        <f>SUBSTITUTE(SUBSTITUTE(daftar1[NAMA BARANG]," ",""),"-","")</f>
        <v>PunchJK40XL</v>
      </c>
      <c r="B290" t="s">
        <v>471</v>
      </c>
      <c r="C290" t="s">
        <v>1</v>
      </c>
      <c r="D290" t="s">
        <v>86</v>
      </c>
      <c r="E290" s="2">
        <f>SUMIF(masuk1[concat],daftar1[concat],masuk1[CTN])</f>
        <v>0</v>
      </c>
    </row>
    <row r="291" spans="1:5" x14ac:dyDescent="0.25">
      <c r="A291" s="2" t="str">
        <f>SUBSTITUTE(SUBSTITUTE(daftar1[NAMA BARANG]," ",""),"-","")</f>
        <v>PunchJK85B</v>
      </c>
      <c r="B291" t="s">
        <v>472</v>
      </c>
      <c r="C291" t="s">
        <v>1</v>
      </c>
      <c r="D291" t="s">
        <v>13</v>
      </c>
      <c r="E291" s="2">
        <f>SUMIF(masuk1[concat],daftar1[concat],masuk1[CTN])</f>
        <v>0</v>
      </c>
    </row>
    <row r="292" spans="1:5" x14ac:dyDescent="0.25">
      <c r="A292" s="2" t="str">
        <f>SUBSTITUTE(SUBSTITUTE(daftar1[NAMA BARANG]," ",""),"-","")</f>
        <v>PunchJKno.85</v>
      </c>
      <c r="B292" t="s">
        <v>12</v>
      </c>
      <c r="C292" t="s">
        <v>1</v>
      </c>
      <c r="D292" t="s">
        <v>13</v>
      </c>
      <c r="E292" s="2">
        <f>SUMIF(masuk1[concat],daftar1[concat],masuk1[CTN])</f>
        <v>1</v>
      </c>
    </row>
    <row r="293" spans="1:5" x14ac:dyDescent="0.25">
      <c r="A293" t="str">
        <f>SUBSTITUTE(SUBSTITUTE(daftar1[NAMA BARANG]," ",""),"-","")</f>
        <v>PunchKenkono.30</v>
      </c>
      <c r="B293" t="s">
        <v>209</v>
      </c>
      <c r="C293" t="s">
        <v>26</v>
      </c>
      <c r="D293" t="s">
        <v>41</v>
      </c>
      <c r="E293">
        <f>SUMIF(masuk1[concat],daftar1[concat],masuk1[CTN])</f>
        <v>0</v>
      </c>
    </row>
    <row r="294" spans="1:5" x14ac:dyDescent="0.25">
      <c r="A294" t="str">
        <f>SUBSTITUTE(SUBSTITUTE(daftar1[NAMA BARANG]," ",""),"-","")</f>
        <v>PunchKenkono.30XL</v>
      </c>
      <c r="B294" t="s">
        <v>40</v>
      </c>
      <c r="C294" t="s">
        <v>26</v>
      </c>
      <c r="D294" t="s">
        <v>210</v>
      </c>
      <c r="E294">
        <f>SUMIF(masuk1[concat],daftar1[concat],masuk1[CTN])</f>
        <v>1</v>
      </c>
    </row>
    <row r="295" spans="1:5" x14ac:dyDescent="0.25">
      <c r="A295" t="str">
        <f>SUBSTITUTE(SUBSTITUTE(daftar1[NAMA BARANG]," ",""),"-","")</f>
        <v>PunchKenkono.40</v>
      </c>
      <c r="B295" t="s">
        <v>211</v>
      </c>
      <c r="C295" t="s">
        <v>26</v>
      </c>
      <c r="D295" t="s">
        <v>86</v>
      </c>
      <c r="E295">
        <f>SUMIF(masuk1[concat],daftar1[concat],masuk1[CTN])</f>
        <v>0</v>
      </c>
    </row>
    <row r="296" spans="1:5" x14ac:dyDescent="0.25">
      <c r="A296" t="str">
        <f>SUBSTITUTE(SUBSTITUTE(daftar1[NAMA BARANG]," ",""),"-","")</f>
        <v>PunchKenkono.40XL</v>
      </c>
      <c r="B296" t="s">
        <v>212</v>
      </c>
      <c r="C296" t="s">
        <v>26</v>
      </c>
      <c r="D296" t="s">
        <v>213</v>
      </c>
      <c r="E296">
        <f>SUMIF(masuk1[concat],daftar1[concat],masuk1[CTN])</f>
        <v>0</v>
      </c>
    </row>
    <row r="297" spans="1:5" x14ac:dyDescent="0.25">
      <c r="A297" t="str">
        <f>SUBSTITUTE(SUBSTITUTE(daftar1[NAMA BARANG]," ",""),"-","")</f>
        <v>PunchKenkono.65XL</v>
      </c>
      <c r="B297" t="s">
        <v>214</v>
      </c>
      <c r="C297" t="s">
        <v>26</v>
      </c>
      <c r="D297" t="s">
        <v>13</v>
      </c>
      <c r="E297">
        <f>SUMIF(masuk1[concat],daftar1[concat],masuk1[CTN])</f>
        <v>0</v>
      </c>
    </row>
    <row r="298" spans="1:5" x14ac:dyDescent="0.25">
      <c r="A298" t="str">
        <f>SUBSTITUTE(SUBSTITUTE(daftar1[NAMA BARANG]," ",""),"-","")</f>
        <v>PunchKenkono.85</v>
      </c>
      <c r="B298" t="s">
        <v>215</v>
      </c>
      <c r="C298" t="s">
        <v>26</v>
      </c>
      <c r="D298" t="s">
        <v>13</v>
      </c>
      <c r="E298">
        <f>SUMIF(masuk1[concat],daftar1[concat],masuk1[CTN])</f>
        <v>0</v>
      </c>
    </row>
    <row r="299" spans="1:5" x14ac:dyDescent="0.25">
      <c r="A299" t="str">
        <f>SUBSTITUTE(SUBSTITUTE(daftar1[NAMA BARANG]," ",""),"-","")</f>
        <v>PunchKenkono.85N</v>
      </c>
      <c r="B299" t="s">
        <v>216</v>
      </c>
      <c r="C299" t="s">
        <v>26</v>
      </c>
      <c r="D299" t="s">
        <v>13</v>
      </c>
      <c r="E299">
        <f>SUMIF(masuk1[concat],daftar1[concat],masuk1[CTN])</f>
        <v>0</v>
      </c>
    </row>
    <row r="300" spans="1:5" x14ac:dyDescent="0.25">
      <c r="A300" t="str">
        <f>SUBSTITUTE(SUBSTITUTE(daftar1[NAMA BARANG]," ",""),"-","")</f>
        <v>PunchKenkono.85XL</v>
      </c>
      <c r="B300" t="s">
        <v>217</v>
      </c>
      <c r="C300" t="s">
        <v>26</v>
      </c>
      <c r="D300" t="s">
        <v>13</v>
      </c>
      <c r="E300">
        <f>SUMIF(masuk1[concat],daftar1[concat],masuk1[CTN])</f>
        <v>0</v>
      </c>
    </row>
    <row r="301" spans="1:5" x14ac:dyDescent="0.25">
      <c r="A301" s="2" t="str">
        <f>SUBSTITUTE(SUBSTITUTE(daftar1[NAMA BARANG]," ",""),"-","")</f>
        <v>PushpinJKPP30TR</v>
      </c>
      <c r="B301" t="s">
        <v>473</v>
      </c>
      <c r="C301" t="s">
        <v>1</v>
      </c>
      <c r="D301" t="s">
        <v>19</v>
      </c>
      <c r="E301" s="2">
        <f>SUMIF(masuk1[concat],daftar1[concat],masuk1[CTN])</f>
        <v>0</v>
      </c>
    </row>
    <row r="302" spans="1:5" x14ac:dyDescent="0.25">
      <c r="A302" t="str">
        <f>SUBSTITUTE(SUBSTITUTE(daftar1[NAMA BARANG]," ",""),"-","")</f>
        <v>PushpinKenkoPN30</v>
      </c>
      <c r="B302" t="s">
        <v>218</v>
      </c>
      <c r="C302" t="s">
        <v>26</v>
      </c>
      <c r="D302" t="s">
        <v>19</v>
      </c>
      <c r="E302">
        <f>SUMIF(masuk1[concat],daftar1[concat],masuk1[CTN])</f>
        <v>0</v>
      </c>
    </row>
    <row r="303" spans="1:5" x14ac:dyDescent="0.25">
      <c r="A303" t="str">
        <f>SUBSTITUTE(SUBSTITUTE(daftar1[NAMA BARANG]," ",""),"-","")</f>
        <v>PWbicolorKenko12WCP12FBCclassic</v>
      </c>
      <c r="B303" t="s">
        <v>219</v>
      </c>
      <c r="C303" t="s">
        <v>26</v>
      </c>
      <c r="D303" t="s">
        <v>55</v>
      </c>
      <c r="E303">
        <f>SUMIF(masuk1[concat],daftar1[concat],masuk1[CTN])</f>
        <v>1</v>
      </c>
    </row>
    <row r="304" spans="1:5" x14ac:dyDescent="0.25">
      <c r="A304" s="2" t="str">
        <f>SUBSTITUTE(SUBSTITUTE(daftar1[NAMA BARANG]," ",""),"-","")</f>
        <v>PWJK12WCP100</v>
      </c>
      <c r="B304" t="s">
        <v>474</v>
      </c>
      <c r="C304" t="s">
        <v>1</v>
      </c>
      <c r="D304" t="s">
        <v>21</v>
      </c>
      <c r="E304" s="2">
        <f>SUMIF(masuk1[concat],daftar1[concat],masuk1[CTN])</f>
        <v>0</v>
      </c>
    </row>
    <row r="305" spans="1:5" x14ac:dyDescent="0.25">
      <c r="A305" s="2" t="str">
        <f>SUBSTITUTE(SUBSTITUTE(daftar1[NAMA BARANG]," ",""),"-","")</f>
        <v>PWJK12WCP12PBpanjang</v>
      </c>
      <c r="B305" t="s">
        <v>475</v>
      </c>
      <c r="C305" t="s">
        <v>1</v>
      </c>
      <c r="D305" t="s">
        <v>21</v>
      </c>
      <c r="E305" s="2">
        <f>SUMIF(masuk1[concat],daftar1[concat],masuk1[CTN])</f>
        <v>0</v>
      </c>
    </row>
    <row r="306" spans="1:5" x14ac:dyDescent="0.25">
      <c r="A306" s="2" t="str">
        <f>SUBSTITUTE(SUBSTITUTE(daftar1[NAMA BARANG]," ",""),"-","")</f>
        <v>PWJK12WCPS12pendek</v>
      </c>
      <c r="B306" t="s">
        <v>476</v>
      </c>
      <c r="C306" t="s">
        <v>1</v>
      </c>
      <c r="D306" t="s">
        <v>477</v>
      </c>
      <c r="E306" s="2">
        <f>SUMIF(masuk1[concat],daftar1[concat],masuk1[CTN])</f>
        <v>0</v>
      </c>
    </row>
    <row r="307" spans="1:5" x14ac:dyDescent="0.25">
      <c r="A307" s="2" t="str">
        <f>SUBSTITUTE(SUBSTITUTE(daftar1[NAMA BARANG]," ",""),"-","")</f>
        <v>PWJK24WCP101</v>
      </c>
      <c r="B307" t="s">
        <v>8</v>
      </c>
      <c r="C307" t="s">
        <v>1</v>
      </c>
      <c r="D307" t="s">
        <v>9</v>
      </c>
      <c r="E307" s="2">
        <f>SUMIF(masuk1[concat],daftar1[concat],masuk1[CTN])</f>
        <v>1</v>
      </c>
    </row>
    <row r="308" spans="1:5" x14ac:dyDescent="0.25">
      <c r="A308" s="2" t="str">
        <f>SUBSTITUTE(SUBSTITUTE(daftar1[NAMA BARANG]," ",""),"-","")</f>
        <v>PWJK24WCP24PBpanjang</v>
      </c>
      <c r="B308" t="s">
        <v>478</v>
      </c>
      <c r="C308" t="s">
        <v>1</v>
      </c>
      <c r="D308" t="s">
        <v>9</v>
      </c>
      <c r="E308" s="2">
        <f>SUMIF(masuk1[concat],daftar1[concat],masuk1[CTN])</f>
        <v>0</v>
      </c>
    </row>
    <row r="309" spans="1:5" x14ac:dyDescent="0.25">
      <c r="A309" s="2" t="str">
        <f>SUBSTITUTE(SUBSTITUTE(daftar1[NAMA BARANG]," ",""),"-","")</f>
        <v>PWJK36WCP36PBpanjang</v>
      </c>
      <c r="B309" t="s">
        <v>479</v>
      </c>
      <c r="C309" t="s">
        <v>1</v>
      </c>
      <c r="D309" t="s">
        <v>172</v>
      </c>
      <c r="E309" s="2">
        <f>SUMIF(masuk1[concat],daftar1[concat],masuk1[CTN])</f>
        <v>0</v>
      </c>
    </row>
    <row r="310" spans="1:5" x14ac:dyDescent="0.25">
      <c r="A310" s="2" t="str">
        <f>SUBSTITUTE(SUBSTITUTE(daftar1[NAMA BARANG]," ",""),"-","")</f>
        <v>PWJKCP103</v>
      </c>
      <c r="B310" t="s">
        <v>480</v>
      </c>
      <c r="C310" t="s">
        <v>1</v>
      </c>
      <c r="D310" t="s">
        <v>21</v>
      </c>
      <c r="E310" s="2">
        <f>SUMIF(masuk1[concat],daftar1[concat],masuk1[CTN])</f>
        <v>0</v>
      </c>
    </row>
    <row r="311" spans="1:5" x14ac:dyDescent="0.25">
      <c r="A311" s="2" t="str">
        <f>SUBSTITUTE(SUBSTITUTE(daftar1[NAMA BARANG]," ",""),"-","")</f>
        <v>PWJKCP104</v>
      </c>
      <c r="B311" t="s">
        <v>481</v>
      </c>
      <c r="C311" t="s">
        <v>1</v>
      </c>
      <c r="D311" t="s">
        <v>9</v>
      </c>
      <c r="E311" s="2">
        <f>SUMIF(masuk1[concat],daftar1[concat],masuk1[CTN])</f>
        <v>0</v>
      </c>
    </row>
    <row r="312" spans="1:5" x14ac:dyDescent="0.25">
      <c r="A312" s="2" t="str">
        <f>SUBSTITUTE(SUBSTITUTE(daftar1[NAMA BARANG]," ",""),"-","")</f>
        <v>PWJKCP107</v>
      </c>
      <c r="B312" t="s">
        <v>482</v>
      </c>
      <c r="C312" t="s">
        <v>1</v>
      </c>
      <c r="D312" t="s">
        <v>477</v>
      </c>
      <c r="E312" s="2">
        <f>SUMIF(masuk1[concat],daftar1[concat],masuk1[CTN])</f>
        <v>0</v>
      </c>
    </row>
    <row r="313" spans="1:5" x14ac:dyDescent="0.25">
      <c r="A313" t="str">
        <f>SUBSTITUTE(SUBSTITUTE(daftar1[NAMA BARANG]," ",""),"-","")</f>
        <v>PWKenko12WCP12Fclassicpanjang</v>
      </c>
      <c r="B313" t="s">
        <v>54</v>
      </c>
      <c r="C313" t="s">
        <v>26</v>
      </c>
      <c r="D313" t="s">
        <v>55</v>
      </c>
      <c r="E313">
        <f>SUMIF(masuk1[concat],daftar1[concat],masuk1[CTN])</f>
        <v>3</v>
      </c>
    </row>
    <row r="314" spans="1:5" x14ac:dyDescent="0.25">
      <c r="A314" t="str">
        <f>SUBSTITUTE(SUBSTITUTE(daftar1[NAMA BARANG]," ",""),"-","")</f>
        <v>PWKenko12WCP12Fnonwoodclassic</v>
      </c>
      <c r="B314" t="s">
        <v>220</v>
      </c>
      <c r="C314" t="s">
        <v>26</v>
      </c>
      <c r="D314" t="s">
        <v>55</v>
      </c>
      <c r="E314">
        <f>SUMIF(masuk1[concat],daftar1[concat],masuk1[CTN])</f>
        <v>0</v>
      </c>
    </row>
    <row r="315" spans="1:5" x14ac:dyDescent="0.25">
      <c r="A315" t="str">
        <f>SUBSTITUTE(SUBSTITUTE(daftar1[NAMA BARANG]," ",""),"-","")</f>
        <v>PWKenko12WCP12FNWEnonwood</v>
      </c>
      <c r="B315" t="s">
        <v>221</v>
      </c>
      <c r="C315" t="s">
        <v>26</v>
      </c>
      <c r="D315" t="s">
        <v>222</v>
      </c>
      <c r="E315">
        <f>SUMIF(masuk1[concat],daftar1[concat],masuk1[CTN])</f>
        <v>0</v>
      </c>
    </row>
    <row r="316" spans="1:5" x14ac:dyDescent="0.25">
      <c r="A316" t="str">
        <f>SUBSTITUTE(SUBSTITUTE(daftar1[NAMA BARANG]," ",""),"-","")</f>
        <v>PWKenko12WCP12FTincaseclassic</v>
      </c>
      <c r="B316" t="s">
        <v>59</v>
      </c>
      <c r="C316" t="s">
        <v>26</v>
      </c>
      <c r="D316" t="s">
        <v>41</v>
      </c>
      <c r="E316">
        <f>SUMIF(masuk1[concat],daftar1[concat],masuk1[CTN])</f>
        <v>2</v>
      </c>
    </row>
    <row r="317" spans="1:5" x14ac:dyDescent="0.25">
      <c r="A317" t="str">
        <f>SUBSTITUTE(SUBSTITUTE(daftar1[NAMA BARANG]," ",""),"-","")</f>
        <v>PWKenko12WCP12NWEnonwooderaseable</v>
      </c>
      <c r="B317" t="s">
        <v>223</v>
      </c>
      <c r="C317" t="s">
        <v>26</v>
      </c>
      <c r="D317" t="s">
        <v>222</v>
      </c>
      <c r="E317">
        <f>SUMIF(masuk1[concat],daftar1[concat],masuk1[CTN])</f>
        <v>0</v>
      </c>
    </row>
    <row r="318" spans="1:5" x14ac:dyDescent="0.25">
      <c r="A318" t="str">
        <f>SUBSTITUTE(SUBSTITUTE(daftar1[NAMA BARANG]," ",""),"-","")</f>
        <v>PWKenko12WCP12HALFclassic</v>
      </c>
      <c r="B318" t="s">
        <v>52</v>
      </c>
      <c r="C318" t="s">
        <v>26</v>
      </c>
      <c r="D318" t="s">
        <v>53</v>
      </c>
      <c r="E318">
        <f>SUMIF(masuk1[concat],daftar1[concat],masuk1[CTN])</f>
        <v>2</v>
      </c>
    </row>
    <row r="319" spans="1:5" x14ac:dyDescent="0.25">
      <c r="A319" t="str">
        <f>SUBSTITUTE(SUBSTITUTE(daftar1[NAMA BARANG]," ",""),"-","")</f>
        <v>PWKenko12WCP12HALFHappinessBear</v>
      </c>
      <c r="B319" t="s">
        <v>224</v>
      </c>
      <c r="C319" t="s">
        <v>26</v>
      </c>
      <c r="D319" t="s">
        <v>53</v>
      </c>
      <c r="E319">
        <f>SUMIF(masuk1[concat],daftar1[concat],masuk1[CTN])</f>
        <v>0</v>
      </c>
    </row>
    <row r="320" spans="1:5" x14ac:dyDescent="0.25">
      <c r="A320" t="str">
        <f>SUBSTITUTE(SUBSTITUTE(daftar1[NAMA BARANG]," ",""),"-","")</f>
        <v>PWKenko24WCP24Fclassicpanjang</v>
      </c>
      <c r="B320" t="s">
        <v>56</v>
      </c>
      <c r="C320" t="s">
        <v>26</v>
      </c>
      <c r="D320" t="s">
        <v>57</v>
      </c>
      <c r="E320">
        <f>SUMIF(masuk1[concat],daftar1[concat],masuk1[CTN])</f>
        <v>1</v>
      </c>
    </row>
    <row r="321" spans="1:5" x14ac:dyDescent="0.25">
      <c r="A321" t="str">
        <f>SUBSTITUTE(SUBSTITUTE(daftar1[NAMA BARANG]," ",""),"-","")</f>
        <v>Refill/isipenKenkoK1hitam</v>
      </c>
      <c r="B321" t="s">
        <v>225</v>
      </c>
      <c r="C321" t="s">
        <v>26</v>
      </c>
      <c r="D321" t="s">
        <v>226</v>
      </c>
      <c r="E321">
        <f>SUMIF(masuk1[concat],daftar1[concat],masuk1[CTN])</f>
        <v>0</v>
      </c>
    </row>
    <row r="322" spans="1:5" x14ac:dyDescent="0.25">
      <c r="A322" s="2" t="str">
        <f>SUBSTITUTE(SUBSTITUTE(daftar1[NAMA BARANG]," ",""),"-","")</f>
        <v>StabilloHighlighterJKHL1kuning</v>
      </c>
      <c r="B322" t="s">
        <v>483</v>
      </c>
      <c r="C322" t="s">
        <v>1</v>
      </c>
      <c r="D322" t="s">
        <v>484</v>
      </c>
      <c r="E322" s="2">
        <f>SUMIF(masuk1[concat],daftar1[concat],masuk1[CTN])</f>
        <v>0</v>
      </c>
    </row>
    <row r="323" spans="1:5" x14ac:dyDescent="0.25">
      <c r="A323" s="2" t="str">
        <f>SUBSTITUTE(SUBSTITUTE(daftar1[NAMA BARANG]," ",""),"-","")</f>
        <v>StabilloHighlighterJKHL2hijau</v>
      </c>
      <c r="B323" t="s">
        <v>485</v>
      </c>
      <c r="C323" t="s">
        <v>1</v>
      </c>
      <c r="D323" t="s">
        <v>484</v>
      </c>
      <c r="E323" s="2">
        <f>SUMIF(masuk1[concat],daftar1[concat],masuk1[CTN])</f>
        <v>0</v>
      </c>
    </row>
    <row r="324" spans="1:5" x14ac:dyDescent="0.25">
      <c r="A324" s="2" t="str">
        <f>SUBSTITUTE(SUBSTITUTE(daftar1[NAMA BARANG]," ",""),"-","")</f>
        <v>StabilloHighlighterJKHL3biru</v>
      </c>
      <c r="B324" t="s">
        <v>486</v>
      </c>
      <c r="C324" t="s">
        <v>1</v>
      </c>
      <c r="D324" t="s">
        <v>484</v>
      </c>
      <c r="E324" s="2">
        <f>SUMIF(masuk1[concat],daftar1[concat],masuk1[CTN])</f>
        <v>0</v>
      </c>
    </row>
    <row r="325" spans="1:5" x14ac:dyDescent="0.25">
      <c r="A325" s="2" t="str">
        <f>SUBSTITUTE(SUBSTITUTE(daftar1[NAMA BARANG]," ",""),"-","")</f>
        <v>StabilloHighlighterJKHL4pink</v>
      </c>
      <c r="B325" t="s">
        <v>487</v>
      </c>
      <c r="C325" t="s">
        <v>1</v>
      </c>
      <c r="D325" t="s">
        <v>484</v>
      </c>
      <c r="E325" s="2">
        <f>SUMIF(masuk1[concat],daftar1[concat],masuk1[CTN])</f>
        <v>0</v>
      </c>
    </row>
    <row r="326" spans="1:5" x14ac:dyDescent="0.25">
      <c r="A326" s="2" t="str">
        <f>SUBSTITUTE(SUBSTITUTE(daftar1[NAMA BARANG]," ",""),"-","")</f>
        <v>StabilloHighlighterJKHL5orange</v>
      </c>
      <c r="B326" t="s">
        <v>488</v>
      </c>
      <c r="C326" t="s">
        <v>1</v>
      </c>
      <c r="D326" t="s">
        <v>484</v>
      </c>
      <c r="E326" s="2">
        <f>SUMIF(masuk1[concat],daftar1[concat],masuk1[CTN])</f>
        <v>0</v>
      </c>
    </row>
    <row r="327" spans="1:5" x14ac:dyDescent="0.25">
      <c r="A327" t="str">
        <f>SUBSTITUTE(SUBSTITUTE(daftar1[NAMA BARANG]," ",""),"-","")</f>
        <v>StabilloHighlighterKenkoHL100biru</v>
      </c>
      <c r="B327" t="s">
        <v>64</v>
      </c>
      <c r="C327" t="s">
        <v>26</v>
      </c>
      <c r="D327" t="s">
        <v>227</v>
      </c>
      <c r="E327">
        <f>SUMIF(masuk1[concat],daftar1[concat],masuk1[CTN])</f>
        <v>0</v>
      </c>
    </row>
    <row r="328" spans="1:5" x14ac:dyDescent="0.25">
      <c r="A328" t="str">
        <f>SUBSTITUTE(SUBSTITUTE(daftar1[NAMA BARANG]," ",""),"-","")</f>
        <v>StabilloHighlighterKenkoHL100hijau</v>
      </c>
      <c r="B328" t="s">
        <v>228</v>
      </c>
      <c r="C328" t="s">
        <v>26</v>
      </c>
      <c r="D328" t="s">
        <v>227</v>
      </c>
      <c r="E328">
        <f>SUMIF(masuk1[concat],daftar1[concat],masuk1[CTN])</f>
        <v>0</v>
      </c>
    </row>
    <row r="329" spans="1:5" x14ac:dyDescent="0.25">
      <c r="A329" t="str">
        <f>SUBSTITUTE(SUBSTITUTE(daftar1[NAMA BARANG]," ",""),"-","")</f>
        <v>StabilloHighlighterKenkoHL100kuning</v>
      </c>
      <c r="B329" t="s">
        <v>62</v>
      </c>
      <c r="C329" t="s">
        <v>26</v>
      </c>
      <c r="D329" t="s">
        <v>227</v>
      </c>
      <c r="E329">
        <f>SUMIF(masuk1[concat],daftar1[concat],masuk1[CTN])</f>
        <v>0</v>
      </c>
    </row>
    <row r="330" spans="1:5" x14ac:dyDescent="0.25">
      <c r="A330" t="str">
        <f>SUBSTITUTE(SUBSTITUTE(daftar1[NAMA BARANG]," ",""),"-","")</f>
        <v>StabilloHighlighterKenkoHL100oranye</v>
      </c>
      <c r="B330" t="s">
        <v>65</v>
      </c>
      <c r="C330" t="s">
        <v>26</v>
      </c>
      <c r="D330" t="s">
        <v>227</v>
      </c>
      <c r="E330">
        <f>SUMIF(masuk1[concat],daftar1[concat],masuk1[CTN])</f>
        <v>0</v>
      </c>
    </row>
    <row r="331" spans="1:5" x14ac:dyDescent="0.25">
      <c r="A331" t="str">
        <f>SUBSTITUTE(SUBSTITUTE(daftar1[NAMA BARANG]," ",""),"-","")</f>
        <v>StabilloHighlighterKenkoHL100pink</v>
      </c>
      <c r="B331" t="s">
        <v>229</v>
      </c>
      <c r="C331" t="s">
        <v>26</v>
      </c>
      <c r="D331" t="s">
        <v>227</v>
      </c>
      <c r="E331">
        <f>SUMIF(masuk1[concat],daftar1[concat],masuk1[CTN])</f>
        <v>0</v>
      </c>
    </row>
    <row r="332" spans="1:5" x14ac:dyDescent="0.25">
      <c r="A332" t="str">
        <f>SUBSTITUTE(SUBSTITUTE(daftar1[NAMA BARANG]," ",""),"-","")</f>
        <v>StabilloHighlighterKenkoHL100ungu</v>
      </c>
      <c r="B332" t="s">
        <v>66</v>
      </c>
      <c r="C332" t="s">
        <v>26</v>
      </c>
      <c r="D332" t="s">
        <v>227</v>
      </c>
      <c r="E332">
        <f>SUMIF(masuk1[concat],daftar1[concat],masuk1[CTN])</f>
        <v>0</v>
      </c>
    </row>
    <row r="333" spans="1:5" x14ac:dyDescent="0.25">
      <c r="A333" s="2" t="str">
        <f>SUBSTITUTE(SUBSTITUTE(daftar1[NAMA BARANG]," ",""),"-","")</f>
        <v>StamppadJK1</v>
      </c>
      <c r="B333" t="s">
        <v>489</v>
      </c>
      <c r="C333" t="s">
        <v>1</v>
      </c>
      <c r="D333" t="s">
        <v>231</v>
      </c>
      <c r="E333" s="2">
        <f>SUMIF(masuk1[concat],daftar1[concat],masuk1[CTN])</f>
        <v>0</v>
      </c>
    </row>
    <row r="334" spans="1:5" x14ac:dyDescent="0.25">
      <c r="A334" s="2" t="str">
        <f>SUBSTITUTE(SUBSTITUTE(daftar1[NAMA BARANG]," ",""),"-","")</f>
        <v>StamppadJKno.0</v>
      </c>
      <c r="B334" t="s">
        <v>490</v>
      </c>
      <c r="C334" t="s">
        <v>1</v>
      </c>
      <c r="D334" t="s">
        <v>231</v>
      </c>
      <c r="E334" s="2">
        <f>SUMIF(masuk1[concat],daftar1[concat],masuk1[CTN])</f>
        <v>0</v>
      </c>
    </row>
    <row r="335" spans="1:5" x14ac:dyDescent="0.25">
      <c r="A335" t="str">
        <f>SUBSTITUTE(SUBSTITUTE(daftar1[NAMA BARANG]," ",""),"-","")</f>
        <v>StamppadKenko1</v>
      </c>
      <c r="B335" t="s">
        <v>230</v>
      </c>
      <c r="C335" t="s">
        <v>26</v>
      </c>
      <c r="D335" t="s">
        <v>231</v>
      </c>
      <c r="E335">
        <f>SUMIF(masuk1[concat],daftar1[concat],masuk1[CTN])</f>
        <v>0</v>
      </c>
    </row>
    <row r="336" spans="1:5" x14ac:dyDescent="0.25">
      <c r="A336" t="str">
        <f>SUBSTITUTE(SUBSTITUTE(daftar1[NAMA BARANG]," ",""),"-","")</f>
        <v>StampplatedaterKenkoS68(lunas)</v>
      </c>
      <c r="B336" t="s">
        <v>232</v>
      </c>
      <c r="C336" t="s">
        <v>26</v>
      </c>
      <c r="D336" t="s">
        <v>27</v>
      </c>
      <c r="E336">
        <f>SUMIF(masuk1[concat],daftar1[concat],masuk1[CTN])</f>
        <v>0</v>
      </c>
    </row>
    <row r="337" spans="1:5" x14ac:dyDescent="0.25">
      <c r="A337" s="2" t="str">
        <f>SUBSTITUTE(SUBSTITUTE(daftar1[NAMA BARANG]," ",""),"-","")</f>
        <v>StamptanggalJKD3</v>
      </c>
      <c r="B337" t="s">
        <v>491</v>
      </c>
      <c r="C337" t="s">
        <v>1</v>
      </c>
      <c r="D337" t="s">
        <v>19</v>
      </c>
      <c r="E337" s="2">
        <f>SUMIF(masuk1[concat],daftar1[concat],masuk1[CTN])</f>
        <v>0</v>
      </c>
    </row>
    <row r="338" spans="1:5" x14ac:dyDescent="0.25">
      <c r="A338" t="str">
        <f>SUBSTITUTE(SUBSTITUTE(daftar1[NAMA BARANG]," ",""),"-","")</f>
        <v>StampadKenkono.0</v>
      </c>
      <c r="B338" t="s">
        <v>233</v>
      </c>
      <c r="C338" t="s">
        <v>26</v>
      </c>
      <c r="D338" t="s">
        <v>231</v>
      </c>
      <c r="E338">
        <f>SUMIF(masuk1[concat],daftar1[concat],masuk1[CTN])</f>
        <v>0</v>
      </c>
    </row>
    <row r="339" spans="1:5" x14ac:dyDescent="0.25">
      <c r="A339" s="2" t="str">
        <f>SUBSTITUTE(SUBSTITUTE(daftar1[NAMA BARANG]," ",""),"-","")</f>
        <v>StandPenJKPSGP147hitam</v>
      </c>
      <c r="B339" t="s">
        <v>492</v>
      </c>
      <c r="C339" t="s">
        <v>1</v>
      </c>
      <c r="D339" t="s">
        <v>19</v>
      </c>
      <c r="E339" s="2">
        <f>SUMIF(masuk1[concat],daftar1[concat],masuk1[CTN])</f>
        <v>0</v>
      </c>
    </row>
    <row r="340" spans="1:5" x14ac:dyDescent="0.25">
      <c r="A340" t="str">
        <f>SUBSTITUTE(SUBSTITUTE(daftar1[NAMA BARANG]," ",""),"-","")</f>
        <v>StandpenKenkoSTP300SGhitam</v>
      </c>
      <c r="B340" t="s">
        <v>234</v>
      </c>
      <c r="C340" t="s">
        <v>26</v>
      </c>
      <c r="D340" t="s">
        <v>190</v>
      </c>
      <c r="E340">
        <f>SUMIF(masuk1[concat],daftar1[concat],masuk1[CTN])</f>
        <v>0</v>
      </c>
    </row>
    <row r="341" spans="1:5" x14ac:dyDescent="0.25">
      <c r="A341" s="2" t="str">
        <f>SUBSTITUTE(SUBSTITUTE(daftar1[NAMA BARANG]," ",""),"-","")</f>
        <v>StaplerJKHD10</v>
      </c>
      <c r="B341" t="s">
        <v>493</v>
      </c>
      <c r="C341" t="s">
        <v>1</v>
      </c>
      <c r="D341" t="s">
        <v>27</v>
      </c>
      <c r="E341" s="2">
        <f>SUMIF(masuk1[concat],daftar1[concat],masuk1[CTN])</f>
        <v>0</v>
      </c>
    </row>
    <row r="342" spans="1:5" x14ac:dyDescent="0.25">
      <c r="A342" s="2" t="str">
        <f>SUBSTITUTE(SUBSTITUTE(daftar1[NAMA BARANG]," ",""),"-","")</f>
        <v>StaplerJKHD10CL</v>
      </c>
      <c r="B342" t="s">
        <v>494</v>
      </c>
      <c r="C342" t="s">
        <v>1</v>
      </c>
      <c r="D342" t="s">
        <v>27</v>
      </c>
      <c r="E342" s="2">
        <f>SUMIF(masuk1[concat],daftar1[concat],masuk1[CTN])</f>
        <v>0</v>
      </c>
    </row>
    <row r="343" spans="1:5" x14ac:dyDescent="0.25">
      <c r="A343" s="2" t="str">
        <f>SUBSTITUTE(SUBSTITUTE(daftar1[NAMA BARANG]," ",""),"-","")</f>
        <v>StaplerJKHD12A/13</v>
      </c>
      <c r="B343" t="s">
        <v>495</v>
      </c>
      <c r="C343" t="s">
        <v>1</v>
      </c>
      <c r="D343" t="s">
        <v>255</v>
      </c>
      <c r="E343" s="2">
        <f>SUMIF(masuk1[concat],daftar1[concat],masuk1[CTN])</f>
        <v>0</v>
      </c>
    </row>
    <row r="344" spans="1:5" x14ac:dyDescent="0.25">
      <c r="A344" s="2" t="str">
        <f>SUBSTITUTE(SUBSTITUTE(daftar1[NAMA BARANG]," ",""),"-","")</f>
        <v>StaplerJKHD12N/13</v>
      </c>
      <c r="B344" t="s">
        <v>496</v>
      </c>
      <c r="C344" t="s">
        <v>1</v>
      </c>
      <c r="D344" t="s">
        <v>255</v>
      </c>
      <c r="E344" s="2">
        <f>SUMIF(masuk1[concat],daftar1[concat],masuk1[CTN])</f>
        <v>0</v>
      </c>
    </row>
    <row r="345" spans="1:5" x14ac:dyDescent="0.25">
      <c r="A345" s="2" t="str">
        <f>SUBSTITUTE(SUBSTITUTE(daftar1[NAMA BARANG]," ",""),"-","")</f>
        <v>StaplerJKHD12N/24</v>
      </c>
      <c r="B345" t="s">
        <v>497</v>
      </c>
      <c r="C345" t="s">
        <v>1</v>
      </c>
      <c r="D345" t="s">
        <v>238</v>
      </c>
      <c r="E345" s="2">
        <f>SUMIF(masuk1[concat],daftar1[concat],masuk1[CTN])</f>
        <v>0</v>
      </c>
    </row>
    <row r="346" spans="1:5" x14ac:dyDescent="0.25">
      <c r="A346" s="2" t="str">
        <f>SUBSTITUTE(SUBSTITUTE(daftar1[NAMA BARANG]," ",""),"-","")</f>
        <v>StaplerJKHD35LA</v>
      </c>
      <c r="B346" t="s">
        <v>498</v>
      </c>
      <c r="C346" t="s">
        <v>1</v>
      </c>
      <c r="D346" t="s">
        <v>499</v>
      </c>
      <c r="E346" s="2">
        <f>SUMIF(masuk1[concat],daftar1[concat],masuk1[CTN])</f>
        <v>0</v>
      </c>
    </row>
    <row r="347" spans="1:5" x14ac:dyDescent="0.25">
      <c r="A347" s="2" t="str">
        <f>SUBSTITUTE(SUBSTITUTE(daftar1[NAMA BARANG]," ",""),"-","")</f>
        <v>StaplerJKHD50</v>
      </c>
      <c r="B347" t="s">
        <v>500</v>
      </c>
      <c r="C347" t="s">
        <v>1</v>
      </c>
      <c r="D347" t="s">
        <v>243</v>
      </c>
      <c r="E347" s="2">
        <f>SUMIF(masuk1[concat],daftar1[concat],masuk1[CTN])</f>
        <v>0</v>
      </c>
    </row>
    <row r="348" spans="1:5" x14ac:dyDescent="0.25">
      <c r="A348" s="2" t="str">
        <f>SUBSTITUTE(SUBSTITUTE(daftar1[NAMA BARANG]," ",""),"-","")</f>
        <v>StaplerJKHS6</v>
      </c>
      <c r="B348" t="s">
        <v>501</v>
      </c>
      <c r="C348" t="s">
        <v>1</v>
      </c>
      <c r="D348" t="s">
        <v>255</v>
      </c>
      <c r="E348" s="2">
        <f>SUMIF(masuk1[concat],daftar1[concat],masuk1[CTN])</f>
        <v>0</v>
      </c>
    </row>
    <row r="349" spans="1:5" x14ac:dyDescent="0.25">
      <c r="A349" t="str">
        <f>SUBSTITUTE(SUBSTITUTE(daftar1[NAMA BARANG]," ",""),"-","")</f>
        <v>StaplerKenkoHD10</v>
      </c>
      <c r="B349" t="s">
        <v>25</v>
      </c>
      <c r="C349" t="s">
        <v>26</v>
      </c>
      <c r="D349" t="s">
        <v>27</v>
      </c>
      <c r="E349">
        <f>SUMIF(masuk1[concat],daftar1[concat],masuk1[CTN])</f>
        <v>19</v>
      </c>
    </row>
    <row r="350" spans="1:5" x14ac:dyDescent="0.25">
      <c r="A350" t="str">
        <f>SUBSTITUTE(SUBSTITUTE(daftar1[NAMA BARANG]," ",""),"-","")</f>
        <v>StaplerKenkoHD10D</v>
      </c>
      <c r="B350" t="s">
        <v>235</v>
      </c>
      <c r="C350" t="s">
        <v>26</v>
      </c>
      <c r="D350" t="s">
        <v>27</v>
      </c>
      <c r="E350">
        <f>SUMIF(masuk1[concat],daftar1[concat],masuk1[CTN])</f>
        <v>0</v>
      </c>
    </row>
    <row r="351" spans="1:5" x14ac:dyDescent="0.25">
      <c r="A351" t="str">
        <f>SUBSTITUTE(SUBSTITUTE(daftar1[NAMA BARANG]," ",""),"-","")</f>
        <v>StaplerKenkoHD10Smini</v>
      </c>
      <c r="B351" t="s">
        <v>236</v>
      </c>
      <c r="C351" t="s">
        <v>26</v>
      </c>
      <c r="D351" t="s">
        <v>61</v>
      </c>
      <c r="E351">
        <f>SUMIF(masuk1[concat],daftar1[concat],masuk1[CTN])</f>
        <v>0</v>
      </c>
    </row>
    <row r="352" spans="1:5" x14ac:dyDescent="0.25">
      <c r="A352" t="str">
        <f>SUBSTITUTE(SUBSTITUTE(daftar1[NAMA BARANG]," ",""),"-","")</f>
        <v>StaplerKenkoHD12L/14</v>
      </c>
      <c r="B352" t="s">
        <v>237</v>
      </c>
      <c r="C352" t="s">
        <v>26</v>
      </c>
      <c r="D352" t="s">
        <v>238</v>
      </c>
      <c r="E352">
        <f>SUMIF(masuk1[concat],daftar1[concat],masuk1[CTN])</f>
        <v>0</v>
      </c>
    </row>
    <row r="353" spans="1:5" x14ac:dyDescent="0.25">
      <c r="A353" t="str">
        <f>SUBSTITUTE(SUBSTITUTE(daftar1[NAMA BARANG]," ",""),"-","")</f>
        <v>StaplerKenkoHD12L/24</v>
      </c>
      <c r="B353" t="s">
        <v>239</v>
      </c>
      <c r="C353" t="s">
        <v>26</v>
      </c>
      <c r="D353" t="s">
        <v>238</v>
      </c>
      <c r="E353">
        <f>SUMIF(masuk1[concat],daftar1[concat],masuk1[CTN])</f>
        <v>0</v>
      </c>
    </row>
    <row r="354" spans="1:5" x14ac:dyDescent="0.25">
      <c r="A354" t="str">
        <f>SUBSTITUTE(SUBSTITUTE(daftar1[NAMA BARANG]," ",""),"-","")</f>
        <v>StaplerKenkoHD12N/13</v>
      </c>
      <c r="B354" t="s">
        <v>240</v>
      </c>
      <c r="C354" t="s">
        <v>26</v>
      </c>
      <c r="D354" t="s">
        <v>238</v>
      </c>
      <c r="E354">
        <f>SUMIF(masuk1[concat],daftar1[concat],masuk1[CTN])</f>
        <v>0</v>
      </c>
    </row>
    <row r="355" spans="1:5" x14ac:dyDescent="0.25">
      <c r="A355" t="str">
        <f>SUBSTITUTE(SUBSTITUTE(daftar1[NAMA BARANG]," ",""),"-","")</f>
        <v>StaplerKenkoHD12N/24</v>
      </c>
      <c r="B355" t="s">
        <v>241</v>
      </c>
      <c r="C355" t="s">
        <v>26</v>
      </c>
      <c r="D355" t="s">
        <v>238</v>
      </c>
      <c r="E355">
        <f>SUMIF(masuk1[concat],daftar1[concat],masuk1[CTN])</f>
        <v>0</v>
      </c>
    </row>
    <row r="356" spans="1:5" x14ac:dyDescent="0.25">
      <c r="A356" t="str">
        <f>SUBSTITUTE(SUBSTITUTE(daftar1[NAMA BARANG]," ",""),"-","")</f>
        <v>StaplerKenkoHD50</v>
      </c>
      <c r="B356" t="s">
        <v>242</v>
      </c>
      <c r="C356" t="s">
        <v>26</v>
      </c>
      <c r="D356" t="s">
        <v>243</v>
      </c>
      <c r="E356">
        <f>SUMIF(masuk1[concat],daftar1[concat],masuk1[CTN])</f>
        <v>0</v>
      </c>
    </row>
    <row r="357" spans="1:5" x14ac:dyDescent="0.25">
      <c r="A357" t="str">
        <f>SUBSTITUTE(SUBSTITUTE(daftar1[NAMA BARANG]," ",""),"-","")</f>
        <v>StaplerKenkoHD50OJ</v>
      </c>
      <c r="B357" t="s">
        <v>244</v>
      </c>
      <c r="C357" t="s">
        <v>26</v>
      </c>
      <c r="D357" t="s">
        <v>243</v>
      </c>
      <c r="E357">
        <f>SUMIF(masuk1[concat],daftar1[concat],masuk1[CTN])</f>
        <v>0</v>
      </c>
    </row>
    <row r="358" spans="1:5" x14ac:dyDescent="0.25">
      <c r="A358" t="str">
        <f>SUBSTITUTE(SUBSTITUTE(daftar1[NAMA BARANG]," ",""),"-","")</f>
        <v>StaplerKenkoHD50HD</v>
      </c>
      <c r="B358" t="s">
        <v>245</v>
      </c>
      <c r="C358" t="s">
        <v>26</v>
      </c>
      <c r="D358" t="s">
        <v>243</v>
      </c>
      <c r="E358">
        <f>SUMIF(masuk1[concat],daftar1[concat],masuk1[CTN])</f>
        <v>0</v>
      </c>
    </row>
    <row r="359" spans="1:5" x14ac:dyDescent="0.25">
      <c r="A359" t="str">
        <f>SUBSTITUTE(SUBSTITUTE(daftar1[NAMA BARANG]," ",""),"-","")</f>
        <v>StaplesKenkono.3</v>
      </c>
      <c r="B359" t="s">
        <v>246</v>
      </c>
      <c r="C359" t="s">
        <v>26</v>
      </c>
      <c r="D359" t="s">
        <v>247</v>
      </c>
      <c r="E359">
        <f>SUMIF(masuk1[concat],daftar1[concat],masuk1[CTN])</f>
        <v>0</v>
      </c>
    </row>
    <row r="360" spans="1:5" x14ac:dyDescent="0.25">
      <c r="A360" s="2" t="str">
        <f>SUBSTITUTE(SUBSTITUTE(daftar1[NAMA BARANG]," ",""),"-","")</f>
        <v>StipJK526B20</v>
      </c>
      <c r="B360" t="s">
        <v>16</v>
      </c>
      <c r="C360" t="s">
        <v>1</v>
      </c>
      <c r="D360" t="s">
        <v>17</v>
      </c>
      <c r="E360" s="2">
        <f>SUMIF(masuk1[concat],daftar1[concat],masuk1[CTN])</f>
        <v>2</v>
      </c>
    </row>
    <row r="361" spans="1:5" x14ac:dyDescent="0.25">
      <c r="A361" s="2" t="str">
        <f>SUBSTITUTE(SUBSTITUTE(daftar1[NAMA BARANG]," ",""),"-","")</f>
        <v>StipJK526B40BL</v>
      </c>
      <c r="B361" t="s">
        <v>502</v>
      </c>
      <c r="C361" t="s">
        <v>1</v>
      </c>
      <c r="D361" t="s">
        <v>15</v>
      </c>
      <c r="E361" s="2">
        <f>SUMIF(masuk1[concat],daftar1[concat],masuk1[CTN])</f>
        <v>0</v>
      </c>
    </row>
    <row r="362" spans="1:5" x14ac:dyDescent="0.25">
      <c r="A362" s="2" t="str">
        <f>SUBSTITUTE(SUBSTITUTE(daftar1[NAMA BARANG]," ",""),"-","")</f>
        <v>StipJK526B40P</v>
      </c>
      <c r="B362" t="s">
        <v>14</v>
      </c>
      <c r="C362" t="s">
        <v>1</v>
      </c>
      <c r="D362" t="s">
        <v>15</v>
      </c>
      <c r="E362" s="2">
        <f>SUMIF(masuk1[concat],daftar1[concat],masuk1[CTN])</f>
        <v>2</v>
      </c>
    </row>
    <row r="363" spans="1:5" x14ac:dyDescent="0.25">
      <c r="A363" s="2" t="str">
        <f>SUBSTITUTE(SUBSTITUTE(daftar1[NAMA BARANG]," ",""),"-","")</f>
        <v>StipJKEB30</v>
      </c>
      <c r="B363" t="s">
        <v>503</v>
      </c>
      <c r="C363" t="s">
        <v>1</v>
      </c>
      <c r="D363" t="s">
        <v>504</v>
      </c>
      <c r="E363" s="2">
        <f>SUMIF(masuk1[concat],daftar1[concat],masuk1[CTN])</f>
        <v>0</v>
      </c>
    </row>
    <row r="364" spans="1:5" x14ac:dyDescent="0.25">
      <c r="A364" s="2" t="str">
        <f>SUBSTITUTE(SUBSTITUTE(daftar1[NAMA BARANG]," ",""),"-","")</f>
        <v>StipJKER116</v>
      </c>
      <c r="B364" t="s">
        <v>505</v>
      </c>
      <c r="C364" t="s">
        <v>1</v>
      </c>
      <c r="D364" t="s">
        <v>17</v>
      </c>
      <c r="E364" s="2">
        <f>SUMIF(masuk1[concat],daftar1[concat],masuk1[CTN])</f>
        <v>0</v>
      </c>
    </row>
    <row r="365" spans="1:5" x14ac:dyDescent="0.25">
      <c r="A365" s="2" t="str">
        <f>SUBSTITUTE(SUBSTITUTE(daftar1[NAMA BARANG]," ",""),"-","")</f>
        <v>StipJKER20BL</v>
      </c>
      <c r="B365" t="s">
        <v>506</v>
      </c>
      <c r="C365" t="s">
        <v>1</v>
      </c>
      <c r="D365" t="s">
        <v>17</v>
      </c>
      <c r="E365" s="2">
        <f>SUMIF(masuk1[concat],daftar1[concat],masuk1[CTN])</f>
        <v>0</v>
      </c>
    </row>
    <row r="366" spans="1:5" x14ac:dyDescent="0.25">
      <c r="A366" s="2" t="str">
        <f>SUBSTITUTE(SUBSTITUTE(daftar1[NAMA BARANG]," ",""),"-","")</f>
        <v>StipJKER30W</v>
      </c>
      <c r="B366" t="s">
        <v>507</v>
      </c>
      <c r="C366" t="s">
        <v>1</v>
      </c>
      <c r="D366" t="s">
        <v>504</v>
      </c>
      <c r="E366" s="2">
        <f>SUMIF(masuk1[concat],daftar1[concat],masuk1[CTN])</f>
        <v>0</v>
      </c>
    </row>
    <row r="367" spans="1:5" x14ac:dyDescent="0.25">
      <c r="A367" s="2" t="str">
        <f>SUBSTITUTE(SUBSTITUTE(daftar1[NAMA BARANG]," ",""),"-","")</f>
        <v>StipJKERB20BL</v>
      </c>
      <c r="B367" t="s">
        <v>508</v>
      </c>
      <c r="C367" t="s">
        <v>1</v>
      </c>
      <c r="D367" t="s">
        <v>17</v>
      </c>
      <c r="E367" s="2">
        <f>SUMIF(masuk1[concat],daftar1[concat],masuk1[CTN])</f>
        <v>0</v>
      </c>
    </row>
    <row r="368" spans="1:5" x14ac:dyDescent="0.25">
      <c r="A368" t="str">
        <f>SUBSTITUTE(SUBSTITUTE(daftar1[NAMA BARANG]," ",""),"-","")</f>
        <v>StipKenkoERB20SQhitam</v>
      </c>
      <c r="B368" t="s">
        <v>248</v>
      </c>
      <c r="C368" t="s">
        <v>26</v>
      </c>
      <c r="D368" t="s">
        <v>249</v>
      </c>
      <c r="E368">
        <f>SUMIF(masuk1[concat],daftar1[concat],masuk1[CTN])</f>
        <v>0</v>
      </c>
    </row>
    <row r="369" spans="1:5" x14ac:dyDescent="0.25">
      <c r="A369" t="str">
        <f>SUBSTITUTE(SUBSTITUTE(daftar1[NAMA BARANG]," ",""),"-","")</f>
        <v>StipKenkoERB40SQhitam</v>
      </c>
      <c r="B369" t="s">
        <v>250</v>
      </c>
      <c r="C369" t="s">
        <v>26</v>
      </c>
      <c r="D369" t="s">
        <v>249</v>
      </c>
      <c r="E369">
        <f>SUMIF(masuk1[concat],daftar1[concat],masuk1[CTN])</f>
        <v>0</v>
      </c>
    </row>
    <row r="370" spans="1:5" x14ac:dyDescent="0.25">
      <c r="A370" t="str">
        <f>SUBSTITUTE(SUBSTITUTE(daftar1[NAMA BARANG]," ",""),"-","")</f>
        <v>StipKenkoERW20SQputih</v>
      </c>
      <c r="B370" t="s">
        <v>251</v>
      </c>
      <c r="C370" t="s">
        <v>26</v>
      </c>
      <c r="D370" t="s">
        <v>249</v>
      </c>
      <c r="E370">
        <f>SUMIF(masuk1[concat],daftar1[concat],masuk1[CTN])</f>
        <v>0</v>
      </c>
    </row>
    <row r="371" spans="1:5" x14ac:dyDescent="0.25">
      <c r="A371" t="str">
        <f>SUBSTITUTE(SUBSTITUTE(daftar1[NAMA BARANG]," ",""),"-","")</f>
        <v>StipKenkoERW40SQputih</v>
      </c>
      <c r="B371" t="s">
        <v>252</v>
      </c>
      <c r="C371" t="s">
        <v>26</v>
      </c>
      <c r="D371" t="s">
        <v>249</v>
      </c>
      <c r="E371">
        <f>SUMIF(masuk1[concat],daftar1[concat],masuk1[CTN])</f>
        <v>0</v>
      </c>
    </row>
    <row r="372" spans="1:5" x14ac:dyDescent="0.25">
      <c r="A372" s="2" t="str">
        <f>SUBSTITUTE(SUBSTITUTE(daftar1[NAMA BARANG]," ",""),"-","")</f>
        <v>TapecutterJKTC114</v>
      </c>
      <c r="B372" t="s">
        <v>509</v>
      </c>
      <c r="C372" t="s">
        <v>1</v>
      </c>
      <c r="D372" t="s">
        <v>13</v>
      </c>
      <c r="E372" s="2">
        <f>SUMIF(masuk1[concat],daftar1[concat],masuk1[CTN])</f>
        <v>0</v>
      </c>
    </row>
    <row r="373" spans="1:5" x14ac:dyDescent="0.25">
      <c r="A373" s="2" t="str">
        <f>SUBSTITUTE(SUBSTITUTE(daftar1[NAMA BARANG]," ",""),"-","")</f>
        <v>TapecutterJKTD09N</v>
      </c>
      <c r="B373" t="s">
        <v>510</v>
      </c>
      <c r="C373" t="s">
        <v>1</v>
      </c>
      <c r="D373" t="s">
        <v>13</v>
      </c>
      <c r="E373" s="2">
        <f>SUMIF(masuk1[concat],daftar1[concat],masuk1[CTN])</f>
        <v>0</v>
      </c>
    </row>
    <row r="374" spans="1:5" x14ac:dyDescent="0.25">
      <c r="A374" s="2" t="str">
        <f>SUBSTITUTE(SUBSTITUTE(daftar1[NAMA BARANG]," ",""),"-","")</f>
        <v>TapecutterJKTD102</v>
      </c>
      <c r="B374" t="s">
        <v>511</v>
      </c>
      <c r="C374" t="s">
        <v>1</v>
      </c>
      <c r="D374" t="s">
        <v>13</v>
      </c>
      <c r="E374" s="2">
        <f>SUMIF(masuk1[concat],daftar1[concat],masuk1[CTN])</f>
        <v>0</v>
      </c>
    </row>
    <row r="375" spans="1:5" x14ac:dyDescent="0.25">
      <c r="A375" s="2" t="str">
        <f>SUBSTITUTE(SUBSTITUTE(daftar1[NAMA BARANG]," ",""),"-","")</f>
        <v>TapecutterJKTD103</v>
      </c>
      <c r="B375" t="s">
        <v>512</v>
      </c>
      <c r="C375" t="s">
        <v>1</v>
      </c>
      <c r="D375" t="s">
        <v>13</v>
      </c>
      <c r="E375" s="2">
        <f>SUMIF(masuk1[concat],daftar1[concat],masuk1[CTN])</f>
        <v>0</v>
      </c>
    </row>
    <row r="376" spans="1:5" x14ac:dyDescent="0.25">
      <c r="A376" s="2" t="str">
        <f>SUBSTITUTE(SUBSTITUTE(daftar1[NAMA BARANG]," ",""),"-","")</f>
        <v>TapecutterJKTD2</v>
      </c>
      <c r="B376" t="s">
        <v>513</v>
      </c>
      <c r="C376" t="s">
        <v>1</v>
      </c>
      <c r="D376" t="s">
        <v>31</v>
      </c>
      <c r="E376" s="2">
        <f>SUMIF(masuk1[concat],daftar1[concat],masuk1[CTN])</f>
        <v>0</v>
      </c>
    </row>
    <row r="377" spans="1:5" x14ac:dyDescent="0.25">
      <c r="A377" s="2" t="str">
        <f>SUBSTITUTE(SUBSTITUTE(daftar1[NAMA BARANG]," ",""),"-","")</f>
        <v>TapecutterJKTD25</v>
      </c>
      <c r="B377" t="s">
        <v>514</v>
      </c>
      <c r="C377" t="s">
        <v>1</v>
      </c>
      <c r="D377" t="s">
        <v>515</v>
      </c>
      <c r="E377" s="2">
        <f>SUMIF(masuk1[concat],daftar1[concat],masuk1[CTN])</f>
        <v>0</v>
      </c>
    </row>
    <row r="378" spans="1:5" x14ac:dyDescent="0.25">
      <c r="A378" s="2" t="str">
        <f>SUBSTITUTE(SUBSTITUTE(daftar1[NAMA BARANG]," ",""),"-","")</f>
        <v>TapecutterJKTD2H</v>
      </c>
      <c r="B378" t="s">
        <v>516</v>
      </c>
      <c r="C378" t="s">
        <v>1</v>
      </c>
      <c r="D378" t="s">
        <v>13</v>
      </c>
      <c r="E378" s="2">
        <f>SUMIF(masuk1[concat],daftar1[concat],masuk1[CTN])</f>
        <v>0</v>
      </c>
    </row>
    <row r="379" spans="1:5" x14ac:dyDescent="0.25">
      <c r="A379" t="str">
        <f>SUBSTITUTE(SUBSTITUTE(daftar1[NAMA BARANG]," ",""),"-","")</f>
        <v>TapedispenserKenkoTD323</v>
      </c>
      <c r="B379" t="s">
        <v>253</v>
      </c>
      <c r="C379" t="s">
        <v>26</v>
      </c>
      <c r="D379" t="s">
        <v>13</v>
      </c>
      <c r="E379">
        <f>SUMIF(masuk1[concat],daftar1[concat],masuk1[CTN])</f>
        <v>0</v>
      </c>
    </row>
    <row r="380" spans="1:5" x14ac:dyDescent="0.25">
      <c r="A380" t="str">
        <f>SUBSTITUTE(SUBSTITUTE(daftar1[NAMA BARANG]," ",""),"-","")</f>
        <v>TapeDispenserKenkoTD503</v>
      </c>
      <c r="B380" t="s">
        <v>254</v>
      </c>
      <c r="C380" t="s">
        <v>26</v>
      </c>
      <c r="D380" t="s">
        <v>255</v>
      </c>
      <c r="E380">
        <f>SUMIF(masuk1[concat],daftar1[concat],masuk1[CTN])</f>
        <v>0</v>
      </c>
    </row>
    <row r="381" spans="1:5" x14ac:dyDescent="0.25">
      <c r="A381" s="2" t="str">
        <f>SUBSTITUTE(SUBSTITUTE(daftar1[NAMA BARANG]," ",""),"-","")</f>
        <v>TasJKB2637putih</v>
      </c>
      <c r="B381" t="s">
        <v>517</v>
      </c>
      <c r="C381" t="s">
        <v>1</v>
      </c>
      <c r="D381" t="s">
        <v>277</v>
      </c>
      <c r="E381" s="2">
        <f>SUMIF(masuk1[concat],daftar1[concat],masuk1[CTN])</f>
        <v>0</v>
      </c>
    </row>
    <row r="382" spans="1:5" x14ac:dyDescent="0.25">
      <c r="A382" s="2" t="str">
        <f>SUBSTITUTE(SUBSTITUTE(daftar1[NAMA BARANG]," ",""),"-","")</f>
        <v>TipeexJKCFS225</v>
      </c>
      <c r="B382" t="s">
        <v>518</v>
      </c>
      <c r="C382" t="s">
        <v>1</v>
      </c>
      <c r="D382" t="s">
        <v>36</v>
      </c>
      <c r="E382" s="2">
        <f>SUMIF(masuk1[concat],daftar1[concat],masuk1[CTN])</f>
        <v>0</v>
      </c>
    </row>
    <row r="383" spans="1:5" x14ac:dyDescent="0.25">
      <c r="A383" s="2" t="str">
        <f>SUBSTITUTE(SUBSTITUTE(daftar1[NAMA BARANG]," ",""),"-","")</f>
        <v>TipeexJKCFP231</v>
      </c>
      <c r="B383" t="s">
        <v>519</v>
      </c>
      <c r="C383" t="s">
        <v>1</v>
      </c>
      <c r="D383" t="s">
        <v>19</v>
      </c>
      <c r="E383" s="2">
        <f>SUMIF(masuk1[concat],daftar1[concat],masuk1[CTN])</f>
        <v>0</v>
      </c>
    </row>
    <row r="384" spans="1:5" x14ac:dyDescent="0.25">
      <c r="A384" s="2" t="str">
        <f>SUBSTITUTE(SUBSTITUTE(daftar1[NAMA BARANG]," ",""),"-","")</f>
        <v>TipeexJKCFS203A</v>
      </c>
      <c r="B384" t="s">
        <v>520</v>
      </c>
      <c r="C384" t="s">
        <v>1</v>
      </c>
      <c r="D384" t="s">
        <v>19</v>
      </c>
      <c r="E384" s="2">
        <f>SUMIF(masuk1[concat],daftar1[concat],masuk1[CTN])</f>
        <v>0</v>
      </c>
    </row>
    <row r="385" spans="1:5" x14ac:dyDescent="0.25">
      <c r="A385" s="2" t="str">
        <f>SUBSTITUTE(SUBSTITUTE(daftar1[NAMA BARANG]," ",""),"-","")</f>
        <v>TipeexJKCFS209</v>
      </c>
      <c r="B385" t="s">
        <v>521</v>
      </c>
      <c r="C385" t="s">
        <v>1</v>
      </c>
      <c r="D385" t="s">
        <v>43</v>
      </c>
      <c r="E385" s="2">
        <f>SUMIF(masuk1[concat],daftar1[concat],masuk1[CTN])</f>
        <v>0</v>
      </c>
    </row>
    <row r="386" spans="1:5" x14ac:dyDescent="0.25">
      <c r="A386" s="2" t="str">
        <f>SUBSTITUTE(SUBSTITUTE(daftar1[NAMA BARANG]," ",""),"-","")</f>
        <v>TipeexJKCFS221</v>
      </c>
      <c r="B386" t="s">
        <v>522</v>
      </c>
      <c r="C386" t="s">
        <v>1</v>
      </c>
      <c r="D386" t="s">
        <v>190</v>
      </c>
      <c r="E386" s="2">
        <f>SUMIF(masuk1[concat],daftar1[concat],masuk1[CTN])</f>
        <v>0</v>
      </c>
    </row>
    <row r="387" spans="1:5" x14ac:dyDescent="0.25">
      <c r="A387" s="2" t="str">
        <f>SUBSTITUTE(SUBSTITUTE(daftar1[NAMA BARANG]," ",""),"-","")</f>
        <v>TipeexJKCFS224</v>
      </c>
      <c r="B387" t="s">
        <v>523</v>
      </c>
      <c r="C387" t="s">
        <v>1</v>
      </c>
      <c r="D387" t="s">
        <v>190</v>
      </c>
      <c r="E387" s="2">
        <f>SUMIF(masuk1[concat],daftar1[concat],masuk1[CTN])</f>
        <v>0</v>
      </c>
    </row>
    <row r="388" spans="1:5" x14ac:dyDescent="0.25">
      <c r="A388" s="2" t="str">
        <f>SUBSTITUTE(SUBSTITUTE(daftar1[NAMA BARANG]," ",""),"-","")</f>
        <v>TipeexJKCT510A</v>
      </c>
      <c r="B388" t="s">
        <v>524</v>
      </c>
      <c r="C388" t="s">
        <v>1</v>
      </c>
      <c r="D388" t="s">
        <v>43</v>
      </c>
      <c r="E388" s="2">
        <f>SUMIF(masuk1[concat],daftar1[concat],masuk1[CTN])</f>
        <v>0</v>
      </c>
    </row>
    <row r="389" spans="1:5" x14ac:dyDescent="0.25">
      <c r="A389" s="2" t="str">
        <f>SUBSTITUTE(SUBSTITUTE(daftar1[NAMA BARANG]," ",""),"-","")</f>
        <v>TipeexJK01</v>
      </c>
      <c r="B389" t="s">
        <v>525</v>
      </c>
      <c r="C389" t="s">
        <v>1</v>
      </c>
      <c r="D389" t="s">
        <v>19</v>
      </c>
      <c r="E389" s="2">
        <f>SUMIF(masuk1[concat],daftar1[concat],masuk1[CTN])</f>
        <v>0</v>
      </c>
    </row>
    <row r="390" spans="1:5" x14ac:dyDescent="0.25">
      <c r="A390" s="2" t="str">
        <f>SUBSTITUTE(SUBSTITUTE(daftar1[NAMA BARANG]," ",""),"-","")</f>
        <v>TipeexJK101</v>
      </c>
      <c r="B390" t="s">
        <v>18</v>
      </c>
      <c r="C390" t="s">
        <v>1</v>
      </c>
      <c r="D390" t="s">
        <v>19</v>
      </c>
      <c r="E390" s="2">
        <f>SUMIF(masuk1[concat],daftar1[concat],masuk1[CTN])</f>
        <v>2</v>
      </c>
    </row>
    <row r="391" spans="1:5" x14ac:dyDescent="0.25">
      <c r="A391" t="str">
        <f>SUBSTITUTE(SUBSTITUTE(daftar1[NAMA BARANG]," ",""),"-","")</f>
        <v>TipeexKenkoCB01</v>
      </c>
      <c r="B391" t="s">
        <v>256</v>
      </c>
      <c r="C391" t="s">
        <v>26</v>
      </c>
      <c r="D391" t="s">
        <v>36</v>
      </c>
      <c r="E391">
        <f>SUMIF(masuk1[concat],daftar1[concat],masuk1[CTN])</f>
        <v>0</v>
      </c>
    </row>
    <row r="392" spans="1:5" x14ac:dyDescent="0.25">
      <c r="A392" t="str">
        <f>SUBSTITUTE(SUBSTITUTE(daftar1[NAMA BARANG]," ",""),"-","")</f>
        <v>TipeexKenkoGP01</v>
      </c>
      <c r="B392" t="s">
        <v>257</v>
      </c>
      <c r="C392" t="s">
        <v>26</v>
      </c>
      <c r="D392" t="s">
        <v>36</v>
      </c>
      <c r="E392">
        <f>SUMIF(masuk1[concat],daftar1[concat],masuk1[CTN])</f>
        <v>0</v>
      </c>
    </row>
    <row r="393" spans="1:5" x14ac:dyDescent="0.25">
      <c r="A393" t="str">
        <f>SUBSTITUTE(SUBSTITUTE(daftar1[NAMA BARANG]," ",""),"-","")</f>
        <v>TipeexKenkoHH01</v>
      </c>
      <c r="B393" t="s">
        <v>258</v>
      </c>
      <c r="C393" t="s">
        <v>26</v>
      </c>
      <c r="D393" t="s">
        <v>36</v>
      </c>
      <c r="E393">
        <f>SUMIF(masuk1[concat],daftar1[concat],masuk1[CTN])</f>
        <v>0</v>
      </c>
    </row>
    <row r="394" spans="1:5" x14ac:dyDescent="0.25">
      <c r="A394" t="str">
        <f>SUBSTITUTE(SUBSTITUTE(daftar1[NAMA BARANG]," ",""),"-","")</f>
        <v>TipeexKenkoKE01</v>
      </c>
      <c r="B394" t="s">
        <v>259</v>
      </c>
      <c r="C394" t="s">
        <v>26</v>
      </c>
      <c r="D394" t="s">
        <v>36</v>
      </c>
      <c r="E394">
        <f>SUMIF(masuk1[concat],daftar1[concat],masuk1[CTN])</f>
        <v>0</v>
      </c>
    </row>
    <row r="395" spans="1:5" x14ac:dyDescent="0.25">
      <c r="A395" t="str">
        <f>SUBSTITUTE(SUBSTITUTE(daftar1[NAMA BARANG]," ",""),"-","")</f>
        <v>TipeexKenkoKE107M</v>
      </c>
      <c r="B395" t="s">
        <v>260</v>
      </c>
      <c r="C395" t="s">
        <v>26</v>
      </c>
      <c r="D395" t="s">
        <v>36</v>
      </c>
      <c r="E395">
        <f>SUMIF(masuk1[concat],daftar1[concat],masuk1[CTN])</f>
        <v>0</v>
      </c>
    </row>
    <row r="396" spans="1:5" x14ac:dyDescent="0.25">
      <c r="A396" t="str">
        <f>SUBSTITUTE(SUBSTITUTE(daftar1[NAMA BARANG]," ",""),"-","")</f>
        <v>TipeexKenkoKE108</v>
      </c>
      <c r="B396" t="s">
        <v>261</v>
      </c>
      <c r="C396" t="s">
        <v>26</v>
      </c>
      <c r="D396" t="s">
        <v>36</v>
      </c>
      <c r="E396">
        <f>SUMIF(masuk1[concat],daftar1[concat],masuk1[CTN])</f>
        <v>0</v>
      </c>
    </row>
    <row r="397" spans="1:5" x14ac:dyDescent="0.25">
      <c r="A397" t="str">
        <f>SUBSTITUTE(SUBSTITUTE(daftar1[NAMA BARANG]," ",""),"-","")</f>
        <v>TipeexKenkoKE301</v>
      </c>
      <c r="B397" t="s">
        <v>262</v>
      </c>
      <c r="C397" t="s">
        <v>26</v>
      </c>
      <c r="D397" t="s">
        <v>36</v>
      </c>
      <c r="E397">
        <f>SUMIF(masuk1[concat],daftar1[concat],masuk1[CTN])</f>
        <v>0</v>
      </c>
    </row>
    <row r="398" spans="1:5" x14ac:dyDescent="0.25">
      <c r="A398" t="str">
        <f>SUBSTITUTE(SUBSTITUTE(daftar1[NAMA BARANG]," ",""),"-","")</f>
        <v>TipeexKenkoKE823M</v>
      </c>
      <c r="B398" t="s">
        <v>263</v>
      </c>
      <c r="C398" t="s">
        <v>26</v>
      </c>
      <c r="D398" t="s">
        <v>36</v>
      </c>
      <c r="E398">
        <f>SUMIF(masuk1[concat],daftar1[concat],masuk1[CTN])</f>
        <v>0</v>
      </c>
    </row>
    <row r="399" spans="1:5" x14ac:dyDescent="0.25">
      <c r="A399" t="str">
        <f>SUBSTITUTE(SUBSTITUTE(daftar1[NAMA BARANG]," ",""),"-","")</f>
        <v>TipeexKenkoKE826M</v>
      </c>
      <c r="B399" t="s">
        <v>35</v>
      </c>
      <c r="C399" t="s">
        <v>26</v>
      </c>
      <c r="D399" t="s">
        <v>36</v>
      </c>
      <c r="E399">
        <f>SUMIF(masuk1[concat],daftar1[concat],masuk1[CTN])</f>
        <v>1</v>
      </c>
    </row>
    <row r="400" spans="1:5" x14ac:dyDescent="0.25">
      <c r="A400" t="str">
        <f>SUBSTITUTE(SUBSTITUTE(daftar1[NAMA BARANG]," ",""),"-","")</f>
        <v>TipeexKenkoKR01</v>
      </c>
      <c r="B400" t="s">
        <v>264</v>
      </c>
      <c r="C400" t="s">
        <v>26</v>
      </c>
      <c r="D400" t="s">
        <v>36</v>
      </c>
      <c r="E400">
        <f>SUMIF(masuk1[concat],daftar1[concat],masuk1[CTN])</f>
        <v>0</v>
      </c>
    </row>
    <row r="401" spans="1:5" x14ac:dyDescent="0.25">
      <c r="A401" t="str">
        <f>SUBSTITUTE(SUBSTITUTE(daftar1[NAMA BARANG]," ",""),"-","")</f>
        <v>TipeexKenkoUR01</v>
      </c>
      <c r="B401" t="s">
        <v>265</v>
      </c>
      <c r="C401" t="s">
        <v>26</v>
      </c>
      <c r="D401" t="s">
        <v>36</v>
      </c>
      <c r="E401">
        <f>SUMIF(masuk1[concat],daftar1[concat],masuk1[CTN])</f>
        <v>0</v>
      </c>
    </row>
    <row r="402" spans="1:5" x14ac:dyDescent="0.25">
      <c r="A402" s="2" t="str">
        <f>SUBSTITUTE(SUBSTITUTE(daftar1[NAMA BARANG]," ",""),"-","")</f>
        <v>TipeexkertasJKCT507</v>
      </c>
      <c r="B402" t="s">
        <v>6</v>
      </c>
      <c r="C402" t="s">
        <v>1</v>
      </c>
      <c r="D402" t="s">
        <v>7</v>
      </c>
      <c r="E402" s="2">
        <f>SUMIF(masuk1[concat],daftar1[concat],masuk1[CTN])</f>
        <v>1</v>
      </c>
    </row>
    <row r="403" spans="1:5" x14ac:dyDescent="0.25">
      <c r="A403" s="2" t="str">
        <f>SUBSTITUTE(SUBSTITUTE(daftar1[NAMA BARANG]," ",""),"-","")</f>
        <v>TipeexkertasJKCT508</v>
      </c>
      <c r="B403" t="s">
        <v>526</v>
      </c>
      <c r="C403" t="s">
        <v>1</v>
      </c>
      <c r="D403" t="s">
        <v>7</v>
      </c>
      <c r="E403" s="2">
        <f>SUMIF(masuk1[concat],daftar1[concat],masuk1[CTN])</f>
        <v>0</v>
      </c>
    </row>
    <row r="404" spans="1:5" x14ac:dyDescent="0.25">
      <c r="A404" s="2" t="str">
        <f>SUBSTITUTE(SUBSTITUTE(daftar1[NAMA BARANG]," ",""),"-","")</f>
        <v>TipeexkertasJKCT510A</v>
      </c>
      <c r="B404" t="s">
        <v>527</v>
      </c>
      <c r="C404" t="s">
        <v>1</v>
      </c>
      <c r="D404" t="s">
        <v>43</v>
      </c>
      <c r="E404" s="2">
        <f>SUMIF(masuk1[concat],daftar1[concat],masuk1[CTN])</f>
        <v>0</v>
      </c>
    </row>
    <row r="405" spans="1:5" x14ac:dyDescent="0.25">
      <c r="A405" s="2" t="str">
        <f>SUBSTITUTE(SUBSTITUTE(daftar1[NAMA BARANG]," ",""),"-","")</f>
        <v>TipeexkertasJKCT522</v>
      </c>
      <c r="B405" t="s">
        <v>528</v>
      </c>
      <c r="C405" t="s">
        <v>1</v>
      </c>
      <c r="D405" t="s">
        <v>7</v>
      </c>
      <c r="E405" s="2">
        <f>SUMIF(masuk1[concat],daftar1[concat],masuk1[CTN])</f>
        <v>0</v>
      </c>
    </row>
    <row r="406" spans="1:5" x14ac:dyDescent="0.25">
      <c r="A406" s="2" t="str">
        <f>SUBSTITUTE(SUBSTITUTE(daftar1[NAMA BARANG]," ",""),"-","")</f>
        <v>TipeexkertasJKCT533</v>
      </c>
      <c r="B406" t="s">
        <v>529</v>
      </c>
      <c r="C406" t="s">
        <v>1</v>
      </c>
      <c r="D406" t="s">
        <v>19</v>
      </c>
      <c r="E406" s="2">
        <f>SUMIF(masuk1[concat],daftar1[concat],masuk1[CTN])</f>
        <v>0</v>
      </c>
    </row>
    <row r="407" spans="1:5" x14ac:dyDescent="0.25">
      <c r="A407" s="2" t="str">
        <f>SUBSTITUTE(SUBSTITUTE(daftar1[NAMA BARANG]," ",""),"-","")</f>
        <v>TipeexkertasJKCT547</v>
      </c>
      <c r="B407" t="s">
        <v>530</v>
      </c>
      <c r="C407" t="s">
        <v>1</v>
      </c>
      <c r="D407" t="s">
        <v>106</v>
      </c>
      <c r="E407" s="2">
        <f>SUMIF(masuk1[concat],daftar1[concat],masuk1[CTN])</f>
        <v>0</v>
      </c>
    </row>
    <row r="408" spans="1:5" x14ac:dyDescent="0.25">
      <c r="A408" t="str">
        <f>SUBSTITUTE(SUBSTITUTE(daftar1[NAMA BARANG]," ",""),"-","")</f>
        <v>TipeexkertasKenkoCT202N</v>
      </c>
      <c r="B408" t="s">
        <v>266</v>
      </c>
      <c r="C408" t="s">
        <v>26</v>
      </c>
      <c r="D408" t="s">
        <v>36</v>
      </c>
      <c r="E408">
        <f>SUMIF(masuk1[concat],daftar1[concat],masuk1[CTN])</f>
        <v>0</v>
      </c>
    </row>
    <row r="409" spans="1:5" x14ac:dyDescent="0.25">
      <c r="A409" t="str">
        <f>SUBSTITUTE(SUBSTITUTE(daftar1[NAMA BARANG]," ",""),"-","")</f>
        <v>TipeexkertasKenkoCT306</v>
      </c>
      <c r="B409" t="s">
        <v>267</v>
      </c>
      <c r="C409" t="s">
        <v>26</v>
      </c>
      <c r="D409" t="s">
        <v>19</v>
      </c>
      <c r="E409">
        <f>SUMIF(masuk1[concat],daftar1[concat],masuk1[CTN])</f>
        <v>0</v>
      </c>
    </row>
    <row r="410" spans="1:5" x14ac:dyDescent="0.25">
      <c r="A410" t="str">
        <f>SUBSTITUTE(SUBSTITUTE(daftar1[NAMA BARANG]," ",""),"-","")</f>
        <v>TipeexkertasKenkoCT309</v>
      </c>
      <c r="B410" t="s">
        <v>268</v>
      </c>
      <c r="C410" t="s">
        <v>26</v>
      </c>
      <c r="D410" t="s">
        <v>19</v>
      </c>
      <c r="E410">
        <f>SUMIF(masuk1[concat],daftar1[concat],masuk1[CTN])</f>
        <v>0</v>
      </c>
    </row>
    <row r="411" spans="1:5" x14ac:dyDescent="0.25">
      <c r="A411" t="str">
        <f>SUBSTITUTE(SUBSTITUTE(daftar1[NAMA BARANG]," ",""),"-","")</f>
        <v>TipeexkertasKenkoCT843N</v>
      </c>
      <c r="B411" t="s">
        <v>269</v>
      </c>
      <c r="C411" t="s">
        <v>26</v>
      </c>
      <c r="D411" t="s">
        <v>19</v>
      </c>
      <c r="E411">
        <f>SUMIF(masuk1[concat],daftar1[concat],masuk1[CTN])</f>
        <v>0</v>
      </c>
    </row>
    <row r="412" spans="1:5" x14ac:dyDescent="0.25">
      <c r="A412" t="str">
        <f>SUBSTITUTE(SUBSTITUTE(daftar1[NAMA BARANG]," ",""),"-","")</f>
        <v>TipeexkertasKenkoCT902</v>
      </c>
      <c r="B412" t="s">
        <v>270</v>
      </c>
      <c r="C412" t="s">
        <v>26</v>
      </c>
      <c r="D412" t="s">
        <v>19</v>
      </c>
      <c r="E412">
        <f>SUMIF(masuk1[concat],daftar1[concat],masuk1[CTN])</f>
        <v>0</v>
      </c>
    </row>
    <row r="413" spans="1:5" x14ac:dyDescent="0.25">
      <c r="A413" t="str">
        <f>SUBSTITUTE(SUBSTITUTE(daftar1[NAMA BARANG]," ",""),"-","")</f>
        <v>TipeexkertasKenkoCT902P</v>
      </c>
      <c r="B413" t="s">
        <v>271</v>
      </c>
      <c r="C413" t="s">
        <v>26</v>
      </c>
      <c r="D413" t="s">
        <v>19</v>
      </c>
      <c r="E413">
        <f>SUMIF(masuk1[concat],daftar1[concat],masuk1[CTN])</f>
        <v>0</v>
      </c>
    </row>
    <row r="414" spans="1:5" x14ac:dyDescent="0.25">
      <c r="A414" t="str">
        <f>SUBSTITUTE(SUBSTITUTE(daftar1[NAMA BARANG]," ",""),"-","")</f>
        <v>TipeexkertasKenkoCT903</v>
      </c>
      <c r="B414" t="s">
        <v>272</v>
      </c>
      <c r="C414" t="s">
        <v>26</v>
      </c>
      <c r="D414" t="s">
        <v>19</v>
      </c>
      <c r="E414">
        <f>SUMIF(masuk1[concat],daftar1[concat],masuk1[CTN])</f>
        <v>0</v>
      </c>
    </row>
    <row r="415" spans="1:5" x14ac:dyDescent="0.25">
      <c r="A415" t="str">
        <f>SUBSTITUTE(SUBSTITUTE(daftar1[NAMA BARANG]," ",""),"-","")</f>
        <v>TipeexkertasKenkoCT906</v>
      </c>
      <c r="B415" t="s">
        <v>273</v>
      </c>
      <c r="C415" t="s">
        <v>26</v>
      </c>
      <c r="D415" t="s">
        <v>19</v>
      </c>
      <c r="E415">
        <f>SUMIF(masuk1[concat],daftar1[concat],masuk1[CTN])</f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opLeftCell="B1" workbookViewId="0">
      <selection activeCell="C6" sqref="C6"/>
    </sheetView>
  </sheetViews>
  <sheetFormatPr defaultRowHeight="15" outlineLevelCol="1" x14ac:dyDescent="0.25"/>
  <cols>
    <col min="1" max="1" width="0" hidden="1" customWidth="1" outlineLevel="1"/>
    <col min="2" max="2" width="36" customWidth="1" collapsed="1"/>
    <col min="3" max="3" width="18.85546875" customWidth="1"/>
  </cols>
  <sheetData>
    <row r="2" spans="1:6" x14ac:dyDescent="0.25">
      <c r="A2" t="s">
        <v>275</v>
      </c>
      <c r="B2" t="s">
        <v>68</v>
      </c>
      <c r="C2" t="s">
        <v>69</v>
      </c>
      <c r="D2" t="s">
        <v>70</v>
      </c>
      <c r="E2" t="s">
        <v>71</v>
      </c>
      <c r="F2" t="s">
        <v>274</v>
      </c>
    </row>
    <row r="3" spans="1:6" x14ac:dyDescent="0.25">
      <c r="A3" t="str">
        <f>SUBSTITUTE(SUBSTITUTE(masuk2[NAMA BARANG]," ",""),"-","")</f>
        <v>Acrylic12WVTecVT612/6ml</v>
      </c>
      <c r="B3" s="3" t="s">
        <v>566</v>
      </c>
      <c r="C3" s="4" t="s">
        <v>567</v>
      </c>
      <c r="D3" s="5" t="s">
        <v>568</v>
      </c>
      <c r="E3">
        <v>100</v>
      </c>
    </row>
    <row r="4" spans="1:6" x14ac:dyDescent="0.25">
      <c r="A4" t="str">
        <f>SUBSTITUTE(SUBSTITUTE(masuk2[NAMA BARANG]," ",""),"-","")</f>
        <v>BnoteA520H1</v>
      </c>
      <c r="B4" s="3" t="s">
        <v>536</v>
      </c>
      <c r="C4" s="4" t="s">
        <v>532</v>
      </c>
      <c r="D4" s="5" t="s">
        <v>31</v>
      </c>
      <c r="E4">
        <v>2</v>
      </c>
    </row>
    <row r="5" spans="1:6" x14ac:dyDescent="0.25">
      <c r="A5" t="str">
        <f>SUBSTITUTE(SUBSTITUTE(masuk2[NAMA BARANG]," ",""),"-","")</f>
        <v>BnoteFPHY001B560</v>
      </c>
      <c r="B5" s="3" t="s">
        <v>531</v>
      </c>
      <c r="C5" s="4" t="s">
        <v>532</v>
      </c>
      <c r="D5" s="5" t="s">
        <v>533</v>
      </c>
      <c r="E5">
        <v>3</v>
      </c>
    </row>
    <row r="6" spans="1:6" x14ac:dyDescent="0.25">
      <c r="A6" t="str">
        <f>SUBSTITUTE(SUBSTITUTE(masuk2[NAMA BARANG]," ",""),"-","")</f>
        <v>BnoteFPHY002A560</v>
      </c>
      <c r="B6" s="3" t="s">
        <v>534</v>
      </c>
      <c r="C6" s="4" t="s">
        <v>532</v>
      </c>
      <c r="D6" s="5" t="s">
        <v>31</v>
      </c>
      <c r="E6">
        <v>5</v>
      </c>
    </row>
    <row r="7" spans="1:6" x14ac:dyDescent="0.25">
      <c r="A7" t="str">
        <f>SUBSTITUTE(SUBSTITUTE(masuk2[NAMA BARANG]," ",""),"-","")</f>
        <v>BnoteFPHY002B560</v>
      </c>
      <c r="B7" s="3" t="s">
        <v>535</v>
      </c>
      <c r="C7" s="4" t="s">
        <v>532</v>
      </c>
      <c r="D7" s="5" t="s">
        <v>73</v>
      </c>
      <c r="E7">
        <v>2</v>
      </c>
    </row>
    <row r="8" spans="1:6" x14ac:dyDescent="0.25">
      <c r="A8" t="str">
        <f>SUBSTITUTE(SUBSTITUTE(masuk2[NAMA BARANG]," ",""),"-","")</f>
        <v>CatairOpini110</v>
      </c>
      <c r="B8" s="3" t="s">
        <v>551</v>
      </c>
      <c r="C8" s="4" t="s">
        <v>552</v>
      </c>
      <c r="D8" s="5" t="s">
        <v>553</v>
      </c>
      <c r="E8">
        <v>20</v>
      </c>
    </row>
    <row r="9" spans="1:6" x14ac:dyDescent="0.25">
      <c r="A9" t="str">
        <f>SUBSTITUTE(SUBSTITUTE(masuk2[NAMA BARANG]," ",""),"-","")</f>
        <v>CatairOpini120</v>
      </c>
      <c r="B9" s="3" t="s">
        <v>554</v>
      </c>
      <c r="C9" s="4" t="s">
        <v>552</v>
      </c>
      <c r="D9" s="5" t="s">
        <v>546</v>
      </c>
      <c r="E9">
        <v>10</v>
      </c>
    </row>
    <row r="10" spans="1:6" x14ac:dyDescent="0.25">
      <c r="A10" t="str">
        <f>SUBSTITUTE(SUBSTITUTE(masuk2[NAMA BARANG]," ",""),"-","")</f>
        <v>Clipboard+WBholo2mukaSQCLPHL</v>
      </c>
      <c r="B10" s="3" t="s">
        <v>544</v>
      </c>
      <c r="C10" s="4" t="s">
        <v>545</v>
      </c>
      <c r="D10" s="5" t="s">
        <v>546</v>
      </c>
      <c r="E10">
        <v>50</v>
      </c>
    </row>
    <row r="11" spans="1:6" x14ac:dyDescent="0.25">
      <c r="A11" t="str">
        <f>SUBSTITUTE(SUBSTITUTE(masuk2[NAMA BARANG]," ",""),"-","")</f>
        <v>Crayonputar12W101212panjangDNY</v>
      </c>
      <c r="B11" s="3" t="s">
        <v>563</v>
      </c>
      <c r="C11" s="4" t="s">
        <v>556</v>
      </c>
      <c r="D11" s="5" t="s">
        <v>564</v>
      </c>
      <c r="E11">
        <v>5</v>
      </c>
    </row>
    <row r="12" spans="1:6" x14ac:dyDescent="0.25">
      <c r="A12" t="str">
        <f>SUBSTITUTE(SUBSTITUTE(masuk2[NAMA BARANG]," ",""),"-","")</f>
        <v>DispenserKenjoyno.50</v>
      </c>
      <c r="B12" s="3" t="s">
        <v>547</v>
      </c>
      <c r="C12" s="4" t="s">
        <v>548</v>
      </c>
      <c r="D12" s="5" t="s">
        <v>549</v>
      </c>
      <c r="E12">
        <v>10</v>
      </c>
    </row>
    <row r="13" spans="1:6" x14ac:dyDescent="0.25">
      <c r="A13" t="str">
        <f>SUBSTITUTE(SUBSTITUTE(masuk2[NAMA BARANG]," ",""),"-","")</f>
        <v>PcaseklgGP0093/10x21/set</v>
      </c>
      <c r="B13" s="3" t="s">
        <v>565</v>
      </c>
      <c r="C13" s="4" t="s">
        <v>556</v>
      </c>
      <c r="D13" s="5" t="s">
        <v>542</v>
      </c>
      <c r="E13">
        <v>15</v>
      </c>
    </row>
    <row r="14" spans="1:6" x14ac:dyDescent="0.25">
      <c r="A14" t="str">
        <f>SUBSTITUTE(SUBSTITUTE(masuk2[NAMA BARANG]," ",""),"-","")</f>
        <v>Pcasemagnit+callCC7806</v>
      </c>
      <c r="B14" s="3" t="s">
        <v>550</v>
      </c>
      <c r="C14" s="4" t="s">
        <v>545</v>
      </c>
      <c r="D14" s="5" t="s">
        <v>546</v>
      </c>
      <c r="E14">
        <v>21</v>
      </c>
    </row>
    <row r="15" spans="1:6" x14ac:dyDescent="0.25">
      <c r="A15" t="str">
        <f>SUBSTITUTE(SUBSTITUTE(masuk2[NAMA BARANG]," ",""),"-","")</f>
        <v>Pitagold1cm19/goldgliter</v>
      </c>
      <c r="B15" s="3" t="s">
        <v>543</v>
      </c>
      <c r="C15" s="4" t="s">
        <v>538</v>
      </c>
      <c r="D15" s="5" t="s">
        <v>542</v>
      </c>
      <c r="E15">
        <v>5</v>
      </c>
    </row>
    <row r="16" spans="1:6" x14ac:dyDescent="0.25">
      <c r="A16" t="str">
        <f>SUBSTITUTE(SUBSTITUTE(masuk2[NAMA BARANG]," ",""),"-","")</f>
        <v>Pitagold1cm19/silvergliter</v>
      </c>
      <c r="B16" s="3" t="s">
        <v>541</v>
      </c>
      <c r="C16" s="4" t="s">
        <v>538</v>
      </c>
      <c r="D16" s="5" t="s">
        <v>542</v>
      </c>
      <c r="E16">
        <v>3</v>
      </c>
    </row>
    <row r="17" spans="1:5" x14ac:dyDescent="0.25">
      <c r="A17" t="str">
        <f>SUBSTITUTE(SUBSTITUTE(masuk2[NAMA BARANG]," ",""),"-","")</f>
        <v>Pitagold2cm20/goldgliter</v>
      </c>
      <c r="B17" s="3" t="s">
        <v>540</v>
      </c>
      <c r="C17" s="4" t="s">
        <v>538</v>
      </c>
      <c r="D17" s="5" t="s">
        <v>539</v>
      </c>
      <c r="E17">
        <v>5</v>
      </c>
    </row>
    <row r="18" spans="1:5" x14ac:dyDescent="0.25">
      <c r="A18" t="str">
        <f>SUBSTITUTE(SUBSTITUTE(masuk2[NAMA BARANG]," ",""),"-","")</f>
        <v>Pitagold2cm20/silverglitter</v>
      </c>
      <c r="B18" s="3" t="s">
        <v>537</v>
      </c>
      <c r="C18" s="4" t="s">
        <v>538</v>
      </c>
      <c r="D18" s="5" t="s">
        <v>539</v>
      </c>
      <c r="E18">
        <v>3</v>
      </c>
    </row>
    <row r="19" spans="1:5" x14ac:dyDescent="0.25">
      <c r="A19" t="str">
        <f>SUBSTITUTE(SUBSTITUTE(masuk2[NAMA BARANG]," ",""),"-","")</f>
        <v>SampulSamsonBoxyFancy</v>
      </c>
      <c r="B19" s="3" t="s">
        <v>572</v>
      </c>
      <c r="C19" s="4" t="s">
        <v>570</v>
      </c>
      <c r="D19" s="5" t="s">
        <v>573</v>
      </c>
      <c r="E19">
        <v>5</v>
      </c>
    </row>
    <row r="20" spans="1:5" x14ac:dyDescent="0.25">
      <c r="A20" t="str">
        <f>SUBSTITUTE(SUBSTITUTE(masuk2[NAMA BARANG]," ",""),"-","")</f>
        <v>SampulSamsonKwartoFancy</v>
      </c>
      <c r="B20" s="3" t="s">
        <v>569</v>
      </c>
      <c r="C20" s="4" t="s">
        <v>570</v>
      </c>
      <c r="D20" s="5" t="s">
        <v>571</v>
      </c>
      <c r="E20">
        <v>5</v>
      </c>
    </row>
    <row r="21" spans="1:5" x14ac:dyDescent="0.25">
      <c r="A21" t="str">
        <f>SUBSTITUTE(SUBSTITUTE(masuk2[NAMA BARANG]," ",""),"-","")</f>
        <v>TipeexkertasMT855/5x20</v>
      </c>
      <c r="B21" s="3" t="s">
        <v>562</v>
      </c>
      <c r="C21" s="4" t="s">
        <v>556</v>
      </c>
      <c r="D21" s="5" t="s">
        <v>19</v>
      </c>
      <c r="E21">
        <v>1</v>
      </c>
    </row>
    <row r="22" spans="1:5" x14ac:dyDescent="0.25">
      <c r="A22" t="str">
        <f>SUBSTITUTE(SUBSTITUTE(masuk2[NAMA BARANG]," ",""),"-","")</f>
        <v>TipeexkertasMT737A/5x16/+refill</v>
      </c>
      <c r="B22" s="3" t="s">
        <v>557</v>
      </c>
      <c r="C22" s="4" t="s">
        <v>556</v>
      </c>
      <c r="D22" s="5" t="s">
        <v>19</v>
      </c>
      <c r="E22">
        <v>1</v>
      </c>
    </row>
    <row r="23" spans="1:5" x14ac:dyDescent="0.25">
      <c r="A23" t="str">
        <f>SUBSTITUTE(SUBSTITUTE(masuk2[NAMA BARANG]," ",""),"-","")</f>
        <v>TipeexkertasMT737A/5x16/+refill</v>
      </c>
      <c r="B23" s="3" t="s">
        <v>557</v>
      </c>
      <c r="C23" s="4" t="s">
        <v>556</v>
      </c>
      <c r="D23" s="5" t="s">
        <v>21</v>
      </c>
    </row>
    <row r="24" spans="1:5" x14ac:dyDescent="0.25">
      <c r="A24" t="str">
        <f>SUBSTITUTE(SUBSTITUTE(masuk2[NAMA BARANG]," ",""),"-","")</f>
        <v>TipeexkertasMT747A/5x8mm</v>
      </c>
      <c r="B24" s="3" t="s">
        <v>558</v>
      </c>
      <c r="C24" s="4" t="s">
        <v>556</v>
      </c>
      <c r="D24" s="5" t="s">
        <v>19</v>
      </c>
      <c r="E24">
        <v>1</v>
      </c>
    </row>
    <row r="25" spans="1:5" x14ac:dyDescent="0.25">
      <c r="A25" t="str">
        <f>SUBSTITUTE(SUBSTITUTE(masuk2[NAMA BARANG]," ",""),"-","")</f>
        <v>TipeexkertasMT747A/5x8mm</v>
      </c>
      <c r="B25" s="3" t="s">
        <v>558</v>
      </c>
      <c r="C25" s="4" t="s">
        <v>556</v>
      </c>
      <c r="D25" s="5" t="s">
        <v>55</v>
      </c>
    </row>
    <row r="26" spans="1:5" x14ac:dyDescent="0.25">
      <c r="A26" t="str">
        <f>SUBSTITUTE(SUBSTITUTE(masuk2[NAMA BARANG]," ",""),"-","")</f>
        <v>TipeexkertasMT757/5x12/+ref</v>
      </c>
      <c r="B26" s="3" t="s">
        <v>559</v>
      </c>
      <c r="C26" s="4" t="s">
        <v>556</v>
      </c>
      <c r="D26" s="5" t="s">
        <v>560</v>
      </c>
      <c r="E26">
        <v>1</v>
      </c>
    </row>
    <row r="27" spans="1:5" x14ac:dyDescent="0.25">
      <c r="A27" t="str">
        <f>SUBSTITUTE(SUBSTITUTE(masuk2[NAMA BARANG]," ",""),"-","")</f>
        <v>TipeexkertasMT826/5x45/JUMBO</v>
      </c>
      <c r="B27" s="3" t="s">
        <v>561</v>
      </c>
      <c r="C27" s="4" t="s">
        <v>556</v>
      </c>
      <c r="D27" s="5" t="s">
        <v>231</v>
      </c>
      <c r="E27">
        <v>1</v>
      </c>
    </row>
    <row r="28" spans="1:5" x14ac:dyDescent="0.25">
      <c r="A28" t="str">
        <f>SUBSTITUTE(SUBSTITUTE(masuk2[NAMA BARANG]," ",""),"-","")</f>
        <v>TipeexkertasMT919/5x30</v>
      </c>
      <c r="B28" s="3" t="s">
        <v>555</v>
      </c>
      <c r="C28" s="4" t="s">
        <v>556</v>
      </c>
      <c r="D28" s="5" t="s">
        <v>190</v>
      </c>
      <c r="E28">
        <v>1</v>
      </c>
    </row>
  </sheetData>
  <conditionalFormatting sqref="B2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19"/>
  <sheetViews>
    <sheetView topLeftCell="B46" workbookViewId="0">
      <selection activeCell="E45" sqref="E45"/>
    </sheetView>
  </sheetViews>
  <sheetFormatPr defaultRowHeight="15" outlineLevelCol="1" x14ac:dyDescent="0.25"/>
  <cols>
    <col min="1" max="1" width="9" hidden="1" customWidth="1" outlineLevel="1"/>
    <col min="2" max="2" width="48" bestFit="1" customWidth="1" collapsed="1"/>
    <col min="3" max="3" width="25.28515625" bestFit="1" customWidth="1"/>
    <col min="4" max="4" width="16.85546875" bestFit="1" customWidth="1"/>
    <col min="5" max="5" width="6.85546875" bestFit="1" customWidth="1"/>
  </cols>
  <sheetData>
    <row r="2" spans="1:5" x14ac:dyDescent="0.25">
      <c r="A2" t="s">
        <v>275</v>
      </c>
      <c r="B2" t="s">
        <v>68</v>
      </c>
      <c r="C2" t="s">
        <v>69</v>
      </c>
      <c r="D2" t="s">
        <v>70</v>
      </c>
      <c r="E2" t="s">
        <v>71</v>
      </c>
    </row>
    <row r="3" spans="1:5" x14ac:dyDescent="0.25">
      <c r="A3" t="str">
        <f>SUBSTITUTE(SUBSTITUTE(Table4[NAMA BARANG]," ",""),"-","")</f>
        <v>Acrylic12WVtecVT612/6ml</v>
      </c>
      <c r="B3" t="s">
        <v>576</v>
      </c>
      <c r="C3" t="s">
        <v>567</v>
      </c>
      <c r="D3" t="s">
        <v>568</v>
      </c>
      <c r="E3">
        <f>SUMIF(masuk2[concat],Table4[concat],masuk2[CTN])</f>
        <v>100</v>
      </c>
    </row>
    <row r="4" spans="1:5" x14ac:dyDescent="0.25">
      <c r="A4" t="str">
        <f>SUBSTITUTE(SUBSTITUTE(Table4[NAMA BARANG]," ",""),"-","")</f>
        <v>Clipboard+WBholo2mukaSQCLPHL</v>
      </c>
      <c r="B4" t="s">
        <v>544</v>
      </c>
      <c r="C4" t="s">
        <v>545</v>
      </c>
      <c r="D4" t="s">
        <v>546</v>
      </c>
      <c r="E4">
        <f>SUMIF(masuk2[concat],Table4[concat],masuk2[CTN])</f>
        <v>50</v>
      </c>
    </row>
    <row r="5" spans="1:5" x14ac:dyDescent="0.25">
      <c r="A5" t="str">
        <f>SUBSTITUTE(SUBSTITUTE(Table4[NAMA BARANG]," ",""),"-","")</f>
        <v>Pcasemagnit+callCC7806</v>
      </c>
      <c r="B5" t="s">
        <v>1121</v>
      </c>
      <c r="C5" t="s">
        <v>545</v>
      </c>
      <c r="D5" t="s">
        <v>546</v>
      </c>
      <c r="E5">
        <f>SUMIF(masuk2[concat],Table4[concat],masuk2[CTN])</f>
        <v>21</v>
      </c>
    </row>
    <row r="6" spans="1:5" x14ac:dyDescent="0.25">
      <c r="A6" t="str">
        <f>SUBSTITUTE(SUBSTITUTE(Table4[NAMA BARANG]," ",""),"-","")</f>
        <v>CatairOpini110</v>
      </c>
      <c r="B6" t="s">
        <v>551</v>
      </c>
      <c r="C6" t="s">
        <v>552</v>
      </c>
      <c r="D6" t="s">
        <v>553</v>
      </c>
      <c r="E6">
        <f>SUMIF(masuk2[concat],Table4[concat],masuk2[CTN])</f>
        <v>20</v>
      </c>
    </row>
    <row r="7" spans="1:5" x14ac:dyDescent="0.25">
      <c r="A7" t="str">
        <f>SUBSTITUTE(SUBSTITUTE(Table4[NAMA BARANG]," ",""),"-","")</f>
        <v>PcaseklgGP0093/10x21/set</v>
      </c>
      <c r="B7" t="s">
        <v>565</v>
      </c>
      <c r="C7" t="s">
        <v>556</v>
      </c>
      <c r="D7" t="s">
        <v>542</v>
      </c>
      <c r="E7">
        <f>SUMIF(masuk2[concat],Table4[concat],masuk2[CTN])</f>
        <v>15</v>
      </c>
    </row>
    <row r="8" spans="1:5" x14ac:dyDescent="0.25">
      <c r="A8" t="str">
        <f>SUBSTITUTE(SUBSTITUTE(Table4[NAMA BARANG]," ",""),"-","")</f>
        <v>CatairOpini120</v>
      </c>
      <c r="B8" t="s">
        <v>554</v>
      </c>
      <c r="C8" t="s">
        <v>552</v>
      </c>
      <c r="D8" t="s">
        <v>546</v>
      </c>
      <c r="E8">
        <f>SUMIF(masuk2[concat],Table4[concat],masuk2[CTN])</f>
        <v>10</v>
      </c>
    </row>
    <row r="9" spans="1:5" x14ac:dyDescent="0.25">
      <c r="A9" t="str">
        <f>SUBSTITUTE(SUBSTITUTE(Table4[NAMA BARANG]," ",""),"-","")</f>
        <v>DispenserKenjoyno.50</v>
      </c>
      <c r="B9" t="s">
        <v>547</v>
      </c>
      <c r="C9" t="s">
        <v>548</v>
      </c>
      <c r="D9" t="s">
        <v>549</v>
      </c>
      <c r="E9">
        <f>SUMIF(masuk2[concat],Table4[concat],masuk2[CTN])</f>
        <v>10</v>
      </c>
    </row>
    <row r="10" spans="1:5" x14ac:dyDescent="0.25">
      <c r="A10" t="str">
        <f>SUBSTITUTE(SUBSTITUTE(Table4[NAMA BARANG]," ",""),"-","")</f>
        <v>BnoteFPHY002A560</v>
      </c>
      <c r="B10" t="s">
        <v>627</v>
      </c>
      <c r="C10" t="s">
        <v>532</v>
      </c>
      <c r="D10" t="s">
        <v>31</v>
      </c>
      <c r="E10">
        <f>SUMIF(masuk2[concat],Table4[concat],masuk2[CTN])</f>
        <v>5</v>
      </c>
    </row>
    <row r="11" spans="1:5" x14ac:dyDescent="0.25">
      <c r="A11" t="str">
        <f>SUBSTITUTE(SUBSTITUTE(Table4[NAMA BARANG]," ",""),"-","")</f>
        <v>BnoteFPHY002A560</v>
      </c>
      <c r="B11" t="s">
        <v>627</v>
      </c>
      <c r="C11" t="s">
        <v>578</v>
      </c>
      <c r="D11" t="s">
        <v>31</v>
      </c>
      <c r="E11">
        <f>SUMIF(masuk2[concat],Table4[concat],masuk2[CTN])</f>
        <v>5</v>
      </c>
    </row>
    <row r="12" spans="1:5" x14ac:dyDescent="0.25">
      <c r="A12" t="str">
        <f>SUBSTITUTE(SUBSTITUTE(Table4[NAMA BARANG]," ",""),"-","")</f>
        <v>Crayonputar12W101212panjangDNY</v>
      </c>
      <c r="B12" t="s">
        <v>563</v>
      </c>
      <c r="C12" t="s">
        <v>556</v>
      </c>
      <c r="D12" t="s">
        <v>564</v>
      </c>
      <c r="E12">
        <f>SUMIF(masuk2[concat],Table4[concat],masuk2[CTN])</f>
        <v>5</v>
      </c>
    </row>
    <row r="13" spans="1:5" x14ac:dyDescent="0.25">
      <c r="A13" t="str">
        <f>SUBSTITUTE(SUBSTITUTE(Table4[NAMA BARANG]," ",""),"-","")</f>
        <v>Pitagold1cm19/goldgliter</v>
      </c>
      <c r="B13" t="s">
        <v>543</v>
      </c>
      <c r="C13" t="s">
        <v>538</v>
      </c>
      <c r="D13" t="s">
        <v>542</v>
      </c>
      <c r="E13">
        <f>SUMIF(masuk2[concat],Table4[concat],masuk2[CTN])</f>
        <v>5</v>
      </c>
    </row>
    <row r="14" spans="1:5" x14ac:dyDescent="0.25">
      <c r="A14" t="str">
        <f>SUBSTITUTE(SUBSTITUTE(Table4[NAMA BARANG]," ",""),"-","")</f>
        <v>Pitagold2cm20/goldgliter</v>
      </c>
      <c r="B14" t="s">
        <v>540</v>
      </c>
      <c r="C14" t="s">
        <v>538</v>
      </c>
      <c r="D14" t="s">
        <v>539</v>
      </c>
      <c r="E14">
        <f>SUMIF(masuk2[concat],Table4[concat],masuk2[CTN])</f>
        <v>5</v>
      </c>
    </row>
    <row r="15" spans="1:5" x14ac:dyDescent="0.25">
      <c r="A15" t="str">
        <f>SUBSTITUTE(SUBSTITUTE(Table4[NAMA BARANG]," ",""),"-","")</f>
        <v>SampulSamsonBoxyFancy</v>
      </c>
      <c r="B15" t="s">
        <v>572</v>
      </c>
      <c r="C15" t="s">
        <v>570</v>
      </c>
      <c r="D15" t="s">
        <v>1181</v>
      </c>
      <c r="E15">
        <f>SUMIF(masuk2[concat],Table4[concat],masuk2[CTN])</f>
        <v>5</v>
      </c>
    </row>
    <row r="16" spans="1:5" x14ac:dyDescent="0.25">
      <c r="A16" t="str">
        <f>SUBSTITUTE(SUBSTITUTE(Table4[NAMA BARANG]," ",""),"-","")</f>
        <v>SampulSamsonKwartoFancy</v>
      </c>
      <c r="B16" t="s">
        <v>569</v>
      </c>
      <c r="C16" t="s">
        <v>570</v>
      </c>
      <c r="D16" t="s">
        <v>277</v>
      </c>
      <c r="E16">
        <f>SUMIF(masuk2[concat],Table4[concat],masuk2[CTN])</f>
        <v>5</v>
      </c>
    </row>
    <row r="17" spans="1:5" x14ac:dyDescent="0.25">
      <c r="A17" t="str">
        <f>SUBSTITUTE(SUBSTITUTE(Table4[NAMA BARANG]," ",""),"-","")</f>
        <v>BnoteFPHY001B560</v>
      </c>
      <c r="B17" t="s">
        <v>626</v>
      </c>
      <c r="C17" t="s">
        <v>532</v>
      </c>
      <c r="D17" t="s">
        <v>73</v>
      </c>
      <c r="E17">
        <f>SUMIF(masuk2[concat],Table4[concat],masuk2[CTN])</f>
        <v>3</v>
      </c>
    </row>
    <row r="18" spans="1:5" x14ac:dyDescent="0.25">
      <c r="A18" t="str">
        <f>SUBSTITUTE(SUBSTITUTE(Table4[NAMA BARANG]," ",""),"-","")</f>
        <v>BnoteFPHY001B560</v>
      </c>
      <c r="B18" t="s">
        <v>626</v>
      </c>
      <c r="C18" t="s">
        <v>578</v>
      </c>
      <c r="D18" t="s">
        <v>73</v>
      </c>
      <c r="E18">
        <f>SUMIF(masuk2[concat],Table4[concat],masuk2[CTN])</f>
        <v>3</v>
      </c>
    </row>
    <row r="19" spans="1:5" x14ac:dyDescent="0.25">
      <c r="A19" t="str">
        <f>SUBSTITUTE(SUBSTITUTE(Table4[NAMA BARANG]," ",""),"-","")</f>
        <v>Pitagold1cm19/silvergliter</v>
      </c>
      <c r="B19" t="s">
        <v>541</v>
      </c>
      <c r="C19" t="s">
        <v>538</v>
      </c>
      <c r="D19" t="s">
        <v>542</v>
      </c>
      <c r="E19">
        <f>SUMIF(masuk2[concat],Table4[concat],masuk2[CTN])</f>
        <v>3</v>
      </c>
    </row>
    <row r="20" spans="1:5" x14ac:dyDescent="0.25">
      <c r="A20" t="str">
        <f>SUBSTITUTE(SUBSTITUTE(Table4[NAMA BARANG]," ",""),"-","")</f>
        <v>Pitagold2cm20/silverglitter</v>
      </c>
      <c r="B20" t="s">
        <v>537</v>
      </c>
      <c r="C20" t="s">
        <v>538</v>
      </c>
      <c r="D20" t="s">
        <v>539</v>
      </c>
      <c r="E20">
        <f>SUMIF(masuk2[concat],Table4[concat],masuk2[CTN])</f>
        <v>3</v>
      </c>
    </row>
    <row r="21" spans="1:5" x14ac:dyDescent="0.25">
      <c r="A21" t="str">
        <f>SUBSTITUTE(SUBSTITUTE(Table4[NAMA BARANG]," ",""),"-","")</f>
        <v>BnoteA520H1</v>
      </c>
      <c r="B21" t="s">
        <v>536</v>
      </c>
      <c r="C21" t="s">
        <v>532</v>
      </c>
      <c r="D21" t="s">
        <v>31</v>
      </c>
      <c r="E21">
        <f>SUMIF(masuk2[concat],Table4[concat],masuk2[CTN])</f>
        <v>2</v>
      </c>
    </row>
    <row r="22" spans="1:5" x14ac:dyDescent="0.25">
      <c r="A22" t="str">
        <f>SUBSTITUTE(SUBSTITUTE(Table4[NAMA BARANG]," ",""),"-","")</f>
        <v>BnoteA520H1</v>
      </c>
      <c r="B22" t="s">
        <v>536</v>
      </c>
      <c r="C22" t="s">
        <v>578</v>
      </c>
      <c r="D22" t="s">
        <v>31</v>
      </c>
      <c r="E22">
        <f>SUMIF(masuk2[concat],Table4[concat],masuk2[CTN])</f>
        <v>2</v>
      </c>
    </row>
    <row r="23" spans="1:5" x14ac:dyDescent="0.25">
      <c r="A23" t="str">
        <f>SUBSTITUTE(SUBSTITUTE(Table4[NAMA BARANG]," ",""),"-","")</f>
        <v>BnoteFPHY002B560</v>
      </c>
      <c r="B23" t="s">
        <v>628</v>
      </c>
      <c r="C23" t="s">
        <v>532</v>
      </c>
      <c r="D23" t="s">
        <v>73</v>
      </c>
      <c r="E23">
        <f>SUMIF(masuk2[concat],Table4[concat],masuk2[CTN])</f>
        <v>2</v>
      </c>
    </row>
    <row r="24" spans="1:5" x14ac:dyDescent="0.25">
      <c r="A24" t="str">
        <f>SUBSTITUTE(SUBSTITUTE(Table4[NAMA BARANG]," ",""),"-","")</f>
        <v>BnoteFPHY002B560</v>
      </c>
      <c r="B24" t="s">
        <v>628</v>
      </c>
      <c r="C24" t="s">
        <v>578</v>
      </c>
      <c r="D24" t="s">
        <v>73</v>
      </c>
      <c r="E24">
        <f>SUMIF(masuk2[concat],Table4[concat],masuk2[CTN])</f>
        <v>2</v>
      </c>
    </row>
    <row r="25" spans="1:5" x14ac:dyDescent="0.25">
      <c r="A25" t="str">
        <f>SUBSTITUTE(SUBSTITUTE(Table4[NAMA BARANG]," ",""),"-","")</f>
        <v>TipeexkertasMT855/5x20</v>
      </c>
      <c r="B25" t="s">
        <v>562</v>
      </c>
      <c r="C25" t="s">
        <v>556</v>
      </c>
      <c r="D25" t="s">
        <v>19</v>
      </c>
      <c r="E25">
        <f>SUMIF(masuk2[concat],Table4[concat],masuk2[CTN])</f>
        <v>1</v>
      </c>
    </row>
    <row r="26" spans="1:5" x14ac:dyDescent="0.25">
      <c r="A26" t="str">
        <f>SUBSTITUTE(SUBSTITUTE(Table4[NAMA BARANG]," ",""),"-","")</f>
        <v>TipeexkertasMT737A/5x16/+refill</v>
      </c>
      <c r="B26" t="s">
        <v>557</v>
      </c>
      <c r="C26" t="s">
        <v>556</v>
      </c>
      <c r="D26" t="s">
        <v>19</v>
      </c>
      <c r="E26">
        <f>SUMIF(masuk2[concat],Table4[concat],masuk2[CTN])</f>
        <v>1</v>
      </c>
    </row>
    <row r="27" spans="1:5" x14ac:dyDescent="0.25">
      <c r="A27" t="str">
        <f>SUBSTITUTE(SUBSTITUTE(Table4[NAMA BARANG]," ",""),"-","")</f>
        <v>TipeexkertasMT747A/5x8mm</v>
      </c>
      <c r="B27" t="s">
        <v>558</v>
      </c>
      <c r="C27" t="s">
        <v>556</v>
      </c>
      <c r="D27" t="s">
        <v>19</v>
      </c>
      <c r="E27">
        <f>SUMIF(masuk2[concat],Table4[concat],masuk2[CTN])</f>
        <v>1</v>
      </c>
    </row>
    <row r="28" spans="1:5" x14ac:dyDescent="0.25">
      <c r="A28" t="str">
        <f>SUBSTITUTE(SUBSTITUTE(Table4[NAMA BARANG]," ",""),"-","")</f>
        <v>TipeexkertasMT757/5x12/+ref</v>
      </c>
      <c r="B28" t="s">
        <v>559</v>
      </c>
      <c r="C28" t="s">
        <v>556</v>
      </c>
      <c r="D28" t="s">
        <v>560</v>
      </c>
      <c r="E28">
        <f>SUMIF(masuk2[concat],Table4[concat],masuk2[CTN])</f>
        <v>1</v>
      </c>
    </row>
    <row r="29" spans="1:5" x14ac:dyDescent="0.25">
      <c r="A29" t="str">
        <f>SUBSTITUTE(SUBSTITUTE(Table4[NAMA BARANG]," ",""),"-","")</f>
        <v>TipeexkertasMT826/5x45/JUMBO</v>
      </c>
      <c r="B29" t="s">
        <v>561</v>
      </c>
      <c r="C29" t="s">
        <v>556</v>
      </c>
      <c r="D29" t="s">
        <v>231</v>
      </c>
      <c r="E29">
        <f>SUMIF(masuk2[concat],Table4[concat],masuk2[CTN])</f>
        <v>1</v>
      </c>
    </row>
    <row r="30" spans="1:5" x14ac:dyDescent="0.25">
      <c r="A30" t="str">
        <f>SUBSTITUTE(SUBSTITUTE(Table4[NAMA BARANG]," ",""),"-","")</f>
        <v>TipeexkertasMT919/5x30</v>
      </c>
      <c r="B30" t="s">
        <v>555</v>
      </c>
      <c r="C30" t="s">
        <v>556</v>
      </c>
      <c r="D30" t="s">
        <v>190</v>
      </c>
      <c r="E30">
        <f>SUMIF(masuk2[concat],Table4[concat],masuk2[CTN])</f>
        <v>1</v>
      </c>
    </row>
    <row r="31" spans="1:5" x14ac:dyDescent="0.25">
      <c r="A31" t="str">
        <f>SUBSTITUTE(SUBSTITUTE(Table4[NAMA BARANG]," ",""),"-","")</f>
        <v>AbjadangkaABC1232610R</v>
      </c>
      <c r="B31" t="s">
        <v>574</v>
      </c>
      <c r="C31" t="s">
        <v>575</v>
      </c>
      <c r="D31" t="s">
        <v>21</v>
      </c>
      <c r="E31">
        <f>SUMIF(masuk2[concat],Table4[concat],masuk2[CTN])</f>
        <v>0</v>
      </c>
    </row>
    <row r="32" spans="1:5" x14ac:dyDescent="0.25">
      <c r="A32" t="str">
        <f>SUBSTITUTE(SUBSTITUTE(Table4[NAMA BARANG]," ",""),"-","")</f>
        <v>AcryliccolorTFAC001</v>
      </c>
      <c r="B32" t="s">
        <v>577</v>
      </c>
      <c r="C32" t="s">
        <v>578</v>
      </c>
      <c r="D32" t="s">
        <v>568</v>
      </c>
      <c r="E32">
        <f>SUMIF(masuk2[concat],Table4[concat],masuk2[CTN])</f>
        <v>0</v>
      </c>
    </row>
    <row r="33" spans="1:5" x14ac:dyDescent="0.25">
      <c r="A33" t="str">
        <f>SUBSTITUTE(SUBSTITUTE(Table4[NAMA BARANG]," ",""),"-","")</f>
        <v>AcryliccolorTFAC002</v>
      </c>
      <c r="B33" t="s">
        <v>579</v>
      </c>
      <c r="C33" t="s">
        <v>578</v>
      </c>
      <c r="D33" t="s">
        <v>580</v>
      </c>
      <c r="E33">
        <f>SUMIF(masuk2[concat],Table4[concat],masuk2[CTN])</f>
        <v>0</v>
      </c>
    </row>
    <row r="34" spans="1:5" x14ac:dyDescent="0.25">
      <c r="A34" t="str">
        <f>SUBSTITUTE(SUBSTITUTE(Table4[NAMA BARANG]," ",""),"-","")</f>
        <v>AcrylicKoalaNT7x10cm</v>
      </c>
      <c r="B34" t="s">
        <v>581</v>
      </c>
      <c r="C34" t="s">
        <v>582</v>
      </c>
      <c r="D34" t="s">
        <v>450</v>
      </c>
      <c r="E34">
        <f>SUMIF(masuk2[concat],Table4[concat],masuk2[CTN])</f>
        <v>0</v>
      </c>
    </row>
    <row r="35" spans="1:5" x14ac:dyDescent="0.25">
      <c r="A35" t="str">
        <f>SUBSTITUTE(SUBSTITUTE(Table4[NAMA BARANG]," ",""),"-","")</f>
        <v>AcrylicKoalaNT7x20cm</v>
      </c>
      <c r="B35" t="s">
        <v>583</v>
      </c>
      <c r="C35" t="s">
        <v>582</v>
      </c>
      <c r="D35" t="s">
        <v>546</v>
      </c>
      <c r="E35">
        <f>SUMIF(masuk2[concat],Table4[concat],masuk2[CTN])</f>
        <v>0</v>
      </c>
    </row>
    <row r="36" spans="1:5" x14ac:dyDescent="0.25">
      <c r="A36" t="str">
        <f>SUBSTITUTE(SUBSTITUTE(Table4[NAMA BARANG]," ",""),"-","")</f>
        <v>AcrylicKoalaNT7x25cm</v>
      </c>
      <c r="B36" t="s">
        <v>584</v>
      </c>
      <c r="C36" t="s">
        <v>582</v>
      </c>
      <c r="D36" t="s">
        <v>546</v>
      </c>
      <c r="E36">
        <f>SUMIF(masuk2[concat],Table4[concat],masuk2[CTN])</f>
        <v>0</v>
      </c>
    </row>
    <row r="37" spans="1:5" x14ac:dyDescent="0.25">
      <c r="A37" t="str">
        <f>SUBSTITUTE(SUBSTITUTE(Table4[NAMA BARANG]," ",""),"-","")</f>
        <v>AcrylicKoalaNT7x30cm</v>
      </c>
      <c r="B37" t="s">
        <v>585</v>
      </c>
      <c r="C37" t="s">
        <v>582</v>
      </c>
      <c r="D37" t="s">
        <v>546</v>
      </c>
      <c r="E37">
        <f>SUMIF(masuk2[concat],Table4[concat],masuk2[CTN])</f>
        <v>0</v>
      </c>
    </row>
    <row r="38" spans="1:5" x14ac:dyDescent="0.25">
      <c r="A38" t="str">
        <f>SUBSTITUTE(SUBSTITUTE(Table4[NAMA BARANG]," ",""),"-","")</f>
        <v>AcrylicKoalaNT8x20cm</v>
      </c>
      <c r="B38" t="s">
        <v>586</v>
      </c>
      <c r="C38" t="s">
        <v>582</v>
      </c>
      <c r="D38" t="s">
        <v>546</v>
      </c>
      <c r="E38">
        <f>SUMIF(masuk2[concat],Table4[concat],masuk2[CTN])</f>
        <v>0</v>
      </c>
    </row>
    <row r="39" spans="1:5" x14ac:dyDescent="0.25">
      <c r="A39" t="str">
        <f>SUBSTITUTE(SUBSTITUTE(Table4[NAMA BARANG]," ",""),"-","")</f>
        <v>AcrylicKoalaNT8x25cm</v>
      </c>
      <c r="B39" t="s">
        <v>587</v>
      </c>
      <c r="C39" t="s">
        <v>582</v>
      </c>
      <c r="D39" t="s">
        <v>546</v>
      </c>
      <c r="E39">
        <f>SUMIF(masuk2[concat],Table4[concat],masuk2[CTN])</f>
        <v>0</v>
      </c>
    </row>
    <row r="40" spans="1:5" x14ac:dyDescent="0.25">
      <c r="A40" t="str">
        <f>SUBSTITUTE(SUBSTITUTE(Table4[NAMA BARANG]," ",""),"-","")</f>
        <v>AcrylicKoalaNT8x30cm</v>
      </c>
      <c r="B40" t="s">
        <v>588</v>
      </c>
      <c r="C40" t="s">
        <v>582</v>
      </c>
      <c r="D40" t="s">
        <v>546</v>
      </c>
      <c r="E40">
        <f>SUMIF(masuk2[concat],Table4[concat],masuk2[CTN])</f>
        <v>0</v>
      </c>
    </row>
    <row r="41" spans="1:5" x14ac:dyDescent="0.25">
      <c r="A41" t="str">
        <f>SUBSTITUTE(SUBSTITUTE(Table4[NAMA BARANG]," ",""),"-","")</f>
        <v>AcrylicsisipankertasA4</v>
      </c>
      <c r="B41" t="s">
        <v>589</v>
      </c>
      <c r="C41" t="s">
        <v>582</v>
      </c>
      <c r="D41" t="s">
        <v>549</v>
      </c>
      <c r="E41">
        <f>SUMIF(masuk2[concat],Table4[concat],masuk2[CTN])</f>
        <v>0</v>
      </c>
    </row>
    <row r="42" spans="1:5" x14ac:dyDescent="0.25">
      <c r="A42" t="str">
        <f>SUBSTITUTE(SUBSTITUTE(Table4[NAMA BARANG]," ",""),"-","")</f>
        <v>AcrylicsisipankertasA515x21cm</v>
      </c>
      <c r="B42" t="s">
        <v>590</v>
      </c>
      <c r="C42" t="s">
        <v>582</v>
      </c>
      <c r="D42" t="s">
        <v>539</v>
      </c>
      <c r="E42">
        <f>SUMIF(masuk2[concat],Table4[concat],masuk2[CTN])</f>
        <v>0</v>
      </c>
    </row>
    <row r="43" spans="1:5" x14ac:dyDescent="0.25">
      <c r="A43" t="str">
        <f>SUBSTITUTE(SUBSTITUTE(Table4[NAMA BARANG]," ",""),"-","")</f>
        <v>Acrylicsisipankertasfolio</v>
      </c>
      <c r="B43" t="s">
        <v>591</v>
      </c>
      <c r="C43" t="s">
        <v>582</v>
      </c>
      <c r="D43" t="s">
        <v>549</v>
      </c>
      <c r="E43">
        <f>SUMIF(masuk2[concat],Table4[concat],masuk2[CTN])</f>
        <v>0</v>
      </c>
    </row>
    <row r="44" spans="1:5" x14ac:dyDescent="0.25">
      <c r="A44" t="str">
        <f>SUBSTITUTE(SUBSTITUTE(Table4[NAMA BARANG]," ",""),"-","")</f>
        <v>Agendabatik</v>
      </c>
      <c r="B44" t="s">
        <v>592</v>
      </c>
      <c r="C44" t="s">
        <v>593</v>
      </c>
      <c r="D44" t="s">
        <v>515</v>
      </c>
      <c r="E44">
        <f>SUMIF(masuk2[concat],Table4[concat],masuk2[CTN])</f>
        <v>0</v>
      </c>
    </row>
    <row r="45" spans="1:5" x14ac:dyDescent="0.25">
      <c r="A45" t="str">
        <f>SUBSTITUTE(SUBSTITUTE(Table4[NAMA BARANG]," ",""),"-","")</f>
        <v>AgendaCalvinKleinpolos</v>
      </c>
      <c r="B45" t="s">
        <v>594</v>
      </c>
      <c r="C45" t="s">
        <v>593</v>
      </c>
      <c r="D45" t="s">
        <v>542</v>
      </c>
      <c r="E45">
        <f>SUMIF(masuk2[concat],Table4[concat],masuk2[CTN])</f>
        <v>0</v>
      </c>
    </row>
    <row r="46" spans="1:5" x14ac:dyDescent="0.25">
      <c r="A46" t="str">
        <f>SUBSTITUTE(SUBSTITUTE(Table4[NAMA BARANG]," ",""),"-","")</f>
        <v>AgendaCalvinKleinsilver</v>
      </c>
      <c r="B46" t="s">
        <v>595</v>
      </c>
      <c r="C46" t="s">
        <v>593</v>
      </c>
      <c r="D46" t="s">
        <v>515</v>
      </c>
      <c r="E46">
        <f>SUMIF(masuk2[concat],Table4[concat],masuk2[CTN])</f>
        <v>0</v>
      </c>
    </row>
    <row r="47" spans="1:5" x14ac:dyDescent="0.25">
      <c r="A47" t="str">
        <f>SUBSTITUTE(SUBSTITUTE(Table4[NAMA BARANG]," ",""),"-","")</f>
        <v>AgendapolosPC100(mix)</v>
      </c>
      <c r="B47" t="s">
        <v>596</v>
      </c>
      <c r="C47" t="s">
        <v>582</v>
      </c>
      <c r="D47" t="s">
        <v>542</v>
      </c>
      <c r="E47">
        <f>SUMIF(masuk2[concat],Table4[concat],masuk2[CTN])</f>
        <v>0</v>
      </c>
    </row>
    <row r="48" spans="1:5" x14ac:dyDescent="0.25">
      <c r="A48" t="str">
        <f>SUBSTITUTE(SUBSTITUTE(Table4[NAMA BARANG]," ",""),"-","")</f>
        <v>AmploptaliExecutiveAM310</v>
      </c>
      <c r="B48" t="s">
        <v>597</v>
      </c>
      <c r="C48" t="s">
        <v>598</v>
      </c>
      <c r="D48" t="s">
        <v>599</v>
      </c>
      <c r="E48">
        <f>SUMIF(masuk2[concat],Table4[concat],masuk2[CTN])</f>
        <v>0</v>
      </c>
    </row>
    <row r="49" spans="1:5" x14ac:dyDescent="0.25">
      <c r="A49" t="str">
        <f>SUBSTITUTE(SUBSTITUTE(Table4[NAMA BARANG]," ",""),"-","")</f>
        <v>Asahanmeja615OWL</v>
      </c>
      <c r="B49" t="s">
        <v>600</v>
      </c>
      <c r="C49" t="s">
        <v>601</v>
      </c>
      <c r="D49" t="s">
        <v>31</v>
      </c>
      <c r="E49">
        <f>SUMIF(masuk2[concat],Table4[concat],masuk2[CTN])</f>
        <v>0</v>
      </c>
    </row>
    <row r="50" spans="1:5" x14ac:dyDescent="0.25">
      <c r="A50" t="str">
        <f>SUBSTITUTE(SUBSTITUTE(Table4[NAMA BARANG]," ",""),"-","")</f>
        <v>Asahanmeja7913</v>
      </c>
      <c r="B50" t="s">
        <v>602</v>
      </c>
      <c r="C50" t="s">
        <v>601</v>
      </c>
      <c r="D50" t="s">
        <v>546</v>
      </c>
      <c r="E50">
        <f>SUMIF(masuk2[concat],Table4[concat],masuk2[CTN])</f>
        <v>0</v>
      </c>
    </row>
    <row r="51" spans="1:5" x14ac:dyDescent="0.25">
      <c r="A51" t="str">
        <f>SUBSTITUTE(SUBSTITUTE(Table4[NAMA BARANG]," ",""),"-","")</f>
        <v>AsahanMeja9233</v>
      </c>
      <c r="B51" t="s">
        <v>603</v>
      </c>
      <c r="C51" t="s">
        <v>532</v>
      </c>
      <c r="D51" t="s">
        <v>450</v>
      </c>
      <c r="E51">
        <f>SUMIF(masuk2[concat],Table4[concat],masuk2[CTN])</f>
        <v>0</v>
      </c>
    </row>
    <row r="52" spans="1:5" x14ac:dyDescent="0.25">
      <c r="A52" t="str">
        <f>SUBSTITUTE(SUBSTITUTE(Table4[NAMA BARANG]," ",""),"-","")</f>
        <v>AsahanmejaA33</v>
      </c>
      <c r="B52" t="s">
        <v>604</v>
      </c>
      <c r="C52" t="s">
        <v>532</v>
      </c>
      <c r="D52" t="s">
        <v>31</v>
      </c>
      <c r="E52">
        <f>SUMIF(masuk2[concat],Table4[concat],masuk2[CTN])</f>
        <v>0</v>
      </c>
    </row>
    <row r="53" spans="1:5" x14ac:dyDescent="0.25">
      <c r="A53" t="str">
        <f>SUBSTITUTE(SUBSTITUTE(Table4[NAMA BARANG]," ",""),"-","")</f>
        <v>AsahanmejaXLG18106</v>
      </c>
      <c r="B53" t="s">
        <v>605</v>
      </c>
      <c r="C53" t="s">
        <v>606</v>
      </c>
      <c r="D53" t="s">
        <v>31</v>
      </c>
      <c r="E53">
        <f>SUMIF(masuk2[concat],Table4[concat],masuk2[CTN])</f>
        <v>0</v>
      </c>
    </row>
    <row r="54" spans="1:5" x14ac:dyDescent="0.25">
      <c r="A54" t="str">
        <f>SUBSTITUTE(SUBSTITUTE(Table4[NAMA BARANG]," ",""),"-","")</f>
        <v>AsahanmejaXLG18107</v>
      </c>
      <c r="B54" t="s">
        <v>607</v>
      </c>
      <c r="C54" t="s">
        <v>606</v>
      </c>
      <c r="D54" t="s">
        <v>31</v>
      </c>
      <c r="E54">
        <f>SUMIF(masuk2[concat],Table4[concat],masuk2[CTN])</f>
        <v>0</v>
      </c>
    </row>
    <row r="55" spans="1:5" x14ac:dyDescent="0.25">
      <c r="A55" t="str">
        <f>SUBSTITUTE(SUBSTITUTE(Table4[NAMA BARANG]," ",""),"-","")</f>
        <v>AsahantoplesGolden</v>
      </c>
      <c r="B55" t="s">
        <v>608</v>
      </c>
      <c r="C55" t="s">
        <v>609</v>
      </c>
      <c r="D55" t="s">
        <v>610</v>
      </c>
      <c r="E55">
        <f>SUMIF(masuk2[concat],Table4[concat],masuk2[CTN])</f>
        <v>0</v>
      </c>
    </row>
    <row r="56" spans="1:5" x14ac:dyDescent="0.25">
      <c r="A56" t="str">
        <f>SUBSTITUTE(SUBSTITUTE(Table4[NAMA BARANG]," ",""),"-","")</f>
        <v>Bnote7102A520</v>
      </c>
      <c r="B56" t="s">
        <v>611</v>
      </c>
      <c r="C56" t="s">
        <v>532</v>
      </c>
      <c r="D56" t="s">
        <v>612</v>
      </c>
      <c r="E56">
        <f>SUMIF(masuk2[concat],Table4[concat],masuk2[CTN])</f>
        <v>0</v>
      </c>
    </row>
    <row r="57" spans="1:5" x14ac:dyDescent="0.25">
      <c r="A57" t="str">
        <f>SUBSTITUTE(SUBSTITUTE(Table4[NAMA BARANG]," ",""),"-","")</f>
        <v>Bnote8102B520</v>
      </c>
      <c r="B57" t="s">
        <v>613</v>
      </c>
      <c r="C57" t="s">
        <v>532</v>
      </c>
      <c r="D57" t="s">
        <v>614</v>
      </c>
      <c r="E57">
        <f>SUMIF(masuk2[concat],Table4[concat],masuk2[CTN])</f>
        <v>0</v>
      </c>
    </row>
    <row r="58" spans="1:5" x14ac:dyDescent="0.25">
      <c r="A58" t="str">
        <f>SUBSTITUTE(SUBSTITUTE(Table4[NAMA BARANG]," ",""),"-","")</f>
        <v>BnoteA510H1</v>
      </c>
      <c r="B58" t="s">
        <v>615</v>
      </c>
      <c r="C58" t="s">
        <v>532</v>
      </c>
      <c r="D58" t="s">
        <v>31</v>
      </c>
      <c r="E58">
        <f>SUMIF(masuk2[concat],Table4[concat],masuk2[CTN])</f>
        <v>0</v>
      </c>
    </row>
    <row r="59" spans="1:5" x14ac:dyDescent="0.25">
      <c r="A59" t="str">
        <f>SUBSTITUTE(SUBSTITUTE(Table4[NAMA BARANG]," ",""),"-","")</f>
        <v>BnoteA520H3</v>
      </c>
      <c r="B59" t="s">
        <v>616</v>
      </c>
      <c r="C59" t="s">
        <v>532</v>
      </c>
      <c r="D59" t="s">
        <v>31</v>
      </c>
      <c r="E59">
        <f>SUMIF(masuk2[concat],Table4[concat],masuk2[CTN])</f>
        <v>0</v>
      </c>
    </row>
    <row r="60" spans="1:5" x14ac:dyDescent="0.25">
      <c r="A60" t="str">
        <f>SUBSTITUTE(SUBSTITUTE(Table4[NAMA BARANG]," ",""),"-","")</f>
        <v>BnoteA526H34wrkancing</v>
      </c>
      <c r="B60" t="s">
        <v>617</v>
      </c>
      <c r="C60" t="s">
        <v>578</v>
      </c>
      <c r="D60" t="s">
        <v>31</v>
      </c>
      <c r="E60">
        <f>SUMIF(masuk2[concat],Table4[concat],masuk2[CTN])</f>
        <v>0</v>
      </c>
    </row>
    <row r="61" spans="1:5" x14ac:dyDescent="0.25">
      <c r="A61" t="str">
        <f>SUBSTITUTE(SUBSTITUTE(Table4[NAMA BARANG]," ",""),"-","")</f>
        <v>BnoteB0159(B5)26H</v>
      </c>
      <c r="B61" t="s">
        <v>618</v>
      </c>
      <c r="C61" t="s">
        <v>578</v>
      </c>
      <c r="D61" t="s">
        <v>73</v>
      </c>
      <c r="E61">
        <f>SUMIF(masuk2[concat],Table4[concat],masuk2[CTN])</f>
        <v>0</v>
      </c>
    </row>
    <row r="62" spans="1:5" x14ac:dyDescent="0.25">
      <c r="A62" t="str">
        <f>SUBSTITUTE(SUBSTITUTE(Table4[NAMA BARANG]," ",""),"-","")</f>
        <v>BnoteB0160(B5)26H</v>
      </c>
      <c r="B62" t="s">
        <v>619</v>
      </c>
      <c r="C62" t="s">
        <v>578</v>
      </c>
      <c r="D62" t="s">
        <v>73</v>
      </c>
      <c r="E62">
        <f>SUMIF(masuk2[concat],Table4[concat],masuk2[CTN])</f>
        <v>0</v>
      </c>
    </row>
    <row r="63" spans="1:5" x14ac:dyDescent="0.25">
      <c r="A63" t="str">
        <f>SUBSTITUTE(SUBSTITUTE(Table4[NAMA BARANG]," ",""),"-","")</f>
        <v>BnoteB0174B5(JX)3WR</v>
      </c>
      <c r="B63" t="s">
        <v>620</v>
      </c>
      <c r="C63" t="s">
        <v>532</v>
      </c>
      <c r="D63" t="s">
        <v>73</v>
      </c>
      <c r="E63">
        <f>SUMIF(masuk2[concat],Table4[concat],masuk2[CTN])</f>
        <v>0</v>
      </c>
    </row>
    <row r="64" spans="1:5" x14ac:dyDescent="0.25">
      <c r="A64" t="str">
        <f>SUBSTITUTE(SUBSTITUTE(Table4[NAMA BARANG]," ",""),"-","")</f>
        <v>BnoteB526H(YN)B5</v>
      </c>
      <c r="B64" t="s">
        <v>621</v>
      </c>
      <c r="C64" t="s">
        <v>532</v>
      </c>
      <c r="D64" t="s">
        <v>73</v>
      </c>
      <c r="E64">
        <f>SUMIF(masuk2[concat],Table4[concat],masuk2[CTN])</f>
        <v>0</v>
      </c>
    </row>
    <row r="65" spans="1:5" x14ac:dyDescent="0.25">
      <c r="A65" t="str">
        <f>SUBSTITUTE(SUBSTITUTE(Table4[NAMA BARANG]," ",""),"-","")</f>
        <v>BnoteB526H(YN)B5</v>
      </c>
      <c r="B65" t="s">
        <v>621</v>
      </c>
      <c r="C65" t="s">
        <v>578</v>
      </c>
      <c r="D65" t="s">
        <v>73</v>
      </c>
      <c r="E65">
        <f>SUMIF(masuk2[concat],Table4[concat],masuk2[CTN])</f>
        <v>0</v>
      </c>
    </row>
    <row r="66" spans="1:5" x14ac:dyDescent="0.25">
      <c r="A66" t="str">
        <f>SUBSTITUTE(SUBSTITUTE(Table4[NAMA BARANG]," ",""),"-","")</f>
        <v>BnoteB526H(YN)B5polos</v>
      </c>
      <c r="B66" t="s">
        <v>622</v>
      </c>
      <c r="C66" t="s">
        <v>532</v>
      </c>
      <c r="D66" t="s">
        <v>73</v>
      </c>
      <c r="E66">
        <f>SUMIF(masuk2[concat],Table4[concat],masuk2[CTN])</f>
        <v>0</v>
      </c>
    </row>
    <row r="67" spans="1:5" x14ac:dyDescent="0.25">
      <c r="A67" t="str">
        <f>SUBSTITUTE(SUBSTITUTE(Table4[NAMA BARANG]," ",""),"-","")</f>
        <v>BnoteB526H3</v>
      </c>
      <c r="B67" t="s">
        <v>623</v>
      </c>
      <c r="C67" t="s">
        <v>532</v>
      </c>
      <c r="D67" t="s">
        <v>73</v>
      </c>
      <c r="E67">
        <f>SUMIF(masuk2[concat],Table4[concat],masuk2[CTN])</f>
        <v>0</v>
      </c>
    </row>
    <row r="68" spans="1:5" x14ac:dyDescent="0.25">
      <c r="A68" t="str">
        <f>SUBSTITUTE(SUBSTITUTE(Table4[NAMA BARANG]," ",""),"-","")</f>
        <v>BnoteB526H34wrkancing</v>
      </c>
      <c r="B68" t="s">
        <v>624</v>
      </c>
      <c r="C68" t="s">
        <v>578</v>
      </c>
      <c r="D68" t="s">
        <v>73</v>
      </c>
      <c r="E68">
        <f>SUMIF(masuk2[concat],Table4[concat],masuk2[CTN])</f>
        <v>0</v>
      </c>
    </row>
    <row r="69" spans="1:5" x14ac:dyDescent="0.25">
      <c r="A69" t="str">
        <f>SUBSTITUTE(SUBSTITUTE(Table4[NAMA BARANG]," ",""),"-","")</f>
        <v>BnoteFPHY001A560</v>
      </c>
      <c r="B69" t="s">
        <v>625</v>
      </c>
      <c r="C69" t="s">
        <v>532</v>
      </c>
      <c r="D69" t="s">
        <v>31</v>
      </c>
      <c r="E69">
        <f>SUMIF(masuk2[concat],Table4[concat],masuk2[CTN])</f>
        <v>0</v>
      </c>
    </row>
    <row r="70" spans="1:5" x14ac:dyDescent="0.25">
      <c r="A70" t="str">
        <f>SUBSTITUTE(SUBSTITUTE(Table4[NAMA BARANG]," ",""),"-","")</f>
        <v>BnoteFPHY001A560</v>
      </c>
      <c r="B70" t="s">
        <v>625</v>
      </c>
      <c r="C70" t="s">
        <v>578</v>
      </c>
      <c r="D70" t="s">
        <v>31</v>
      </c>
      <c r="E70">
        <f>SUMIF(masuk2[concat],Table4[concat],masuk2[CTN])</f>
        <v>0</v>
      </c>
    </row>
    <row r="71" spans="1:5" x14ac:dyDescent="0.25">
      <c r="A71" t="str">
        <f>SUBSTITUTE(SUBSTITUTE(Table4[NAMA BARANG]," ",""),"-","")</f>
        <v>BnoteslipA5sikacampus</v>
      </c>
      <c r="B71" t="s">
        <v>629</v>
      </c>
      <c r="C71" t="s">
        <v>630</v>
      </c>
      <c r="D71" t="s">
        <v>73</v>
      </c>
      <c r="E71">
        <f>SUMIF(masuk2[concat],Table4[concat],masuk2[CTN])</f>
        <v>0</v>
      </c>
    </row>
    <row r="72" spans="1:5" x14ac:dyDescent="0.25">
      <c r="A72" t="str">
        <f>SUBSTITUTE(SUBSTITUTE(Table4[NAMA BARANG]," ",""),"-","")</f>
        <v>BallpengelHT1020/HT610newjell0.38mm</v>
      </c>
      <c r="B72" t="s">
        <v>631</v>
      </c>
      <c r="C72" t="s">
        <v>578</v>
      </c>
      <c r="D72" t="s">
        <v>328</v>
      </c>
      <c r="E72">
        <f>SUMIF(masuk2[concat],Table4[concat],masuk2[CTN])</f>
        <v>0</v>
      </c>
    </row>
    <row r="73" spans="1:5" x14ac:dyDescent="0.25">
      <c r="A73" t="str">
        <f>SUBSTITUTE(SUBSTITUTE(Table4[NAMA BARANG]," ",""),"-","")</f>
        <v>BallpenTF1190Hightechbiru</v>
      </c>
      <c r="B73" t="s">
        <v>632</v>
      </c>
      <c r="C73" t="s">
        <v>578</v>
      </c>
      <c r="D73" t="s">
        <v>633</v>
      </c>
      <c r="E73">
        <f>SUMIF(masuk2[concat],Table4[concat],masuk2[CTN])</f>
        <v>0</v>
      </c>
    </row>
    <row r="74" spans="1:5" x14ac:dyDescent="0.25">
      <c r="A74" t="str">
        <f>SUBSTITUTE(SUBSTITUTE(Table4[NAMA BARANG]," ",""),"-","")</f>
        <v>BallpenTF7194W</v>
      </c>
      <c r="B74" t="s">
        <v>634</v>
      </c>
      <c r="C74" t="s">
        <v>578</v>
      </c>
      <c r="D74" t="s">
        <v>635</v>
      </c>
      <c r="E74">
        <f>SUMIF(masuk2[concat],Table4[concat],masuk2[CTN])</f>
        <v>0</v>
      </c>
    </row>
    <row r="75" spans="1:5" x14ac:dyDescent="0.25">
      <c r="A75" t="str">
        <f>SUBSTITUTE(SUBSTITUTE(Table4[NAMA BARANG]," ",""),"-","")</f>
        <v>BallpenTF7294W</v>
      </c>
      <c r="B75" t="s">
        <v>636</v>
      </c>
      <c r="C75" t="s">
        <v>578</v>
      </c>
      <c r="D75" t="s">
        <v>635</v>
      </c>
      <c r="E75">
        <f>SUMIF(masuk2[concat],Table4[concat],masuk2[CTN])</f>
        <v>0</v>
      </c>
    </row>
    <row r="76" spans="1:5" x14ac:dyDescent="0.25">
      <c r="A76" t="str">
        <f>SUBSTITUTE(SUBSTITUTE(Table4[NAMA BARANG]," ",""),"-","")</f>
        <v>BallpenXDMGP851/smile</v>
      </c>
      <c r="B76" t="s">
        <v>637</v>
      </c>
      <c r="C76" t="s">
        <v>556</v>
      </c>
      <c r="D76" t="s">
        <v>106</v>
      </c>
      <c r="E76">
        <f>SUMIF(masuk2[concat],Table4[concat],masuk2[CTN])</f>
        <v>0</v>
      </c>
    </row>
    <row r="77" spans="1:5" x14ac:dyDescent="0.25">
      <c r="A77" t="str">
        <f>SUBSTITUTE(SUBSTITUTE(Table4[NAMA BARANG]," ",""),"-","")</f>
        <v>BallpenXDMGP860</v>
      </c>
      <c r="B77" t="s">
        <v>638</v>
      </c>
      <c r="C77" t="s">
        <v>556</v>
      </c>
      <c r="D77" t="s">
        <v>106</v>
      </c>
      <c r="E77">
        <f>SUMIF(masuk2[concat],Table4[concat],masuk2[CTN])</f>
        <v>0</v>
      </c>
    </row>
    <row r="78" spans="1:5" x14ac:dyDescent="0.25">
      <c r="A78" t="str">
        <f>SUBSTITUTE(SUBSTITUTE(Table4[NAMA BARANG]," ",""),"-","")</f>
        <v>BalonCacing+pompakecilisi25CPK1825</v>
      </c>
      <c r="B78" t="s">
        <v>639</v>
      </c>
      <c r="C78" t="s">
        <v>640</v>
      </c>
      <c r="D78" t="s">
        <v>641</v>
      </c>
      <c r="E78">
        <f>SUMIF(masuk2[concat],Table4[concat],masuk2[CTN])</f>
        <v>0</v>
      </c>
    </row>
    <row r="79" spans="1:5" x14ac:dyDescent="0.25">
      <c r="A79" t="str">
        <f>SUBSTITUTE(SUBSTITUTE(Table4[NAMA BARANG]," ",""),"-","")</f>
        <v>BalonFSHB123220x5LKF3200HB</v>
      </c>
      <c r="B79" t="s">
        <v>642</v>
      </c>
      <c r="C79" t="s">
        <v>640</v>
      </c>
      <c r="D79" t="s">
        <v>643</v>
      </c>
      <c r="E79">
        <f>SUMIF(masuk2[concat],Table4[concat],masuk2[CTN])</f>
        <v>0</v>
      </c>
    </row>
    <row r="80" spans="1:5" x14ac:dyDescent="0.25">
      <c r="A80" t="str">
        <f>SUBSTITUTE(SUBSTITUTE(Table4[NAMA BARANG]," ",""),"-","")</f>
        <v>BalonFSMickey20x5LKF3200M3</v>
      </c>
      <c r="B80" t="s">
        <v>644</v>
      </c>
      <c r="C80" t="s">
        <v>640</v>
      </c>
      <c r="D80" t="s">
        <v>645</v>
      </c>
      <c r="E80">
        <f>SUMIF(masuk2[concat],Table4[concat],masuk2[CTN])</f>
        <v>0</v>
      </c>
    </row>
    <row r="81" spans="1:5" x14ac:dyDescent="0.25">
      <c r="A81" t="str">
        <f>SUBSTITUTE(SUBSTITUTE(Table4[NAMA BARANG]," ",""),"-","")</f>
        <v>BalonFSPolkadot123220x5LKF3200</v>
      </c>
      <c r="B81" t="s">
        <v>646</v>
      </c>
      <c r="C81" t="s">
        <v>640</v>
      </c>
      <c r="D81" t="s">
        <v>643</v>
      </c>
      <c r="E81">
        <f>SUMIF(masuk2[concat],Table4[concat],masuk2[CTN])</f>
        <v>0</v>
      </c>
    </row>
    <row r="82" spans="1:5" x14ac:dyDescent="0.25">
      <c r="A82" t="str">
        <f>SUBSTITUTE(SUBSTITUTE(Table4[NAMA BARANG]," ",""),"-","")</f>
        <v>BalonJumbo12x5LJ1836</v>
      </c>
      <c r="B82" t="s">
        <v>647</v>
      </c>
      <c r="C82" t="s">
        <v>640</v>
      </c>
      <c r="D82" t="s">
        <v>643</v>
      </c>
      <c r="E82">
        <f>SUMIF(masuk2[concat],Table4[concat],masuk2[CTN])</f>
        <v>0</v>
      </c>
    </row>
    <row r="83" spans="1:5" x14ac:dyDescent="0.25">
      <c r="A83" t="str">
        <f>SUBSTITUTE(SUBSTITUTE(Table4[NAMA BARANG]," ",""),"-","")</f>
        <v>Balonmacaron122820x5LKM2800</v>
      </c>
      <c r="B83" t="s">
        <v>648</v>
      </c>
      <c r="C83" t="s">
        <v>640</v>
      </c>
      <c r="D83" t="s">
        <v>643</v>
      </c>
      <c r="E83">
        <f>SUMIF(masuk2[concat],Table4[concat],masuk2[CTN])</f>
        <v>0</v>
      </c>
    </row>
    <row r="84" spans="1:5" x14ac:dyDescent="0.25">
      <c r="A84" t="str">
        <f>SUBSTITUTE(SUBSTITUTE(Table4[NAMA BARANG]," ",""),"-","")</f>
        <v>BalonMacaroni102220x5LKM2200</v>
      </c>
      <c r="B84" t="s">
        <v>649</v>
      </c>
      <c r="C84" t="s">
        <v>640</v>
      </c>
      <c r="D84" t="s">
        <v>650</v>
      </c>
      <c r="E84">
        <f>SUMIF(masuk2[concat],Table4[concat],masuk2[CTN])</f>
        <v>0</v>
      </c>
    </row>
    <row r="85" spans="1:5" x14ac:dyDescent="0.25">
      <c r="A85" t="str">
        <f>SUBSTITUTE(SUBSTITUTE(Table4[NAMA BARANG]," ",""),"-","")</f>
        <v>BalonMacaroni122820x5LKM2800</v>
      </c>
      <c r="B85" t="s">
        <v>651</v>
      </c>
      <c r="C85" t="s">
        <v>640</v>
      </c>
      <c r="D85" t="s">
        <v>643</v>
      </c>
      <c r="E85">
        <f>SUMIF(masuk2[concat],Table4[concat],masuk2[CTN])</f>
        <v>0</v>
      </c>
    </row>
    <row r="86" spans="1:5" x14ac:dyDescent="0.25">
      <c r="A86" t="str">
        <f>SUBSTITUTE(SUBSTITUTE(Table4[NAMA BARANG]," ",""),"-","")</f>
        <v>BalonMetalik122820x5LMP2800</v>
      </c>
      <c r="B86" t="s">
        <v>652</v>
      </c>
      <c r="C86" t="s">
        <v>640</v>
      </c>
      <c r="D86" t="s">
        <v>643</v>
      </c>
      <c r="E86">
        <f>SUMIF(masuk2[concat],Table4[concat],masuk2[CTN])</f>
        <v>0</v>
      </c>
    </row>
    <row r="87" spans="1:5" x14ac:dyDescent="0.25">
      <c r="A87" t="str">
        <f>SUBSTITUTE(SUBSTITUTE(Table4[NAMA BARANG]," ",""),"-","")</f>
        <v>BalonMetalikHB122820x5LMS2800HB</v>
      </c>
      <c r="B87" t="s">
        <v>653</v>
      </c>
      <c r="C87" t="s">
        <v>640</v>
      </c>
      <c r="D87" t="s">
        <v>643</v>
      </c>
      <c r="E87">
        <f>SUMIF(masuk2[concat],Table4[concat],masuk2[CTN])</f>
        <v>0</v>
      </c>
    </row>
    <row r="88" spans="1:5" x14ac:dyDescent="0.25">
      <c r="A88" t="str">
        <f>SUBSTITUTE(SUBSTITUTE(Table4[NAMA BARANG]," ",""),"-","")</f>
        <v>BalonTransparan122820x5LTP2800</v>
      </c>
      <c r="B88" t="s">
        <v>654</v>
      </c>
      <c r="C88" t="s">
        <v>640</v>
      </c>
      <c r="D88" t="s">
        <v>643</v>
      </c>
      <c r="E88">
        <f>SUMIF(masuk2[concat],Table4[concat],masuk2[CTN])</f>
        <v>0</v>
      </c>
    </row>
    <row r="89" spans="1:5" x14ac:dyDescent="0.25">
      <c r="A89" t="str">
        <f>SUBSTITUTE(SUBSTITUTE(Table4[NAMA BARANG]," ",""),"-","")</f>
        <v>BinderA5DuyuaniIOMCDWA503</v>
      </c>
      <c r="B89" t="s">
        <v>655</v>
      </c>
      <c r="C89" t="s">
        <v>545</v>
      </c>
      <c r="D89" t="s">
        <v>542</v>
      </c>
      <c r="E89">
        <f>SUMIF(masuk2[concat],Table4[concat],masuk2[CTN])</f>
        <v>0</v>
      </c>
    </row>
    <row r="90" spans="1:5" x14ac:dyDescent="0.25">
      <c r="A90" t="str">
        <f>SUBSTITUTE(SUBSTITUTE(Table4[NAMA BARANG]," ",""),"-","")</f>
        <v>BindernoteA51903BC/Bycycle</v>
      </c>
      <c r="B90" t="s">
        <v>656</v>
      </c>
      <c r="C90" t="s">
        <v>556</v>
      </c>
      <c r="D90" t="s">
        <v>542</v>
      </c>
      <c r="E90">
        <f>SUMIF(masuk2[concat],Table4[concat],masuk2[CTN])</f>
        <v>0</v>
      </c>
    </row>
    <row r="91" spans="1:5" x14ac:dyDescent="0.25">
      <c r="A91" t="str">
        <f>SUBSTITUTE(SUBSTITUTE(Table4[NAMA BARANG]," ",""),"-","")</f>
        <v>BindernoteA51903CT/City</v>
      </c>
      <c r="B91" t="s">
        <v>657</v>
      </c>
      <c r="C91" t="s">
        <v>556</v>
      </c>
      <c r="D91" t="s">
        <v>542</v>
      </c>
      <c r="E91">
        <f>SUMIF(masuk2[concat],Table4[concat],masuk2[CTN])</f>
        <v>0</v>
      </c>
    </row>
    <row r="92" spans="1:5" x14ac:dyDescent="0.25">
      <c r="A92" t="str">
        <f>SUBSTITUTE(SUBSTITUTE(Table4[NAMA BARANG]," ",""),"-","")</f>
        <v>BindernoteA5HP200SP</v>
      </c>
      <c r="B92" t="s">
        <v>658</v>
      </c>
      <c r="C92" t="s">
        <v>556</v>
      </c>
      <c r="D92" t="s">
        <v>73</v>
      </c>
      <c r="E92">
        <f>SUMIF(masuk2[concat],Table4[concat],masuk2[CTN])</f>
        <v>0</v>
      </c>
    </row>
    <row r="93" spans="1:5" x14ac:dyDescent="0.25">
      <c r="A93" t="str">
        <f>SUBSTITUTE(SUBSTITUTE(Table4[NAMA BARANG]," ",""),"-","")</f>
        <v>BindernoteB0164A5Pantone4W</v>
      </c>
      <c r="B93" t="s">
        <v>659</v>
      </c>
      <c r="C93" t="s">
        <v>532</v>
      </c>
      <c r="D93" t="s">
        <v>31</v>
      </c>
      <c r="E93">
        <f>SUMIF(masuk2[concat],Table4[concat],masuk2[CTN])</f>
        <v>0</v>
      </c>
    </row>
    <row r="94" spans="1:5" x14ac:dyDescent="0.25">
      <c r="A94" t="str">
        <f>SUBSTITUTE(SUBSTITUTE(Table4[NAMA BARANG]," ",""),"-","")</f>
        <v>BindernoteB0164B5Pantone4W</v>
      </c>
      <c r="B94" t="s">
        <v>660</v>
      </c>
      <c r="C94" t="s">
        <v>532</v>
      </c>
      <c r="D94" t="s">
        <v>73</v>
      </c>
      <c r="E94">
        <f>SUMIF(masuk2[concat],Table4[concat],masuk2[CTN])</f>
        <v>0</v>
      </c>
    </row>
    <row r="95" spans="1:5" x14ac:dyDescent="0.25">
      <c r="A95" t="str">
        <f>SUBSTITUTE(SUBSTITUTE(Table4[NAMA BARANG]," ",""),"-","")</f>
        <v>BindernoteB01744b5(JX)3t</v>
      </c>
      <c r="B95" t="s">
        <v>661</v>
      </c>
      <c r="C95" t="s">
        <v>532</v>
      </c>
      <c r="D95" t="s">
        <v>73</v>
      </c>
      <c r="E95">
        <f>SUMIF(masuk2[concat],Table4[concat],masuk2[CTN])</f>
        <v>0</v>
      </c>
    </row>
    <row r="96" spans="1:5" x14ac:dyDescent="0.25">
      <c r="A96" t="str">
        <f>SUBSTITUTE(SUBSTITUTE(Table4[NAMA BARANG]," ",""),"-","")</f>
        <v>BindernoteWZ7772512/A5/BV</v>
      </c>
      <c r="B96" t="s">
        <v>662</v>
      </c>
      <c r="C96" t="s">
        <v>556</v>
      </c>
      <c r="D96" t="s">
        <v>542</v>
      </c>
      <c r="E96">
        <f>SUMIF(masuk2[concat],Table4[concat],masuk2[CTN])</f>
        <v>0</v>
      </c>
    </row>
    <row r="97" spans="1:5" x14ac:dyDescent="0.25">
      <c r="A97" t="str">
        <f>SUBSTITUTE(SUBSTITUTE(Table4[NAMA BARANG]," ",""),"-","")</f>
        <v>BkMewarnaijumbo8A41</v>
      </c>
      <c r="B97" t="s">
        <v>663</v>
      </c>
      <c r="C97" t="s">
        <v>664</v>
      </c>
      <c r="D97" t="s">
        <v>665</v>
      </c>
      <c r="E97">
        <f>SUMIF(masuk2[concat],Table4[concat],masuk2[CTN])</f>
        <v>0</v>
      </c>
    </row>
    <row r="98" spans="1:5" x14ac:dyDescent="0.25">
      <c r="A98" t="str">
        <f>SUBSTITUTE(SUBSTITUTE(Table4[NAMA BARANG]," ",""),"-","")</f>
        <v>BoxfilePLKMicrotopA6183susun</v>
      </c>
      <c r="B98" t="s">
        <v>666</v>
      </c>
      <c r="C98" t="s">
        <v>556</v>
      </c>
      <c r="D98" t="s">
        <v>277</v>
      </c>
      <c r="E98">
        <f>SUMIF(masuk2[concat],Table4[concat],masuk2[CTN])</f>
        <v>0</v>
      </c>
    </row>
    <row r="99" spans="1:5" x14ac:dyDescent="0.25">
      <c r="A99" t="str">
        <f>SUBSTITUTE(SUBSTITUTE(Table4[NAMA BARANG]," ",""),"-","")</f>
        <v>BoxfilePLKMicrotopA6484susun</v>
      </c>
      <c r="B99" t="s">
        <v>667</v>
      </c>
      <c r="C99" t="s">
        <v>556</v>
      </c>
      <c r="D99" t="s">
        <v>549</v>
      </c>
      <c r="E99">
        <f>SUMIF(masuk2[concat],Table4[concat],masuk2[CTN])</f>
        <v>0</v>
      </c>
    </row>
    <row r="100" spans="1:5" x14ac:dyDescent="0.25">
      <c r="A100" t="str">
        <f>SUBSTITUTE(SUBSTITUTE(Table4[NAMA BARANG]," ",""),"-","")</f>
        <v>BoxfileTyloC.306birumuda</v>
      </c>
      <c r="B100" t="s">
        <v>668</v>
      </c>
      <c r="C100" t="s">
        <v>669</v>
      </c>
      <c r="D100" t="s">
        <v>277</v>
      </c>
      <c r="E100">
        <f>SUMIF(masuk2[concat],Table4[concat],masuk2[CTN])</f>
        <v>0</v>
      </c>
    </row>
    <row r="101" spans="1:5" x14ac:dyDescent="0.25">
      <c r="A101" t="str">
        <f>SUBSTITUTE(SUBSTITUTE(Table4[NAMA BARANG]," ",""),"-","")</f>
        <v>BoxfileTyloC.306birutua</v>
      </c>
      <c r="B101" t="s">
        <v>670</v>
      </c>
      <c r="C101" t="s">
        <v>669</v>
      </c>
      <c r="D101" t="s">
        <v>277</v>
      </c>
      <c r="E101">
        <f>SUMIF(masuk2[concat],Table4[concat],masuk2[CTN])</f>
        <v>0</v>
      </c>
    </row>
    <row r="102" spans="1:5" x14ac:dyDescent="0.25">
      <c r="A102" t="str">
        <f>SUBSTITUTE(SUBSTITUTE(Table4[NAMA BARANG]," ",""),"-","")</f>
        <v>BoxfileTyloC.306hijau</v>
      </c>
      <c r="B102" t="s">
        <v>671</v>
      </c>
      <c r="C102" t="s">
        <v>669</v>
      </c>
      <c r="D102" t="s">
        <v>277</v>
      </c>
      <c r="E102">
        <f>SUMIF(masuk2[concat],Table4[concat],masuk2[CTN])</f>
        <v>0</v>
      </c>
    </row>
    <row r="103" spans="1:5" x14ac:dyDescent="0.25">
      <c r="A103" t="str">
        <f>SUBSTITUTE(SUBSTITUTE(Table4[NAMA BARANG]," ",""),"-","")</f>
        <v>BoxfileTyloC.306hitam</v>
      </c>
      <c r="B103" t="s">
        <v>672</v>
      </c>
      <c r="C103" t="s">
        <v>669</v>
      </c>
      <c r="D103" t="s">
        <v>277</v>
      </c>
      <c r="E103">
        <f>SUMIF(masuk2[concat],Table4[concat],masuk2[CTN])</f>
        <v>0</v>
      </c>
    </row>
    <row r="104" spans="1:5" x14ac:dyDescent="0.25">
      <c r="A104" t="str">
        <f>SUBSTITUTE(SUBSTITUTE(Table4[NAMA BARANG]," ",""),"-","")</f>
        <v>BoxfileTyloC.306merah</v>
      </c>
      <c r="B104" t="s">
        <v>673</v>
      </c>
      <c r="C104" t="s">
        <v>669</v>
      </c>
      <c r="D104" t="s">
        <v>277</v>
      </c>
      <c r="E104">
        <f>SUMIF(masuk2[concat],Table4[concat],masuk2[CTN])</f>
        <v>0</v>
      </c>
    </row>
    <row r="105" spans="1:5" x14ac:dyDescent="0.25">
      <c r="A105" t="str">
        <f>SUBSTITUTE(SUBSTITUTE(Table4[NAMA BARANG]," ",""),"-","")</f>
        <v>BoxfileTyloC.306orange</v>
      </c>
      <c r="B105" t="s">
        <v>674</v>
      </c>
      <c r="C105" t="s">
        <v>669</v>
      </c>
      <c r="D105" t="s">
        <v>277</v>
      </c>
      <c r="E105">
        <f>SUMIF(masuk2[concat],Table4[concat],masuk2[CTN])</f>
        <v>0</v>
      </c>
    </row>
    <row r="106" spans="1:5" x14ac:dyDescent="0.25">
      <c r="A106" t="str">
        <f>SUBSTITUTE(SUBSTITUTE(Table4[NAMA BARANG]," ",""),"-","")</f>
        <v>BpgelTF1190hitek0.3mmhitam</v>
      </c>
      <c r="B106" t="s">
        <v>675</v>
      </c>
      <c r="C106" t="s">
        <v>578</v>
      </c>
      <c r="D106" t="s">
        <v>633</v>
      </c>
      <c r="E106">
        <f>SUMIF(masuk2[concat],Table4[concat],masuk2[CTN])</f>
        <v>0</v>
      </c>
    </row>
    <row r="107" spans="1:5" x14ac:dyDescent="0.25">
      <c r="A107" t="str">
        <f>SUBSTITUTE(SUBSTITUTE(Table4[NAMA BARANG]," ",""),"-","")</f>
        <v>BpgelTF1191hitek0.3mm</v>
      </c>
      <c r="B107" t="s">
        <v>676</v>
      </c>
      <c r="C107" t="s">
        <v>578</v>
      </c>
      <c r="D107" t="s">
        <v>633</v>
      </c>
      <c r="E107">
        <f>SUMIF(masuk2[concat],Table4[concat],masuk2[CTN])</f>
        <v>0</v>
      </c>
    </row>
    <row r="108" spans="1:5" x14ac:dyDescent="0.25">
      <c r="A108" t="str">
        <f>SUBSTITUTE(SUBSTITUTE(Table4[NAMA BARANG]," ",""),"-","")</f>
        <v>BpgelTF3115hitekknock0.3mm</v>
      </c>
      <c r="B108" t="s">
        <v>677</v>
      </c>
      <c r="C108" t="s">
        <v>578</v>
      </c>
      <c r="D108" t="s">
        <v>633</v>
      </c>
      <c r="E108">
        <f>SUMIF(masuk2[concat],Table4[concat],masuk2[CTN])</f>
        <v>0</v>
      </c>
    </row>
    <row r="109" spans="1:5" x14ac:dyDescent="0.25">
      <c r="A109" t="str">
        <f>SUBSTITUTE(SUBSTITUTE(Table4[NAMA BARANG]," ",""),"-","")</f>
        <v>BpXdataM1hitam</v>
      </c>
      <c r="B109" t="s">
        <v>678</v>
      </c>
      <c r="C109" t="s">
        <v>679</v>
      </c>
      <c r="D109" t="s">
        <v>80</v>
      </c>
      <c r="E109">
        <f>SUMIF(masuk2[concat],Table4[concat],masuk2[CTN])</f>
        <v>0</v>
      </c>
    </row>
    <row r="110" spans="1:5" x14ac:dyDescent="0.25">
      <c r="A110" t="str">
        <f>SUBSTITUTE(SUBSTITUTE(Table4[NAMA BARANG]," ",""),"-","")</f>
        <v>BpXdataM2hitam</v>
      </c>
      <c r="B110" t="s">
        <v>680</v>
      </c>
      <c r="C110" t="s">
        <v>679</v>
      </c>
      <c r="D110" t="s">
        <v>80</v>
      </c>
      <c r="E110">
        <f>SUMIF(masuk2[concat],Table4[concat],masuk2[CTN])</f>
        <v>0</v>
      </c>
    </row>
    <row r="111" spans="1:5" x14ac:dyDescent="0.25">
      <c r="A111" t="str">
        <f>SUBSTITUTE(SUBSTITUTE(Table4[NAMA BARANG]," ",""),"-","")</f>
        <v>Briefbag3080Wbiru</v>
      </c>
      <c r="B111" t="s">
        <v>681</v>
      </c>
      <c r="C111" t="s">
        <v>682</v>
      </c>
      <c r="D111" t="s">
        <v>571</v>
      </c>
      <c r="E111">
        <f>SUMIF(masuk2[concat],Table4[concat],masuk2[CTN])</f>
        <v>0</v>
      </c>
    </row>
    <row r="112" spans="1:5" x14ac:dyDescent="0.25">
      <c r="A112" t="str">
        <f>SUBSTITUTE(SUBSTITUTE(Table4[NAMA BARANG]," ",""),"-","")</f>
        <v>BTSWZA580/PP/biasa/2510036/warnaD</v>
      </c>
      <c r="B112" t="s">
        <v>683</v>
      </c>
      <c r="C112" t="s">
        <v>556</v>
      </c>
      <c r="D112" t="s">
        <v>148</v>
      </c>
      <c r="E112">
        <f>SUMIF(masuk2[concat],Table4[concat],masuk2[CTN])</f>
        <v>0</v>
      </c>
    </row>
    <row r="113" spans="1:5" x14ac:dyDescent="0.25">
      <c r="A113" t="str">
        <f>SUBSTITUTE(SUBSTITUTE(Table4[NAMA BARANG]," ",""),"-","")</f>
        <v>BTSWZA580/PP/biasa/2510065/warnaP</v>
      </c>
      <c r="B113" t="s">
        <v>684</v>
      </c>
      <c r="C113" t="s">
        <v>556</v>
      </c>
      <c r="D113" t="s">
        <v>148</v>
      </c>
      <c r="E113">
        <f>SUMIF(masuk2[concat],Table4[concat],masuk2[CTN])</f>
        <v>0</v>
      </c>
    </row>
    <row r="114" spans="1:5" x14ac:dyDescent="0.25">
      <c r="A114" t="str">
        <f>SUBSTITUTE(SUBSTITUTE(Table4[NAMA BARANG]," ",""),"-","")</f>
        <v>BTSWZA580/PP/biasa/2882519/warna</v>
      </c>
      <c r="B114" t="s">
        <v>685</v>
      </c>
      <c r="C114" t="s">
        <v>556</v>
      </c>
      <c r="D114" t="s">
        <v>148</v>
      </c>
      <c r="E114">
        <f>SUMIF(masuk2[concat],Table4[concat],masuk2[CTN])</f>
        <v>0</v>
      </c>
    </row>
    <row r="115" spans="1:5" x14ac:dyDescent="0.25">
      <c r="A115" t="str">
        <f>SUBSTITUTE(SUBSTITUTE(Table4[NAMA BARANG]," ",""),"-","")</f>
        <v>BTSWZA580/PP/biasa/2882562/warnaP</v>
      </c>
      <c r="B115" t="s">
        <v>686</v>
      </c>
      <c r="C115" t="s">
        <v>556</v>
      </c>
      <c r="D115" t="s">
        <v>148</v>
      </c>
      <c r="E115">
        <f>SUMIF(masuk2[concat],Table4[concat],masuk2[CTN])</f>
        <v>0</v>
      </c>
    </row>
    <row r="116" spans="1:5" x14ac:dyDescent="0.25">
      <c r="A116" t="str">
        <f>SUBSTITUTE(SUBSTITUTE(Table4[NAMA BARANG]," ",""),"-","")</f>
        <v>BTSWZA680/HC/Tali/5011015/warna</v>
      </c>
      <c r="B116" t="s">
        <v>687</v>
      </c>
      <c r="C116" t="s">
        <v>556</v>
      </c>
      <c r="D116" t="s">
        <v>571</v>
      </c>
      <c r="E116">
        <f>SUMIF(masuk2[concat],Table4[concat],masuk2[CTN])</f>
        <v>0</v>
      </c>
    </row>
    <row r="117" spans="1:5" x14ac:dyDescent="0.25">
      <c r="A117" t="str">
        <f>SUBSTITUTE(SUBSTITUTE(Table4[NAMA BARANG]," ",""),"-","")</f>
        <v>BTSWZA680/PP/biasa/2885051/HTPT</v>
      </c>
      <c r="B117" t="s">
        <v>688</v>
      </c>
      <c r="C117" t="s">
        <v>556</v>
      </c>
      <c r="D117" t="s">
        <v>571</v>
      </c>
      <c r="E117">
        <f>SUMIF(masuk2[concat],Table4[concat],masuk2[CTN])</f>
        <v>0</v>
      </c>
    </row>
    <row r="118" spans="1:5" x14ac:dyDescent="0.25">
      <c r="A118" t="str">
        <f>SUBSTITUTE(SUBSTITUTE(Table4[NAMA BARANG]," ",""),"-","")</f>
        <v>BTSWZA680/PP/biasa/2885064/warnaP</v>
      </c>
      <c r="B118" t="s">
        <v>689</v>
      </c>
      <c r="C118" t="s">
        <v>556</v>
      </c>
      <c r="D118" t="s">
        <v>571</v>
      </c>
      <c r="E118">
        <f>SUMIF(masuk2[concat],Table4[concat],masuk2[CTN])</f>
        <v>0</v>
      </c>
    </row>
    <row r="119" spans="1:5" x14ac:dyDescent="0.25">
      <c r="A119" t="str">
        <f>SUBSTITUTE(SUBSTITUTE(Table4[NAMA BARANG]," ",""),"-","")</f>
        <v>BTSWZA680/PP/biasa/5010045/putih</v>
      </c>
      <c r="B119" t="s">
        <v>690</v>
      </c>
      <c r="C119" t="s">
        <v>556</v>
      </c>
      <c r="D119" t="s">
        <v>515</v>
      </c>
      <c r="E119">
        <f>SUMIF(masuk2[concat],Table4[concat],masuk2[CTN])</f>
        <v>0</v>
      </c>
    </row>
    <row r="120" spans="1:5" x14ac:dyDescent="0.25">
      <c r="A120" t="str">
        <f>SUBSTITUTE(SUBSTITUTE(Table4[NAMA BARANG]," ",""),"-","")</f>
        <v>BTSWZA680/PP/biasa/5010068/warna</v>
      </c>
      <c r="B120" t="s">
        <v>691</v>
      </c>
      <c r="C120" t="s">
        <v>556</v>
      </c>
      <c r="D120" t="s">
        <v>571</v>
      </c>
      <c r="E120">
        <f>SUMIF(masuk2[concat],Table4[concat],masuk2[CTN])</f>
        <v>0</v>
      </c>
    </row>
    <row r="121" spans="1:5" x14ac:dyDescent="0.25">
      <c r="A121" t="str">
        <f>SUBSTITUTE(SUBSTITUTE(Table4[NAMA BARANG]," ",""),"-","")</f>
        <v>BukuAbsenFolio</v>
      </c>
      <c r="B121" t="s">
        <v>692</v>
      </c>
      <c r="C121" t="s">
        <v>693</v>
      </c>
      <c r="D121" t="s">
        <v>164</v>
      </c>
      <c r="E121">
        <f>SUMIF(masuk2[concat],Table4[concat],masuk2[CTN])</f>
        <v>0</v>
      </c>
    </row>
    <row r="122" spans="1:5" x14ac:dyDescent="0.25">
      <c r="A122" t="str">
        <f>SUBSTITUTE(SUBSTITUTE(Table4[NAMA BARANG]," ",""),"-","")</f>
        <v>BukuAbsenKwarto</v>
      </c>
      <c r="B122" t="s">
        <v>694</v>
      </c>
      <c r="C122" t="s">
        <v>693</v>
      </c>
      <c r="D122" t="s">
        <v>515</v>
      </c>
      <c r="E122">
        <f>SUMIF(masuk2[concat],Table4[concat],masuk2[CTN])</f>
        <v>0</v>
      </c>
    </row>
    <row r="123" spans="1:5" x14ac:dyDescent="0.25">
      <c r="A123" t="str">
        <f>SUBSTITUTE(SUBSTITUTE(Table4[NAMA BARANG]," ",""),"-","")</f>
        <v>BukuBNPPfolio</v>
      </c>
      <c r="B123" t="s">
        <v>695</v>
      </c>
      <c r="C123" t="s">
        <v>693</v>
      </c>
      <c r="D123" t="s">
        <v>164</v>
      </c>
      <c r="E123">
        <f>SUMIF(masuk2[concat],Table4[concat],masuk2[CTN])</f>
        <v>0</v>
      </c>
    </row>
    <row r="124" spans="1:5" x14ac:dyDescent="0.25">
      <c r="A124" t="str">
        <f>SUBSTITUTE(SUBSTITUTE(Table4[NAMA BARANG]," ",""),"-","")</f>
        <v>BukuBNPPKwarto</v>
      </c>
      <c r="B124" t="s">
        <v>696</v>
      </c>
      <c r="C124" t="s">
        <v>693</v>
      </c>
      <c r="D124" t="s">
        <v>515</v>
      </c>
      <c r="E124">
        <f>SUMIF(masuk2[concat],Table4[concat],masuk2[CTN])</f>
        <v>0</v>
      </c>
    </row>
    <row r="125" spans="1:5" x14ac:dyDescent="0.25">
      <c r="A125" t="str">
        <f>SUBSTITUTE(SUBSTITUTE(Table4[NAMA BARANG]," ",""),"-","")</f>
        <v>BukuBPBfolio</v>
      </c>
      <c r="B125" t="s">
        <v>697</v>
      </c>
      <c r="C125" t="s">
        <v>693</v>
      </c>
      <c r="D125" t="s">
        <v>164</v>
      </c>
      <c r="E125">
        <f>SUMIF(masuk2[concat],Table4[concat],masuk2[CTN])</f>
        <v>0</v>
      </c>
    </row>
    <row r="126" spans="1:5" x14ac:dyDescent="0.25">
      <c r="A126" t="str">
        <f>SUBSTITUTE(SUBSTITUTE(Table4[NAMA BARANG]," ",""),"-","")</f>
        <v>BukuBPBKwarto</v>
      </c>
      <c r="B126" t="s">
        <v>698</v>
      </c>
      <c r="C126" t="s">
        <v>693</v>
      </c>
      <c r="D126" t="s">
        <v>515</v>
      </c>
      <c r="E126">
        <f>SUMIF(masuk2[concat],Table4[concat],masuk2[CTN])</f>
        <v>0</v>
      </c>
    </row>
    <row r="127" spans="1:5" x14ac:dyDescent="0.25">
      <c r="A127" t="str">
        <f>SUBSTITUTE(SUBSTITUTE(Table4[NAMA BARANG]," ",""),"-","")</f>
        <v>BukukasbankFolio</v>
      </c>
      <c r="B127" t="s">
        <v>699</v>
      </c>
      <c r="C127" t="s">
        <v>693</v>
      </c>
      <c r="D127" t="s">
        <v>164</v>
      </c>
      <c r="E127">
        <f>SUMIF(masuk2[concat],Table4[concat],masuk2[CTN])</f>
        <v>0</v>
      </c>
    </row>
    <row r="128" spans="1:5" x14ac:dyDescent="0.25">
      <c r="A128" t="str">
        <f>SUBSTITUTE(SUBSTITUTE(Table4[NAMA BARANG]," ",""),"-","")</f>
        <v>BukukasbankKwarto</v>
      </c>
      <c r="B128" t="s">
        <v>700</v>
      </c>
      <c r="C128" t="s">
        <v>693</v>
      </c>
      <c r="D128" t="s">
        <v>515</v>
      </c>
      <c r="E128">
        <f>SUMIF(masuk2[concat],Table4[concat],masuk2[CTN])</f>
        <v>0</v>
      </c>
    </row>
    <row r="129" spans="1:5" x14ac:dyDescent="0.25">
      <c r="A129" t="str">
        <f>SUBSTITUTE(SUBSTITUTE(Table4[NAMA BARANG]," ",""),"-","")</f>
        <v>Bukukasfolio</v>
      </c>
      <c r="B129" t="s">
        <v>701</v>
      </c>
      <c r="C129" t="s">
        <v>693</v>
      </c>
      <c r="D129" t="s">
        <v>164</v>
      </c>
      <c r="E129">
        <f>SUMIF(masuk2[concat],Table4[concat],masuk2[CTN])</f>
        <v>0</v>
      </c>
    </row>
    <row r="130" spans="1:5" x14ac:dyDescent="0.25">
      <c r="A130" t="str">
        <f>SUBSTITUTE(SUBSTITUTE(Table4[NAMA BARANG]," ",""),"-","")</f>
        <v>Bukukaskwarto</v>
      </c>
      <c r="B130" t="s">
        <v>702</v>
      </c>
      <c r="C130" t="s">
        <v>693</v>
      </c>
      <c r="D130" t="s">
        <v>515</v>
      </c>
      <c r="E130">
        <f>SUMIF(masuk2[concat],Table4[concat],masuk2[CTN])</f>
        <v>0</v>
      </c>
    </row>
    <row r="131" spans="1:5" x14ac:dyDescent="0.25">
      <c r="A131" t="str">
        <f>SUBSTITUTE(SUBSTITUTE(Table4[NAMA BARANG]," ",""),"-","")</f>
        <v>BukumewarnaiARTA4besar</v>
      </c>
      <c r="B131" t="s">
        <v>703</v>
      </c>
      <c r="C131" t="s">
        <v>704</v>
      </c>
      <c r="D131" t="s">
        <v>705</v>
      </c>
      <c r="E131">
        <f>SUMIF(masuk2[concat],Table4[concat],masuk2[CTN])</f>
        <v>0</v>
      </c>
    </row>
    <row r="132" spans="1:5" x14ac:dyDescent="0.25">
      <c r="A132" t="str">
        <f>SUBSTITUTE(SUBSTITUTE(Table4[NAMA BARANG]," ",""),"-","")</f>
        <v>Bukutamubatikkain</v>
      </c>
      <c r="B132" t="s">
        <v>706</v>
      </c>
      <c r="C132" t="s">
        <v>593</v>
      </c>
      <c r="D132" t="s">
        <v>707</v>
      </c>
      <c r="E132">
        <f>SUMIF(masuk2[concat],Table4[concat],masuk2[CTN])</f>
        <v>0</v>
      </c>
    </row>
    <row r="133" spans="1:5" x14ac:dyDescent="0.25">
      <c r="A133" t="str">
        <f>SUBSTITUTE(SUBSTITUTE(Table4[NAMA BARANG]," ",""),"-","")</f>
        <v>BukutamuEcolove</v>
      </c>
      <c r="B133" t="s">
        <v>708</v>
      </c>
      <c r="C133" t="s">
        <v>593</v>
      </c>
      <c r="D133" t="s">
        <v>707</v>
      </c>
      <c r="E133">
        <f>SUMIF(masuk2[concat],Table4[concat],masuk2[CTN])</f>
        <v>0</v>
      </c>
    </row>
    <row r="134" spans="1:5" x14ac:dyDescent="0.25">
      <c r="A134" t="str">
        <f>SUBSTITUTE(SUBSTITUTE(Table4[NAMA BARANG]," ",""),"-","")</f>
        <v>Busur180'/10cm</v>
      </c>
      <c r="B134" t="s">
        <v>709</v>
      </c>
      <c r="C134" t="s">
        <v>710</v>
      </c>
      <c r="D134" t="s">
        <v>711</v>
      </c>
      <c r="E134">
        <f>SUMIF(masuk2[concat],Table4[concat],masuk2[CTN])</f>
        <v>0</v>
      </c>
    </row>
    <row r="135" spans="1:5" x14ac:dyDescent="0.25">
      <c r="A135" t="str">
        <f>SUBSTITUTE(SUBSTITUTE(Table4[NAMA BARANG]," ",""),"-","")</f>
        <v>Busur180'/10cmnew</v>
      </c>
      <c r="B135" t="s">
        <v>712</v>
      </c>
      <c r="C135" t="s">
        <v>710</v>
      </c>
      <c r="D135" t="s">
        <v>711</v>
      </c>
      <c r="E135">
        <f>SUMIF(masuk2[concat],Table4[concat],masuk2[CTN])</f>
        <v>0</v>
      </c>
    </row>
    <row r="136" spans="1:5" x14ac:dyDescent="0.25">
      <c r="A136" t="str">
        <f>SUBSTITUTE(SUBSTITUTE(Table4[NAMA BARANG]," ",""),"-","")</f>
        <v>Busur180'/12cmnew</v>
      </c>
      <c r="B136" t="s">
        <v>713</v>
      </c>
      <c r="C136" t="s">
        <v>710</v>
      </c>
      <c r="D136" t="s">
        <v>711</v>
      </c>
      <c r="E136">
        <f>SUMIF(masuk2[concat],Table4[concat],masuk2[CTN])</f>
        <v>0</v>
      </c>
    </row>
    <row r="137" spans="1:5" x14ac:dyDescent="0.25">
      <c r="A137" t="str">
        <f>SUBSTITUTE(SUBSTITUTE(Table4[NAMA BARANG]," ",""),"-","")</f>
        <v>CallJKCC12CObiru</v>
      </c>
      <c r="B137" t="s">
        <v>714</v>
      </c>
      <c r="C137" t="s">
        <v>715</v>
      </c>
      <c r="D137" t="s">
        <v>716</v>
      </c>
      <c r="E137">
        <f>SUMIF(masuk2[concat],Table4[concat],masuk2[CTN])</f>
        <v>0</v>
      </c>
    </row>
    <row r="138" spans="1:5" x14ac:dyDescent="0.25">
      <c r="A138" t="str">
        <f>SUBSTITUTE(SUBSTITUTE(Table4[NAMA BARANG]," ",""),"-","")</f>
        <v>CallJKCC12COhijau</v>
      </c>
      <c r="B138" t="s">
        <v>717</v>
      </c>
      <c r="C138" t="s">
        <v>715</v>
      </c>
      <c r="D138" t="s">
        <v>716</v>
      </c>
      <c r="E138">
        <f>SUMIF(masuk2[concat],Table4[concat],masuk2[CTN])</f>
        <v>0</v>
      </c>
    </row>
    <row r="139" spans="1:5" x14ac:dyDescent="0.25">
      <c r="A139" t="str">
        <f>SUBSTITUTE(SUBSTITUTE(Table4[NAMA BARANG]," ",""),"-","")</f>
        <v>CallJKCC12COkuning</v>
      </c>
      <c r="B139" t="s">
        <v>718</v>
      </c>
      <c r="C139" t="s">
        <v>715</v>
      </c>
      <c r="D139" t="s">
        <v>716</v>
      </c>
      <c r="E139">
        <f>SUMIF(masuk2[concat],Table4[concat],masuk2[CTN])</f>
        <v>0</v>
      </c>
    </row>
    <row r="140" spans="1:5" x14ac:dyDescent="0.25">
      <c r="A140" t="str">
        <f>SUBSTITUTE(SUBSTITUTE(Table4[NAMA BARANG]," ",""),"-","")</f>
        <v>CallJKCC15A</v>
      </c>
      <c r="B140" t="s">
        <v>719</v>
      </c>
      <c r="C140" t="s">
        <v>715</v>
      </c>
      <c r="D140" t="s">
        <v>720</v>
      </c>
      <c r="E140">
        <f>SUMIF(masuk2[concat],Table4[concat],masuk2[CTN])</f>
        <v>0</v>
      </c>
    </row>
    <row r="141" spans="1:5" x14ac:dyDescent="0.25">
      <c r="A141" t="str">
        <f>SUBSTITUTE(SUBSTITUTE(Table4[NAMA BARANG]," ",""),"-","")</f>
        <v>CallJKCC23</v>
      </c>
      <c r="B141" t="s">
        <v>721</v>
      </c>
      <c r="C141" t="s">
        <v>715</v>
      </c>
      <c r="D141" t="s">
        <v>716</v>
      </c>
      <c r="E141">
        <f>SUMIF(masuk2[concat],Table4[concat],masuk2[CTN])</f>
        <v>0</v>
      </c>
    </row>
    <row r="142" spans="1:5" x14ac:dyDescent="0.25">
      <c r="A142" t="str">
        <f>SUBSTITUTE(SUBSTITUTE(Table4[NAMA BARANG]," ",""),"-","")</f>
        <v>CallJKCC25</v>
      </c>
      <c r="B142" t="s">
        <v>722</v>
      </c>
      <c r="C142" t="s">
        <v>715</v>
      </c>
      <c r="D142" t="s">
        <v>716</v>
      </c>
      <c r="E142">
        <f>SUMIF(masuk2[concat],Table4[concat],masuk2[CTN])</f>
        <v>0</v>
      </c>
    </row>
    <row r="143" spans="1:5" x14ac:dyDescent="0.25">
      <c r="A143" t="str">
        <f>SUBSTITUTE(SUBSTITUTE(Table4[NAMA BARANG]," ",""),"-","")</f>
        <v>CallJKCC37</v>
      </c>
      <c r="B143" t="s">
        <v>723</v>
      </c>
      <c r="C143" t="s">
        <v>715</v>
      </c>
      <c r="D143" t="s">
        <v>724</v>
      </c>
      <c r="E143">
        <f>SUMIF(masuk2[concat],Table4[concat],masuk2[CTN])</f>
        <v>0</v>
      </c>
    </row>
    <row r="144" spans="1:5" x14ac:dyDescent="0.25">
      <c r="A144" t="str">
        <f>SUBSTITUTE(SUBSTITUTE(Table4[NAMA BARANG]," ",""),"-","")</f>
        <v>CallJKCC38</v>
      </c>
      <c r="B144" t="s">
        <v>725</v>
      </c>
      <c r="C144" t="s">
        <v>715</v>
      </c>
      <c r="D144" t="s">
        <v>724</v>
      </c>
      <c r="E144">
        <f>SUMIF(masuk2[concat],Table4[concat],masuk2[CTN])</f>
        <v>0</v>
      </c>
    </row>
    <row r="145" spans="1:5" x14ac:dyDescent="0.25">
      <c r="A145" t="str">
        <f>SUBSTITUTE(SUBSTITUTE(Table4[NAMA BARANG]," ",""),"-","")</f>
        <v>CallJKCC40</v>
      </c>
      <c r="B145" t="s">
        <v>726</v>
      </c>
      <c r="C145" t="s">
        <v>715</v>
      </c>
      <c r="D145" t="s">
        <v>716</v>
      </c>
      <c r="E145">
        <f>SUMIF(masuk2[concat],Table4[concat],masuk2[CTN])</f>
        <v>0</v>
      </c>
    </row>
    <row r="146" spans="1:5" x14ac:dyDescent="0.25">
      <c r="A146" t="str">
        <f>SUBSTITUTE(SUBSTITUTE(Table4[NAMA BARANG]," ",""),"-","")</f>
        <v>CallJKCC41</v>
      </c>
      <c r="B146" t="s">
        <v>727</v>
      </c>
      <c r="C146" t="s">
        <v>715</v>
      </c>
      <c r="D146" t="s">
        <v>728</v>
      </c>
      <c r="E146">
        <f>SUMIF(masuk2[concat],Table4[concat],masuk2[CTN])</f>
        <v>0</v>
      </c>
    </row>
    <row r="147" spans="1:5" x14ac:dyDescent="0.25">
      <c r="A147" t="str">
        <f>SUBSTITUTE(SUBSTITUTE(Table4[NAMA BARANG]," ",""),"-","")</f>
        <v>CallJKCC46</v>
      </c>
      <c r="B147" t="s">
        <v>729</v>
      </c>
      <c r="C147" t="s">
        <v>715</v>
      </c>
      <c r="D147" t="s">
        <v>720</v>
      </c>
      <c r="E147">
        <f>SUMIF(masuk2[concat],Table4[concat],masuk2[CTN])</f>
        <v>0</v>
      </c>
    </row>
    <row r="148" spans="1:5" x14ac:dyDescent="0.25">
      <c r="A148" t="str">
        <f>SUBSTITUTE(SUBSTITUTE(Table4[NAMA BARANG]," ",""),"-","")</f>
        <v>CallJKCC47CObiru</v>
      </c>
      <c r="B148" t="s">
        <v>730</v>
      </c>
      <c r="C148" t="s">
        <v>715</v>
      </c>
      <c r="D148" t="s">
        <v>720</v>
      </c>
      <c r="E148">
        <f>SUMIF(masuk2[concat],Table4[concat],masuk2[CTN])</f>
        <v>0</v>
      </c>
    </row>
    <row r="149" spans="1:5" x14ac:dyDescent="0.25">
      <c r="A149" t="str">
        <f>SUBSTITUTE(SUBSTITUTE(Table4[NAMA BARANG]," ",""),"-","")</f>
        <v>CallJKCC47COhijau</v>
      </c>
      <c r="B149" t="s">
        <v>731</v>
      </c>
      <c r="C149" t="s">
        <v>715</v>
      </c>
      <c r="D149" t="s">
        <v>720</v>
      </c>
      <c r="E149">
        <f>SUMIF(masuk2[concat],Table4[concat],masuk2[CTN])</f>
        <v>0</v>
      </c>
    </row>
    <row r="150" spans="1:5" x14ac:dyDescent="0.25">
      <c r="A150" t="str">
        <f>SUBSTITUTE(SUBSTITUTE(Table4[NAMA BARANG]," ",""),"-","")</f>
        <v>CallJKCC47COmerah</v>
      </c>
      <c r="B150" t="s">
        <v>732</v>
      </c>
      <c r="C150" t="s">
        <v>715</v>
      </c>
      <c r="D150" t="s">
        <v>720</v>
      </c>
      <c r="E150">
        <f>SUMIF(masuk2[concat],Table4[concat],masuk2[CTN])</f>
        <v>0</v>
      </c>
    </row>
    <row r="151" spans="1:5" x14ac:dyDescent="0.25">
      <c r="A151" t="str">
        <f>SUBSTITUTE(SUBSTITUTE(Table4[NAMA BARANG]," ",""),"-","")</f>
        <v>CallJKCC8A</v>
      </c>
      <c r="B151" t="s">
        <v>733</v>
      </c>
      <c r="C151" t="s">
        <v>715</v>
      </c>
      <c r="D151" t="s">
        <v>720</v>
      </c>
      <c r="E151">
        <f>SUMIF(masuk2[concat],Table4[concat],masuk2[CTN])</f>
        <v>0</v>
      </c>
    </row>
    <row r="152" spans="1:5" x14ac:dyDescent="0.25">
      <c r="A152" t="str">
        <f>SUBSTITUTE(SUBSTITUTE(Table4[NAMA BARANG]," ",""),"-","")</f>
        <v>CallJKCC8CObiru</v>
      </c>
      <c r="B152" t="s">
        <v>734</v>
      </c>
      <c r="C152" t="s">
        <v>715</v>
      </c>
      <c r="D152" t="s">
        <v>720</v>
      </c>
      <c r="E152">
        <f>SUMIF(masuk2[concat],Table4[concat],masuk2[CTN])</f>
        <v>0</v>
      </c>
    </row>
    <row r="153" spans="1:5" x14ac:dyDescent="0.25">
      <c r="A153" t="str">
        <f>SUBSTITUTE(SUBSTITUTE(Table4[NAMA BARANG]," ",""),"-","")</f>
        <v>CallJKCC8COhijau</v>
      </c>
      <c r="B153" t="s">
        <v>735</v>
      </c>
      <c r="C153" t="s">
        <v>715</v>
      </c>
      <c r="D153" t="s">
        <v>720</v>
      </c>
      <c r="E153">
        <f>SUMIF(masuk2[concat],Table4[concat],masuk2[CTN])</f>
        <v>0</v>
      </c>
    </row>
    <row r="154" spans="1:5" x14ac:dyDescent="0.25">
      <c r="A154" t="str">
        <f>SUBSTITUTE(SUBSTITUTE(Table4[NAMA BARANG]," ",""),"-","")</f>
        <v>CallJKCC8COorange</v>
      </c>
      <c r="B154" t="s">
        <v>736</v>
      </c>
      <c r="C154" t="s">
        <v>715</v>
      </c>
      <c r="D154" t="s">
        <v>720</v>
      </c>
      <c r="E154">
        <f>SUMIF(masuk2[concat],Table4[concat],masuk2[CTN])</f>
        <v>0</v>
      </c>
    </row>
    <row r="155" spans="1:5" x14ac:dyDescent="0.25">
      <c r="A155" t="str">
        <f>SUBSTITUTE(SUBSTITUTE(Table4[NAMA BARANG]," ",""),"-","")</f>
        <v>CallJKCC800CH</v>
      </c>
      <c r="B155" t="s">
        <v>737</v>
      </c>
      <c r="C155" t="s">
        <v>715</v>
      </c>
      <c r="D155" t="s">
        <v>728</v>
      </c>
      <c r="E155">
        <f>SUMIF(masuk2[concat],Table4[concat],masuk2[CTN])</f>
        <v>0</v>
      </c>
    </row>
    <row r="156" spans="1:5" x14ac:dyDescent="0.25">
      <c r="A156" t="str">
        <f>SUBSTITUTE(SUBSTITUTE(Table4[NAMA BARANG]," ",""),"-","")</f>
        <v>CallJKCC810CH</v>
      </c>
      <c r="B156" t="s">
        <v>738</v>
      </c>
      <c r="C156" t="s">
        <v>715</v>
      </c>
      <c r="D156" t="s">
        <v>728</v>
      </c>
      <c r="E156">
        <f>SUMIF(masuk2[concat],Table4[concat],masuk2[CTN])</f>
        <v>0</v>
      </c>
    </row>
    <row r="157" spans="1:5" x14ac:dyDescent="0.25">
      <c r="A157" t="str">
        <f>SUBSTITUTE(SUBSTITUTE(Table4[NAMA BARANG]," ",""),"-","")</f>
        <v>CallJKCC868</v>
      </c>
      <c r="B157" t="s">
        <v>739</v>
      </c>
      <c r="C157" t="s">
        <v>715</v>
      </c>
      <c r="D157" t="s">
        <v>728</v>
      </c>
      <c r="E157">
        <f>SUMIF(masuk2[concat],Table4[concat],masuk2[CTN])</f>
        <v>0</v>
      </c>
    </row>
    <row r="158" spans="1:5" x14ac:dyDescent="0.25">
      <c r="A158" t="str">
        <f>SUBSTITUTE(SUBSTITUTE(Table4[NAMA BARANG]," ",""),"-","")</f>
        <v>CallJKDTC1313CH</v>
      </c>
      <c r="B158" t="s">
        <v>740</v>
      </c>
      <c r="C158" t="s">
        <v>715</v>
      </c>
      <c r="D158" t="s">
        <v>720</v>
      </c>
      <c r="E158">
        <f>SUMIF(masuk2[concat],Table4[concat],masuk2[CTN])</f>
        <v>0</v>
      </c>
    </row>
    <row r="159" spans="1:5" x14ac:dyDescent="0.25">
      <c r="A159" t="str">
        <f>SUBSTITUTE(SUBSTITUTE(Table4[NAMA BARANG]," ",""),"-","")</f>
        <v>CallJKPKC0711HC</v>
      </c>
      <c r="B159" t="s">
        <v>741</v>
      </c>
      <c r="C159" t="s">
        <v>715</v>
      </c>
      <c r="D159" t="s">
        <v>742</v>
      </c>
      <c r="E159">
        <f>SUMIF(masuk2[concat],Table4[concat],masuk2[CTN])</f>
        <v>0</v>
      </c>
    </row>
    <row r="160" spans="1:5" x14ac:dyDescent="0.25">
      <c r="A160" t="str">
        <f>SUBSTITUTE(SUBSTITUTE(Table4[NAMA BARANG]," ",""),"-","")</f>
        <v>Carryfile8820Tbiru</v>
      </c>
      <c r="B160" t="s">
        <v>743</v>
      </c>
      <c r="C160" t="s">
        <v>682</v>
      </c>
      <c r="D160" t="s">
        <v>549</v>
      </c>
      <c r="E160">
        <f>SUMIF(masuk2[concat],Table4[concat],masuk2[CTN])</f>
        <v>0</v>
      </c>
    </row>
    <row r="161" spans="1:5" x14ac:dyDescent="0.25">
      <c r="A161" t="str">
        <f>SUBSTITUTE(SUBSTITUTE(Table4[NAMA BARANG]," ",""),"-","")</f>
        <v>Carryfile8820Thijau</v>
      </c>
      <c r="B161" t="s">
        <v>744</v>
      </c>
      <c r="C161" t="s">
        <v>682</v>
      </c>
      <c r="D161" t="s">
        <v>549</v>
      </c>
      <c r="E161">
        <f>SUMIF(masuk2[concat],Table4[concat],masuk2[CTN])</f>
        <v>0</v>
      </c>
    </row>
    <row r="162" spans="1:5" x14ac:dyDescent="0.25">
      <c r="A162" t="str">
        <f>SUBSTITUTE(SUBSTITUTE(Table4[NAMA BARANG]," ",""),"-","")</f>
        <v>Carryfile8820Tkuning</v>
      </c>
      <c r="B162" t="s">
        <v>745</v>
      </c>
      <c r="C162" t="s">
        <v>682</v>
      </c>
      <c r="D162" t="s">
        <v>549</v>
      </c>
      <c r="E162">
        <f>SUMIF(masuk2[concat],Table4[concat],masuk2[CTN])</f>
        <v>0</v>
      </c>
    </row>
    <row r="163" spans="1:5" x14ac:dyDescent="0.25">
      <c r="A163" t="str">
        <f>SUBSTITUTE(SUBSTITUTE(Table4[NAMA BARANG]," ",""),"-","")</f>
        <v>Carryfile8820Tmerah</v>
      </c>
      <c r="B163" t="s">
        <v>746</v>
      </c>
      <c r="C163" t="s">
        <v>682</v>
      </c>
      <c r="D163" t="s">
        <v>549</v>
      </c>
      <c r="E163">
        <f>SUMIF(masuk2[concat],Table4[concat],masuk2[CTN])</f>
        <v>0</v>
      </c>
    </row>
    <row r="164" spans="1:5" x14ac:dyDescent="0.25">
      <c r="A164" t="str">
        <f>SUBSTITUTE(SUBSTITUTE(Table4[NAMA BARANG]," ",""),"-","")</f>
        <v>Carryfile8820Tputih</v>
      </c>
      <c r="B164" t="s">
        <v>747</v>
      </c>
      <c r="C164" t="s">
        <v>682</v>
      </c>
      <c r="D164" t="s">
        <v>549</v>
      </c>
      <c r="E164">
        <f>SUMIF(masuk2[concat],Table4[concat],masuk2[CTN])</f>
        <v>0</v>
      </c>
    </row>
    <row r="165" spans="1:5" x14ac:dyDescent="0.25">
      <c r="A165" t="str">
        <f>SUBSTITUTE(SUBSTITUTE(Table4[NAMA BARANG]," ",""),"-","")</f>
        <v>Carryfile8830Tputih</v>
      </c>
      <c r="B165" t="s">
        <v>748</v>
      </c>
      <c r="C165" t="s">
        <v>682</v>
      </c>
      <c r="D165" t="s">
        <v>428</v>
      </c>
      <c r="E165">
        <f>SUMIF(masuk2[concat],Table4[concat],masuk2[CTN])</f>
        <v>0</v>
      </c>
    </row>
    <row r="166" spans="1:5" x14ac:dyDescent="0.25">
      <c r="A166" t="str">
        <f>SUBSTITUTE(SUBSTITUTE(Table4[NAMA BARANG]," ",""),"-","")</f>
        <v>Celengan(L)</v>
      </c>
      <c r="B166" t="s">
        <v>749</v>
      </c>
      <c r="C166" t="s">
        <v>750</v>
      </c>
      <c r="D166" t="s">
        <v>41</v>
      </c>
      <c r="E166">
        <f>SUMIF(masuk2[concat],Table4[concat],masuk2[CTN])</f>
        <v>0</v>
      </c>
    </row>
    <row r="167" spans="1:5" x14ac:dyDescent="0.25">
      <c r="A167" t="str">
        <f>SUBSTITUTE(SUBSTITUTE(Table4[NAMA BARANG]," ",""),"-","")</f>
        <v>CelenganBulatSquidGame</v>
      </c>
      <c r="B167" t="s">
        <v>751</v>
      </c>
      <c r="C167" t="s">
        <v>664</v>
      </c>
      <c r="D167" t="s">
        <v>73</v>
      </c>
      <c r="E167">
        <f>SUMIF(masuk2[concat],Table4[concat],masuk2[CTN])</f>
        <v>0</v>
      </c>
    </row>
    <row r="168" spans="1:5" x14ac:dyDescent="0.25">
      <c r="A168" t="str">
        <f>SUBSTITUTE(SUBSTITUTE(Table4[NAMA BARANG]," ",""),"-","")</f>
        <v>CelenganL8House</v>
      </c>
      <c r="B168" t="s">
        <v>752</v>
      </c>
      <c r="C168" t="s">
        <v>753</v>
      </c>
      <c r="D168" t="s">
        <v>542</v>
      </c>
      <c r="E168">
        <f>SUMIF(masuk2[concat],Table4[concat],masuk2[CTN])</f>
        <v>0</v>
      </c>
    </row>
    <row r="169" spans="1:5" x14ac:dyDescent="0.25">
      <c r="A169" t="str">
        <f>SUBSTITUTE(SUBSTITUTE(Table4[NAMA BARANG]," ",""),"-","")</f>
        <v>CelenganP32House</v>
      </c>
      <c r="B169" t="s">
        <v>754</v>
      </c>
      <c r="C169" t="s">
        <v>753</v>
      </c>
      <c r="D169" t="s">
        <v>542</v>
      </c>
      <c r="E169">
        <f>SUMIF(masuk2[concat],Table4[concat],masuk2[CTN])</f>
        <v>0</v>
      </c>
    </row>
    <row r="170" spans="1:5" x14ac:dyDescent="0.25">
      <c r="A170" t="str">
        <f>SUBSTITUTE(SUBSTITUTE(Table4[NAMA BARANG]," ",""),"-","")</f>
        <v>ClipboardTP7</v>
      </c>
      <c r="B170" t="s">
        <v>755</v>
      </c>
      <c r="C170" t="s">
        <v>582</v>
      </c>
      <c r="D170" t="s">
        <v>21</v>
      </c>
      <c r="E170">
        <f>SUMIF(masuk2[concat],Table4[concat],masuk2[CTN])</f>
        <v>0</v>
      </c>
    </row>
    <row r="171" spans="1:5" x14ac:dyDescent="0.25">
      <c r="A171" t="str">
        <f>SUBSTITUTE(SUBSTITUTE(Table4[NAMA BARANG]," ",""),"-","")</f>
        <v>ClipboardkayukotakSQCLPKY</v>
      </c>
      <c r="B171" t="s">
        <v>756</v>
      </c>
      <c r="C171" t="s">
        <v>545</v>
      </c>
      <c r="D171" t="s">
        <v>757</v>
      </c>
      <c r="E171">
        <f>SUMIF(masuk2[concat],Table4[concat],masuk2[CTN])</f>
        <v>0</v>
      </c>
    </row>
    <row r="172" spans="1:5" x14ac:dyDescent="0.25">
      <c r="A172" t="str">
        <f>SUBSTITUTE(SUBSTITUTE(Table4[NAMA BARANG]," ",""),"-","")</f>
        <v>ClipboardTranspW6688</v>
      </c>
      <c r="B172" t="s">
        <v>758</v>
      </c>
      <c r="C172" t="s">
        <v>582</v>
      </c>
      <c r="D172" t="s">
        <v>21</v>
      </c>
      <c r="E172">
        <f>SUMIF(masuk2[concat],Table4[concat],masuk2[CTN])</f>
        <v>0</v>
      </c>
    </row>
    <row r="173" spans="1:5" x14ac:dyDescent="0.25">
      <c r="A173" t="str">
        <f>SUBSTITUTE(SUBSTITUTE(Table4[NAMA BARANG]," ",""),"-","")</f>
        <v>CrayonOpastel12WOPSQ12W</v>
      </c>
      <c r="B173" t="s">
        <v>759</v>
      </c>
      <c r="C173" t="s">
        <v>545</v>
      </c>
      <c r="D173" t="s">
        <v>328</v>
      </c>
      <c r="E173">
        <f>SUMIF(masuk2[concat],Table4[concat],masuk2[CTN])</f>
        <v>0</v>
      </c>
    </row>
    <row r="174" spans="1:5" x14ac:dyDescent="0.25">
      <c r="A174" t="str">
        <f>SUBSTITUTE(SUBSTITUTE(Table4[NAMA BARANG]," ",""),"-","")</f>
        <v>Crayonputar1012L12Wpanjang(mix)</v>
      </c>
      <c r="B174" t="s">
        <v>760</v>
      </c>
      <c r="C174" t="s">
        <v>753</v>
      </c>
      <c r="D174" t="s">
        <v>761</v>
      </c>
      <c r="E174">
        <f>SUMIF(masuk2[concat],Table4[concat],masuk2[CTN])</f>
        <v>0</v>
      </c>
    </row>
    <row r="175" spans="1:5" x14ac:dyDescent="0.25">
      <c r="A175" t="str">
        <f>SUBSTITUTE(SUBSTITUTE(Table4[NAMA BARANG]," ",""),"-","")</f>
        <v>CrayonputarFancypanjang</v>
      </c>
      <c r="B175" t="s">
        <v>762</v>
      </c>
      <c r="C175" t="s">
        <v>763</v>
      </c>
      <c r="D175" t="s">
        <v>546</v>
      </c>
      <c r="E175">
        <f>SUMIF(masuk2[concat],Table4[concat],masuk2[CTN])</f>
        <v>0</v>
      </c>
    </row>
    <row r="176" spans="1:5" x14ac:dyDescent="0.25">
      <c r="A176" t="str">
        <f>SUBSTITUTE(SUBSTITUTE(Table4[NAMA BARANG]," ",""),"-","")</f>
        <v>Cutter88Tacobesar</v>
      </c>
      <c r="B176" t="s">
        <v>764</v>
      </c>
      <c r="C176" t="s">
        <v>575</v>
      </c>
      <c r="D176" t="s">
        <v>7</v>
      </c>
      <c r="E176">
        <f>SUMIF(masuk2[concat],Table4[concat],masuk2[CTN])</f>
        <v>0</v>
      </c>
    </row>
    <row r="177" spans="1:5" x14ac:dyDescent="0.25">
      <c r="A177" t="str">
        <f>SUBSTITUTE(SUBSTITUTE(Table4[NAMA BARANG]," ",""),"-","")</f>
        <v>CutterA19transGunindo</v>
      </c>
      <c r="B177" t="s">
        <v>765</v>
      </c>
      <c r="C177" t="s">
        <v>766</v>
      </c>
      <c r="D177" t="s">
        <v>7</v>
      </c>
      <c r="E177">
        <f>SUMIF(masuk2[concat],Table4[concat],masuk2[CTN])</f>
        <v>0</v>
      </c>
    </row>
    <row r="178" spans="1:5" x14ac:dyDescent="0.25">
      <c r="A178" t="str">
        <f>SUBSTITUTE(SUBSTITUTE(Table4[NAMA BARANG]," ",""),"-","")</f>
        <v>Cutterbsr88taco</v>
      </c>
      <c r="B178" t="s">
        <v>767</v>
      </c>
      <c r="C178" t="s">
        <v>575</v>
      </c>
      <c r="D178" t="s">
        <v>7</v>
      </c>
      <c r="E178">
        <f>SUMIF(masuk2[concat],Table4[concat],masuk2[CTN])</f>
        <v>0</v>
      </c>
    </row>
    <row r="179" spans="1:5" x14ac:dyDescent="0.25">
      <c r="A179" t="str">
        <f>SUBSTITUTE(SUBSTITUTE(Table4[NAMA BARANG]," ",""),"-","")</f>
        <v>CutterGoldenGC888besar</v>
      </c>
      <c r="B179" t="s">
        <v>768</v>
      </c>
      <c r="C179" t="s">
        <v>609</v>
      </c>
      <c r="D179" t="s">
        <v>7</v>
      </c>
      <c r="E179">
        <f>SUMIF(masuk2[concat],Table4[concat],masuk2[CTN])</f>
        <v>0</v>
      </c>
    </row>
    <row r="180" spans="1:5" x14ac:dyDescent="0.25">
      <c r="A180" t="str">
        <f>SUBSTITUTE(SUBSTITUTE(Table4[NAMA BARANG]," ",""),"-","")</f>
        <v>CutterVancokecil128Trans</v>
      </c>
      <c r="B180" t="s">
        <v>769</v>
      </c>
      <c r="C180" t="s">
        <v>753</v>
      </c>
      <c r="D180" t="s">
        <v>50</v>
      </c>
      <c r="E180">
        <f>SUMIF(masuk2[concat],Table4[concat],masuk2[CTN])</f>
        <v>0</v>
      </c>
    </row>
    <row r="181" spans="1:5" x14ac:dyDescent="0.25">
      <c r="A181" t="str">
        <f>SUBSTITUTE(SUBSTITUTE(Table4[NAMA BARANG]," ",""),"-","")</f>
        <v>DesksetGasta8312B/TR</v>
      </c>
      <c r="B181" t="s">
        <v>770</v>
      </c>
      <c r="C181" t="s">
        <v>556</v>
      </c>
      <c r="D181" t="s">
        <v>277</v>
      </c>
      <c r="E181">
        <f>SUMIF(masuk2[concat],Table4[concat],masuk2[CTN])</f>
        <v>0</v>
      </c>
    </row>
    <row r="182" spans="1:5" x14ac:dyDescent="0.25">
      <c r="A182" t="str">
        <f>SUBSTITUTE(SUBSTITUTE(Table4[NAMA BARANG]," ",""),"-","")</f>
        <v>DispenserKenjoyno.25</v>
      </c>
      <c r="B182" t="s">
        <v>771</v>
      </c>
      <c r="C182" t="s">
        <v>548</v>
      </c>
      <c r="D182" t="s">
        <v>772</v>
      </c>
      <c r="E182">
        <f>SUMIF(masuk2[concat],Table4[concat],masuk2[CTN])</f>
        <v>0</v>
      </c>
    </row>
    <row r="183" spans="1:5" x14ac:dyDescent="0.25">
      <c r="A183" t="str">
        <f>SUBSTITUTE(SUBSTITUTE(Table4[NAMA BARANG]," ",""),"-","")</f>
        <v>Dispenserplakband5048L</v>
      </c>
      <c r="B183" t="s">
        <v>773</v>
      </c>
      <c r="C183" t="s">
        <v>538</v>
      </c>
      <c r="D183" t="s">
        <v>774</v>
      </c>
      <c r="E183">
        <f>SUMIF(masuk2[concat],Table4[concat],masuk2[CTN])</f>
        <v>0</v>
      </c>
    </row>
    <row r="184" spans="1:5" x14ac:dyDescent="0.25">
      <c r="A184" t="str">
        <f>SUBSTITUTE(SUBSTITUTE(Table4[NAMA BARANG]," ",""),"-","")</f>
        <v>Docrestboxbatik</v>
      </c>
      <c r="B184" t="s">
        <v>775</v>
      </c>
      <c r="C184" t="s">
        <v>776</v>
      </c>
      <c r="D184" t="s">
        <v>459</v>
      </c>
      <c r="E184">
        <f>SUMIF(masuk2[concat],Table4[concat],masuk2[CTN])</f>
        <v>0</v>
      </c>
    </row>
    <row r="185" spans="1:5" x14ac:dyDescent="0.25">
      <c r="A185" t="str">
        <f>SUBSTITUTE(SUBSTITUTE(Table4[NAMA BARANG]," ",""),"-","")</f>
        <v>DocrestInfinity</v>
      </c>
      <c r="B185" t="s">
        <v>777</v>
      </c>
      <c r="C185" t="s">
        <v>776</v>
      </c>
      <c r="D185" t="s">
        <v>459</v>
      </c>
      <c r="E185">
        <f>SUMIF(masuk2[concat],Table4[concat],masuk2[CTN])</f>
        <v>0</v>
      </c>
    </row>
    <row r="186" spans="1:5" x14ac:dyDescent="0.25">
      <c r="A186" t="str">
        <f>SUBSTITUTE(SUBSTITUTE(Table4[NAMA BARANG]," ",""),"-","")</f>
        <v>DocrestInfinitycampur</v>
      </c>
      <c r="B186" t="s">
        <v>778</v>
      </c>
      <c r="C186" t="s">
        <v>776</v>
      </c>
      <c r="D186" t="s">
        <v>459</v>
      </c>
      <c r="E186">
        <f>SUMIF(masuk2[concat],Table4[concat],masuk2[CTN])</f>
        <v>0</v>
      </c>
    </row>
    <row r="187" spans="1:5" x14ac:dyDescent="0.25">
      <c r="A187" t="str">
        <f>SUBSTITUTE(SUBSTITUTE(Table4[NAMA BARANG]," ",""),"-","")</f>
        <v>DocrestInfinitymerah</v>
      </c>
      <c r="B187" t="s">
        <v>779</v>
      </c>
      <c r="C187" t="s">
        <v>776</v>
      </c>
      <c r="D187" t="s">
        <v>459</v>
      </c>
      <c r="E187">
        <f>SUMIF(masuk2[concat],Table4[concat],masuk2[CTN])</f>
        <v>0</v>
      </c>
    </row>
    <row r="188" spans="1:5" x14ac:dyDescent="0.25">
      <c r="A188" t="str">
        <f>SUBSTITUTE(SUBSTITUTE(Table4[NAMA BARANG]," ",""),"-","")</f>
        <v>DocrestOptimabiru</v>
      </c>
      <c r="B188" t="s">
        <v>780</v>
      </c>
      <c r="C188" t="s">
        <v>776</v>
      </c>
      <c r="D188" t="s">
        <v>86</v>
      </c>
      <c r="E188">
        <f>SUMIF(masuk2[concat],Table4[concat],masuk2[CTN])</f>
        <v>0</v>
      </c>
    </row>
    <row r="189" spans="1:5" x14ac:dyDescent="0.25">
      <c r="A189" t="str">
        <f>SUBSTITUTE(SUBSTITUTE(Table4[NAMA BARANG]," ",""),"-","")</f>
        <v>DocrestPrestige</v>
      </c>
      <c r="B189" t="s">
        <v>781</v>
      </c>
      <c r="C189" t="s">
        <v>776</v>
      </c>
      <c r="D189" t="s">
        <v>86</v>
      </c>
      <c r="E189">
        <f>SUMIF(masuk2[concat],Table4[concat],masuk2[CTN])</f>
        <v>0</v>
      </c>
    </row>
    <row r="190" spans="1:5" x14ac:dyDescent="0.25">
      <c r="A190" t="str">
        <f>SUBSTITUTE(SUBSTITUTE(Table4[NAMA BARANG]," ",""),"-","")</f>
        <v>DrawingboardBT.21no2</v>
      </c>
      <c r="B190" t="s">
        <v>782</v>
      </c>
      <c r="C190" t="s">
        <v>664</v>
      </c>
      <c r="D190" t="s">
        <v>459</v>
      </c>
      <c r="E190">
        <f>SUMIF(masuk2[concat],Table4[concat],masuk2[CTN])</f>
        <v>0</v>
      </c>
    </row>
    <row r="191" spans="1:5" x14ac:dyDescent="0.25">
      <c r="A191" t="str">
        <f>SUBSTITUTE(SUBSTITUTE(Table4[NAMA BARANG]," ",""),"-","")</f>
        <v>ElevatedtrayMicrotop603hitam</v>
      </c>
      <c r="B191" t="s">
        <v>783</v>
      </c>
      <c r="C191" t="s">
        <v>556</v>
      </c>
      <c r="D191" t="s">
        <v>13</v>
      </c>
      <c r="E191">
        <f>SUMIF(masuk2[concat],Table4[concat],masuk2[CTN])</f>
        <v>0</v>
      </c>
    </row>
    <row r="192" spans="1:5" x14ac:dyDescent="0.25">
      <c r="A192" t="str">
        <f>SUBSTITUTE(SUBSTITUTE(Table4[NAMA BARANG]," ",""),"-","")</f>
        <v>Expandingfile5304</v>
      </c>
      <c r="B192" t="s">
        <v>784</v>
      </c>
      <c r="C192" t="s">
        <v>556</v>
      </c>
      <c r="D192" t="s">
        <v>539</v>
      </c>
      <c r="E192">
        <f>SUMIF(masuk2[concat],Table4[concat],masuk2[CTN])</f>
        <v>0</v>
      </c>
    </row>
    <row r="193" spans="1:5" x14ac:dyDescent="0.25">
      <c r="A193" t="str">
        <f>SUBSTITUTE(SUBSTITUTE(Table4[NAMA BARANG]," ",""),"-","")</f>
        <v>Garisan30cm1105BT21</v>
      </c>
      <c r="B193" t="s">
        <v>785</v>
      </c>
      <c r="C193" t="s">
        <v>664</v>
      </c>
      <c r="D193" t="s">
        <v>281</v>
      </c>
      <c r="E193">
        <f>SUMIF(masuk2[concat],Table4[concat],masuk2[CTN])</f>
        <v>0</v>
      </c>
    </row>
    <row r="194" spans="1:5" x14ac:dyDescent="0.25">
      <c r="A194" t="str">
        <f>SUBSTITUTE(SUBSTITUTE(Table4[NAMA BARANG]," ",""),"-","")</f>
        <v>GarisanBT15cm</v>
      </c>
      <c r="B194" t="s">
        <v>786</v>
      </c>
      <c r="C194" t="s">
        <v>710</v>
      </c>
      <c r="D194" t="s">
        <v>787</v>
      </c>
      <c r="E194">
        <f>SUMIF(masuk2[concat],Table4[concat],masuk2[CTN])</f>
        <v>0</v>
      </c>
    </row>
    <row r="195" spans="1:5" x14ac:dyDescent="0.25">
      <c r="A195" t="str">
        <f>SUBSTITUTE(SUBSTITUTE(Table4[NAMA BARANG]," ",""),"-","")</f>
        <v>GarisanBT20cm</v>
      </c>
      <c r="B195" t="s">
        <v>788</v>
      </c>
      <c r="C195" t="s">
        <v>710</v>
      </c>
      <c r="D195" t="s">
        <v>789</v>
      </c>
      <c r="E195">
        <f>SUMIF(masuk2[concat],Table4[concat],masuk2[CTN])</f>
        <v>0</v>
      </c>
    </row>
    <row r="196" spans="1:5" x14ac:dyDescent="0.25">
      <c r="A196" t="str">
        <f>SUBSTITUTE(SUBSTITUTE(Table4[NAMA BARANG]," ",""),"-","")</f>
        <v>GarisanBT30cm</v>
      </c>
      <c r="B196" t="s">
        <v>790</v>
      </c>
      <c r="C196" t="s">
        <v>710</v>
      </c>
      <c r="D196" t="s">
        <v>789</v>
      </c>
      <c r="E196">
        <f>SUMIF(masuk2[concat],Table4[concat],masuk2[CTN])</f>
        <v>0</v>
      </c>
    </row>
    <row r="197" spans="1:5" x14ac:dyDescent="0.25">
      <c r="A197" t="str">
        <f>SUBSTITUTE(SUBSTITUTE(Table4[NAMA BARANG]," ",""),"-","")</f>
        <v>GarisanBT740</v>
      </c>
      <c r="B197" t="s">
        <v>791</v>
      </c>
      <c r="C197" t="s">
        <v>710</v>
      </c>
      <c r="D197" t="s">
        <v>41</v>
      </c>
      <c r="E197">
        <f>SUMIF(masuk2[concat],Table4[concat],masuk2[CTN])</f>
        <v>0</v>
      </c>
    </row>
    <row r="198" spans="1:5" x14ac:dyDescent="0.25">
      <c r="A198" t="str">
        <f>SUBSTITUTE(SUBSTITUTE(Table4[NAMA BARANG]," ",""),"-","")</f>
        <v>GarisanBT840</v>
      </c>
      <c r="B198" t="s">
        <v>792</v>
      </c>
      <c r="C198" t="s">
        <v>710</v>
      </c>
      <c r="D198" t="s">
        <v>7</v>
      </c>
      <c r="E198">
        <f>SUMIF(masuk2[concat],Table4[concat],masuk2[CTN])</f>
        <v>0</v>
      </c>
    </row>
    <row r="199" spans="1:5" x14ac:dyDescent="0.25">
      <c r="A199" t="str">
        <f>SUBSTITUTE(SUBSTITUTE(Table4[NAMA BARANG]," ",""),"-","")</f>
        <v>GarisanBTR3</v>
      </c>
      <c r="B199" t="s">
        <v>793</v>
      </c>
      <c r="C199" t="s">
        <v>710</v>
      </c>
      <c r="D199" t="s">
        <v>21</v>
      </c>
      <c r="E199">
        <f>SUMIF(masuk2[concat],Table4[concat],masuk2[CTN])</f>
        <v>0</v>
      </c>
    </row>
    <row r="200" spans="1:5" x14ac:dyDescent="0.25">
      <c r="A200" t="str">
        <f>SUBSTITUTE(SUBSTITUTE(Table4[NAMA BARANG]," ",""),"-","")</f>
        <v>GarisanBTR5</v>
      </c>
      <c r="B200" t="s">
        <v>794</v>
      </c>
      <c r="C200" t="s">
        <v>710</v>
      </c>
      <c r="D200" t="s">
        <v>21</v>
      </c>
      <c r="E200">
        <f>SUMIF(masuk2[concat],Table4[concat],masuk2[CTN])</f>
        <v>0</v>
      </c>
    </row>
    <row r="201" spans="1:5" x14ac:dyDescent="0.25">
      <c r="A201" t="str">
        <f>SUBSTITUTE(SUBSTITUTE(Table4[NAMA BARANG]," ",""),"-","")</f>
        <v>GarisanBusur3.5mika</v>
      </c>
      <c r="B201" t="s">
        <v>795</v>
      </c>
      <c r="C201" t="s">
        <v>796</v>
      </c>
      <c r="D201" t="s">
        <v>797</v>
      </c>
      <c r="E201">
        <f>SUMIF(masuk2[concat],Table4[concat],masuk2[CTN])</f>
        <v>0</v>
      </c>
    </row>
    <row r="202" spans="1:5" x14ac:dyDescent="0.25">
      <c r="A202" t="str">
        <f>SUBSTITUTE(SUBSTITUTE(Table4[NAMA BARANG]," ",""),"-","")</f>
        <v>Garisanbusurno.4mika</v>
      </c>
      <c r="B202" t="s">
        <v>798</v>
      </c>
      <c r="C202" t="s">
        <v>796</v>
      </c>
      <c r="D202" t="s">
        <v>799</v>
      </c>
      <c r="E202">
        <f>SUMIF(masuk2[concat],Table4[concat],masuk2[CTN])</f>
        <v>0</v>
      </c>
    </row>
    <row r="203" spans="1:5" x14ac:dyDescent="0.25">
      <c r="A203" t="str">
        <f>SUBSTITUTE(SUBSTITUTE(Table4[NAMA BARANG]," ",""),"-","")</f>
        <v>GarisanEnter30cm675</v>
      </c>
      <c r="B203" t="s">
        <v>800</v>
      </c>
      <c r="C203" t="s">
        <v>796</v>
      </c>
      <c r="D203" t="s">
        <v>787</v>
      </c>
      <c r="E203">
        <f>SUMIF(masuk2[concat],Table4[concat],masuk2[CTN])</f>
        <v>0</v>
      </c>
    </row>
    <row r="204" spans="1:5" x14ac:dyDescent="0.25">
      <c r="A204" t="str">
        <f>SUBSTITUTE(SUBSTITUTE(Table4[NAMA BARANG]," ",""),"-","")</f>
        <v>GarisanEnter60cm</v>
      </c>
      <c r="B204" t="s">
        <v>801</v>
      </c>
      <c r="C204" t="s">
        <v>796</v>
      </c>
      <c r="D204" t="s">
        <v>36</v>
      </c>
      <c r="E204">
        <f>SUMIF(masuk2[concat],Table4[concat],masuk2[CTN])</f>
        <v>0</v>
      </c>
    </row>
    <row r="205" spans="1:5" x14ac:dyDescent="0.25">
      <c r="A205" t="str">
        <f>SUBSTITUTE(SUBSTITUTE(Table4[NAMA BARANG]," ",""),"-","")</f>
        <v>GarisanFancy30cm</v>
      </c>
      <c r="B205" t="s">
        <v>802</v>
      </c>
      <c r="C205" t="s">
        <v>664</v>
      </c>
      <c r="D205" t="s">
        <v>281</v>
      </c>
      <c r="E205">
        <f>SUMIF(masuk2[concat],Table4[concat],masuk2[CTN])</f>
        <v>0</v>
      </c>
    </row>
    <row r="206" spans="1:5" x14ac:dyDescent="0.25">
      <c r="A206" t="str">
        <f>SUBSTITUTE(SUBSTITUTE(Table4[NAMA BARANG]," ",""),"-","")</f>
        <v>GarisanSablon190</v>
      </c>
      <c r="B206" t="s">
        <v>803</v>
      </c>
      <c r="C206" t="s">
        <v>796</v>
      </c>
      <c r="D206" t="s">
        <v>711</v>
      </c>
      <c r="E206">
        <f>SUMIF(masuk2[concat],Table4[concat],masuk2[CTN])</f>
        <v>0</v>
      </c>
    </row>
    <row r="207" spans="1:5" x14ac:dyDescent="0.25">
      <c r="A207" t="str">
        <f>SUBSTITUTE(SUBSTITUTE(Table4[NAMA BARANG]," ",""),"-","")</f>
        <v>GarisanSablon250</v>
      </c>
      <c r="B207" t="s">
        <v>804</v>
      </c>
      <c r="C207" t="s">
        <v>796</v>
      </c>
      <c r="D207" t="s">
        <v>805</v>
      </c>
      <c r="E207">
        <f>SUMIF(masuk2[concat],Table4[concat],masuk2[CTN])</f>
        <v>0</v>
      </c>
    </row>
    <row r="208" spans="1:5" x14ac:dyDescent="0.25">
      <c r="A208" t="str">
        <f>SUBSTITUTE(SUBSTITUTE(Table4[NAMA BARANG]," ",""),"-","")</f>
        <v>GarisanSablon270</v>
      </c>
      <c r="B208" t="s">
        <v>806</v>
      </c>
      <c r="C208" t="s">
        <v>796</v>
      </c>
      <c r="D208" t="s">
        <v>807</v>
      </c>
      <c r="E208">
        <f>SUMIF(masuk2[concat],Table4[concat],masuk2[CTN])</f>
        <v>0</v>
      </c>
    </row>
    <row r="209" spans="1:5" x14ac:dyDescent="0.25">
      <c r="A209" t="str">
        <f>SUBSTITUTE(SUBSTITUTE(Table4[NAMA BARANG]," ",""),"-","")</f>
        <v>GarisanSablon280</v>
      </c>
      <c r="B209" t="s">
        <v>808</v>
      </c>
      <c r="C209" t="s">
        <v>796</v>
      </c>
      <c r="D209" t="s">
        <v>809</v>
      </c>
      <c r="E209">
        <f>SUMIF(masuk2[concat],Table4[concat],masuk2[CTN])</f>
        <v>0</v>
      </c>
    </row>
    <row r="210" spans="1:5" x14ac:dyDescent="0.25">
      <c r="A210" t="str">
        <f>SUBSTITUTE(SUBSTITUTE(Table4[NAMA BARANG]," ",""),"-","")</f>
        <v>Garisansablon290</v>
      </c>
      <c r="B210" t="s">
        <v>810</v>
      </c>
      <c r="C210" t="s">
        <v>796</v>
      </c>
      <c r="D210" t="s">
        <v>43</v>
      </c>
      <c r="E210">
        <f>SUMIF(masuk2[concat],Table4[concat],masuk2[CTN])</f>
        <v>0</v>
      </c>
    </row>
    <row r="211" spans="1:5" x14ac:dyDescent="0.25">
      <c r="A211" t="str">
        <f>SUBSTITUTE(SUBSTITUTE(Table4[NAMA BARANG]," ",""),"-","")</f>
        <v>Garisansablon430</v>
      </c>
      <c r="B211" t="s">
        <v>811</v>
      </c>
      <c r="C211" t="s">
        <v>796</v>
      </c>
      <c r="D211" t="s">
        <v>27</v>
      </c>
      <c r="E211">
        <f>SUMIF(masuk2[concat],Table4[concat],masuk2[CTN])</f>
        <v>0</v>
      </c>
    </row>
    <row r="212" spans="1:5" x14ac:dyDescent="0.25">
      <c r="A212" t="str">
        <f>SUBSTITUTE(SUBSTITUTE(Table4[NAMA BARANG]," ",""),"-","")</f>
        <v>GarisansegitigaBT15</v>
      </c>
      <c r="B212" t="s">
        <v>812</v>
      </c>
      <c r="C212" t="s">
        <v>710</v>
      </c>
      <c r="D212" t="s">
        <v>168</v>
      </c>
      <c r="E212">
        <f>SUMIF(masuk2[concat],Table4[concat],masuk2[CTN])</f>
        <v>0</v>
      </c>
    </row>
    <row r="213" spans="1:5" x14ac:dyDescent="0.25">
      <c r="A213" t="str">
        <f>SUBSTITUTE(SUBSTITUTE(Table4[NAMA BARANG]," ",""),"-","")</f>
        <v>GarisansegitigaBT18</v>
      </c>
      <c r="B213" t="s">
        <v>813</v>
      </c>
      <c r="C213" t="s">
        <v>710</v>
      </c>
      <c r="D213" t="s">
        <v>168</v>
      </c>
      <c r="E213">
        <f>SUMIF(masuk2[concat],Table4[concat],masuk2[CTN])</f>
        <v>0</v>
      </c>
    </row>
    <row r="214" spans="1:5" x14ac:dyDescent="0.25">
      <c r="A214" t="str">
        <f>SUBSTITUTE(SUBSTITUTE(Table4[NAMA BARANG]," ",""),"-","")</f>
        <v>GarisansegitigaBTno.10</v>
      </c>
      <c r="B214" t="s">
        <v>814</v>
      </c>
      <c r="C214" t="s">
        <v>710</v>
      </c>
      <c r="D214" t="s">
        <v>19</v>
      </c>
      <c r="E214">
        <f>SUMIF(masuk2[concat],Table4[concat],masuk2[CTN])</f>
        <v>0</v>
      </c>
    </row>
    <row r="215" spans="1:5" x14ac:dyDescent="0.25">
      <c r="A215" t="str">
        <f>SUBSTITUTE(SUBSTITUTE(Table4[NAMA BARANG]," ",""),"-","")</f>
        <v>GarisansegitigaBTno.12</v>
      </c>
      <c r="B215" t="s">
        <v>815</v>
      </c>
      <c r="C215" t="s">
        <v>710</v>
      </c>
      <c r="D215" t="s">
        <v>222</v>
      </c>
      <c r="E215">
        <f>SUMIF(masuk2[concat],Table4[concat],masuk2[CTN])</f>
        <v>0</v>
      </c>
    </row>
    <row r="216" spans="1:5" x14ac:dyDescent="0.25">
      <c r="A216" t="str">
        <f>SUBSTITUTE(SUBSTITUTE(Table4[NAMA BARANG]," ",""),"-","")</f>
        <v>GarisansegitigaBTno.8</v>
      </c>
      <c r="B216" t="s">
        <v>816</v>
      </c>
      <c r="C216" t="s">
        <v>710</v>
      </c>
      <c r="D216" t="s">
        <v>19</v>
      </c>
      <c r="E216">
        <f>SUMIF(masuk2[concat],Table4[concat],masuk2[CTN])</f>
        <v>0</v>
      </c>
    </row>
    <row r="217" spans="1:5" x14ac:dyDescent="0.25">
      <c r="A217" t="str">
        <f>SUBSTITUTE(SUBSTITUTE(Table4[NAMA BARANG]," ",""),"-","")</f>
        <v>GarisanSegitigaKojikono.10</v>
      </c>
      <c r="B217" t="s">
        <v>817</v>
      </c>
      <c r="C217" t="s">
        <v>796</v>
      </c>
      <c r="D217" t="s">
        <v>222</v>
      </c>
      <c r="E217">
        <f>SUMIF(masuk2[concat],Table4[concat],masuk2[CTN])</f>
        <v>0</v>
      </c>
    </row>
    <row r="218" spans="1:5" x14ac:dyDescent="0.25">
      <c r="A218" t="str">
        <f>SUBSTITUTE(SUBSTITUTE(Table4[NAMA BARANG]," ",""),"-","")</f>
        <v>GarisanSegitigsKojikono.8</v>
      </c>
      <c r="B218" t="s">
        <v>818</v>
      </c>
      <c r="C218" t="s">
        <v>796</v>
      </c>
      <c r="D218" t="s">
        <v>55</v>
      </c>
      <c r="E218">
        <f>SUMIF(masuk2[concat],Table4[concat],masuk2[CTN])</f>
        <v>0</v>
      </c>
    </row>
    <row r="219" spans="1:5" x14ac:dyDescent="0.25">
      <c r="A219" t="str">
        <f>SUBSTITUTE(SUBSTITUTE(Table4[NAMA BARANG]," ",""),"-","")</f>
        <v>GarisanTF100cm</v>
      </c>
      <c r="B219" t="s">
        <v>819</v>
      </c>
      <c r="C219" t="s">
        <v>578</v>
      </c>
      <c r="D219" t="s">
        <v>41</v>
      </c>
      <c r="E219">
        <f>SUMIF(masuk2[concat],Table4[concat],masuk2[CTN])</f>
        <v>0</v>
      </c>
    </row>
    <row r="220" spans="1:5" x14ac:dyDescent="0.25">
      <c r="A220" t="str">
        <f>SUBSTITUTE(SUBSTITUTE(Table4[NAMA BARANG]," ",""),"-","")</f>
        <v>GarisanTF30cm</v>
      </c>
      <c r="B220" t="s">
        <v>820</v>
      </c>
      <c r="C220" t="s">
        <v>578</v>
      </c>
      <c r="D220" t="s">
        <v>821</v>
      </c>
      <c r="E220">
        <f>SUMIF(masuk2[concat],Table4[concat],masuk2[CTN])</f>
        <v>0</v>
      </c>
    </row>
    <row r="221" spans="1:5" x14ac:dyDescent="0.25">
      <c r="A221" t="str">
        <f>SUBSTITUTE(SUBSTITUTE(Table4[NAMA BARANG]," ",""),"-","")</f>
        <v>GarisanToplaGRS30biru</v>
      </c>
      <c r="B221" t="s">
        <v>822</v>
      </c>
      <c r="C221" t="s">
        <v>682</v>
      </c>
      <c r="D221" t="s">
        <v>823</v>
      </c>
      <c r="E221">
        <f>SUMIF(masuk2[concat],Table4[concat],masuk2[CTN])</f>
        <v>0</v>
      </c>
    </row>
    <row r="222" spans="1:5" x14ac:dyDescent="0.25">
      <c r="A222" t="str">
        <f>SUBSTITUTE(SUBSTITUTE(Table4[NAMA BARANG]," ",""),"-","")</f>
        <v>GarisanToplaGRS30hijau</v>
      </c>
      <c r="B222" t="s">
        <v>824</v>
      </c>
      <c r="C222" t="s">
        <v>682</v>
      </c>
      <c r="D222" t="s">
        <v>823</v>
      </c>
      <c r="E222">
        <f>SUMIF(masuk2[concat],Table4[concat],masuk2[CTN])</f>
        <v>0</v>
      </c>
    </row>
    <row r="223" spans="1:5" x14ac:dyDescent="0.25">
      <c r="A223" t="str">
        <f>SUBSTITUTE(SUBSTITUTE(Table4[NAMA BARANG]," ",""),"-","")</f>
        <v>GarisanToplaGRS30kuning</v>
      </c>
      <c r="B223" t="s">
        <v>825</v>
      </c>
      <c r="C223" t="s">
        <v>682</v>
      </c>
      <c r="D223" t="s">
        <v>823</v>
      </c>
      <c r="E223">
        <f>SUMIF(masuk2[concat],Table4[concat],masuk2[CTN])</f>
        <v>0</v>
      </c>
    </row>
    <row r="224" spans="1:5" x14ac:dyDescent="0.25">
      <c r="A224" t="str">
        <f>SUBSTITUTE(SUBSTITUTE(Table4[NAMA BARANG]," ",""),"-","")</f>
        <v>GarisanToplaGRS30merah</v>
      </c>
      <c r="B224" t="s">
        <v>826</v>
      </c>
      <c r="C224" t="s">
        <v>682</v>
      </c>
      <c r="D224" t="s">
        <v>823</v>
      </c>
      <c r="E224">
        <f>SUMIF(masuk2[concat],Table4[concat],masuk2[CTN])</f>
        <v>0</v>
      </c>
    </row>
    <row r="225" spans="1:5" x14ac:dyDescent="0.25">
      <c r="A225" t="str">
        <f>SUBSTITUTE(SUBSTITUTE(Table4[NAMA BARANG]," ",""),"-","")</f>
        <v>Gel1.0340miniTG340BI</v>
      </c>
      <c r="B225" t="s">
        <v>827</v>
      </c>
      <c r="C225">
        <v>99</v>
      </c>
      <c r="D225" t="s">
        <v>633</v>
      </c>
      <c r="E225">
        <f>SUMIF(masuk2[concat],Table4[concat],masuk2[CTN])</f>
        <v>0</v>
      </c>
    </row>
    <row r="226" spans="1:5" x14ac:dyDescent="0.25">
      <c r="A226" t="str">
        <f>SUBSTITUTE(SUBSTITUTE(Table4[NAMA BARANG]," ",""),"-","")</f>
        <v>GelpenDebozz0.5DBG05</v>
      </c>
      <c r="B226" t="s">
        <v>828</v>
      </c>
      <c r="C226">
        <v>99</v>
      </c>
      <c r="D226" t="s">
        <v>50</v>
      </c>
      <c r="E226">
        <f>SUMIF(masuk2[concat],Table4[concat],masuk2[CTN])</f>
        <v>0</v>
      </c>
    </row>
    <row r="227" spans="1:5" x14ac:dyDescent="0.25">
      <c r="A227" t="str">
        <f>SUBSTITUTE(SUBSTITUTE(Table4[NAMA BARANG]," ",""),"-","")</f>
        <v>GelpenDebozz0.5DB505</v>
      </c>
      <c r="B227" t="s">
        <v>829</v>
      </c>
      <c r="C227" t="s">
        <v>606</v>
      </c>
      <c r="D227" t="s">
        <v>50</v>
      </c>
      <c r="E227">
        <f>SUMIF(masuk2[concat],Table4[concat],masuk2[CTN])</f>
        <v>0</v>
      </c>
    </row>
    <row r="228" spans="1:5" x14ac:dyDescent="0.25">
      <c r="A228" t="str">
        <f>SUBSTITUTE(SUBSTITUTE(Table4[NAMA BARANG]," ",""),"-","")</f>
        <v>GelpenDebozz0.5DB605</v>
      </c>
      <c r="B228" t="s">
        <v>830</v>
      </c>
      <c r="C228" t="s">
        <v>606</v>
      </c>
      <c r="D228" t="s">
        <v>50</v>
      </c>
      <c r="E228">
        <f>SUMIF(masuk2[concat],Table4[concat],masuk2[CTN])</f>
        <v>0</v>
      </c>
    </row>
    <row r="229" spans="1:5" x14ac:dyDescent="0.25">
      <c r="A229" t="str">
        <f>SUBSTITUTE(SUBSTITUTE(Table4[NAMA BARANG]," ",""),"-","")</f>
        <v>Gelpendebozz0.5DBG05</v>
      </c>
      <c r="B229" t="s">
        <v>831</v>
      </c>
      <c r="C229" t="s">
        <v>606</v>
      </c>
      <c r="D229" t="s">
        <v>50</v>
      </c>
      <c r="E229">
        <f>SUMIF(masuk2[concat],Table4[concat],masuk2[CTN])</f>
        <v>0</v>
      </c>
    </row>
    <row r="230" spans="1:5" x14ac:dyDescent="0.25">
      <c r="A230" t="str">
        <f>SUBSTITUTE(SUBSTITUTE(Table4[NAMA BARANG]," ",""),"-","")</f>
        <v>GelpenDebozz0.5+refillDB550</v>
      </c>
      <c r="B230" t="s">
        <v>832</v>
      </c>
      <c r="C230" t="s">
        <v>606</v>
      </c>
      <c r="D230" t="s">
        <v>50</v>
      </c>
      <c r="E230">
        <f>SUMIF(masuk2[concat],Table4[concat],masuk2[CTN])</f>
        <v>0</v>
      </c>
    </row>
    <row r="231" spans="1:5" x14ac:dyDescent="0.25">
      <c r="A231" t="str">
        <f>SUBSTITUTE(SUBSTITUTE(Table4[NAMA BARANG]," ",""),"-","")</f>
        <v>GelpenDebozz0.7DB530</v>
      </c>
      <c r="B231" t="s">
        <v>833</v>
      </c>
      <c r="C231" t="s">
        <v>606</v>
      </c>
      <c r="D231" t="s">
        <v>50</v>
      </c>
      <c r="E231">
        <f>SUMIF(masuk2[concat],Table4[concat],masuk2[CTN])</f>
        <v>0</v>
      </c>
    </row>
    <row r="232" spans="1:5" x14ac:dyDescent="0.25">
      <c r="A232" t="str">
        <f>SUBSTITUTE(SUBSTITUTE(Table4[NAMA BARANG]," ",""),"-","")</f>
        <v>GelpenDebozz0.7DB608</v>
      </c>
      <c r="B232" t="s">
        <v>834</v>
      </c>
      <c r="C232" t="s">
        <v>606</v>
      </c>
      <c r="D232" t="s">
        <v>50</v>
      </c>
      <c r="E232">
        <f>SUMIF(masuk2[concat],Table4[concat],masuk2[CTN])</f>
        <v>0</v>
      </c>
    </row>
    <row r="233" spans="1:5" x14ac:dyDescent="0.25">
      <c r="A233" t="str">
        <f>SUBSTITUTE(SUBSTITUTE(Table4[NAMA BARANG]," ",""),"-","")</f>
        <v>GelpenFinetech0.3hitam</v>
      </c>
      <c r="B233" t="s">
        <v>835</v>
      </c>
      <c r="C233" t="s">
        <v>679</v>
      </c>
      <c r="D233" t="s">
        <v>633</v>
      </c>
      <c r="E233">
        <f>SUMIF(masuk2[concat],Table4[concat],masuk2[CTN])</f>
        <v>0</v>
      </c>
    </row>
    <row r="234" spans="1:5" x14ac:dyDescent="0.25">
      <c r="A234" t="str">
        <f>SUBSTITUTE(SUBSTITUTE(Table4[NAMA BARANG]," ",""),"-","")</f>
        <v>GelpenTechjobTG346B</v>
      </c>
      <c r="B234" t="s">
        <v>836</v>
      </c>
      <c r="C234" t="s">
        <v>606</v>
      </c>
      <c r="D234" t="s">
        <v>328</v>
      </c>
      <c r="E234">
        <f>SUMIF(masuk2[concat],Table4[concat],masuk2[CTN])</f>
        <v>0</v>
      </c>
    </row>
    <row r="235" spans="1:5" x14ac:dyDescent="0.25">
      <c r="A235" t="str">
        <f>SUBSTITUTE(SUBSTITUTE(Table4[NAMA BARANG]," ",""),"-","")</f>
        <v>GelpenTechjobTG346C</v>
      </c>
      <c r="B235" t="s">
        <v>837</v>
      </c>
      <c r="C235" t="s">
        <v>606</v>
      </c>
      <c r="D235" t="s">
        <v>328</v>
      </c>
      <c r="E235">
        <f>SUMIF(masuk2[concat],Table4[concat],masuk2[CTN])</f>
        <v>0</v>
      </c>
    </row>
    <row r="236" spans="1:5" x14ac:dyDescent="0.25">
      <c r="A236" t="str">
        <f>SUBSTITUTE(SUBSTITUTE(Table4[NAMA BARANG]," ",""),"-","")</f>
        <v>GelpenTianjiaoTZ501</v>
      </c>
      <c r="B236" t="s">
        <v>838</v>
      </c>
      <c r="C236">
        <v>99</v>
      </c>
      <c r="D236" t="s">
        <v>328</v>
      </c>
      <c r="E236">
        <f>SUMIF(masuk2[concat],Table4[concat],masuk2[CTN])</f>
        <v>0</v>
      </c>
    </row>
    <row r="237" spans="1:5" x14ac:dyDescent="0.25">
      <c r="A237" t="str">
        <f>SUBSTITUTE(SUBSTITUTE(Table4[NAMA BARANG]," ",""),"-","")</f>
        <v>GelpenTianjiaoTZ501</v>
      </c>
      <c r="B237" t="s">
        <v>838</v>
      </c>
      <c r="C237" t="s">
        <v>606</v>
      </c>
      <c r="D237" t="s">
        <v>328</v>
      </c>
      <c r="E237">
        <f>SUMIF(masuk2[concat],Table4[concat],masuk2[CTN])</f>
        <v>0</v>
      </c>
    </row>
    <row r="238" spans="1:5" x14ac:dyDescent="0.25">
      <c r="A238" t="str">
        <f>SUBSTITUTE(SUBSTITUTE(Table4[NAMA BARANG]," ",""),"-","")</f>
        <v>GelpenTizo1.0TG31580</v>
      </c>
      <c r="B238" t="s">
        <v>839</v>
      </c>
      <c r="C238" t="s">
        <v>606</v>
      </c>
      <c r="D238" t="s">
        <v>328</v>
      </c>
      <c r="E238">
        <f>SUMIF(masuk2[concat],Table4[concat],masuk2[CTN])</f>
        <v>0</v>
      </c>
    </row>
    <row r="239" spans="1:5" x14ac:dyDescent="0.25">
      <c r="A239" t="str">
        <f>SUBSTITUTE(SUBSTITUTE(Table4[NAMA BARANG]," ",""),"-","")</f>
        <v>GelpenTizo1.0TG340</v>
      </c>
      <c r="B239" t="s">
        <v>840</v>
      </c>
      <c r="C239">
        <v>99</v>
      </c>
      <c r="D239" t="s">
        <v>633</v>
      </c>
      <c r="E239">
        <f>SUMIF(masuk2[concat],Table4[concat],masuk2[CTN])</f>
        <v>0</v>
      </c>
    </row>
    <row r="240" spans="1:5" x14ac:dyDescent="0.25">
      <c r="A240" t="str">
        <f>SUBSTITUTE(SUBSTITUTE(Table4[NAMA BARANG]," ",""),"-","")</f>
        <v>GelpenTizo1.0TG340</v>
      </c>
      <c r="B240" t="s">
        <v>840</v>
      </c>
      <c r="C240" t="s">
        <v>606</v>
      </c>
      <c r="D240" t="s">
        <v>633</v>
      </c>
      <c r="E240">
        <f>SUMIF(masuk2[concat],Table4[concat],masuk2[CTN])</f>
        <v>0</v>
      </c>
    </row>
    <row r="241" spans="1:5" x14ac:dyDescent="0.25">
      <c r="A241" t="str">
        <f>SUBSTITUTE(SUBSTITUTE(Table4[NAMA BARANG]," ",""),"-","")</f>
        <v>GelpenTizo1.0TG340biru</v>
      </c>
      <c r="B241" t="s">
        <v>841</v>
      </c>
      <c r="C241">
        <v>99</v>
      </c>
      <c r="D241" t="s">
        <v>633</v>
      </c>
      <c r="E241">
        <f>SUMIF(masuk2[concat],Table4[concat],masuk2[CTN])</f>
        <v>0</v>
      </c>
    </row>
    <row r="242" spans="1:5" x14ac:dyDescent="0.25">
      <c r="A242" t="str">
        <f>SUBSTITUTE(SUBSTITUTE(Table4[NAMA BARANG]," ",""),"-","")</f>
        <v>GelpenTizo1.0TG340biru</v>
      </c>
      <c r="B242" t="s">
        <v>841</v>
      </c>
      <c r="C242" t="s">
        <v>606</v>
      </c>
      <c r="D242" t="s">
        <v>633</v>
      </c>
      <c r="E242">
        <f>SUMIF(masuk2[concat],Table4[concat],masuk2[CTN])</f>
        <v>0</v>
      </c>
    </row>
    <row r="243" spans="1:5" x14ac:dyDescent="0.25">
      <c r="A243" t="str">
        <f>SUBSTITUTE(SUBSTITUTE(Table4[NAMA BARANG]," ",""),"-","")</f>
        <v>GelpenTizoSavexTG396D</v>
      </c>
      <c r="B243" t="s">
        <v>842</v>
      </c>
      <c r="C243" t="s">
        <v>606</v>
      </c>
      <c r="D243" t="s">
        <v>328</v>
      </c>
      <c r="E243">
        <f>SUMIF(masuk2[concat],Table4[concat],masuk2[CTN])</f>
        <v>0</v>
      </c>
    </row>
    <row r="244" spans="1:5" x14ac:dyDescent="0.25">
      <c r="A244" t="str">
        <f>SUBSTITUTE(SUBSTITUTE(Table4[NAMA BARANG]," ",""),"-","")</f>
        <v>GelpenTizoTG3063D</v>
      </c>
      <c r="B244" t="s">
        <v>843</v>
      </c>
      <c r="C244" t="s">
        <v>606</v>
      </c>
      <c r="D244" t="s">
        <v>328</v>
      </c>
      <c r="E244">
        <f>SUMIF(masuk2[concat],Table4[concat],masuk2[CTN])</f>
        <v>0</v>
      </c>
    </row>
    <row r="245" spans="1:5" x14ac:dyDescent="0.25">
      <c r="A245" t="str">
        <f>SUBSTITUTE(SUBSTITUTE(Table4[NAMA BARANG]," ",""),"-","")</f>
        <v>GelpenTizoTG31060</v>
      </c>
      <c r="B245" t="s">
        <v>844</v>
      </c>
      <c r="C245" t="s">
        <v>606</v>
      </c>
      <c r="D245" t="s">
        <v>328</v>
      </c>
      <c r="E245">
        <f>SUMIF(masuk2[concat],Table4[concat],masuk2[CTN])</f>
        <v>0</v>
      </c>
    </row>
    <row r="246" spans="1:5" x14ac:dyDescent="0.25">
      <c r="A246" t="str">
        <f>SUBSTITUTE(SUBSTITUTE(Table4[NAMA BARANG]," ",""),"-","")</f>
        <v>GelpenTizoTG346D</v>
      </c>
      <c r="B246" t="s">
        <v>845</v>
      </c>
      <c r="C246" t="s">
        <v>606</v>
      </c>
      <c r="D246" t="s">
        <v>328</v>
      </c>
      <c r="E246">
        <f>SUMIF(masuk2[concat],Table4[concat],masuk2[CTN])</f>
        <v>0</v>
      </c>
    </row>
    <row r="247" spans="1:5" x14ac:dyDescent="0.25">
      <c r="A247" t="str">
        <f>SUBSTITUTE(SUBSTITUTE(Table4[NAMA BARANG]," ",""),"-","")</f>
        <v>GelpenTizoTG346E</v>
      </c>
      <c r="B247" t="s">
        <v>846</v>
      </c>
      <c r="C247" t="s">
        <v>606</v>
      </c>
      <c r="D247" t="s">
        <v>328</v>
      </c>
      <c r="E247">
        <f>SUMIF(masuk2[concat],Table4[concat],masuk2[CTN])</f>
        <v>0</v>
      </c>
    </row>
    <row r="248" spans="1:5" x14ac:dyDescent="0.25">
      <c r="A248" t="str">
        <f>SUBSTITUTE(SUBSTITUTE(Table4[NAMA BARANG]," ",""),"-","")</f>
        <v>GelpenTZ1000</v>
      </c>
      <c r="B248" t="s">
        <v>847</v>
      </c>
      <c r="C248" t="s">
        <v>750</v>
      </c>
      <c r="D248" t="s">
        <v>328</v>
      </c>
      <c r="E248">
        <f>SUMIF(masuk2[concat],Table4[concat],masuk2[CTN])</f>
        <v>0</v>
      </c>
    </row>
    <row r="249" spans="1:5" x14ac:dyDescent="0.25">
      <c r="A249" t="str">
        <f>SUBSTITUTE(SUBSTITUTE(Table4[NAMA BARANG]," ",""),"-","")</f>
        <v>GelpenTZ1002</v>
      </c>
      <c r="B249" t="s">
        <v>848</v>
      </c>
      <c r="C249" t="s">
        <v>750</v>
      </c>
      <c r="D249" t="s">
        <v>328</v>
      </c>
      <c r="E249">
        <f>SUMIF(masuk2[concat],Table4[concat],masuk2[CTN])</f>
        <v>0</v>
      </c>
    </row>
    <row r="250" spans="1:5" x14ac:dyDescent="0.25">
      <c r="A250" t="str">
        <f>SUBSTITUTE(SUBSTITUTE(Table4[NAMA BARANG]," ",""),"-","")</f>
        <v>GelpenVTR213BT21</v>
      </c>
      <c r="B250" t="s">
        <v>849</v>
      </c>
      <c r="C250" t="s">
        <v>850</v>
      </c>
      <c r="D250" t="s">
        <v>328</v>
      </c>
      <c r="E250">
        <f>SUMIF(masuk2[concat],Table4[concat],masuk2[CTN])</f>
        <v>0</v>
      </c>
    </row>
    <row r="251" spans="1:5" x14ac:dyDescent="0.25">
      <c r="A251" t="str">
        <f>SUBSTITUTE(SUBSTITUTE(Table4[NAMA BARANG]," ",""),"-","")</f>
        <v>GelpenVTR220BT21</v>
      </c>
      <c r="B251" t="s">
        <v>851</v>
      </c>
      <c r="C251" t="s">
        <v>850</v>
      </c>
      <c r="D251" t="s">
        <v>328</v>
      </c>
      <c r="E251">
        <f>SUMIF(masuk2[concat],Table4[concat],masuk2[CTN])</f>
        <v>0</v>
      </c>
    </row>
    <row r="252" spans="1:5" x14ac:dyDescent="0.25">
      <c r="A252" t="str">
        <f>SUBSTITUTE(SUBSTITUTE(Table4[NAMA BARANG]," ",""),"-","")</f>
        <v>GelpenVTR223BT21</v>
      </c>
      <c r="B252" t="s">
        <v>852</v>
      </c>
      <c r="C252" t="s">
        <v>850</v>
      </c>
      <c r="D252" t="s">
        <v>328</v>
      </c>
      <c r="E252">
        <f>SUMIF(masuk2[concat],Table4[concat],masuk2[CTN])</f>
        <v>0</v>
      </c>
    </row>
    <row r="253" spans="1:5" x14ac:dyDescent="0.25">
      <c r="A253" t="str">
        <f>SUBSTITUTE(SUBSTITUTE(Table4[NAMA BARANG]," ",""),"-","")</f>
        <v>GelpenWeiyadaE681</v>
      </c>
      <c r="B253" t="s">
        <v>853</v>
      </c>
      <c r="C253" t="s">
        <v>606</v>
      </c>
      <c r="D253" t="s">
        <v>633</v>
      </c>
      <c r="E253">
        <f>SUMIF(masuk2[concat],Table4[concat],masuk2[CTN])</f>
        <v>0</v>
      </c>
    </row>
    <row r="254" spans="1:5" x14ac:dyDescent="0.25">
      <c r="A254" t="str">
        <f>SUBSTITUTE(SUBSTITUTE(Table4[NAMA BARANG]," ",""),"-","")</f>
        <v>GelpenZuiZhuaHY1020hitam</v>
      </c>
      <c r="B254" t="s">
        <v>854</v>
      </c>
      <c r="C254" t="s">
        <v>763</v>
      </c>
      <c r="D254" t="s">
        <v>855</v>
      </c>
      <c r="E254">
        <f>SUMIF(masuk2[concat],Table4[concat],masuk2[CTN])</f>
        <v>0</v>
      </c>
    </row>
    <row r="255" spans="1:5" x14ac:dyDescent="0.25">
      <c r="A255" t="str">
        <f>SUBSTITUTE(SUBSTITUTE(Table4[NAMA BARANG]," ",""),"-","")</f>
        <v>GelTiizo1.0TG31590</v>
      </c>
      <c r="B255" t="s">
        <v>856</v>
      </c>
      <c r="C255" t="s">
        <v>606</v>
      </c>
      <c r="D255" t="s">
        <v>328</v>
      </c>
      <c r="E255">
        <f>SUMIF(masuk2[concat],Table4[concat],masuk2[CTN])</f>
        <v>0</v>
      </c>
    </row>
    <row r="256" spans="1:5" x14ac:dyDescent="0.25">
      <c r="A256" t="str">
        <f>SUBSTITUTE(SUBSTITUTE(Table4[NAMA BARANG]," ",""),"-","")</f>
        <v>GelTizo1.0mmTG30183A</v>
      </c>
      <c r="B256" t="s">
        <v>857</v>
      </c>
      <c r="C256">
        <v>99</v>
      </c>
      <c r="D256" t="s">
        <v>328</v>
      </c>
      <c r="E256">
        <f>SUMIF(masuk2[concat],Table4[concat],masuk2[CTN])</f>
        <v>0</v>
      </c>
    </row>
    <row r="257" spans="1:5" x14ac:dyDescent="0.25">
      <c r="A257" t="str">
        <f>SUBSTITUTE(SUBSTITUTE(Table4[NAMA BARANG]," ",""),"-","")</f>
        <v>GelTizoFancyTG31810D</v>
      </c>
      <c r="B257" t="s">
        <v>858</v>
      </c>
      <c r="C257">
        <v>99</v>
      </c>
      <c r="D257" t="s">
        <v>328</v>
      </c>
      <c r="E257">
        <f>SUMIF(masuk2[concat],Table4[concat],masuk2[CTN])</f>
        <v>0</v>
      </c>
    </row>
    <row r="258" spans="1:5" x14ac:dyDescent="0.25">
      <c r="A258" t="str">
        <f>SUBSTITUTE(SUBSTITUTE(Table4[NAMA BARANG]," ",""),"-","")</f>
        <v>GelTizoFancyTG30301D</v>
      </c>
      <c r="B258" t="s">
        <v>859</v>
      </c>
      <c r="C258">
        <v>99</v>
      </c>
      <c r="D258" t="s">
        <v>328</v>
      </c>
      <c r="E258">
        <f>SUMIF(masuk2[concat],Table4[concat],masuk2[CTN])</f>
        <v>0</v>
      </c>
    </row>
    <row r="259" spans="1:5" x14ac:dyDescent="0.25">
      <c r="A259" t="str">
        <f>SUBSTITUTE(SUBSTITUTE(Table4[NAMA BARANG]," ",""),"-","")</f>
        <v>GelTizoFancyTG30541D</v>
      </c>
      <c r="B259" t="s">
        <v>860</v>
      </c>
      <c r="C259">
        <v>99</v>
      </c>
      <c r="D259" t="s">
        <v>328</v>
      </c>
      <c r="E259">
        <f>SUMIF(masuk2[concat],Table4[concat],masuk2[CTN])</f>
        <v>0</v>
      </c>
    </row>
    <row r="260" spans="1:5" x14ac:dyDescent="0.25">
      <c r="A260" t="str">
        <f>SUBSTITUTE(SUBSTITUTE(Table4[NAMA BARANG]," ",""),"-","")</f>
        <v>GelTizoFancyTG30541D</v>
      </c>
      <c r="B260" t="s">
        <v>860</v>
      </c>
      <c r="C260" t="s">
        <v>606</v>
      </c>
      <c r="D260" t="s">
        <v>328</v>
      </c>
      <c r="E260">
        <f>SUMIF(masuk2[concat],Table4[concat],masuk2[CTN])</f>
        <v>0</v>
      </c>
    </row>
    <row r="261" spans="1:5" x14ac:dyDescent="0.25">
      <c r="A261" t="str">
        <f>SUBSTITUTE(SUBSTITUTE(Table4[NAMA BARANG]," ",""),"-","")</f>
        <v>GelTizoFancyTG30541DL</v>
      </c>
      <c r="B261" t="s">
        <v>861</v>
      </c>
      <c r="C261" t="s">
        <v>606</v>
      </c>
      <c r="D261" t="s">
        <v>862</v>
      </c>
      <c r="E261">
        <f>SUMIF(masuk2[concat],Table4[concat],masuk2[CTN])</f>
        <v>0</v>
      </c>
    </row>
    <row r="262" spans="1:5" x14ac:dyDescent="0.25">
      <c r="A262" t="str">
        <f>SUBSTITUTE(SUBSTITUTE(Table4[NAMA BARANG]," ",""),"-","")</f>
        <v>GelTizoFancyTG30542D</v>
      </c>
      <c r="B262" t="s">
        <v>863</v>
      </c>
      <c r="C262">
        <v>99</v>
      </c>
      <c r="D262" t="s">
        <v>328</v>
      </c>
      <c r="E262">
        <f>SUMIF(masuk2[concat],Table4[concat],masuk2[CTN])</f>
        <v>0</v>
      </c>
    </row>
    <row r="263" spans="1:5" x14ac:dyDescent="0.25">
      <c r="A263" t="str">
        <f>SUBSTITUTE(SUBSTITUTE(Table4[NAMA BARANG]," ",""),"-","")</f>
        <v>GelTizoFancyTG30542D</v>
      </c>
      <c r="B263" t="s">
        <v>863</v>
      </c>
      <c r="C263" t="s">
        <v>606</v>
      </c>
      <c r="D263" t="s">
        <v>328</v>
      </c>
      <c r="E263">
        <f>SUMIF(masuk2[concat],Table4[concat],masuk2[CTN])</f>
        <v>0</v>
      </c>
    </row>
    <row r="264" spans="1:5" x14ac:dyDescent="0.25">
      <c r="A264" t="str">
        <f>SUBSTITUTE(SUBSTITUTE(Table4[NAMA BARANG]," ",""),"-","")</f>
        <v>GelTizoFancyTG30590D</v>
      </c>
      <c r="B264" t="s">
        <v>864</v>
      </c>
      <c r="C264">
        <v>99</v>
      </c>
      <c r="D264" t="s">
        <v>328</v>
      </c>
      <c r="E264">
        <f>SUMIF(masuk2[concat],Table4[concat],masuk2[CTN])</f>
        <v>0</v>
      </c>
    </row>
    <row r="265" spans="1:5" x14ac:dyDescent="0.25">
      <c r="A265" t="str">
        <f>SUBSTITUTE(SUBSTITUTE(Table4[NAMA BARANG]," ",""),"-","")</f>
        <v>GelTizoFancyTG30600D</v>
      </c>
      <c r="B265" t="s">
        <v>865</v>
      </c>
      <c r="C265">
        <v>99</v>
      </c>
      <c r="D265" t="s">
        <v>328</v>
      </c>
      <c r="E265">
        <f>SUMIF(masuk2[concat],Table4[concat],masuk2[CTN])</f>
        <v>0</v>
      </c>
    </row>
    <row r="266" spans="1:5" x14ac:dyDescent="0.25">
      <c r="A266" t="str">
        <f>SUBSTITUTE(SUBSTITUTE(Table4[NAMA BARANG]," ",""),"-","")</f>
        <v>GelTizoFancyTG30600D</v>
      </c>
      <c r="B266" t="s">
        <v>865</v>
      </c>
      <c r="C266" t="s">
        <v>606</v>
      </c>
      <c r="D266" t="s">
        <v>328</v>
      </c>
      <c r="E266">
        <f>SUMIF(masuk2[concat],Table4[concat],masuk2[CTN])</f>
        <v>0</v>
      </c>
    </row>
    <row r="267" spans="1:5" x14ac:dyDescent="0.25">
      <c r="A267" t="str">
        <f>SUBSTITUTE(SUBSTITUTE(Table4[NAMA BARANG]," ",""),"-","")</f>
        <v>GelTizoFancyTG30601D</v>
      </c>
      <c r="B267" t="s">
        <v>866</v>
      </c>
      <c r="C267">
        <v>99</v>
      </c>
      <c r="D267" t="s">
        <v>328</v>
      </c>
      <c r="E267">
        <f>SUMIF(masuk2[concat],Table4[concat],masuk2[CTN])</f>
        <v>0</v>
      </c>
    </row>
    <row r="268" spans="1:5" x14ac:dyDescent="0.25">
      <c r="A268" t="str">
        <f>SUBSTITUTE(SUBSTITUTE(Table4[NAMA BARANG]," ",""),"-","")</f>
        <v>GelTizoFancyTG30601D</v>
      </c>
      <c r="B268" t="s">
        <v>866</v>
      </c>
      <c r="C268" t="s">
        <v>606</v>
      </c>
      <c r="D268" t="s">
        <v>328</v>
      </c>
      <c r="E268">
        <f>SUMIF(masuk2[concat],Table4[concat],masuk2[CTN])</f>
        <v>0</v>
      </c>
    </row>
    <row r="269" spans="1:5" x14ac:dyDescent="0.25">
      <c r="A269" t="str">
        <f>SUBSTITUTE(SUBSTITUTE(Table4[NAMA BARANG]," ",""),"-","")</f>
        <v>GelTizoFancyTG30605C</v>
      </c>
      <c r="B269" t="s">
        <v>867</v>
      </c>
      <c r="C269">
        <v>99</v>
      </c>
      <c r="D269" t="s">
        <v>328</v>
      </c>
      <c r="E269">
        <f>SUMIF(masuk2[concat],Table4[concat],masuk2[CTN])</f>
        <v>0</v>
      </c>
    </row>
    <row r="270" spans="1:5" x14ac:dyDescent="0.25">
      <c r="A270" t="str">
        <f>SUBSTITUTE(SUBSTITUTE(Table4[NAMA BARANG]," ",""),"-","")</f>
        <v>GelTizoFancyTG30605C</v>
      </c>
      <c r="B270" t="s">
        <v>867</v>
      </c>
      <c r="C270" t="s">
        <v>606</v>
      </c>
      <c r="D270" t="s">
        <v>328</v>
      </c>
      <c r="E270">
        <f>SUMIF(masuk2[concat],Table4[concat],masuk2[CTN])</f>
        <v>0</v>
      </c>
    </row>
    <row r="271" spans="1:5" x14ac:dyDescent="0.25">
      <c r="A271" t="str">
        <f>SUBSTITUTE(SUBSTITUTE(Table4[NAMA BARANG]," ",""),"-","")</f>
        <v>GelTizoFancyTG30605CL</v>
      </c>
      <c r="B271" t="s">
        <v>868</v>
      </c>
      <c r="C271" t="s">
        <v>606</v>
      </c>
      <c r="D271" t="s">
        <v>328</v>
      </c>
      <c r="E271">
        <f>SUMIF(masuk2[concat],Table4[concat],masuk2[CTN])</f>
        <v>0</v>
      </c>
    </row>
    <row r="272" spans="1:5" x14ac:dyDescent="0.25">
      <c r="A272" t="str">
        <f>SUBSTITUTE(SUBSTITUTE(Table4[NAMA BARANG]," ",""),"-","")</f>
        <v>GelTizoFancyTG30606D</v>
      </c>
      <c r="B272" t="s">
        <v>869</v>
      </c>
      <c r="C272">
        <v>99</v>
      </c>
      <c r="D272" t="s">
        <v>328</v>
      </c>
      <c r="E272">
        <f>SUMIF(masuk2[concat],Table4[concat],masuk2[CTN])</f>
        <v>0</v>
      </c>
    </row>
    <row r="273" spans="1:5" x14ac:dyDescent="0.25">
      <c r="A273" t="str">
        <f>SUBSTITUTE(SUBSTITUTE(Table4[NAMA BARANG]," ",""),"-","")</f>
        <v>GelTizoFancyTG30606D</v>
      </c>
      <c r="B273" t="s">
        <v>869</v>
      </c>
      <c r="C273" t="s">
        <v>606</v>
      </c>
      <c r="D273" t="s">
        <v>328</v>
      </c>
      <c r="E273">
        <f>SUMIF(masuk2[concat],Table4[concat],masuk2[CTN])</f>
        <v>0</v>
      </c>
    </row>
    <row r="274" spans="1:5" x14ac:dyDescent="0.25">
      <c r="A274" t="str">
        <f>SUBSTITUTE(SUBSTITUTE(Table4[NAMA BARANG]," ",""),"-","")</f>
        <v>GelTizoFancyTG30734D</v>
      </c>
      <c r="B274" t="s">
        <v>870</v>
      </c>
      <c r="C274">
        <v>99</v>
      </c>
      <c r="D274" t="s">
        <v>328</v>
      </c>
      <c r="E274">
        <f>SUMIF(masuk2[concat],Table4[concat],masuk2[CTN])</f>
        <v>0</v>
      </c>
    </row>
    <row r="275" spans="1:5" x14ac:dyDescent="0.25">
      <c r="A275" t="str">
        <f>SUBSTITUTE(SUBSTITUTE(Table4[NAMA BARANG]," ",""),"-","")</f>
        <v>GelTizoFancyTG30734D</v>
      </c>
      <c r="B275" t="s">
        <v>870</v>
      </c>
      <c r="C275" t="s">
        <v>606</v>
      </c>
      <c r="D275" t="s">
        <v>328</v>
      </c>
      <c r="E275">
        <f>SUMIF(masuk2[concat],Table4[concat],masuk2[CTN])</f>
        <v>0</v>
      </c>
    </row>
    <row r="276" spans="1:5" x14ac:dyDescent="0.25">
      <c r="A276" t="str">
        <f>SUBSTITUTE(SUBSTITUTE(Table4[NAMA BARANG]," ",""),"-","")</f>
        <v>GelTizoFancyTG30735D</v>
      </c>
      <c r="B276" t="s">
        <v>871</v>
      </c>
      <c r="C276" t="s">
        <v>606</v>
      </c>
      <c r="D276" t="s">
        <v>328</v>
      </c>
      <c r="E276">
        <f>SUMIF(masuk2[concat],Table4[concat],masuk2[CTN])</f>
        <v>0</v>
      </c>
    </row>
    <row r="277" spans="1:5" x14ac:dyDescent="0.25">
      <c r="A277" t="str">
        <f>SUBSTITUTE(SUBSTITUTE(Table4[NAMA BARANG]," ",""),"-","")</f>
        <v>GelTizoFancyTG30801D</v>
      </c>
      <c r="B277" t="s">
        <v>872</v>
      </c>
      <c r="C277">
        <v>99</v>
      </c>
      <c r="D277" t="s">
        <v>328</v>
      </c>
      <c r="E277">
        <f>SUMIF(masuk2[concat],Table4[concat],masuk2[CTN])</f>
        <v>0</v>
      </c>
    </row>
    <row r="278" spans="1:5" x14ac:dyDescent="0.25">
      <c r="A278" t="str">
        <f>SUBSTITUTE(SUBSTITUTE(Table4[NAMA BARANG]," ",""),"-","")</f>
        <v>GelTizoFancyTG30801D</v>
      </c>
      <c r="B278" t="s">
        <v>872</v>
      </c>
      <c r="C278" t="s">
        <v>606</v>
      </c>
      <c r="D278" t="s">
        <v>328</v>
      </c>
      <c r="E278">
        <f>SUMIF(masuk2[concat],Table4[concat],masuk2[CTN])</f>
        <v>0</v>
      </c>
    </row>
    <row r="279" spans="1:5" x14ac:dyDescent="0.25">
      <c r="A279" t="str">
        <f>SUBSTITUTE(SUBSTITUTE(Table4[NAMA BARANG]," ",""),"-","")</f>
        <v>GelTizoFancyTG30802D</v>
      </c>
      <c r="B279" t="s">
        <v>873</v>
      </c>
      <c r="C279">
        <v>99</v>
      </c>
      <c r="D279" t="s">
        <v>328</v>
      </c>
      <c r="E279">
        <f>SUMIF(masuk2[concat],Table4[concat],masuk2[CTN])</f>
        <v>0</v>
      </c>
    </row>
    <row r="280" spans="1:5" x14ac:dyDescent="0.25">
      <c r="A280" t="str">
        <f>SUBSTITUTE(SUBSTITUTE(Table4[NAMA BARANG]," ",""),"-","")</f>
        <v>GelTizoFancyTG30802D</v>
      </c>
      <c r="B280" t="s">
        <v>873</v>
      </c>
      <c r="C280" t="s">
        <v>606</v>
      </c>
      <c r="D280" t="s">
        <v>328</v>
      </c>
      <c r="E280">
        <f>SUMIF(masuk2[concat],Table4[concat],masuk2[CTN])</f>
        <v>0</v>
      </c>
    </row>
    <row r="281" spans="1:5" x14ac:dyDescent="0.25">
      <c r="A281" t="str">
        <f>SUBSTITUTE(SUBSTITUTE(Table4[NAMA BARANG]," ",""),"-","")</f>
        <v>GelTizoFancyTG30900D</v>
      </c>
      <c r="B281" t="s">
        <v>874</v>
      </c>
      <c r="C281">
        <v>99</v>
      </c>
      <c r="D281" t="s">
        <v>328</v>
      </c>
      <c r="E281">
        <f>SUMIF(masuk2[concat],Table4[concat],masuk2[CTN])</f>
        <v>0</v>
      </c>
    </row>
    <row r="282" spans="1:5" x14ac:dyDescent="0.25">
      <c r="A282" t="str">
        <f>SUBSTITUTE(SUBSTITUTE(Table4[NAMA BARANG]," ",""),"-","")</f>
        <v>GelTizoFancyTG30900D</v>
      </c>
      <c r="B282" t="s">
        <v>874</v>
      </c>
      <c r="C282" t="s">
        <v>606</v>
      </c>
      <c r="D282" t="s">
        <v>328</v>
      </c>
      <c r="E282">
        <f>SUMIF(masuk2[concat],Table4[concat],masuk2[CTN])</f>
        <v>0</v>
      </c>
    </row>
    <row r="283" spans="1:5" x14ac:dyDescent="0.25">
      <c r="A283" t="str">
        <f>SUBSTITUTE(SUBSTITUTE(Table4[NAMA BARANG]," ",""),"-","")</f>
        <v>GelTizoFancyTG30900DL</v>
      </c>
      <c r="B283" t="s">
        <v>875</v>
      </c>
      <c r="C283">
        <v>99</v>
      </c>
      <c r="D283" t="s">
        <v>862</v>
      </c>
      <c r="E283">
        <f>SUMIF(masuk2[concat],Table4[concat],masuk2[CTN])</f>
        <v>0</v>
      </c>
    </row>
    <row r="284" spans="1:5" x14ac:dyDescent="0.25">
      <c r="A284" t="str">
        <f>SUBSTITUTE(SUBSTITUTE(Table4[NAMA BARANG]," ",""),"-","")</f>
        <v>GelTizoFancyTG30901D</v>
      </c>
      <c r="B284" t="s">
        <v>876</v>
      </c>
      <c r="C284">
        <v>99</v>
      </c>
      <c r="D284" t="s">
        <v>328</v>
      </c>
      <c r="E284">
        <f>SUMIF(masuk2[concat],Table4[concat],masuk2[CTN])</f>
        <v>0</v>
      </c>
    </row>
    <row r="285" spans="1:5" x14ac:dyDescent="0.25">
      <c r="A285" t="str">
        <f>SUBSTITUTE(SUBSTITUTE(Table4[NAMA BARANG]," ",""),"-","")</f>
        <v>GelTizoFancyTG30901D</v>
      </c>
      <c r="B285" t="s">
        <v>876</v>
      </c>
      <c r="C285" t="s">
        <v>606</v>
      </c>
      <c r="D285" t="s">
        <v>328</v>
      </c>
      <c r="E285">
        <f>SUMIF(masuk2[concat],Table4[concat],masuk2[CTN])</f>
        <v>0</v>
      </c>
    </row>
    <row r="286" spans="1:5" x14ac:dyDescent="0.25">
      <c r="A286" t="str">
        <f>SUBSTITUTE(SUBSTITUTE(Table4[NAMA BARANG]," ",""),"-","")</f>
        <v>GelTizoFancyTG31035DL</v>
      </c>
      <c r="B286" t="s">
        <v>877</v>
      </c>
      <c r="C286" t="s">
        <v>606</v>
      </c>
      <c r="D286" t="s">
        <v>862</v>
      </c>
      <c r="E286">
        <f>SUMIF(masuk2[concat],Table4[concat],masuk2[CTN])</f>
        <v>0</v>
      </c>
    </row>
    <row r="287" spans="1:5" x14ac:dyDescent="0.25">
      <c r="A287" t="str">
        <f>SUBSTITUTE(SUBSTITUTE(Table4[NAMA BARANG]," ",""),"-","")</f>
        <v>GelTizoFancyTG31037D</v>
      </c>
      <c r="B287" t="s">
        <v>878</v>
      </c>
      <c r="C287" t="s">
        <v>606</v>
      </c>
      <c r="D287" t="s">
        <v>328</v>
      </c>
      <c r="E287">
        <f>SUMIF(masuk2[concat],Table4[concat],masuk2[CTN])</f>
        <v>0</v>
      </c>
    </row>
    <row r="288" spans="1:5" x14ac:dyDescent="0.25">
      <c r="A288" t="str">
        <f>SUBSTITUTE(SUBSTITUTE(Table4[NAMA BARANG]," ",""),"-","")</f>
        <v>GelTizoFancyTG31037DL</v>
      </c>
      <c r="B288" t="s">
        <v>879</v>
      </c>
      <c r="C288" t="s">
        <v>606</v>
      </c>
      <c r="D288" t="s">
        <v>862</v>
      </c>
      <c r="E288">
        <f>SUMIF(masuk2[concat],Table4[concat],masuk2[CTN])</f>
        <v>0</v>
      </c>
    </row>
    <row r="289" spans="1:5" x14ac:dyDescent="0.25">
      <c r="A289" t="str">
        <f>SUBSTITUTE(SUBSTITUTE(Table4[NAMA BARANG]," ",""),"-","")</f>
        <v>GelTizoFancyTG31475D</v>
      </c>
      <c r="B289" t="s">
        <v>880</v>
      </c>
      <c r="C289">
        <v>99</v>
      </c>
      <c r="D289" t="s">
        <v>328</v>
      </c>
      <c r="E289">
        <f>SUMIF(masuk2[concat],Table4[concat],masuk2[CTN])</f>
        <v>0</v>
      </c>
    </row>
    <row r="290" spans="1:5" x14ac:dyDescent="0.25">
      <c r="A290" t="str">
        <f>SUBSTITUTE(SUBSTITUTE(Table4[NAMA BARANG]," ",""),"-","")</f>
        <v>GelTizoFancyTG31475D</v>
      </c>
      <c r="B290" t="s">
        <v>880</v>
      </c>
      <c r="C290" t="s">
        <v>606</v>
      </c>
      <c r="D290" t="s">
        <v>328</v>
      </c>
      <c r="E290">
        <f>SUMIF(masuk2[concat],Table4[concat],masuk2[CTN])</f>
        <v>0</v>
      </c>
    </row>
    <row r="291" spans="1:5" x14ac:dyDescent="0.25">
      <c r="A291" t="str">
        <f>SUBSTITUTE(SUBSTITUTE(Table4[NAMA BARANG]," ",""),"-","")</f>
        <v>GelTizoFancyTG31590D</v>
      </c>
      <c r="B291" t="s">
        <v>881</v>
      </c>
      <c r="C291" t="s">
        <v>606</v>
      </c>
      <c r="D291" t="s">
        <v>328</v>
      </c>
      <c r="E291">
        <f>SUMIF(masuk2[concat],Table4[concat],masuk2[CTN])</f>
        <v>0</v>
      </c>
    </row>
    <row r="292" spans="1:5" x14ac:dyDescent="0.25">
      <c r="A292" t="str">
        <f>SUBSTITUTE(SUBSTITUTE(Table4[NAMA BARANG]," ",""),"-","")</f>
        <v>GelTizoFancyTG31601D</v>
      </c>
      <c r="B292" t="s">
        <v>882</v>
      </c>
      <c r="C292">
        <v>99</v>
      </c>
      <c r="D292" t="s">
        <v>328</v>
      </c>
      <c r="E292">
        <f>SUMIF(masuk2[concat],Table4[concat],masuk2[CTN])</f>
        <v>0</v>
      </c>
    </row>
    <row r="293" spans="1:5" x14ac:dyDescent="0.25">
      <c r="A293" t="str">
        <f>SUBSTITUTE(SUBSTITUTE(Table4[NAMA BARANG]," ",""),"-","")</f>
        <v>GelTizoFancyTG31605D</v>
      </c>
      <c r="B293" t="s">
        <v>883</v>
      </c>
      <c r="C293">
        <v>99</v>
      </c>
      <c r="D293" t="s">
        <v>328</v>
      </c>
      <c r="E293">
        <f>SUMIF(masuk2[concat],Table4[concat],masuk2[CTN])</f>
        <v>0</v>
      </c>
    </row>
    <row r="294" spans="1:5" x14ac:dyDescent="0.25">
      <c r="A294" t="str">
        <f>SUBSTITUTE(SUBSTITUTE(Table4[NAMA BARANG]," ",""),"-","")</f>
        <v>GelTizoFancyTG31756D</v>
      </c>
      <c r="B294" t="s">
        <v>884</v>
      </c>
      <c r="C294">
        <v>99</v>
      </c>
      <c r="D294" t="s">
        <v>328</v>
      </c>
      <c r="E294">
        <f>SUMIF(masuk2[concat],Table4[concat],masuk2[CTN])</f>
        <v>0</v>
      </c>
    </row>
    <row r="295" spans="1:5" x14ac:dyDescent="0.25">
      <c r="A295" t="str">
        <f>SUBSTITUTE(SUBSTITUTE(Table4[NAMA BARANG]," ",""),"-","")</f>
        <v>GelTizoFancyTG31762D</v>
      </c>
      <c r="B295" t="s">
        <v>885</v>
      </c>
      <c r="C295">
        <v>99</v>
      </c>
      <c r="D295" t="s">
        <v>328</v>
      </c>
      <c r="E295">
        <f>SUMIF(masuk2[concat],Table4[concat],masuk2[CTN])</f>
        <v>0</v>
      </c>
    </row>
    <row r="296" spans="1:5" x14ac:dyDescent="0.25">
      <c r="A296" t="str">
        <f>SUBSTITUTE(SUBSTITUTE(Table4[NAMA BARANG]," ",""),"-","")</f>
        <v>GelTizoFancyTG31762D</v>
      </c>
      <c r="B296" t="s">
        <v>885</v>
      </c>
      <c r="C296" t="s">
        <v>606</v>
      </c>
      <c r="D296" t="s">
        <v>328</v>
      </c>
      <c r="E296">
        <f>SUMIF(masuk2[concat],Table4[concat],masuk2[CTN])</f>
        <v>0</v>
      </c>
    </row>
    <row r="297" spans="1:5" x14ac:dyDescent="0.25">
      <c r="A297" t="str">
        <f>SUBSTITUTE(SUBSTITUTE(Table4[NAMA BARANG]," ",""),"-","")</f>
        <v>GelTizoFancyTG31763D</v>
      </c>
      <c r="B297" t="s">
        <v>886</v>
      </c>
      <c r="C297">
        <v>99</v>
      </c>
      <c r="D297" t="s">
        <v>328</v>
      </c>
      <c r="E297">
        <f>SUMIF(masuk2[concat],Table4[concat],masuk2[CTN])</f>
        <v>0</v>
      </c>
    </row>
    <row r="298" spans="1:5" x14ac:dyDescent="0.25">
      <c r="A298" t="str">
        <f>SUBSTITUTE(SUBSTITUTE(Table4[NAMA BARANG]," ",""),"-","")</f>
        <v>GelTizoFancyTG31763D</v>
      </c>
      <c r="B298" t="s">
        <v>886</v>
      </c>
      <c r="C298" t="s">
        <v>606</v>
      </c>
      <c r="D298" t="s">
        <v>328</v>
      </c>
      <c r="E298">
        <f>SUMIF(masuk2[concat],Table4[concat],masuk2[CTN])</f>
        <v>0</v>
      </c>
    </row>
    <row r="299" spans="1:5" x14ac:dyDescent="0.25">
      <c r="A299" t="str">
        <f>SUBSTITUTE(SUBSTITUTE(Table4[NAMA BARANG]," ",""),"-","")</f>
        <v>GelTizoFancyTG31780D</v>
      </c>
      <c r="B299" t="s">
        <v>887</v>
      </c>
      <c r="C299">
        <v>99</v>
      </c>
      <c r="D299" t="s">
        <v>328</v>
      </c>
      <c r="E299">
        <f>SUMIF(masuk2[concat],Table4[concat],masuk2[CTN])</f>
        <v>0</v>
      </c>
    </row>
    <row r="300" spans="1:5" x14ac:dyDescent="0.25">
      <c r="A300" t="str">
        <f>SUBSTITUTE(SUBSTITUTE(Table4[NAMA BARANG]," ",""),"-","")</f>
        <v>GelTizoFancyTG31780D</v>
      </c>
      <c r="B300" t="s">
        <v>887</v>
      </c>
      <c r="C300" t="s">
        <v>606</v>
      </c>
      <c r="D300" t="s">
        <v>328</v>
      </c>
      <c r="E300">
        <f>SUMIF(masuk2[concat],Table4[concat],masuk2[CTN])</f>
        <v>0</v>
      </c>
    </row>
    <row r="301" spans="1:5" x14ac:dyDescent="0.25">
      <c r="A301" t="str">
        <f>SUBSTITUTE(SUBSTITUTE(Table4[NAMA BARANG]," ",""),"-","")</f>
        <v>GelTizoFancyTG31780DL</v>
      </c>
      <c r="B301" t="s">
        <v>888</v>
      </c>
      <c r="C301">
        <v>99</v>
      </c>
      <c r="D301" t="s">
        <v>862</v>
      </c>
      <c r="E301">
        <f>SUMIF(masuk2[concat],Table4[concat],masuk2[CTN])</f>
        <v>0</v>
      </c>
    </row>
    <row r="302" spans="1:5" x14ac:dyDescent="0.25">
      <c r="A302" t="str">
        <f>SUBSTITUTE(SUBSTITUTE(Table4[NAMA BARANG]," ",""),"-","")</f>
        <v>GelTizoFancyTG31810D</v>
      </c>
      <c r="B302" t="s">
        <v>889</v>
      </c>
      <c r="C302" t="s">
        <v>606</v>
      </c>
      <c r="D302" t="s">
        <v>328</v>
      </c>
      <c r="E302">
        <f>SUMIF(masuk2[concat],Table4[concat],masuk2[CTN])</f>
        <v>0</v>
      </c>
    </row>
    <row r="303" spans="1:5" x14ac:dyDescent="0.25">
      <c r="A303" t="str">
        <f>SUBSTITUTE(SUBSTITUTE(Table4[NAMA BARANG]," ",""),"-","")</f>
        <v>GelTizoFancyTG31830C</v>
      </c>
      <c r="B303" t="s">
        <v>890</v>
      </c>
      <c r="C303" t="s">
        <v>606</v>
      </c>
      <c r="D303" t="s">
        <v>328</v>
      </c>
      <c r="E303">
        <f>SUMIF(masuk2[concat],Table4[concat],masuk2[CTN])</f>
        <v>0</v>
      </c>
    </row>
    <row r="304" spans="1:5" x14ac:dyDescent="0.25">
      <c r="A304" t="str">
        <f>SUBSTITUTE(SUBSTITUTE(Table4[NAMA BARANG]," ",""),"-","")</f>
        <v>GelTizoFancyTG31830D</v>
      </c>
      <c r="B304" t="s">
        <v>891</v>
      </c>
      <c r="C304">
        <v>99</v>
      </c>
      <c r="D304" t="s">
        <v>328</v>
      </c>
      <c r="E304">
        <f>SUMIF(masuk2[concat],Table4[concat],masuk2[CTN])</f>
        <v>0</v>
      </c>
    </row>
    <row r="305" spans="1:5" x14ac:dyDescent="0.25">
      <c r="A305" t="str">
        <f>SUBSTITUTE(SUBSTITUTE(Table4[NAMA BARANG]," ",""),"-","")</f>
        <v>GelTizoFancyTG31830D</v>
      </c>
      <c r="B305" t="s">
        <v>891</v>
      </c>
      <c r="C305" t="s">
        <v>606</v>
      </c>
      <c r="D305" t="s">
        <v>328</v>
      </c>
      <c r="E305">
        <f>SUMIF(masuk2[concat],Table4[concat],masuk2[CTN])</f>
        <v>0</v>
      </c>
    </row>
    <row r="306" spans="1:5" x14ac:dyDescent="0.25">
      <c r="A306" t="str">
        <f>SUBSTITUTE(SUBSTITUTE(Table4[NAMA BARANG]," ",""),"-","")</f>
        <v>GelTizoFancyTG31831D</v>
      </c>
      <c r="B306" t="s">
        <v>892</v>
      </c>
      <c r="C306">
        <v>99</v>
      </c>
      <c r="D306" t="s">
        <v>328</v>
      </c>
      <c r="E306">
        <f>SUMIF(masuk2[concat],Table4[concat],masuk2[CTN])</f>
        <v>0</v>
      </c>
    </row>
    <row r="307" spans="1:5" x14ac:dyDescent="0.25">
      <c r="A307" t="str">
        <f>SUBSTITUTE(SUBSTITUTE(Table4[NAMA BARANG]," ",""),"-","")</f>
        <v>GelTizoFancyTG31831D</v>
      </c>
      <c r="B307" t="s">
        <v>892</v>
      </c>
      <c r="C307" t="s">
        <v>606</v>
      </c>
      <c r="D307" t="s">
        <v>328</v>
      </c>
      <c r="E307">
        <f>SUMIF(masuk2[concat],Table4[concat],masuk2[CTN])</f>
        <v>0</v>
      </c>
    </row>
    <row r="308" spans="1:5" x14ac:dyDescent="0.25">
      <c r="A308" t="str">
        <f>SUBSTITUTE(SUBSTITUTE(Table4[NAMA BARANG]," ",""),"-","")</f>
        <v>GelTizoFancyTG31975D</v>
      </c>
      <c r="B308" t="s">
        <v>893</v>
      </c>
      <c r="C308">
        <v>99</v>
      </c>
      <c r="D308" t="s">
        <v>328</v>
      </c>
      <c r="E308">
        <f>SUMIF(masuk2[concat],Table4[concat],masuk2[CTN])</f>
        <v>0</v>
      </c>
    </row>
    <row r="309" spans="1:5" x14ac:dyDescent="0.25">
      <c r="A309" t="str">
        <f>SUBSTITUTE(SUBSTITUTE(Table4[NAMA BARANG]," ",""),"-","")</f>
        <v>GelTizoFancyTG31975D</v>
      </c>
      <c r="B309" t="s">
        <v>893</v>
      </c>
      <c r="C309" t="s">
        <v>606</v>
      </c>
      <c r="D309" t="s">
        <v>328</v>
      </c>
      <c r="E309">
        <f>SUMIF(masuk2[concat],Table4[concat],masuk2[CTN])</f>
        <v>0</v>
      </c>
    </row>
    <row r="310" spans="1:5" x14ac:dyDescent="0.25">
      <c r="A310" t="str">
        <f>SUBSTITUTE(SUBSTITUTE(Table4[NAMA BARANG]," ",""),"-","")</f>
        <v>GelTizoFancyTG32763D</v>
      </c>
      <c r="B310" t="s">
        <v>894</v>
      </c>
      <c r="C310" t="s">
        <v>606</v>
      </c>
      <c r="D310" t="s">
        <v>328</v>
      </c>
      <c r="E310">
        <f>SUMIF(masuk2[concat],Table4[concat],masuk2[CTN])</f>
        <v>0</v>
      </c>
    </row>
    <row r="311" spans="1:5" x14ac:dyDescent="0.25">
      <c r="A311" t="str">
        <f>SUBSTITUTE(SUBSTITUTE(Table4[NAMA BARANG]," ",""),"-","")</f>
        <v>GelTizoFancyTG3481D</v>
      </c>
      <c r="B311" t="s">
        <v>895</v>
      </c>
      <c r="C311" t="s">
        <v>606</v>
      </c>
      <c r="D311" t="s">
        <v>328</v>
      </c>
      <c r="E311">
        <f>SUMIF(masuk2[concat],Table4[concat],masuk2[CTN])</f>
        <v>0</v>
      </c>
    </row>
    <row r="312" spans="1:5" x14ac:dyDescent="0.25">
      <c r="A312" t="str">
        <f>SUBSTITUTE(SUBSTITUTE(Table4[NAMA BARANG]," ",""),"-","")</f>
        <v>GelTizoFancyTG348D</v>
      </c>
      <c r="B312" t="s">
        <v>896</v>
      </c>
      <c r="C312">
        <v>99</v>
      </c>
      <c r="D312" t="s">
        <v>328</v>
      </c>
      <c r="E312">
        <f>SUMIF(masuk2[concat],Table4[concat],masuk2[CTN])</f>
        <v>0</v>
      </c>
    </row>
    <row r="313" spans="1:5" x14ac:dyDescent="0.25">
      <c r="A313" t="str">
        <f>SUBSTITUTE(SUBSTITUTE(Table4[NAMA BARANG]," ",""),"-","")</f>
        <v>GelTizoFancyTG348D</v>
      </c>
      <c r="B313" t="s">
        <v>896</v>
      </c>
      <c r="C313" t="s">
        <v>606</v>
      </c>
      <c r="D313" t="s">
        <v>328</v>
      </c>
      <c r="E313">
        <f>SUMIF(masuk2[concat],Table4[concat],masuk2[CTN])</f>
        <v>0</v>
      </c>
    </row>
    <row r="314" spans="1:5" x14ac:dyDescent="0.25">
      <c r="A314" t="str">
        <f>SUBSTITUTE(SUBSTITUTE(Table4[NAMA BARANG]," ",""),"-","")</f>
        <v>GelZhixin+RefillG3027</v>
      </c>
      <c r="B314" t="s">
        <v>897</v>
      </c>
      <c r="C314" t="s">
        <v>606</v>
      </c>
      <c r="D314" t="s">
        <v>50</v>
      </c>
      <c r="E314">
        <f>SUMIF(masuk2[concat],Table4[concat],masuk2[CTN])</f>
        <v>0</v>
      </c>
    </row>
    <row r="315" spans="1:5" x14ac:dyDescent="0.25">
      <c r="A315" t="str">
        <f>SUBSTITUTE(SUBSTITUTE(Table4[NAMA BARANG]," ",""),"-","")</f>
        <v>GelZhixin+RefillG3031</v>
      </c>
      <c r="B315" t="s">
        <v>898</v>
      </c>
      <c r="C315" t="s">
        <v>606</v>
      </c>
      <c r="D315" t="s">
        <v>50</v>
      </c>
      <c r="E315">
        <f>SUMIF(masuk2[concat],Table4[concat],masuk2[CTN])</f>
        <v>0</v>
      </c>
    </row>
    <row r="316" spans="1:5" x14ac:dyDescent="0.25">
      <c r="A316" t="str">
        <f>SUBSTITUTE(SUBSTITUTE(Table4[NAMA BARANG]," ",""),"-","")</f>
        <v>GelZhixin+RefillG3033</v>
      </c>
      <c r="B316" t="s">
        <v>899</v>
      </c>
      <c r="C316" t="s">
        <v>606</v>
      </c>
      <c r="D316" t="s">
        <v>50</v>
      </c>
      <c r="E316">
        <f>SUMIF(masuk2[concat],Table4[concat],masuk2[CTN])</f>
        <v>0</v>
      </c>
    </row>
    <row r="317" spans="1:5" x14ac:dyDescent="0.25">
      <c r="A317" t="str">
        <f>SUBSTITUTE(SUBSTITUTE(Table4[NAMA BARANG]," ",""),"-","")</f>
        <v>GelZhixin+RefillG3035</v>
      </c>
      <c r="B317" t="s">
        <v>900</v>
      </c>
      <c r="C317" t="s">
        <v>606</v>
      </c>
      <c r="D317" t="s">
        <v>50</v>
      </c>
      <c r="E317">
        <f>SUMIF(masuk2[concat],Table4[concat],masuk2[CTN])</f>
        <v>0</v>
      </c>
    </row>
    <row r="318" spans="1:5" x14ac:dyDescent="0.25">
      <c r="A318" t="str">
        <f>SUBSTITUTE(SUBSTITUTE(Table4[NAMA BARANG]," ",""),"-","")</f>
        <v>GelZhixin+RefillG3036</v>
      </c>
      <c r="B318" t="s">
        <v>901</v>
      </c>
      <c r="C318" t="s">
        <v>606</v>
      </c>
      <c r="D318" t="s">
        <v>50</v>
      </c>
      <c r="E318">
        <f>SUMIF(masuk2[concat],Table4[concat],masuk2[CTN])</f>
        <v>0</v>
      </c>
    </row>
    <row r="319" spans="1:5" x14ac:dyDescent="0.25">
      <c r="A319" t="str">
        <f>SUBSTITUTE(SUBSTITUTE(Table4[NAMA BARANG]," ",""),"-","")</f>
        <v>GelZhixin+RefillG3037</v>
      </c>
      <c r="B319" t="s">
        <v>902</v>
      </c>
      <c r="C319" t="s">
        <v>606</v>
      </c>
      <c r="D319" t="s">
        <v>50</v>
      </c>
      <c r="E319">
        <f>SUMIF(masuk2[concat],Table4[concat],masuk2[CTN])</f>
        <v>0</v>
      </c>
    </row>
    <row r="320" spans="1:5" x14ac:dyDescent="0.25">
      <c r="A320" t="str">
        <f>SUBSTITUTE(SUBSTITUTE(Table4[NAMA BARANG]," ",""),"-","")</f>
        <v>GelZhixin+RefillG3038</v>
      </c>
      <c r="B320" t="s">
        <v>903</v>
      </c>
      <c r="C320" t="s">
        <v>606</v>
      </c>
      <c r="D320" t="s">
        <v>50</v>
      </c>
      <c r="E320">
        <f>SUMIF(masuk2[concat],Table4[concat],masuk2[CTN])</f>
        <v>0</v>
      </c>
    </row>
    <row r="321" spans="1:5" x14ac:dyDescent="0.25">
      <c r="A321" t="str">
        <f>SUBSTITUTE(SUBSTITUTE(Table4[NAMA BARANG]," ",""),"-","")</f>
        <v>GelZhixin+refillG3039</v>
      </c>
      <c r="B321" t="s">
        <v>904</v>
      </c>
      <c r="C321" t="s">
        <v>606</v>
      </c>
      <c r="D321" t="s">
        <v>50</v>
      </c>
      <c r="E321">
        <f>SUMIF(masuk2[concat],Table4[concat],masuk2[CTN])</f>
        <v>0</v>
      </c>
    </row>
    <row r="322" spans="1:5" x14ac:dyDescent="0.25">
      <c r="A322" t="str">
        <f>SUBSTITUTE(SUBSTITUTE(Table4[NAMA BARANG]," ",""),"-","")</f>
        <v>GelZhixin+RefillG3050</v>
      </c>
      <c r="B322" t="s">
        <v>905</v>
      </c>
      <c r="C322" t="s">
        <v>606</v>
      </c>
      <c r="D322" t="s">
        <v>50</v>
      </c>
      <c r="E322">
        <f>SUMIF(masuk2[concat],Table4[concat],masuk2[CTN])</f>
        <v>0</v>
      </c>
    </row>
    <row r="323" spans="1:5" x14ac:dyDescent="0.25">
      <c r="A323" t="str">
        <f>SUBSTITUTE(SUBSTITUTE(Table4[NAMA BARANG]," ",""),"-","")</f>
        <v>GelZhixin+RefillG3051</v>
      </c>
      <c r="B323" t="s">
        <v>906</v>
      </c>
      <c r="C323" t="s">
        <v>606</v>
      </c>
      <c r="D323" t="s">
        <v>50</v>
      </c>
      <c r="E323">
        <f>SUMIF(masuk2[concat],Table4[concat],masuk2[CTN])</f>
        <v>0</v>
      </c>
    </row>
    <row r="324" spans="1:5" x14ac:dyDescent="0.25">
      <c r="A324" t="str">
        <f>SUBSTITUTE(SUBSTITUTE(Table4[NAMA BARANG]," ",""),"-","")</f>
        <v>GelZhixin+RefillG3053</v>
      </c>
      <c r="B324" t="s">
        <v>907</v>
      </c>
      <c r="C324" t="s">
        <v>606</v>
      </c>
      <c r="D324" t="s">
        <v>50</v>
      </c>
      <c r="E324">
        <f>SUMIF(masuk2[concat],Table4[concat],masuk2[CTN])</f>
        <v>0</v>
      </c>
    </row>
    <row r="325" spans="1:5" x14ac:dyDescent="0.25">
      <c r="A325" t="str">
        <f>SUBSTITUTE(SUBSTITUTE(Table4[NAMA BARANG]," ",""),"-","")</f>
        <v>GelZhixin+RefillG3056</v>
      </c>
      <c r="B325" t="s">
        <v>908</v>
      </c>
      <c r="C325" t="s">
        <v>606</v>
      </c>
      <c r="D325" t="s">
        <v>50</v>
      </c>
      <c r="E325">
        <f>SUMIF(masuk2[concat],Table4[concat],masuk2[CTN])</f>
        <v>0</v>
      </c>
    </row>
    <row r="326" spans="1:5" x14ac:dyDescent="0.25">
      <c r="A326" t="str">
        <f>SUBSTITUTE(SUBSTITUTE(Table4[NAMA BARANG]," ",""),"-","")</f>
        <v>GelZhixin+RefillG3057</v>
      </c>
      <c r="B326" t="s">
        <v>909</v>
      </c>
      <c r="C326" t="s">
        <v>606</v>
      </c>
      <c r="D326" t="s">
        <v>50</v>
      </c>
      <c r="E326">
        <f>SUMIF(masuk2[concat],Table4[concat],masuk2[CTN])</f>
        <v>0</v>
      </c>
    </row>
    <row r="327" spans="1:5" x14ac:dyDescent="0.25">
      <c r="A327" t="str">
        <f>SUBSTITUTE(SUBSTITUTE(Table4[NAMA BARANG]," ",""),"-","")</f>
        <v>GelZhixin+RefillG3058</v>
      </c>
      <c r="B327" t="s">
        <v>910</v>
      </c>
      <c r="C327" t="s">
        <v>606</v>
      </c>
      <c r="D327" t="s">
        <v>50</v>
      </c>
      <c r="E327">
        <f>SUMIF(masuk2[concat],Table4[concat],masuk2[CTN])</f>
        <v>0</v>
      </c>
    </row>
    <row r="328" spans="1:5" x14ac:dyDescent="0.25">
      <c r="A328" t="str">
        <f>SUBSTITUTE(SUBSTITUTE(Table4[NAMA BARANG]," ",""),"-","")</f>
        <v>GelZhixin+RefillG3060</v>
      </c>
      <c r="B328" t="s">
        <v>911</v>
      </c>
      <c r="C328" t="s">
        <v>606</v>
      </c>
      <c r="D328" t="s">
        <v>50</v>
      </c>
      <c r="E328">
        <f>SUMIF(masuk2[concat],Table4[concat],masuk2[CTN])</f>
        <v>0</v>
      </c>
    </row>
    <row r="329" spans="1:5" x14ac:dyDescent="0.25">
      <c r="A329" t="str">
        <f>SUBSTITUTE(SUBSTITUTE(Table4[NAMA BARANG]," ",""),"-","")</f>
        <v>GelZhixin+RefillG3062</v>
      </c>
      <c r="B329" t="s">
        <v>912</v>
      </c>
      <c r="C329" t="s">
        <v>606</v>
      </c>
      <c r="D329" t="s">
        <v>50</v>
      </c>
      <c r="E329">
        <f>SUMIF(masuk2[concat],Table4[concat],masuk2[CTN])</f>
        <v>0</v>
      </c>
    </row>
    <row r="330" spans="1:5" x14ac:dyDescent="0.25">
      <c r="A330" t="str">
        <f>SUBSTITUTE(SUBSTITUTE(Table4[NAMA BARANG]," ",""),"-","")</f>
        <v>GelZhixin+RefillG3066</v>
      </c>
      <c r="B330" t="s">
        <v>913</v>
      </c>
      <c r="C330" t="s">
        <v>606</v>
      </c>
      <c r="D330" t="s">
        <v>50</v>
      </c>
      <c r="E330">
        <f>SUMIF(masuk2[concat],Table4[concat],masuk2[CTN])</f>
        <v>0</v>
      </c>
    </row>
    <row r="331" spans="1:5" x14ac:dyDescent="0.25">
      <c r="A331" t="str">
        <f>SUBSTITUTE(SUBSTITUTE(Table4[NAMA BARANG]," ",""),"-","")</f>
        <v>GelZhixin+RefillG3068</v>
      </c>
      <c r="B331" t="s">
        <v>914</v>
      </c>
      <c r="C331" t="s">
        <v>606</v>
      </c>
      <c r="D331" t="s">
        <v>50</v>
      </c>
      <c r="E331">
        <f>SUMIF(masuk2[concat],Table4[concat],masuk2[CTN])</f>
        <v>0</v>
      </c>
    </row>
    <row r="332" spans="1:5" x14ac:dyDescent="0.25">
      <c r="A332" t="str">
        <f>SUBSTITUTE(SUBSTITUTE(Table4[NAMA BARANG]," ",""),"-","")</f>
        <v>GelZhixin+refillG3070</v>
      </c>
      <c r="B332" t="s">
        <v>915</v>
      </c>
      <c r="C332" t="s">
        <v>606</v>
      </c>
      <c r="D332" t="s">
        <v>50</v>
      </c>
      <c r="E332">
        <f>SUMIF(masuk2[concat],Table4[concat],masuk2[CTN])</f>
        <v>0</v>
      </c>
    </row>
    <row r="333" spans="1:5" x14ac:dyDescent="0.25">
      <c r="A333" t="str">
        <f>SUBSTITUTE(SUBSTITUTE(Table4[NAMA BARANG]," ",""),"-","")</f>
        <v>GelZhixin+RefillG3078</v>
      </c>
      <c r="B333" t="s">
        <v>916</v>
      </c>
      <c r="C333" t="s">
        <v>606</v>
      </c>
      <c r="D333" t="s">
        <v>50</v>
      </c>
      <c r="E333">
        <f>SUMIF(masuk2[concat],Table4[concat],masuk2[CTN])</f>
        <v>0</v>
      </c>
    </row>
    <row r="334" spans="1:5" x14ac:dyDescent="0.25">
      <c r="A334" t="str">
        <f>SUBSTITUTE(SUBSTITUTE(Table4[NAMA BARANG]," ",""),"-","")</f>
        <v>GelZhixin+RefillG3086</v>
      </c>
      <c r="B334" t="s">
        <v>917</v>
      </c>
      <c r="C334" t="s">
        <v>606</v>
      </c>
      <c r="D334" t="s">
        <v>50</v>
      </c>
      <c r="E334">
        <f>SUMIF(masuk2[concat],Table4[concat],masuk2[CTN])</f>
        <v>0</v>
      </c>
    </row>
    <row r="335" spans="1:5" x14ac:dyDescent="0.25">
      <c r="A335" t="str">
        <f>SUBSTITUTE(SUBSTITUTE(Table4[NAMA BARANG]," ",""),"-","")</f>
        <v>GelZhixin+RefillG3087</v>
      </c>
      <c r="B335" t="s">
        <v>918</v>
      </c>
      <c r="C335" t="s">
        <v>606</v>
      </c>
      <c r="D335" t="s">
        <v>50</v>
      </c>
      <c r="E335">
        <f>SUMIF(masuk2[concat],Table4[concat],masuk2[CTN])</f>
        <v>0</v>
      </c>
    </row>
    <row r="336" spans="1:5" x14ac:dyDescent="0.25">
      <c r="A336" t="str">
        <f>SUBSTITUTE(SUBSTITUTE(Table4[NAMA BARANG]," ",""),"-","")</f>
        <v>GelZhixin+RefillG3088</v>
      </c>
      <c r="B336" t="s">
        <v>919</v>
      </c>
      <c r="C336" t="s">
        <v>606</v>
      </c>
      <c r="D336" t="s">
        <v>50</v>
      </c>
      <c r="E336">
        <f>SUMIF(masuk2[concat],Table4[concat],masuk2[CTN])</f>
        <v>0</v>
      </c>
    </row>
    <row r="337" spans="1:5" x14ac:dyDescent="0.25">
      <c r="A337" t="str">
        <f>SUBSTITUTE(SUBSTITUTE(Table4[NAMA BARANG]," ",""),"-","")</f>
        <v>GelZhixin+RefillG3089</v>
      </c>
      <c r="B337" t="s">
        <v>920</v>
      </c>
      <c r="C337" t="s">
        <v>606</v>
      </c>
      <c r="D337" t="s">
        <v>50</v>
      </c>
      <c r="E337">
        <f>SUMIF(masuk2[concat],Table4[concat],masuk2[CTN])</f>
        <v>0</v>
      </c>
    </row>
    <row r="338" spans="1:5" x14ac:dyDescent="0.25">
      <c r="A338" t="str">
        <f>SUBSTITUTE(SUBSTITUTE(Table4[NAMA BARANG]," ",""),"-","")</f>
        <v>GelZhixin+RefillG3090</v>
      </c>
      <c r="B338" t="s">
        <v>921</v>
      </c>
      <c r="C338" t="s">
        <v>606</v>
      </c>
      <c r="D338" t="s">
        <v>50</v>
      </c>
      <c r="E338">
        <f>SUMIF(masuk2[concat],Table4[concat],masuk2[CTN])</f>
        <v>0</v>
      </c>
    </row>
    <row r="339" spans="1:5" x14ac:dyDescent="0.25">
      <c r="A339" t="str">
        <f>SUBSTITUTE(SUBSTITUTE(Table4[NAMA BARANG]," ",""),"-","")</f>
        <v>GelZhixin+refillG3092</v>
      </c>
      <c r="B339" t="s">
        <v>922</v>
      </c>
      <c r="C339" t="s">
        <v>606</v>
      </c>
      <c r="D339" t="s">
        <v>50</v>
      </c>
      <c r="E339">
        <f>SUMIF(masuk2[concat],Table4[concat],masuk2[CTN])</f>
        <v>0</v>
      </c>
    </row>
    <row r="340" spans="1:5" x14ac:dyDescent="0.25">
      <c r="A340" t="str">
        <f>SUBSTITUTE(SUBSTITUTE(Table4[NAMA BARANG]," ",""),"-","")</f>
        <v>GuntingFLcoklatGunindo</v>
      </c>
      <c r="B340" t="s">
        <v>923</v>
      </c>
      <c r="C340" t="s">
        <v>766</v>
      </c>
      <c r="D340" t="s">
        <v>27</v>
      </c>
      <c r="E340">
        <f>SUMIF(masuk2[concat],Table4[concat],masuk2[CTN])</f>
        <v>0</v>
      </c>
    </row>
    <row r="341" spans="1:5" x14ac:dyDescent="0.25">
      <c r="A341" t="str">
        <f>SUBSTITUTE(SUBSTITUTE(Table4[NAMA BARANG]," ",""),"-","")</f>
        <v>GuntingFMcoklatGunindo</v>
      </c>
      <c r="B341" t="s">
        <v>924</v>
      </c>
      <c r="C341" t="s">
        <v>766</v>
      </c>
      <c r="D341" t="s">
        <v>43</v>
      </c>
      <c r="E341">
        <f>SUMIF(masuk2[concat],Table4[concat],masuk2[CTN])</f>
        <v>0</v>
      </c>
    </row>
    <row r="342" spans="1:5" x14ac:dyDescent="0.25">
      <c r="A342" t="str">
        <f>SUBSTITUTE(SUBSTITUTE(Table4[NAMA BARANG]," ",""),"-","")</f>
        <v>GuntingHB75Gunindo</v>
      </c>
      <c r="B342" t="s">
        <v>925</v>
      </c>
      <c r="C342" t="s">
        <v>766</v>
      </c>
      <c r="D342" t="s">
        <v>27</v>
      </c>
      <c r="E342">
        <f>SUMIF(masuk2[concat],Table4[concat],masuk2[CTN])</f>
        <v>0</v>
      </c>
    </row>
    <row r="343" spans="1:5" x14ac:dyDescent="0.25">
      <c r="A343" t="str">
        <f>SUBSTITUTE(SUBSTITUTE(Table4[NAMA BARANG]," ",""),"-","")</f>
        <v>GuntingHB85Gunindo</v>
      </c>
      <c r="B343" t="s">
        <v>926</v>
      </c>
      <c r="C343" t="s">
        <v>766</v>
      </c>
      <c r="D343" t="s">
        <v>27</v>
      </c>
      <c r="E343">
        <f>SUMIF(masuk2[concat],Table4[concat],masuk2[CTN])</f>
        <v>0</v>
      </c>
    </row>
    <row r="344" spans="1:5" x14ac:dyDescent="0.25">
      <c r="A344" t="str">
        <f>SUBSTITUTE(SUBSTITUTE(Table4[NAMA BARANG]," ",""),"-","")</f>
        <v>GuntingHB65Gunindo</v>
      </c>
      <c r="B344" t="s">
        <v>927</v>
      </c>
      <c r="C344" t="s">
        <v>766</v>
      </c>
      <c r="D344" t="s">
        <v>43</v>
      </c>
      <c r="E344">
        <f>SUMIF(masuk2[concat],Table4[concat],masuk2[CTN])</f>
        <v>0</v>
      </c>
    </row>
    <row r="345" spans="1:5" x14ac:dyDescent="0.25">
      <c r="A345" t="str">
        <f>SUBSTITUTE(SUBSTITUTE(Table4[NAMA BARANG]," ",""),"-","")</f>
        <v>GuntingJuniorJ100</v>
      </c>
      <c r="B345" t="s">
        <v>928</v>
      </c>
      <c r="C345" t="s">
        <v>575</v>
      </c>
      <c r="D345" t="s">
        <v>19</v>
      </c>
      <c r="E345">
        <f>SUMIF(masuk2[concat],Table4[concat],masuk2[CTN])</f>
        <v>0</v>
      </c>
    </row>
    <row r="346" spans="1:5" x14ac:dyDescent="0.25">
      <c r="A346" t="str">
        <f>SUBSTITUTE(SUBSTITUTE(Table4[NAMA BARANG]," ",""),"-","")</f>
        <v>GuntingJuniorJ200</v>
      </c>
      <c r="B346" t="s">
        <v>929</v>
      </c>
      <c r="C346" t="s">
        <v>575</v>
      </c>
      <c r="D346" t="s">
        <v>19</v>
      </c>
      <c r="E346">
        <f>SUMIF(masuk2[concat],Table4[concat],masuk2[CTN])</f>
        <v>0</v>
      </c>
    </row>
    <row r="347" spans="1:5" x14ac:dyDescent="0.25">
      <c r="A347" t="str">
        <f>SUBSTITUTE(SUBSTITUTE(Table4[NAMA BARANG]," ",""),"-","")</f>
        <v>GuntingJuniorJ300</v>
      </c>
      <c r="B347" t="s">
        <v>930</v>
      </c>
      <c r="C347" t="s">
        <v>575</v>
      </c>
      <c r="D347" t="s">
        <v>55</v>
      </c>
      <c r="E347">
        <f>SUMIF(masuk2[concat],Table4[concat],masuk2[CTN])</f>
        <v>0</v>
      </c>
    </row>
    <row r="348" spans="1:5" x14ac:dyDescent="0.25">
      <c r="A348" t="str">
        <f>SUBSTITUTE(SUBSTITUTE(Table4[NAMA BARANG]," ",""),"-","")</f>
        <v>GuntingJuniorJ400</v>
      </c>
      <c r="B348" t="s">
        <v>931</v>
      </c>
      <c r="C348" t="s">
        <v>575</v>
      </c>
      <c r="D348" t="s">
        <v>55</v>
      </c>
      <c r="E348">
        <f>SUMIF(masuk2[concat],Table4[concat],masuk2[CTN])</f>
        <v>0</v>
      </c>
    </row>
    <row r="349" spans="1:5" x14ac:dyDescent="0.25">
      <c r="A349" t="str">
        <f>SUBSTITUTE(SUBSTITUTE(Table4[NAMA BARANG]," ",""),"-","")</f>
        <v>GuntingJuniorJ500</v>
      </c>
      <c r="B349" t="s">
        <v>932</v>
      </c>
      <c r="C349" t="s">
        <v>575</v>
      </c>
      <c r="D349" t="s">
        <v>27</v>
      </c>
      <c r="E349">
        <f>SUMIF(masuk2[concat],Table4[concat],masuk2[CTN])</f>
        <v>0</v>
      </c>
    </row>
    <row r="350" spans="1:5" x14ac:dyDescent="0.25">
      <c r="A350" t="str">
        <f>SUBSTITUTE(SUBSTITUTE(Table4[NAMA BARANG]," ",""),"-","")</f>
        <v>Guntingkuku777besarN211</v>
      </c>
      <c r="B350" t="s">
        <v>933</v>
      </c>
      <c r="C350" t="s">
        <v>545</v>
      </c>
      <c r="D350" t="s">
        <v>934</v>
      </c>
      <c r="E350">
        <f>SUMIF(masuk2[concat],Table4[concat],masuk2[CTN])</f>
        <v>0</v>
      </c>
    </row>
    <row r="351" spans="1:5" x14ac:dyDescent="0.25">
      <c r="A351" t="str">
        <f>SUBSTITUTE(SUBSTITUTE(Table4[NAMA BARANG]," ",""),"-","")</f>
        <v>GuntingOLLGunindo</v>
      </c>
      <c r="B351" t="s">
        <v>935</v>
      </c>
      <c r="C351" t="s">
        <v>766</v>
      </c>
      <c r="D351" t="s">
        <v>43</v>
      </c>
      <c r="E351">
        <f>SUMIF(masuk2[concat],Table4[concat],masuk2[CTN])</f>
        <v>0</v>
      </c>
    </row>
    <row r="352" spans="1:5" x14ac:dyDescent="0.25">
      <c r="A352" t="str">
        <f>SUBSTITUTE(SUBSTITUTE(Table4[NAMA BARANG]," ",""),"-","")</f>
        <v>GuntingOMMGunindo</v>
      </c>
      <c r="B352" t="s">
        <v>936</v>
      </c>
      <c r="C352" t="s">
        <v>766</v>
      </c>
      <c r="D352" t="s">
        <v>7</v>
      </c>
      <c r="E352">
        <f>SUMIF(masuk2[concat],Table4[concat],masuk2[CTN])</f>
        <v>0</v>
      </c>
    </row>
    <row r="353" spans="1:5" x14ac:dyDescent="0.25">
      <c r="A353" t="str">
        <f>SUBSTITUTE(SUBSTITUTE(Table4[NAMA BARANG]," ",""),"-","")</f>
        <v>GuntingOSSGunindo</v>
      </c>
      <c r="B353" t="s">
        <v>937</v>
      </c>
      <c r="C353" t="s">
        <v>766</v>
      </c>
      <c r="D353" t="s">
        <v>7</v>
      </c>
      <c r="E353">
        <f>SUMIF(masuk2[concat],Table4[concat],masuk2[CTN])</f>
        <v>0</v>
      </c>
    </row>
    <row r="354" spans="1:5" x14ac:dyDescent="0.25">
      <c r="A354" t="str">
        <f>SUBSTITUTE(SUBSTITUTE(Table4[NAMA BARANG]," ",""),"-","")</f>
        <v>GuntingPL8Gunindo</v>
      </c>
      <c r="B354" t="s">
        <v>938</v>
      </c>
      <c r="C354" t="s">
        <v>766</v>
      </c>
      <c r="D354" t="s">
        <v>27</v>
      </c>
      <c r="E354">
        <f>SUMIF(masuk2[concat],Table4[concat],masuk2[CTN])</f>
        <v>0</v>
      </c>
    </row>
    <row r="355" spans="1:5" x14ac:dyDescent="0.25">
      <c r="A355" t="str">
        <f>SUBSTITUTE(SUBSTITUTE(Table4[NAMA BARANG]," ",""),"-","")</f>
        <v>GuntingSPLcoklatGunindo</v>
      </c>
      <c r="B355" t="s">
        <v>939</v>
      </c>
      <c r="C355" t="s">
        <v>766</v>
      </c>
      <c r="D355" t="s">
        <v>43</v>
      </c>
      <c r="E355">
        <f>SUMIF(masuk2[concat],Table4[concat],masuk2[CTN])</f>
        <v>0</v>
      </c>
    </row>
    <row r="356" spans="1:5" x14ac:dyDescent="0.25">
      <c r="A356" t="str">
        <f>SUBSTITUTE(SUBSTITUTE(Table4[NAMA BARANG]," ",""),"-","")</f>
        <v>IDcardB2</v>
      </c>
      <c r="B356" t="s">
        <v>940</v>
      </c>
      <c r="C356" t="s">
        <v>556</v>
      </c>
      <c r="D356" t="s">
        <v>941</v>
      </c>
      <c r="E356">
        <f>SUMIF(masuk2[concat],Table4[concat],masuk2[CTN])</f>
        <v>0</v>
      </c>
    </row>
    <row r="357" spans="1:5" x14ac:dyDescent="0.25">
      <c r="A357" t="str">
        <f>SUBSTITUTE(SUBSTITUTE(Table4[NAMA BARANG]," ",""),"-","")</f>
        <v>IdcardJBS105biru</v>
      </c>
      <c r="B357" t="s">
        <v>942</v>
      </c>
      <c r="C357" t="s">
        <v>582</v>
      </c>
      <c r="D357" t="s">
        <v>943</v>
      </c>
      <c r="E357">
        <f>SUMIF(masuk2[concat],Table4[concat],masuk2[CTN])</f>
        <v>0</v>
      </c>
    </row>
    <row r="358" spans="1:5" x14ac:dyDescent="0.25">
      <c r="A358" t="str">
        <f>SUBSTITUTE(SUBSTITUTE(Table4[NAMA BARANG]," ",""),"-","")</f>
        <v>IdcardJBS107transparan</v>
      </c>
      <c r="B358" t="s">
        <v>944</v>
      </c>
      <c r="C358" t="s">
        <v>582</v>
      </c>
      <c r="D358" t="s">
        <v>943</v>
      </c>
      <c r="E358">
        <f>SUMIF(masuk2[concat],Table4[concat],masuk2[CTN])</f>
        <v>0</v>
      </c>
    </row>
    <row r="359" spans="1:5" x14ac:dyDescent="0.25">
      <c r="A359" t="str">
        <f>SUBSTITUTE(SUBSTITUTE(Table4[NAMA BARANG]," ",""),"-","")</f>
        <v>Isigel1.0TG308ARhitam</v>
      </c>
      <c r="B359" t="s">
        <v>945</v>
      </c>
      <c r="C359" t="s">
        <v>606</v>
      </c>
      <c r="D359" t="s">
        <v>33</v>
      </c>
      <c r="E359">
        <f>SUMIF(masuk2[concat],Table4[concat],masuk2[CTN])</f>
        <v>0</v>
      </c>
    </row>
    <row r="360" spans="1:5" x14ac:dyDescent="0.25">
      <c r="A360" t="str">
        <f>SUBSTITUTE(SUBSTITUTE(Table4[NAMA BARANG]," ",""),"-","")</f>
        <v>Isigel1.0TG308ARBbiru</v>
      </c>
      <c r="B360" t="s">
        <v>946</v>
      </c>
      <c r="C360" t="s">
        <v>606</v>
      </c>
      <c r="D360" t="s">
        <v>33</v>
      </c>
      <c r="E360">
        <f>SUMIF(masuk2[concat],Table4[concat],masuk2[CTN])</f>
        <v>0</v>
      </c>
    </row>
    <row r="361" spans="1:5" x14ac:dyDescent="0.25">
      <c r="A361" t="str">
        <f>SUBSTITUTE(SUBSTITUTE(Table4[NAMA BARANG]," ",""),"-","")</f>
        <v>IsigelRetractDBGR900</v>
      </c>
      <c r="B361" t="s">
        <v>947</v>
      </c>
      <c r="C361" t="s">
        <v>606</v>
      </c>
      <c r="D361" t="s">
        <v>328</v>
      </c>
      <c r="E361">
        <f>SUMIF(masuk2[concat],Table4[concat],masuk2[CTN])</f>
        <v>0</v>
      </c>
    </row>
    <row r="362" spans="1:5" x14ac:dyDescent="0.25">
      <c r="A362" t="str">
        <f>SUBSTITUTE(SUBSTITUTE(Table4[NAMA BARANG]," ",""),"-","")</f>
        <v>IsigelTZ501R</v>
      </c>
      <c r="B362" t="s">
        <v>948</v>
      </c>
      <c r="C362" t="s">
        <v>606</v>
      </c>
      <c r="D362" t="s">
        <v>633</v>
      </c>
      <c r="E362">
        <f>SUMIF(masuk2[concat],Table4[concat],masuk2[CTN])</f>
        <v>0</v>
      </c>
    </row>
    <row r="363" spans="1:5" x14ac:dyDescent="0.25">
      <c r="A363" t="str">
        <f>SUBSTITUTE(SUBSTITUTE(Table4[NAMA BARANG]," ",""),"-","")</f>
        <v>IsiGW369</v>
      </c>
      <c r="B363" t="s">
        <v>949</v>
      </c>
      <c r="C363" t="s">
        <v>950</v>
      </c>
      <c r="D363" t="s">
        <v>413</v>
      </c>
      <c r="E363">
        <f>SUMIF(masuk2[concat],Table4[concat],masuk2[CTN])</f>
        <v>0</v>
      </c>
    </row>
    <row r="364" spans="1:5" x14ac:dyDescent="0.25">
      <c r="A364" t="str">
        <f>SUBSTITUTE(SUBSTITUTE(Table4[NAMA BARANG]," ",""),"-","")</f>
        <v>IsiGWno.10</v>
      </c>
      <c r="B364" t="s">
        <v>951</v>
      </c>
      <c r="C364" t="s">
        <v>950</v>
      </c>
      <c r="D364" t="s">
        <v>455</v>
      </c>
      <c r="E364">
        <f>SUMIF(masuk2[concat],Table4[concat],masuk2[CTN])</f>
        <v>0</v>
      </c>
    </row>
    <row r="365" spans="1:5" x14ac:dyDescent="0.25">
      <c r="A365" t="str">
        <f>SUBSTITUTE(SUBSTITUTE(Table4[NAMA BARANG]," ",""),"-","")</f>
        <v>JangkabesiDBC4001</v>
      </c>
      <c r="B365" t="s">
        <v>952</v>
      </c>
      <c r="C365" t="s">
        <v>606</v>
      </c>
      <c r="D365" t="s">
        <v>450</v>
      </c>
      <c r="E365">
        <f>SUMIF(masuk2[concat],Table4[concat],masuk2[CTN])</f>
        <v>0</v>
      </c>
    </row>
    <row r="366" spans="1:5" x14ac:dyDescent="0.25">
      <c r="A366" t="str">
        <f>SUBSTITUTE(SUBSTITUTE(Table4[NAMA BARANG]," ",""),"-","")</f>
        <v>JarumhijabGP50</v>
      </c>
      <c r="B366" t="s">
        <v>953</v>
      </c>
      <c r="C366" t="s">
        <v>850</v>
      </c>
      <c r="D366" t="s">
        <v>954</v>
      </c>
      <c r="E366">
        <f>SUMIF(masuk2[concat],Table4[concat],masuk2[CTN])</f>
        <v>0</v>
      </c>
    </row>
    <row r="367" spans="1:5" x14ac:dyDescent="0.25">
      <c r="A367" t="str">
        <f>SUBSTITUTE(SUBSTITUTE(Table4[NAMA BARANG]," ",""),"-","")</f>
        <v>JarumpentolJJ40</v>
      </c>
      <c r="B367" t="s">
        <v>955</v>
      </c>
      <c r="C367" t="s">
        <v>601</v>
      </c>
      <c r="D367" t="s">
        <v>50</v>
      </c>
      <c r="E367">
        <f>SUMIF(masuk2[concat],Table4[concat],masuk2[CTN])</f>
        <v>0</v>
      </c>
    </row>
    <row r="368" spans="1:5" x14ac:dyDescent="0.25">
      <c r="A368" t="str">
        <f>SUBSTITUTE(SUBSTITUTE(Table4[NAMA BARANG]," ",""),"-","")</f>
        <v>KarbondoubleE1021biru</v>
      </c>
      <c r="B368" t="s">
        <v>956</v>
      </c>
      <c r="C368">
        <v>99</v>
      </c>
      <c r="D368" t="s">
        <v>164</v>
      </c>
      <c r="E368">
        <f>SUMIF(masuk2[concat],Table4[concat],masuk2[CTN])</f>
        <v>0</v>
      </c>
    </row>
    <row r="369" spans="1:5" x14ac:dyDescent="0.25">
      <c r="A369" t="str">
        <f>SUBSTITUTE(SUBSTITUTE(Table4[NAMA BARANG]," ",""),"-","")</f>
        <v>KarbondoubleE1021biru</v>
      </c>
      <c r="B369" t="s">
        <v>956</v>
      </c>
      <c r="C369" t="s">
        <v>606</v>
      </c>
      <c r="D369" t="s">
        <v>164</v>
      </c>
      <c r="E369">
        <f>SUMIF(masuk2[concat],Table4[concat],masuk2[CTN])</f>
        <v>0</v>
      </c>
    </row>
    <row r="370" spans="1:5" x14ac:dyDescent="0.25">
      <c r="A370" t="str">
        <f>SUBSTITUTE(SUBSTITUTE(Table4[NAMA BARANG]," ",""),"-","")</f>
        <v>KaretPentilBebekSawah</v>
      </c>
      <c r="B370" t="s">
        <v>957</v>
      </c>
      <c r="C370" t="s">
        <v>958</v>
      </c>
      <c r="D370" t="s">
        <v>959</v>
      </c>
      <c r="E370">
        <f>SUMIF(masuk2[concat],Table4[concat],masuk2[CTN])</f>
        <v>0</v>
      </c>
    </row>
    <row r="371" spans="1:5" x14ac:dyDescent="0.25">
      <c r="A371" t="str">
        <f>SUBSTITUTE(SUBSTITUTE(Table4[NAMA BARANG]," ",""),"-","")</f>
        <v>KaretPentilKecil</v>
      </c>
      <c r="B371" t="s">
        <v>960</v>
      </c>
      <c r="C371" t="s">
        <v>958</v>
      </c>
      <c r="D371" t="s">
        <v>961</v>
      </c>
      <c r="E371">
        <f>SUMIF(masuk2[concat],Table4[concat],masuk2[CTN])</f>
        <v>0</v>
      </c>
    </row>
    <row r="372" spans="1:5" x14ac:dyDescent="0.25">
      <c r="A372" t="str">
        <f>SUBSTITUTE(SUBSTITUTE(Table4[NAMA BARANG]," ",""),"-","")</f>
        <v>KartuabsensiAmano</v>
      </c>
      <c r="B372" t="s">
        <v>962</v>
      </c>
      <c r="C372" t="s">
        <v>693</v>
      </c>
      <c r="D372" t="s">
        <v>963</v>
      </c>
      <c r="E372">
        <f>SUMIF(masuk2[concat],Table4[concat],masuk2[CTN])</f>
        <v>0</v>
      </c>
    </row>
    <row r="373" spans="1:5" x14ac:dyDescent="0.25">
      <c r="A373" t="str">
        <f>SUBSTITUTE(SUBSTITUTE(Table4[NAMA BARANG]," ",""),"-","")</f>
        <v>KartuabsensiKojikodosmerah</v>
      </c>
      <c r="B373" t="s">
        <v>964</v>
      </c>
      <c r="C373" t="s">
        <v>796</v>
      </c>
      <c r="D373" t="s">
        <v>455</v>
      </c>
      <c r="E373">
        <f>SUMIF(masuk2[concat],Table4[concat],masuk2[CTN])</f>
        <v>0</v>
      </c>
    </row>
    <row r="374" spans="1:5" x14ac:dyDescent="0.25">
      <c r="A374" t="str">
        <f>SUBSTITUTE(SUBSTITUTE(Table4[NAMA BARANG]," ",""),"-","")</f>
        <v>Kartustockfoliobiru</v>
      </c>
      <c r="B374" t="s">
        <v>965</v>
      </c>
      <c r="C374" t="s">
        <v>693</v>
      </c>
      <c r="D374" t="s">
        <v>966</v>
      </c>
      <c r="E374">
        <f>SUMIF(masuk2[concat],Table4[concat],masuk2[CTN])</f>
        <v>0</v>
      </c>
    </row>
    <row r="375" spans="1:5" x14ac:dyDescent="0.25">
      <c r="A375" t="str">
        <f>SUBSTITUTE(SUBSTITUTE(Table4[NAMA BARANG]," ",""),"-","")</f>
        <v>Kartustockfoliocampur</v>
      </c>
      <c r="B375" t="s">
        <v>967</v>
      </c>
      <c r="C375" t="s">
        <v>693</v>
      </c>
      <c r="D375" t="s">
        <v>966</v>
      </c>
      <c r="E375">
        <f>SUMIF(masuk2[concat],Table4[concat],masuk2[CTN])</f>
        <v>0</v>
      </c>
    </row>
    <row r="376" spans="1:5" x14ac:dyDescent="0.25">
      <c r="A376" t="str">
        <f>SUBSTITUTE(SUBSTITUTE(Table4[NAMA BARANG]," ",""),"-","")</f>
        <v>Kartustockfoliohijau</v>
      </c>
      <c r="B376" t="s">
        <v>968</v>
      </c>
      <c r="C376" t="s">
        <v>693</v>
      </c>
      <c r="D376" t="s">
        <v>966</v>
      </c>
      <c r="E376">
        <f>SUMIF(masuk2[concat],Table4[concat],masuk2[CTN])</f>
        <v>0</v>
      </c>
    </row>
    <row r="377" spans="1:5" x14ac:dyDescent="0.25">
      <c r="A377" t="str">
        <f>SUBSTITUTE(SUBSTITUTE(Table4[NAMA BARANG]," ",""),"-","")</f>
        <v>Kartustockfoliokuning</v>
      </c>
      <c r="B377" t="s">
        <v>969</v>
      </c>
      <c r="C377" t="s">
        <v>693</v>
      </c>
      <c r="D377" t="s">
        <v>966</v>
      </c>
      <c r="E377">
        <f>SUMIF(masuk2[concat],Table4[concat],masuk2[CTN])</f>
        <v>0</v>
      </c>
    </row>
    <row r="378" spans="1:5" x14ac:dyDescent="0.25">
      <c r="A378" t="str">
        <f>SUBSTITUTE(SUBSTITUTE(Table4[NAMA BARANG]," ",""),"-","")</f>
        <v>Kartustockfoliomerah</v>
      </c>
      <c r="B378" t="s">
        <v>970</v>
      </c>
      <c r="C378" t="s">
        <v>693</v>
      </c>
      <c r="D378" t="s">
        <v>966</v>
      </c>
      <c r="E378">
        <f>SUMIF(masuk2[concat],Table4[concat],masuk2[CTN])</f>
        <v>0</v>
      </c>
    </row>
    <row r="379" spans="1:5" x14ac:dyDescent="0.25">
      <c r="A379" t="str">
        <f>SUBSTITUTE(SUBSTITUTE(Table4[NAMA BARANG]," ",""),"-","")</f>
        <v>Kartustockfolioputih</v>
      </c>
      <c r="B379" t="s">
        <v>971</v>
      </c>
      <c r="C379" t="s">
        <v>693</v>
      </c>
      <c r="D379" t="s">
        <v>966</v>
      </c>
      <c r="E379">
        <f>SUMIF(masuk2[concat],Table4[concat],masuk2[CTN])</f>
        <v>0</v>
      </c>
    </row>
    <row r="380" spans="1:5" x14ac:dyDescent="0.25">
      <c r="A380" t="str">
        <f>SUBSTITUTE(SUBSTITUTE(Table4[NAMA BARANG]," ",""),"-","")</f>
        <v>KartustockKwartobiru</v>
      </c>
      <c r="B380" t="s">
        <v>972</v>
      </c>
      <c r="C380" t="s">
        <v>693</v>
      </c>
      <c r="D380" t="s">
        <v>963</v>
      </c>
      <c r="E380">
        <f>SUMIF(masuk2[concat],Table4[concat],masuk2[CTN])</f>
        <v>0</v>
      </c>
    </row>
    <row r="381" spans="1:5" x14ac:dyDescent="0.25">
      <c r="A381" t="str">
        <f>SUBSTITUTE(SUBSTITUTE(Table4[NAMA BARANG]," ",""),"-","")</f>
        <v>KartustockKwartohijau</v>
      </c>
      <c r="B381" t="s">
        <v>973</v>
      </c>
      <c r="C381" t="s">
        <v>693</v>
      </c>
      <c r="D381" t="s">
        <v>963</v>
      </c>
      <c r="E381">
        <f>SUMIF(masuk2[concat],Table4[concat],masuk2[CTN])</f>
        <v>0</v>
      </c>
    </row>
    <row r="382" spans="1:5" x14ac:dyDescent="0.25">
      <c r="A382" t="str">
        <f>SUBSTITUTE(SUBSTITUTE(Table4[NAMA BARANG]," ",""),"-","")</f>
        <v>KartustockKwartokuning</v>
      </c>
      <c r="B382" t="s">
        <v>974</v>
      </c>
      <c r="C382" t="s">
        <v>693</v>
      </c>
      <c r="D382" t="s">
        <v>963</v>
      </c>
      <c r="E382">
        <f>SUMIF(masuk2[concat],Table4[concat],masuk2[CTN])</f>
        <v>0</v>
      </c>
    </row>
    <row r="383" spans="1:5" x14ac:dyDescent="0.25">
      <c r="A383" t="str">
        <f>SUBSTITUTE(SUBSTITUTE(Table4[NAMA BARANG]," ",""),"-","")</f>
        <v>KartustockKwartomerah</v>
      </c>
      <c r="B383" t="s">
        <v>975</v>
      </c>
      <c r="C383" t="s">
        <v>693</v>
      </c>
      <c r="D383" t="s">
        <v>963</v>
      </c>
      <c r="E383">
        <f>SUMIF(masuk2[concat],Table4[concat],masuk2[CTN])</f>
        <v>0</v>
      </c>
    </row>
    <row r="384" spans="1:5" x14ac:dyDescent="0.25">
      <c r="A384" t="str">
        <f>SUBSTITUTE(SUBSTITUTE(Table4[NAMA BARANG]," ",""),"-","")</f>
        <v>KartustockKwartoputih</v>
      </c>
      <c r="B384" t="s">
        <v>976</v>
      </c>
      <c r="C384" t="s">
        <v>693</v>
      </c>
      <c r="D384" t="s">
        <v>963</v>
      </c>
      <c r="E384">
        <f>SUMIF(masuk2[concat],Table4[concat],masuk2[CTN])</f>
        <v>0</v>
      </c>
    </row>
    <row r="385" spans="1:5" x14ac:dyDescent="0.25">
      <c r="A385" t="str">
        <f>SUBSTITUTE(SUBSTITUTE(Table4[NAMA BARANG]," ",""),"-","")</f>
        <v>Kartuundangananakanak</v>
      </c>
      <c r="B385" t="s">
        <v>977</v>
      </c>
      <c r="C385" t="s">
        <v>664</v>
      </c>
      <c r="D385" t="s">
        <v>978</v>
      </c>
      <c r="E385">
        <f>SUMIF(masuk2[concat],Table4[concat],masuk2[CTN])</f>
        <v>0</v>
      </c>
    </row>
    <row r="386" spans="1:5" x14ac:dyDescent="0.25">
      <c r="A386" t="str">
        <f>SUBSTITUTE(SUBSTITUTE(Table4[NAMA BARANG]," ",""),"-","")</f>
        <v>KartuundanganultahanakAP233</v>
      </c>
      <c r="B386" t="s">
        <v>979</v>
      </c>
      <c r="C386" t="s">
        <v>664</v>
      </c>
      <c r="D386" t="s">
        <v>980</v>
      </c>
      <c r="E386">
        <f>SUMIF(masuk2[concat],Table4[concat],masuk2[CTN])</f>
        <v>0</v>
      </c>
    </row>
    <row r="387" spans="1:5" x14ac:dyDescent="0.25">
      <c r="A387" t="str">
        <f>SUBSTITUTE(SUBSTITUTE(Table4[NAMA BARANG]," ",""),"-","")</f>
        <v>KertaslipatorigamiFluorescentAlfa14x14</v>
      </c>
      <c r="B387" t="s">
        <v>981</v>
      </c>
      <c r="C387" t="s">
        <v>570</v>
      </c>
      <c r="D387" t="s">
        <v>705</v>
      </c>
      <c r="E387">
        <f>SUMIF(masuk2[concat],Table4[concat],masuk2[CTN])</f>
        <v>0</v>
      </c>
    </row>
    <row r="388" spans="1:5" x14ac:dyDescent="0.25">
      <c r="A388" t="str">
        <f>SUBSTITUTE(SUBSTITUTE(Table4[NAMA BARANG]," ",""),"-","")</f>
        <v>KertaslipatorigamiFluorescentAlfa16x16</v>
      </c>
      <c r="B388" t="s">
        <v>982</v>
      </c>
      <c r="C388" t="s">
        <v>570</v>
      </c>
      <c r="D388" t="s">
        <v>983</v>
      </c>
      <c r="E388">
        <f>SUMIF(masuk2[concat],Table4[concat],masuk2[CTN])</f>
        <v>0</v>
      </c>
    </row>
    <row r="389" spans="1:5" x14ac:dyDescent="0.25">
      <c r="A389" t="str">
        <f>SUBSTITUTE(SUBSTITUTE(Table4[NAMA BARANG]," ",""),"-","")</f>
        <v>KertaslipatorigamiFluorescentAlfa20x20</v>
      </c>
      <c r="B389" t="s">
        <v>984</v>
      </c>
      <c r="C389" t="s">
        <v>570</v>
      </c>
      <c r="D389" t="s">
        <v>985</v>
      </c>
      <c r="E389">
        <f>SUMIF(masuk2[concat],Table4[concat],masuk2[CTN])</f>
        <v>0</v>
      </c>
    </row>
    <row r="390" spans="1:5" x14ac:dyDescent="0.25">
      <c r="A390" t="str">
        <f>SUBSTITUTE(SUBSTITUTE(Table4[NAMA BARANG]," ",""),"-","")</f>
        <v>KeyringDebozzDBKC003</v>
      </c>
      <c r="B390" t="s">
        <v>986</v>
      </c>
      <c r="C390" t="s">
        <v>606</v>
      </c>
      <c r="D390" t="s">
        <v>987</v>
      </c>
      <c r="E390">
        <f>SUMIF(masuk2[concat],Table4[concat],masuk2[CTN])</f>
        <v>0</v>
      </c>
    </row>
    <row r="391" spans="1:5" x14ac:dyDescent="0.25">
      <c r="A391" t="str">
        <f>SUBSTITUTE(SUBSTITUTE(Table4[NAMA BARANG]," ",""),"-","")</f>
        <v>KeyringDebozzDBKC003L</v>
      </c>
      <c r="B391" t="s">
        <v>988</v>
      </c>
      <c r="C391" t="s">
        <v>606</v>
      </c>
      <c r="D391" t="s">
        <v>989</v>
      </c>
      <c r="E391">
        <f>SUMIF(masuk2[concat],Table4[concat],masuk2[CTN])</f>
        <v>0</v>
      </c>
    </row>
    <row r="392" spans="1:5" x14ac:dyDescent="0.25">
      <c r="A392" t="str">
        <f>SUBSTITUTE(SUBSTITUTE(Table4[NAMA BARANG]," ",""),"-","")</f>
        <v>LleafA5100MTKkotakbesarkoala</v>
      </c>
      <c r="B392" t="s">
        <v>990</v>
      </c>
      <c r="C392" t="s">
        <v>582</v>
      </c>
      <c r="D392" t="s">
        <v>991</v>
      </c>
      <c r="E392">
        <f>SUMIF(masuk2[concat],Table4[concat],masuk2[CTN])</f>
        <v>0</v>
      </c>
    </row>
    <row r="393" spans="1:5" x14ac:dyDescent="0.25">
      <c r="A393" t="str">
        <f>SUBSTITUTE(SUBSTITUTE(Table4[NAMA BARANG]," ",""),"-","")</f>
        <v>LleafA550MTKkotakbesarkoala</v>
      </c>
      <c r="B393" t="s">
        <v>992</v>
      </c>
      <c r="C393" t="s">
        <v>582</v>
      </c>
      <c r="D393" t="s">
        <v>993</v>
      </c>
      <c r="E393">
        <f>SUMIF(masuk2[concat],Table4[concat],masuk2[CTN])</f>
        <v>0</v>
      </c>
    </row>
    <row r="394" spans="1:5" x14ac:dyDescent="0.25">
      <c r="A394" t="str">
        <f>SUBSTITUTE(SUBSTITUTE(Table4[NAMA BARANG]," ",""),"-","")</f>
        <v>LLeafA5100lbrKoalaMTK</v>
      </c>
      <c r="B394" t="s">
        <v>994</v>
      </c>
      <c r="C394" t="s">
        <v>582</v>
      </c>
      <c r="D394" t="s">
        <v>991</v>
      </c>
      <c r="E394">
        <f>SUMIF(masuk2[concat],Table4[concat],masuk2[CTN])</f>
        <v>0</v>
      </c>
    </row>
    <row r="395" spans="1:5" x14ac:dyDescent="0.25">
      <c r="A395" t="str">
        <f>SUBSTITUTE(SUBSTITUTE(Table4[NAMA BARANG]," ",""),"-","")</f>
        <v>LleafB5100lbrRainbowgaris</v>
      </c>
      <c r="B395" t="s">
        <v>995</v>
      </c>
      <c r="C395" t="s">
        <v>582</v>
      </c>
      <c r="D395" t="s">
        <v>996</v>
      </c>
      <c r="E395">
        <f>SUMIF(masuk2[concat],Table4[concat],masuk2[CTN])</f>
        <v>0</v>
      </c>
    </row>
    <row r="396" spans="1:5" x14ac:dyDescent="0.25">
      <c r="A396" t="str">
        <f>SUBSTITUTE(SUBSTITUTE(Table4[NAMA BARANG]," ",""),"-","")</f>
        <v>LleafB550lbrRainbowgaris</v>
      </c>
      <c r="B396" t="s">
        <v>997</v>
      </c>
      <c r="C396" t="s">
        <v>582</v>
      </c>
      <c r="D396" t="s">
        <v>998</v>
      </c>
      <c r="E396">
        <f>SUMIF(masuk2[concat],Table4[concat],masuk2[CTN])</f>
        <v>0</v>
      </c>
    </row>
    <row r="397" spans="1:5" x14ac:dyDescent="0.25">
      <c r="A397" t="str">
        <f>SUBSTITUTE(SUBSTITUTE(Table4[NAMA BARANG]," ",""),"-","")</f>
        <v>LabelKojiko103P</v>
      </c>
      <c r="B397" t="s">
        <v>999</v>
      </c>
      <c r="C397" t="s">
        <v>796</v>
      </c>
      <c r="D397" t="s">
        <v>1000</v>
      </c>
      <c r="E397">
        <f>SUMIF(masuk2[concat],Table4[concat],masuk2[CTN])</f>
        <v>0</v>
      </c>
    </row>
    <row r="398" spans="1:5" x14ac:dyDescent="0.25">
      <c r="A398" t="str">
        <f>SUBSTITUTE(SUBSTITUTE(Table4[NAMA BARANG]," ",""),"-","")</f>
        <v>LembakarkecilLBK57MSputih</v>
      </c>
      <c r="B398" t="s">
        <v>1001</v>
      </c>
      <c r="C398" t="s">
        <v>552</v>
      </c>
      <c r="D398" t="s">
        <v>1002</v>
      </c>
      <c r="E398">
        <f>SUMIF(masuk2[concat],Table4[concat],masuk2[CTN])</f>
        <v>0</v>
      </c>
    </row>
    <row r="399" spans="1:5" x14ac:dyDescent="0.25">
      <c r="A399" t="str">
        <f>SUBSTITUTE(SUBSTITUTE(Table4[NAMA BARANG]," ",""),"-","")</f>
        <v>LemtembakkecilADTEK119TS</v>
      </c>
      <c r="B399" t="s">
        <v>1003</v>
      </c>
      <c r="C399" t="s">
        <v>796</v>
      </c>
      <c r="D399" t="s">
        <v>1004</v>
      </c>
      <c r="E399">
        <f>SUMIF(masuk2[concat],Table4[concat],masuk2[CTN])</f>
        <v>0</v>
      </c>
    </row>
    <row r="400" spans="1:5" x14ac:dyDescent="0.25">
      <c r="A400" t="str">
        <f>SUBSTITUTE(SUBSTITUTE(Table4[NAMA BARANG]," ",""),"-","")</f>
        <v>LettertraybesiMicrotopMT1183/3ssn</v>
      </c>
      <c r="B400" t="s">
        <v>1005</v>
      </c>
      <c r="C400" t="s">
        <v>556</v>
      </c>
      <c r="D400" t="s">
        <v>255</v>
      </c>
      <c r="E400">
        <f>SUMIF(masuk2[concat],Table4[concat],masuk2[CTN])</f>
        <v>0</v>
      </c>
    </row>
    <row r="401" spans="1:5" x14ac:dyDescent="0.25">
      <c r="A401" t="str">
        <f>SUBSTITUTE(SUBSTITUTE(Table4[NAMA BARANG]," ",""),"-","")</f>
        <v>LilinangkaShintoengNo.0</v>
      </c>
      <c r="B401" t="s">
        <v>1006</v>
      </c>
      <c r="C401" t="s">
        <v>1007</v>
      </c>
      <c r="D401" t="s">
        <v>789</v>
      </c>
      <c r="E401">
        <f>SUMIF(masuk2[concat],Table4[concat],masuk2[CTN])</f>
        <v>0</v>
      </c>
    </row>
    <row r="402" spans="1:5" x14ac:dyDescent="0.25">
      <c r="A402" t="str">
        <f>SUBSTITUTE(SUBSTITUTE(Table4[NAMA BARANG]," ",""),"-","")</f>
        <v>LilinangkaShintoengno.1</v>
      </c>
      <c r="B402" t="s">
        <v>1008</v>
      </c>
      <c r="C402" t="s">
        <v>1007</v>
      </c>
      <c r="D402" t="s">
        <v>789</v>
      </c>
      <c r="E402">
        <f>SUMIF(masuk2[concat],Table4[concat],masuk2[CTN])</f>
        <v>0</v>
      </c>
    </row>
    <row r="403" spans="1:5" x14ac:dyDescent="0.25">
      <c r="A403" t="str">
        <f>SUBSTITUTE(SUBSTITUTE(Table4[NAMA BARANG]," ",""),"-","")</f>
        <v>LilinangkaShintoengno.2</v>
      </c>
      <c r="B403" t="s">
        <v>1009</v>
      </c>
      <c r="C403" t="s">
        <v>1007</v>
      </c>
      <c r="D403" t="s">
        <v>789</v>
      </c>
      <c r="E403">
        <f>SUMIF(masuk2[concat],Table4[concat],masuk2[CTN])</f>
        <v>0</v>
      </c>
    </row>
    <row r="404" spans="1:5" x14ac:dyDescent="0.25">
      <c r="A404" t="str">
        <f>SUBSTITUTE(SUBSTITUTE(Table4[NAMA BARANG]," ",""),"-","")</f>
        <v>LilinangkaShintoengno.3</v>
      </c>
      <c r="B404" t="s">
        <v>1010</v>
      </c>
      <c r="C404" t="s">
        <v>1007</v>
      </c>
      <c r="D404" t="s">
        <v>789</v>
      </c>
      <c r="E404">
        <f>SUMIF(masuk2[concat],Table4[concat],masuk2[CTN])</f>
        <v>0</v>
      </c>
    </row>
    <row r="405" spans="1:5" x14ac:dyDescent="0.25">
      <c r="A405" t="str">
        <f>SUBSTITUTE(SUBSTITUTE(Table4[NAMA BARANG]," ",""),"-","")</f>
        <v>LilinangkaShintoengno.4</v>
      </c>
      <c r="B405" t="s">
        <v>1011</v>
      </c>
      <c r="C405" t="s">
        <v>1007</v>
      </c>
      <c r="D405" t="s">
        <v>789</v>
      </c>
      <c r="E405">
        <f>SUMIF(masuk2[concat],Table4[concat],masuk2[CTN])</f>
        <v>0</v>
      </c>
    </row>
    <row r="406" spans="1:5" x14ac:dyDescent="0.25">
      <c r="A406" t="str">
        <f>SUBSTITUTE(SUBSTITUTE(Table4[NAMA BARANG]," ",""),"-","")</f>
        <v>LilinangkaShintoengno.5</v>
      </c>
      <c r="B406" t="s">
        <v>1012</v>
      </c>
      <c r="C406" t="s">
        <v>1007</v>
      </c>
      <c r="D406" t="s">
        <v>789</v>
      </c>
      <c r="E406">
        <f>SUMIF(masuk2[concat],Table4[concat],masuk2[CTN])</f>
        <v>0</v>
      </c>
    </row>
    <row r="407" spans="1:5" x14ac:dyDescent="0.25">
      <c r="A407" t="str">
        <f>SUBSTITUTE(SUBSTITUTE(Table4[NAMA BARANG]," ",""),"-","")</f>
        <v>LilinangkaShintoengno.6</v>
      </c>
      <c r="B407" t="s">
        <v>1013</v>
      </c>
      <c r="C407" t="s">
        <v>1007</v>
      </c>
      <c r="D407" t="s">
        <v>789</v>
      </c>
      <c r="E407">
        <f>SUMIF(masuk2[concat],Table4[concat],masuk2[CTN])</f>
        <v>0</v>
      </c>
    </row>
    <row r="408" spans="1:5" x14ac:dyDescent="0.25">
      <c r="A408" t="str">
        <f>SUBSTITUTE(SUBSTITUTE(Table4[NAMA BARANG]," ",""),"-","")</f>
        <v>LilinangkaShintoengno.7</v>
      </c>
      <c r="B408" t="s">
        <v>1014</v>
      </c>
      <c r="C408" t="s">
        <v>1007</v>
      </c>
      <c r="D408" t="s">
        <v>789</v>
      </c>
      <c r="E408">
        <f>SUMIF(masuk2[concat],Table4[concat],masuk2[CTN])</f>
        <v>0</v>
      </c>
    </row>
    <row r="409" spans="1:5" x14ac:dyDescent="0.25">
      <c r="A409" t="str">
        <f>SUBSTITUTE(SUBSTITUTE(Table4[NAMA BARANG]," ",""),"-","")</f>
        <v>LilinangkaShintoengno.8</v>
      </c>
      <c r="B409" t="s">
        <v>1015</v>
      </c>
      <c r="C409" t="s">
        <v>1007</v>
      </c>
      <c r="D409" t="s">
        <v>1016</v>
      </c>
      <c r="E409">
        <f>SUMIF(masuk2[concat],Table4[concat],masuk2[CTN])</f>
        <v>0</v>
      </c>
    </row>
    <row r="410" spans="1:5" x14ac:dyDescent="0.25">
      <c r="A410" t="str">
        <f>SUBSTITUTE(SUBSTITUTE(Table4[NAMA BARANG]," ",""),"-","")</f>
        <v>LilinangkaShintoengno.9</v>
      </c>
      <c r="B410" t="s">
        <v>1017</v>
      </c>
      <c r="C410" t="s">
        <v>1007</v>
      </c>
      <c r="D410" t="s">
        <v>1018</v>
      </c>
      <c r="E410">
        <f>SUMIF(masuk2[concat],Table4[concat],masuk2[CTN])</f>
        <v>0</v>
      </c>
    </row>
    <row r="411" spans="1:5" x14ac:dyDescent="0.25">
      <c r="A411" t="str">
        <f>SUBSTITUTE(SUBSTITUTE(Table4[NAMA BARANG]," ",""),"-","")</f>
        <v>LilinHBDMahkotaNC8810HB</v>
      </c>
      <c r="B411" t="s">
        <v>1019</v>
      </c>
      <c r="C411" t="s">
        <v>640</v>
      </c>
      <c r="D411" t="s">
        <v>761</v>
      </c>
      <c r="E411">
        <f>SUMIF(masuk2[concat],Table4[concat],masuk2[CTN])</f>
        <v>0</v>
      </c>
    </row>
    <row r="412" spans="1:5" x14ac:dyDescent="0.25">
      <c r="A412" t="str">
        <f>SUBSTITUTE(SUBSTITUTE(Table4[NAMA BARANG]," ",""),"-","")</f>
        <v>LilinHBDNC9915A</v>
      </c>
      <c r="B412" t="s">
        <v>1020</v>
      </c>
      <c r="C412" t="s">
        <v>640</v>
      </c>
      <c r="D412" t="s">
        <v>761</v>
      </c>
      <c r="E412">
        <f>SUMIF(masuk2[concat],Table4[concat],masuk2[CTN])</f>
        <v>0</v>
      </c>
    </row>
    <row r="413" spans="1:5" x14ac:dyDescent="0.25">
      <c r="A413" t="str">
        <f>SUBSTITUTE(SUBSTITUTE(Table4[NAMA BARANG]," ",""),"-","")</f>
        <v>LilinShintoeng12btg</v>
      </c>
      <c r="B413" t="s">
        <v>1021</v>
      </c>
      <c r="C413" t="s">
        <v>1007</v>
      </c>
      <c r="D413" t="s">
        <v>821</v>
      </c>
      <c r="E413">
        <f>SUMIF(masuk2[concat],Table4[concat],masuk2[CTN])</f>
        <v>0</v>
      </c>
    </row>
    <row r="414" spans="1:5" x14ac:dyDescent="0.25">
      <c r="A414" t="str">
        <f>SUBSTITUTE(SUBSTITUTE(Table4[NAMA BARANG]," ",""),"-","")</f>
        <v>LilinShintoeng24btg</v>
      </c>
      <c r="B414" t="s">
        <v>1022</v>
      </c>
      <c r="C414" t="s">
        <v>1007</v>
      </c>
      <c r="D414" t="s">
        <v>106</v>
      </c>
      <c r="E414">
        <f>SUMIF(masuk2[concat],Table4[concat],masuk2[CTN])</f>
        <v>0</v>
      </c>
    </row>
    <row r="415" spans="1:5" x14ac:dyDescent="0.25">
      <c r="A415" t="str">
        <f>SUBSTITUTE(SUBSTITUTE(Table4[NAMA BARANG]," ",""),"-","")</f>
        <v>LilinShintoengbesarBP6/6W</v>
      </c>
      <c r="B415" t="s">
        <v>1023</v>
      </c>
      <c r="C415" t="s">
        <v>1007</v>
      </c>
      <c r="D415" t="s">
        <v>1024</v>
      </c>
      <c r="E415">
        <f>SUMIF(masuk2[concat],Table4[concat],masuk2[CTN])</f>
        <v>0</v>
      </c>
    </row>
    <row r="416" spans="1:5" x14ac:dyDescent="0.25">
      <c r="A416" t="str">
        <f>SUBSTITUTE(SUBSTITUTE(Table4[NAMA BARANG]," ",""),"-","")</f>
        <v>MalamShintoengB1Wpolos</v>
      </c>
      <c r="B416" t="s">
        <v>1025</v>
      </c>
      <c r="C416" t="s">
        <v>1007</v>
      </c>
      <c r="D416" t="s">
        <v>573</v>
      </c>
      <c r="E416">
        <f>SUMIF(masuk2[concat],Table4[concat],masuk2[CTN])</f>
        <v>0</v>
      </c>
    </row>
    <row r="417" spans="1:5" x14ac:dyDescent="0.25">
      <c r="A417" t="str">
        <f>SUBSTITUTE(SUBSTITUTE(Table4[NAMA BARANG]," ",""),"-","")</f>
        <v>MalamShintoengB612W</v>
      </c>
      <c r="B417" t="s">
        <v>1026</v>
      </c>
      <c r="C417" t="s">
        <v>1007</v>
      </c>
      <c r="D417" t="s">
        <v>1027</v>
      </c>
      <c r="E417">
        <f>SUMIF(masuk2[concat],Table4[concat],masuk2[CTN])</f>
        <v>0</v>
      </c>
    </row>
    <row r="418" spans="1:5" x14ac:dyDescent="0.25">
      <c r="A418" t="str">
        <f>SUBSTITUTE(SUBSTITUTE(Table4[NAMA BARANG]," ",""),"-","")</f>
        <v>MalamShintoengK1Wpolos</v>
      </c>
      <c r="B418" t="s">
        <v>1028</v>
      </c>
      <c r="C418" t="s">
        <v>1007</v>
      </c>
      <c r="D418" t="s">
        <v>1029</v>
      </c>
      <c r="E418">
        <f>SUMIF(masuk2[concat],Table4[concat],masuk2[CTN])</f>
        <v>0</v>
      </c>
    </row>
    <row r="419" spans="1:5" x14ac:dyDescent="0.25">
      <c r="A419" t="str">
        <f>SUBSTITUTE(SUBSTITUTE(Table4[NAMA BARANG]," ",""),"-","")</f>
        <v>MalamShintoengK612W</v>
      </c>
      <c r="B419" t="s">
        <v>1030</v>
      </c>
      <c r="C419" t="s">
        <v>1007</v>
      </c>
      <c r="D419" t="s">
        <v>1029</v>
      </c>
      <c r="E419">
        <f>SUMIF(masuk2[concat],Table4[concat],masuk2[CTN])</f>
        <v>0</v>
      </c>
    </row>
    <row r="420" spans="1:5" x14ac:dyDescent="0.25">
      <c r="A420" t="str">
        <f>SUBSTITUTE(SUBSTITUTE(Table4[NAMA BARANG]," ",""),"-","")</f>
        <v>MalamShintoengTG1Wpolos</v>
      </c>
      <c r="B420" t="s">
        <v>1031</v>
      </c>
      <c r="C420" t="s">
        <v>1007</v>
      </c>
      <c r="D420" t="s">
        <v>1032</v>
      </c>
      <c r="E420">
        <f>SUMIF(masuk2[concat],Table4[concat],masuk2[CTN])</f>
        <v>0</v>
      </c>
    </row>
    <row r="421" spans="1:5" x14ac:dyDescent="0.25">
      <c r="A421" t="str">
        <f>SUBSTITUTE(SUBSTITUTE(Table4[NAMA BARANG]," ",""),"-","")</f>
        <v>MalamShintoengTG612W</v>
      </c>
      <c r="B421" t="s">
        <v>1033</v>
      </c>
      <c r="C421" t="s">
        <v>1007</v>
      </c>
      <c r="D421" t="s">
        <v>1032</v>
      </c>
      <c r="E421">
        <f>SUMIF(masuk2[concat],Table4[concat],masuk2[CTN])</f>
        <v>0</v>
      </c>
    </row>
    <row r="422" spans="1:5" x14ac:dyDescent="0.25">
      <c r="A422" t="str">
        <f>SUBSTITUTE(SUBSTITUTE(Table4[NAMA BARANG]," ",""),"-","")</f>
        <v>Maobriefbag3080Wkuning</v>
      </c>
      <c r="B422" t="s">
        <v>1034</v>
      </c>
      <c r="C422" t="s">
        <v>682</v>
      </c>
      <c r="D422" t="s">
        <v>571</v>
      </c>
      <c r="E422">
        <f>SUMIF(masuk2[concat],Table4[concat],masuk2[CTN])</f>
        <v>0</v>
      </c>
    </row>
    <row r="423" spans="1:5" x14ac:dyDescent="0.25">
      <c r="A423" t="str">
        <f>SUBSTITUTE(SUBSTITUTE(Table4[NAMA BARANG]," ",""),"-","")</f>
        <v>Mapbriefbag3080Wbiru</v>
      </c>
      <c r="B423" t="s">
        <v>1035</v>
      </c>
      <c r="C423" t="s">
        <v>682</v>
      </c>
      <c r="D423" t="s">
        <v>571</v>
      </c>
      <c r="E423">
        <f>SUMIF(masuk2[concat],Table4[concat],masuk2[CTN])</f>
        <v>0</v>
      </c>
    </row>
    <row r="424" spans="1:5" x14ac:dyDescent="0.25">
      <c r="A424" t="str">
        <f>SUBSTITUTE(SUBSTITUTE(Table4[NAMA BARANG]," ",""),"-","")</f>
        <v>Mapbriefbag3080Whitam</v>
      </c>
      <c r="B424" t="s">
        <v>1036</v>
      </c>
      <c r="C424" t="s">
        <v>682</v>
      </c>
      <c r="D424" t="s">
        <v>571</v>
      </c>
      <c r="E424">
        <f>SUMIF(masuk2[concat],Table4[concat],masuk2[CTN])</f>
        <v>0</v>
      </c>
    </row>
    <row r="425" spans="1:5" x14ac:dyDescent="0.25">
      <c r="A425" t="str">
        <f>SUBSTITUTE(SUBSTITUTE(Table4[NAMA BARANG]," ",""),"-","")</f>
        <v>Mapbriefbag3080Wmerah</v>
      </c>
      <c r="B425" t="s">
        <v>1037</v>
      </c>
      <c r="C425" t="s">
        <v>682</v>
      </c>
      <c r="D425" t="s">
        <v>571</v>
      </c>
      <c r="E425">
        <f>SUMIF(masuk2[concat],Table4[concat],masuk2[CTN])</f>
        <v>0</v>
      </c>
    </row>
    <row r="426" spans="1:5" x14ac:dyDescent="0.25">
      <c r="A426" t="str">
        <f>SUBSTITUTE(SUBSTITUTE(Table4[NAMA BARANG]," ",""),"-","")</f>
        <v>Mapbriefbag3090Wbiru</v>
      </c>
      <c r="B426" t="s">
        <v>1038</v>
      </c>
      <c r="C426" t="s">
        <v>682</v>
      </c>
      <c r="D426" t="s">
        <v>571</v>
      </c>
      <c r="E426">
        <f>SUMIF(masuk2[concat],Table4[concat],masuk2[CTN])</f>
        <v>0</v>
      </c>
    </row>
    <row r="427" spans="1:5" x14ac:dyDescent="0.25">
      <c r="A427" t="str">
        <f>SUBSTITUTE(SUBSTITUTE(Table4[NAMA BARANG]," ",""),"-","")</f>
        <v>Mapbriefbag3090Whijau</v>
      </c>
      <c r="B427" t="s">
        <v>1039</v>
      </c>
      <c r="C427" t="s">
        <v>682</v>
      </c>
      <c r="D427" t="s">
        <v>571</v>
      </c>
      <c r="E427">
        <f>SUMIF(masuk2[concat],Table4[concat],masuk2[CTN])</f>
        <v>0</v>
      </c>
    </row>
    <row r="428" spans="1:5" x14ac:dyDescent="0.25">
      <c r="A428" t="str">
        <f>SUBSTITUTE(SUBSTITUTE(Table4[NAMA BARANG]," ",""),"-","")</f>
        <v>MapBriefbag3090Whitam</v>
      </c>
      <c r="B428" t="s">
        <v>1040</v>
      </c>
      <c r="C428" t="s">
        <v>682</v>
      </c>
      <c r="D428" t="s">
        <v>571</v>
      </c>
      <c r="E428">
        <f>SUMIF(masuk2[concat],Table4[concat],masuk2[CTN])</f>
        <v>0</v>
      </c>
    </row>
    <row r="429" spans="1:5" x14ac:dyDescent="0.25">
      <c r="A429" t="str">
        <f>SUBSTITUTE(SUBSTITUTE(Table4[NAMA BARANG]," ",""),"-","")</f>
        <v>Mapbriefbag3090Wkuning</v>
      </c>
      <c r="B429" t="s">
        <v>1041</v>
      </c>
      <c r="C429" t="s">
        <v>682</v>
      </c>
      <c r="D429" t="s">
        <v>571</v>
      </c>
      <c r="E429">
        <f>SUMIF(masuk2[concat],Table4[concat],masuk2[CTN])</f>
        <v>0</v>
      </c>
    </row>
    <row r="430" spans="1:5" x14ac:dyDescent="0.25">
      <c r="A430" t="str">
        <f>SUBSTITUTE(SUBSTITUTE(Table4[NAMA BARANG]," ",""),"-","")</f>
        <v>Mapbriefbag3090Wmerah</v>
      </c>
      <c r="B430" t="s">
        <v>1042</v>
      </c>
      <c r="C430" t="s">
        <v>682</v>
      </c>
      <c r="D430" t="s">
        <v>571</v>
      </c>
      <c r="E430">
        <f>SUMIF(masuk2[concat],Table4[concat],masuk2[CTN])</f>
        <v>0</v>
      </c>
    </row>
    <row r="431" spans="1:5" x14ac:dyDescent="0.25">
      <c r="A431" t="str">
        <f>SUBSTITUTE(SUBSTITUTE(Table4[NAMA BARANG]," ",""),"-","")</f>
        <v>Mapbriefbag3090Wungu</v>
      </c>
      <c r="B431" t="s">
        <v>1043</v>
      </c>
      <c r="C431" t="s">
        <v>682</v>
      </c>
      <c r="D431" t="s">
        <v>571</v>
      </c>
      <c r="E431">
        <f>SUMIF(masuk2[concat],Table4[concat],masuk2[CTN])</f>
        <v>0</v>
      </c>
    </row>
    <row r="432" spans="1:5" x14ac:dyDescent="0.25">
      <c r="A432" t="str">
        <f>SUBSTITUTE(SUBSTITUTE(Table4[NAMA BARANG]," ",""),"-","")</f>
        <v>MapClearholderAC105putih</v>
      </c>
      <c r="B432" t="s">
        <v>1044</v>
      </c>
      <c r="C432" t="s">
        <v>630</v>
      </c>
      <c r="D432" t="s">
        <v>7</v>
      </c>
      <c r="E432">
        <f>SUMIF(masuk2[concat],Table4[concat],masuk2[CTN])</f>
        <v>0</v>
      </c>
    </row>
    <row r="433" spans="1:5" x14ac:dyDescent="0.25">
      <c r="A433" t="str">
        <f>SUBSTITUTE(SUBSTITUTE(Table4[NAMA BARANG]," ",""),"-","")</f>
        <v>Mapdokumenkeeper40lbrTNT021</v>
      </c>
      <c r="B433" t="s">
        <v>1045</v>
      </c>
      <c r="C433" t="s">
        <v>664</v>
      </c>
      <c r="D433" t="s">
        <v>1046</v>
      </c>
      <c r="E433">
        <f>SUMIF(masuk2[concat],Table4[concat],masuk2[CTN])</f>
        <v>0</v>
      </c>
    </row>
    <row r="434" spans="1:5" x14ac:dyDescent="0.25">
      <c r="A434" t="str">
        <f>SUBSTITUTE(SUBSTITUTE(Table4[NAMA BARANG]," ",""),"-","")</f>
        <v>MapfoliobatikSMH003jahit</v>
      </c>
      <c r="B434" t="s">
        <v>1047</v>
      </c>
      <c r="C434" t="s">
        <v>582</v>
      </c>
      <c r="D434" t="s">
        <v>542</v>
      </c>
      <c r="E434">
        <f>SUMIF(masuk2[concat],Table4[concat],masuk2[CTN])</f>
        <v>0</v>
      </c>
    </row>
    <row r="435" spans="1:5" x14ac:dyDescent="0.25">
      <c r="A435" t="str">
        <f>SUBSTITUTE(SUBSTITUTE(Table4[NAMA BARANG]," ",""),"-","")</f>
        <v>MapSikakcgAC05biru</v>
      </c>
      <c r="B435" t="s">
        <v>1048</v>
      </c>
      <c r="C435" t="s">
        <v>630</v>
      </c>
      <c r="D435" t="s">
        <v>821</v>
      </c>
      <c r="E435">
        <f>SUMIF(masuk2[concat],Table4[concat],masuk2[CTN])</f>
        <v>0</v>
      </c>
    </row>
    <row r="436" spans="1:5" x14ac:dyDescent="0.25">
      <c r="A436" t="str">
        <f>SUBSTITUTE(SUBSTITUTE(Table4[NAMA BARANG]," ",""),"-","")</f>
        <v>MapSikakcgAC05hijau</v>
      </c>
      <c r="B436" t="s">
        <v>1049</v>
      </c>
      <c r="C436" t="s">
        <v>630</v>
      </c>
      <c r="D436" t="s">
        <v>821</v>
      </c>
      <c r="E436">
        <f>SUMIF(masuk2[concat],Table4[concat],masuk2[CTN])</f>
        <v>0</v>
      </c>
    </row>
    <row r="437" spans="1:5" x14ac:dyDescent="0.25">
      <c r="A437" t="str">
        <f>SUBSTITUTE(SUBSTITUTE(Table4[NAMA BARANG]," ",""),"-","")</f>
        <v>MapsikakcgAC05kuning</v>
      </c>
      <c r="B437" t="s">
        <v>1050</v>
      </c>
      <c r="C437" t="s">
        <v>630</v>
      </c>
      <c r="D437" t="s">
        <v>821</v>
      </c>
      <c r="E437">
        <f>SUMIF(masuk2[concat],Table4[concat],masuk2[CTN])</f>
        <v>0</v>
      </c>
    </row>
    <row r="438" spans="1:5" x14ac:dyDescent="0.25">
      <c r="A438" t="str">
        <f>SUBSTITUTE(SUBSTITUTE(Table4[NAMA BARANG]," ",""),"-","")</f>
        <v>MapSikakcgAC05merah</v>
      </c>
      <c r="B438" t="s">
        <v>1051</v>
      </c>
      <c r="C438" t="s">
        <v>630</v>
      </c>
      <c r="D438" t="s">
        <v>821</v>
      </c>
      <c r="E438">
        <f>SUMIF(masuk2[concat],Table4[concat],masuk2[CTN])</f>
        <v>0</v>
      </c>
    </row>
    <row r="439" spans="1:5" x14ac:dyDescent="0.25">
      <c r="A439" t="str">
        <f>SUBSTITUTE(SUBSTITUTE(Table4[NAMA BARANG]," ",""),"-","")</f>
        <v>MapSikakcgAC05putih</v>
      </c>
      <c r="B439" t="s">
        <v>1052</v>
      </c>
      <c r="C439" t="s">
        <v>630</v>
      </c>
      <c r="D439" t="s">
        <v>821</v>
      </c>
      <c r="E439">
        <f>SUMIF(masuk2[concat],Table4[concat],masuk2[CTN])</f>
        <v>0</v>
      </c>
    </row>
    <row r="440" spans="1:5" x14ac:dyDescent="0.25">
      <c r="A440" t="str">
        <f>SUBSTITUTE(SUBSTITUTE(Table4[NAMA BARANG]," ",""),"-","")</f>
        <v>MapZipperBT21AP233</v>
      </c>
      <c r="B440" t="s">
        <v>1053</v>
      </c>
      <c r="C440" t="s">
        <v>664</v>
      </c>
      <c r="D440" t="s">
        <v>1054</v>
      </c>
      <c r="E440">
        <f>SUMIF(masuk2[concat],Table4[concat],masuk2[CTN])</f>
        <v>0</v>
      </c>
    </row>
    <row r="441" spans="1:5" x14ac:dyDescent="0.25">
      <c r="A441" t="str">
        <f>SUBSTITUTE(SUBSTITUTE(Table4[NAMA BARANG]," ",""),"-","")</f>
        <v>Masker</v>
      </c>
      <c r="B441" t="s">
        <v>1055</v>
      </c>
      <c r="C441" t="s">
        <v>606</v>
      </c>
      <c r="D441" t="s">
        <v>249</v>
      </c>
      <c r="E441">
        <f>SUMIF(masuk2[concat],Table4[concat],masuk2[CTN])</f>
        <v>0</v>
      </c>
    </row>
    <row r="442" spans="1:5" x14ac:dyDescent="0.25">
      <c r="A442" t="str">
        <f>SUBSTITUTE(SUBSTITUTE(Table4[NAMA BARANG]," ",""),"-","")</f>
        <v>Masker</v>
      </c>
      <c r="B442" t="s">
        <v>1055</v>
      </c>
      <c r="C442" t="s">
        <v>578</v>
      </c>
      <c r="D442" t="s">
        <v>249</v>
      </c>
      <c r="E442">
        <f>SUMIF(masuk2[concat],Table4[concat],masuk2[CTN])</f>
        <v>0</v>
      </c>
    </row>
    <row r="443" spans="1:5" x14ac:dyDescent="0.25">
      <c r="A443" t="str">
        <f>SUBSTITUTE(SUBSTITUTE(Table4[NAMA BARANG]," ",""),"-","")</f>
        <v>Mechpen2.0batikTM030P</v>
      </c>
      <c r="B443" t="s">
        <v>1056</v>
      </c>
      <c r="C443" t="s">
        <v>606</v>
      </c>
      <c r="D443" t="s">
        <v>633</v>
      </c>
      <c r="E443">
        <f>SUMIF(masuk2[concat],Table4[concat],masuk2[CTN])</f>
        <v>0</v>
      </c>
    </row>
    <row r="444" spans="1:5" x14ac:dyDescent="0.25">
      <c r="A444" t="str">
        <f>SUBSTITUTE(SUBSTITUTE(Table4[NAMA BARANG]," ",""),"-","")</f>
        <v>Mechpen2.0TM01800</v>
      </c>
      <c r="B444" t="s">
        <v>1057</v>
      </c>
      <c r="C444" t="s">
        <v>606</v>
      </c>
      <c r="D444" t="s">
        <v>633</v>
      </c>
      <c r="E444">
        <f>SUMIF(masuk2[concat],Table4[concat],masuk2[CTN])</f>
        <v>0</v>
      </c>
    </row>
    <row r="445" spans="1:5" x14ac:dyDescent="0.25">
      <c r="A445" t="str">
        <f>SUBSTITUTE(SUBSTITUTE(Table4[NAMA BARANG]," ",""),"-","")</f>
        <v>MechpenBatik2.0TM030D</v>
      </c>
      <c r="B445" t="s">
        <v>1058</v>
      </c>
      <c r="C445" t="s">
        <v>606</v>
      </c>
      <c r="D445" t="s">
        <v>633</v>
      </c>
      <c r="E445">
        <f>SUMIF(masuk2[concat],Table4[concat],masuk2[CTN])</f>
        <v>0</v>
      </c>
    </row>
    <row r="446" spans="1:5" x14ac:dyDescent="0.25">
      <c r="A446" t="str">
        <f>SUBSTITUTE(SUBSTITUTE(Table4[NAMA BARANG]," ",""),"-","")</f>
        <v>MechpenTIZO2.0TM00303</v>
      </c>
      <c r="B446" t="s">
        <v>1059</v>
      </c>
      <c r="C446" t="s">
        <v>606</v>
      </c>
      <c r="D446" t="s">
        <v>633</v>
      </c>
      <c r="E446">
        <f>SUMIF(masuk2[concat],Table4[concat],masuk2[CTN])</f>
        <v>0</v>
      </c>
    </row>
    <row r="447" spans="1:5" x14ac:dyDescent="0.25">
      <c r="A447" t="str">
        <f>SUBSTITUTE(SUBSTITUTE(Table4[NAMA BARANG]," ",""),"-","")</f>
        <v>MechpenTizo2.0TM030F</v>
      </c>
      <c r="B447" t="s">
        <v>1060</v>
      </c>
      <c r="C447" t="s">
        <v>606</v>
      </c>
      <c r="D447" t="s">
        <v>633</v>
      </c>
      <c r="E447">
        <f>SUMIF(masuk2[concat],Table4[concat],masuk2[CTN])</f>
        <v>0</v>
      </c>
    </row>
    <row r="448" spans="1:5" x14ac:dyDescent="0.25">
      <c r="A448" t="str">
        <f>SUBSTITUTE(SUBSTITUTE(Table4[NAMA BARANG]," ",""),"-","")</f>
        <v>MechpenTizo2.0TM030C</v>
      </c>
      <c r="B448" t="s">
        <v>1061</v>
      </c>
      <c r="C448">
        <v>99</v>
      </c>
      <c r="D448" t="s">
        <v>633</v>
      </c>
      <c r="E448">
        <f>SUMIF(masuk2[concat],Table4[concat],masuk2[CTN])</f>
        <v>0</v>
      </c>
    </row>
    <row r="449" spans="1:5" x14ac:dyDescent="0.25">
      <c r="A449" t="str">
        <f>SUBSTITUTE(SUBSTITUTE(Table4[NAMA BARANG]," ",""),"-","")</f>
        <v>MechpenTizo2.0TM030C</v>
      </c>
      <c r="B449" t="s">
        <v>1061</v>
      </c>
      <c r="C449" t="s">
        <v>606</v>
      </c>
      <c r="D449" t="s">
        <v>633</v>
      </c>
      <c r="E449">
        <f>SUMIF(masuk2[concat],Table4[concat],masuk2[CTN])</f>
        <v>0</v>
      </c>
    </row>
    <row r="450" spans="1:5" x14ac:dyDescent="0.25">
      <c r="A450" t="str">
        <f>SUBSTITUTE(SUBSTITUTE(Table4[NAMA BARANG]," ",""),"-","")</f>
        <v>MechpenTizo2.0TM030E</v>
      </c>
      <c r="B450" t="s">
        <v>1062</v>
      </c>
      <c r="C450" t="s">
        <v>606</v>
      </c>
      <c r="D450" t="s">
        <v>633</v>
      </c>
      <c r="E450">
        <f>SUMIF(masuk2[concat],Table4[concat],masuk2[CTN])</f>
        <v>0</v>
      </c>
    </row>
    <row r="451" spans="1:5" x14ac:dyDescent="0.25">
      <c r="A451" t="str">
        <f>SUBSTITUTE(SUBSTITUTE(Table4[NAMA BARANG]," ",""),"-","")</f>
        <v>Mesinlemtembak188jumbo</v>
      </c>
      <c r="B451" t="s">
        <v>1063</v>
      </c>
      <c r="C451" t="s">
        <v>538</v>
      </c>
      <c r="D451" t="s">
        <v>277</v>
      </c>
      <c r="E451">
        <f>SUMIF(masuk2[concat],Table4[concat],masuk2[CTN])</f>
        <v>0</v>
      </c>
    </row>
    <row r="452" spans="1:5" x14ac:dyDescent="0.25">
      <c r="A452" t="str">
        <f>SUBSTITUTE(SUBSTITUTE(Table4[NAMA BARANG]," ",""),"-","")</f>
        <v>Mesinlemtembak189GOW</v>
      </c>
      <c r="B452" t="s">
        <v>1064</v>
      </c>
      <c r="C452" t="s">
        <v>538</v>
      </c>
      <c r="D452" t="s">
        <v>277</v>
      </c>
      <c r="E452">
        <f>SUMIF(masuk2[concat],Table4[concat],masuk2[CTN])</f>
        <v>0</v>
      </c>
    </row>
    <row r="453" spans="1:5" x14ac:dyDescent="0.25">
      <c r="A453" t="str">
        <f>SUBSTITUTE(SUBSTITUTE(Table4[NAMA BARANG]," ",""),"-","")</f>
        <v>MikaEnter8.5tgk</v>
      </c>
      <c r="B453" t="s">
        <v>1065</v>
      </c>
      <c r="C453" t="s">
        <v>796</v>
      </c>
      <c r="D453" t="s">
        <v>1066</v>
      </c>
      <c r="E453">
        <f>SUMIF(masuk2[concat],Table4[concat],masuk2[CTN])</f>
        <v>0</v>
      </c>
    </row>
    <row r="454" spans="1:5" x14ac:dyDescent="0.25">
      <c r="A454" t="str">
        <f>SUBSTITUTE(SUBSTITUTE(Table4[NAMA BARANG]," ",""),"-","")</f>
        <v>NotebookEnterSpiral403</v>
      </c>
      <c r="B454" t="s">
        <v>1067</v>
      </c>
      <c r="C454" t="s">
        <v>796</v>
      </c>
      <c r="D454" t="s">
        <v>27</v>
      </c>
      <c r="E454">
        <f>SUMIF(masuk2[concat],Table4[concat],masuk2[CTN])</f>
        <v>0</v>
      </c>
    </row>
    <row r="455" spans="1:5" x14ac:dyDescent="0.25">
      <c r="A455" t="str">
        <f>SUBSTITUTE(SUBSTITUTE(Table4[NAMA BARANG]," ",""),"-","")</f>
        <v>NotebookEnterSpiral404</v>
      </c>
      <c r="B455" t="s">
        <v>1068</v>
      </c>
      <c r="C455" t="s">
        <v>796</v>
      </c>
      <c r="D455" t="s">
        <v>106</v>
      </c>
      <c r="E455">
        <f>SUMIF(masuk2[concat],Table4[concat],masuk2[CTN])</f>
        <v>0</v>
      </c>
    </row>
    <row r="456" spans="1:5" x14ac:dyDescent="0.25">
      <c r="A456" t="str">
        <f>SUBSTITUTE(SUBSTITUTE(Table4[NAMA BARANG]," ",""),"-","")</f>
        <v>NotebookEnterSpiral501</v>
      </c>
      <c r="B456" t="s">
        <v>1069</v>
      </c>
      <c r="C456" t="s">
        <v>796</v>
      </c>
      <c r="D456" t="s">
        <v>222</v>
      </c>
      <c r="E456">
        <f>SUMIF(masuk2[concat],Table4[concat],masuk2[CTN])</f>
        <v>0</v>
      </c>
    </row>
    <row r="457" spans="1:5" x14ac:dyDescent="0.25">
      <c r="A457" t="str">
        <f>SUBSTITUTE(SUBSTITUTE(Table4[NAMA BARANG]," ",""),"-","")</f>
        <v>NotebookEnterSpiral504</v>
      </c>
      <c r="B457" t="s">
        <v>1070</v>
      </c>
      <c r="C457" t="s">
        <v>796</v>
      </c>
      <c r="D457" t="s">
        <v>21</v>
      </c>
      <c r="E457">
        <f>SUMIF(masuk2[concat],Table4[concat],masuk2[CTN])</f>
        <v>0</v>
      </c>
    </row>
    <row r="458" spans="1:5" x14ac:dyDescent="0.25">
      <c r="A458" t="str">
        <f>SUBSTITUTE(SUBSTITUTE(Table4[NAMA BARANG]," ",""),"-","")</f>
        <v>NotebookExclusive0801</v>
      </c>
      <c r="B458" t="s">
        <v>1071</v>
      </c>
      <c r="C458" t="s">
        <v>582</v>
      </c>
      <c r="D458" t="s">
        <v>539</v>
      </c>
      <c r="E458">
        <f>SUMIF(masuk2[concat],Table4[concat],masuk2[CTN])</f>
        <v>0</v>
      </c>
    </row>
    <row r="459" spans="1:5" x14ac:dyDescent="0.25">
      <c r="A459" t="str">
        <f>SUBSTITUTE(SUBSTITUTE(Table4[NAMA BARANG]," ",""),"-","")</f>
        <v>Opastel18WDB99818</v>
      </c>
      <c r="B459" t="s">
        <v>1072</v>
      </c>
      <c r="C459" t="s">
        <v>606</v>
      </c>
      <c r="D459" t="s">
        <v>568</v>
      </c>
      <c r="E459">
        <f>SUMIF(masuk2[concat],Table4[concat],masuk2[CTN])</f>
        <v>0</v>
      </c>
    </row>
    <row r="460" spans="1:5" x14ac:dyDescent="0.25">
      <c r="A460" t="str">
        <f>SUBSTITUTE(SUBSTITUTE(Table4[NAMA BARANG]," ",""),"-","")</f>
        <v>Opastel24WDB99824</v>
      </c>
      <c r="B460" t="s">
        <v>1073</v>
      </c>
      <c r="C460" t="s">
        <v>606</v>
      </c>
      <c r="D460" t="s">
        <v>580</v>
      </c>
      <c r="E460">
        <f>SUMIF(masuk2[concat],Table4[concat],masuk2[CTN])</f>
        <v>0</v>
      </c>
    </row>
    <row r="461" spans="1:5" x14ac:dyDescent="0.25">
      <c r="A461" t="str">
        <f>SUBSTITUTE(SUBSTITUTE(Table4[NAMA BARANG]," ",""),"-","")</f>
        <v>OpastelDebozz12</v>
      </c>
      <c r="B461" t="s">
        <v>1074</v>
      </c>
      <c r="C461" t="s">
        <v>606</v>
      </c>
      <c r="D461" t="s">
        <v>761</v>
      </c>
      <c r="E461">
        <f>SUMIF(masuk2[concat],Table4[concat],masuk2[CTN])</f>
        <v>0</v>
      </c>
    </row>
    <row r="462" spans="1:5" x14ac:dyDescent="0.25">
      <c r="A462" t="str">
        <f>SUBSTITUTE(SUBSTITUTE(Table4[NAMA BARANG]," ",""),"-","")</f>
        <v>Pcase1609</v>
      </c>
      <c r="B462" t="s">
        <v>1075</v>
      </c>
      <c r="C462" t="s">
        <v>750</v>
      </c>
      <c r="D462" t="s">
        <v>546</v>
      </c>
      <c r="E462">
        <f>SUMIF(masuk2[concat],Table4[concat],masuk2[CTN])</f>
        <v>0</v>
      </c>
    </row>
    <row r="463" spans="1:5" x14ac:dyDescent="0.25">
      <c r="A463" t="str">
        <f>SUBSTITUTE(SUBSTITUTE(Table4[NAMA BARANG]," ",""),"-","")</f>
        <v>PcaseAD030</v>
      </c>
      <c r="B463" t="s">
        <v>1076</v>
      </c>
      <c r="C463" t="s">
        <v>750</v>
      </c>
      <c r="D463" t="s">
        <v>546</v>
      </c>
      <c r="E463">
        <f>SUMIF(masuk2[concat],Table4[concat],masuk2[CTN])</f>
        <v>0</v>
      </c>
    </row>
    <row r="464" spans="1:5" x14ac:dyDescent="0.25">
      <c r="A464" t="str">
        <f>SUBSTITUTE(SUBSTITUTE(Table4[NAMA BARANG]," ",""),"-","")</f>
        <v>PcaseGastaGS3210/buah/fruit</v>
      </c>
      <c r="B464" t="s">
        <v>1077</v>
      </c>
      <c r="C464" t="s">
        <v>556</v>
      </c>
      <c r="D464" t="s">
        <v>1078</v>
      </c>
      <c r="E464">
        <f>SUMIF(masuk2[concat],Table4[concat],masuk2[CTN])</f>
        <v>0</v>
      </c>
    </row>
    <row r="465" spans="1:5" x14ac:dyDescent="0.25">
      <c r="A465" t="str">
        <f>SUBSTITUTE(SUBSTITUTE(Table4[NAMA BARANG]," ",""),"-","")</f>
        <v>PcaseGastaGS3219/segi/happy</v>
      </c>
      <c r="B465" t="s">
        <v>1079</v>
      </c>
      <c r="C465" t="s">
        <v>556</v>
      </c>
      <c r="D465" t="s">
        <v>1080</v>
      </c>
      <c r="E465">
        <f>SUMIF(masuk2[concat],Table4[concat],masuk2[CTN])</f>
        <v>0</v>
      </c>
    </row>
    <row r="466" spans="1:5" x14ac:dyDescent="0.25">
      <c r="A466" t="str">
        <f>SUBSTITUTE(SUBSTITUTE(Table4[NAMA BARANG]," ",""),"-","")</f>
        <v>PcaseGP9315</v>
      </c>
      <c r="B466" t="s">
        <v>1081</v>
      </c>
      <c r="C466" t="s">
        <v>750</v>
      </c>
      <c r="D466" t="s">
        <v>571</v>
      </c>
      <c r="E466">
        <f>SUMIF(masuk2[concat],Table4[concat],masuk2[CTN])</f>
        <v>0</v>
      </c>
    </row>
    <row r="467" spans="1:5" x14ac:dyDescent="0.25">
      <c r="A467" t="str">
        <f>SUBSTITUTE(SUBSTITUTE(Table4[NAMA BARANG]," ",""),"-","")</f>
        <v>PCasekartonKK12993D/3TKT/3D</v>
      </c>
      <c r="B467" t="s">
        <v>1082</v>
      </c>
      <c r="C467" t="s">
        <v>556</v>
      </c>
      <c r="D467" t="s">
        <v>31</v>
      </c>
      <c r="E467">
        <f>SUMIF(masuk2[concat],Table4[concat],masuk2[CTN])</f>
        <v>0</v>
      </c>
    </row>
    <row r="468" spans="1:5" x14ac:dyDescent="0.25">
      <c r="A468" t="str">
        <f>SUBSTITUTE(SUBSTITUTE(Table4[NAMA BARANG]," ",""),"-","")</f>
        <v>Pcaseklg1733/8.5x20/mobil/2susun</v>
      </c>
      <c r="B468" t="s">
        <v>1083</v>
      </c>
      <c r="C468" t="s">
        <v>556</v>
      </c>
      <c r="D468" t="s">
        <v>546</v>
      </c>
      <c r="E468">
        <f>SUMIF(masuk2[concat],Table4[concat],masuk2[CTN])</f>
        <v>0</v>
      </c>
    </row>
    <row r="469" spans="1:5" x14ac:dyDescent="0.25">
      <c r="A469" t="str">
        <f>SUBSTITUTE(SUBSTITUTE(Table4[NAMA BARANG]," ",""),"-","")</f>
        <v>Pcaseklg1915/8x20.5/mobil/set</v>
      </c>
      <c r="B469" t="s">
        <v>1084</v>
      </c>
      <c r="C469" t="s">
        <v>556</v>
      </c>
      <c r="D469" t="s">
        <v>546</v>
      </c>
      <c r="E469">
        <f>SUMIF(masuk2[concat],Table4[concat],masuk2[CTN])</f>
        <v>0</v>
      </c>
    </row>
    <row r="470" spans="1:5" x14ac:dyDescent="0.25">
      <c r="A470" t="str">
        <f>SUBSTITUTE(SUBSTITUTE(Table4[NAMA BARANG]," ",""),"-","")</f>
        <v>PcaseklgAD118/SET/BT21</v>
      </c>
      <c r="B470" t="s">
        <v>1085</v>
      </c>
      <c r="C470" t="s">
        <v>556</v>
      </c>
      <c r="D470" t="s">
        <v>542</v>
      </c>
      <c r="E470">
        <f>SUMIF(masuk2[concat],Table4[concat],masuk2[CTN])</f>
        <v>0</v>
      </c>
    </row>
    <row r="471" spans="1:5" x14ac:dyDescent="0.25">
      <c r="A471" t="str">
        <f>SUBSTITUTE(SUBSTITUTE(Table4[NAMA BARANG]," ",""),"-","")</f>
        <v>PcaseklgAD122/8x20/SET/BT21</v>
      </c>
      <c r="B471" t="s">
        <v>1086</v>
      </c>
      <c r="C471" t="s">
        <v>556</v>
      </c>
      <c r="D471" t="s">
        <v>146</v>
      </c>
      <c r="E471">
        <f>SUMIF(masuk2[concat],Table4[concat],masuk2[CTN])</f>
        <v>0</v>
      </c>
    </row>
    <row r="472" spans="1:5" x14ac:dyDescent="0.25">
      <c r="A472" t="str">
        <f>SUBSTITUTE(SUBSTITUTE(Table4[NAMA BARANG]," ",""),"-","")</f>
        <v>PcaseklgB305CS</v>
      </c>
      <c r="B472" t="s">
        <v>1087</v>
      </c>
      <c r="C472" t="s">
        <v>556</v>
      </c>
      <c r="D472" t="s">
        <v>542</v>
      </c>
      <c r="E472">
        <f>SUMIF(masuk2[concat],Table4[concat],masuk2[CTN])</f>
        <v>0</v>
      </c>
    </row>
    <row r="473" spans="1:5" x14ac:dyDescent="0.25">
      <c r="A473" t="str">
        <f>SUBSTITUTE(SUBSTITUTE(Table4[NAMA BARANG]," ",""),"-","")</f>
        <v>PCaseKlgB583/7x20/mobil/anak</v>
      </c>
      <c r="B473" t="s">
        <v>1088</v>
      </c>
      <c r="C473" t="s">
        <v>556</v>
      </c>
      <c r="D473" t="s">
        <v>146</v>
      </c>
      <c r="E473">
        <f>SUMIF(masuk2[concat],Table4[concat],masuk2[CTN])</f>
        <v>0</v>
      </c>
    </row>
    <row r="474" spans="1:5" x14ac:dyDescent="0.25">
      <c r="A474" t="str">
        <f>SUBSTITUTE(SUBSTITUTE(Table4[NAMA BARANG]," ",""),"-","")</f>
        <v>PCaseKlgB597/7x20/mobil/set</v>
      </c>
      <c r="B474" t="s">
        <v>1089</v>
      </c>
      <c r="C474" t="s">
        <v>556</v>
      </c>
      <c r="D474" t="s">
        <v>546</v>
      </c>
      <c r="E474">
        <f>SUMIF(masuk2[concat],Table4[concat],masuk2[CTN])</f>
        <v>0</v>
      </c>
    </row>
    <row r="475" spans="1:5" x14ac:dyDescent="0.25">
      <c r="A475" t="str">
        <f>SUBSTITUTE(SUBSTITUTE(Table4[NAMA BARANG]," ",""),"-","")</f>
        <v>PcaseklgB652/8x2.5/2SSN/KACA/BT21</v>
      </c>
      <c r="B475" t="s">
        <v>1090</v>
      </c>
      <c r="C475" t="s">
        <v>556</v>
      </c>
      <c r="D475" t="s">
        <v>1091</v>
      </c>
      <c r="E475">
        <f>SUMIF(masuk2[concat],Table4[concat],masuk2[CTN])</f>
        <v>0</v>
      </c>
    </row>
    <row r="476" spans="1:5" x14ac:dyDescent="0.25">
      <c r="A476" t="str">
        <f>SUBSTITUTE(SUBSTITUTE(Table4[NAMA BARANG]," ",""),"-","")</f>
        <v>PCaseKlgB715/7x20/mobil/2ssn</v>
      </c>
      <c r="B476" t="s">
        <v>1092</v>
      </c>
      <c r="C476" t="s">
        <v>556</v>
      </c>
      <c r="D476" t="s">
        <v>546</v>
      </c>
      <c r="E476">
        <f>SUMIF(masuk2[concat],Table4[concat],masuk2[CTN])</f>
        <v>0</v>
      </c>
    </row>
    <row r="477" spans="1:5" x14ac:dyDescent="0.25">
      <c r="A477" t="str">
        <f>SUBSTITUTE(SUBSTITUTE(Table4[NAMA BARANG]," ",""),"-","")</f>
        <v>PcaseklgF35mobilsusun3</v>
      </c>
      <c r="B477" t="s">
        <v>1093</v>
      </c>
      <c r="C477" t="s">
        <v>753</v>
      </c>
      <c r="D477" t="s">
        <v>542</v>
      </c>
      <c r="E477">
        <f>SUMIF(masuk2[concat],Table4[concat],masuk2[CTN])</f>
        <v>0</v>
      </c>
    </row>
    <row r="478" spans="1:5" x14ac:dyDescent="0.25">
      <c r="A478" t="str">
        <f>SUBSTITUTE(SUBSTITUTE(Table4[NAMA BARANG]," ",""),"-","")</f>
        <v>PcaseklgF39mobilsusun3</v>
      </c>
      <c r="B478" t="s">
        <v>1094</v>
      </c>
      <c r="C478" t="s">
        <v>1095</v>
      </c>
      <c r="D478" t="s">
        <v>542</v>
      </c>
      <c r="E478">
        <f>SUMIF(masuk2[concat],Table4[concat],masuk2[CTN])</f>
        <v>0</v>
      </c>
    </row>
    <row r="479" spans="1:5" x14ac:dyDescent="0.25">
      <c r="A479" t="str">
        <f>SUBSTITUTE(SUBSTITUTE(Table4[NAMA BARANG]," ",""),"-","")</f>
        <v>PcaseklgLPY992/7.2x21/SET/BT21</v>
      </c>
      <c r="B479" t="s">
        <v>1096</v>
      </c>
      <c r="C479" t="s">
        <v>556</v>
      </c>
      <c r="D479" t="s">
        <v>146</v>
      </c>
      <c r="E479">
        <f>SUMIF(masuk2[concat],Table4[concat],masuk2[CTN])</f>
        <v>0</v>
      </c>
    </row>
    <row r="480" spans="1:5" x14ac:dyDescent="0.25">
      <c r="A480" t="str">
        <f>SUBSTITUTE(SUBSTITUTE(Table4[NAMA BARANG]," ",""),"-","")</f>
        <v>PcaseklgXDA3339Doraemon</v>
      </c>
      <c r="B480" t="s">
        <v>1097</v>
      </c>
      <c r="C480" t="s">
        <v>556</v>
      </c>
      <c r="D480" t="s">
        <v>546</v>
      </c>
      <c r="E480">
        <f>SUMIF(masuk2[concat],Table4[concat],masuk2[CTN])</f>
        <v>0</v>
      </c>
    </row>
    <row r="481" spans="1:5" x14ac:dyDescent="0.25">
      <c r="A481" t="str">
        <f>SUBSTITUTE(SUBSTITUTE(Table4[NAMA BARANG]," ",""),"-","")</f>
        <v>PcaseklgXDA3339TSUM</v>
      </c>
      <c r="B481" t="s">
        <v>1098</v>
      </c>
      <c r="C481" t="s">
        <v>556</v>
      </c>
      <c r="D481" t="s">
        <v>546</v>
      </c>
      <c r="E481">
        <f>SUMIF(masuk2[concat],Table4[concat],masuk2[CTN])</f>
        <v>0</v>
      </c>
    </row>
    <row r="482" spans="1:5" x14ac:dyDescent="0.25">
      <c r="A482" t="str">
        <f>SUBSTITUTE(SUBSTITUTE(Table4[NAMA BARANG]," ",""),"-","")</f>
        <v>PcasekodeHS1001</v>
      </c>
      <c r="B482" t="s">
        <v>1099</v>
      </c>
      <c r="C482" t="s">
        <v>601</v>
      </c>
      <c r="D482" t="s">
        <v>146</v>
      </c>
      <c r="E482">
        <f>SUMIF(masuk2[concat],Table4[concat],masuk2[CTN])</f>
        <v>0</v>
      </c>
    </row>
    <row r="483" spans="1:5" x14ac:dyDescent="0.25">
      <c r="A483" t="str">
        <f>SUBSTITUTE(SUBSTITUTE(Table4[NAMA BARANG]," ",""),"-","")</f>
        <v>PcaseKRT3320+Lampususun3</v>
      </c>
      <c r="B483" t="s">
        <v>1100</v>
      </c>
      <c r="C483" t="s">
        <v>1095</v>
      </c>
      <c r="D483" t="s">
        <v>31</v>
      </c>
      <c r="E483">
        <f>SUMIF(masuk2[concat],Table4[concat],masuk2[CTN])</f>
        <v>0</v>
      </c>
    </row>
    <row r="484" spans="1:5" x14ac:dyDescent="0.25">
      <c r="A484" t="str">
        <f>SUBSTITUTE(SUBSTITUTE(Table4[NAMA BARANG]," ",""),"-","")</f>
        <v>Pcaselampu66351Unicorn</v>
      </c>
      <c r="B484" t="s">
        <v>1101</v>
      </c>
      <c r="C484" t="s">
        <v>1102</v>
      </c>
      <c r="D484" t="s">
        <v>450</v>
      </c>
      <c r="E484">
        <f>SUMIF(masuk2[concat],Table4[concat],masuk2[CTN])</f>
        <v>0</v>
      </c>
    </row>
    <row r="485" spans="1:5" x14ac:dyDescent="0.25">
      <c r="A485" t="str">
        <f>SUBSTITUTE(SUBSTITUTE(Table4[NAMA BARANG]," ",""),"-","")</f>
        <v>Pcaselampu66352LOL</v>
      </c>
      <c r="B485" t="s">
        <v>1103</v>
      </c>
      <c r="C485" t="s">
        <v>1102</v>
      </c>
      <c r="D485" t="s">
        <v>450</v>
      </c>
      <c r="E485">
        <f>SUMIF(masuk2[concat],Table4[concat],masuk2[CTN])</f>
        <v>0</v>
      </c>
    </row>
    <row r="486" spans="1:5" x14ac:dyDescent="0.25">
      <c r="A486" t="str">
        <f>SUBSTITUTE(SUBSTITUTE(Table4[NAMA BARANG]," ",""),"-","")</f>
        <v>Pcaselampu66353Avenger</v>
      </c>
      <c r="B486" t="s">
        <v>1104</v>
      </c>
      <c r="C486" t="s">
        <v>1102</v>
      </c>
      <c r="D486" t="s">
        <v>450</v>
      </c>
      <c r="E486">
        <f>SUMIF(masuk2[concat],Table4[concat],masuk2[CTN])</f>
        <v>0</v>
      </c>
    </row>
    <row r="487" spans="1:5" x14ac:dyDescent="0.25">
      <c r="A487" t="str">
        <f>SUBSTITUTE(SUBSTITUTE(Table4[NAMA BARANG]," ",""),"-","")</f>
        <v>Pcaselampu66355BTSWorld</v>
      </c>
      <c r="B487" t="s">
        <v>1105</v>
      </c>
      <c r="C487" t="s">
        <v>1102</v>
      </c>
      <c r="D487" t="s">
        <v>1106</v>
      </c>
      <c r="E487">
        <f>SUMIF(masuk2[concat],Table4[concat],masuk2[CTN])</f>
        <v>0</v>
      </c>
    </row>
    <row r="488" spans="1:5" x14ac:dyDescent="0.25">
      <c r="A488" t="str">
        <f>SUBSTITUTE(SUBSTITUTE(Table4[NAMA BARANG]," ",""),"-","")</f>
        <v>Pcaselampu66356BT21</v>
      </c>
      <c r="B488" t="s">
        <v>1107</v>
      </c>
      <c r="C488" t="s">
        <v>1102</v>
      </c>
      <c r="D488" t="s">
        <v>1106</v>
      </c>
      <c r="E488">
        <f>SUMIF(masuk2[concat],Table4[concat],masuk2[CTN])</f>
        <v>0</v>
      </c>
    </row>
    <row r="489" spans="1:5" x14ac:dyDescent="0.25">
      <c r="A489" t="str">
        <f>SUBSTITUTE(SUBSTITUTE(Table4[NAMA BARANG]," ",""),"-","")</f>
        <v>PcasemaagnitGP9357</v>
      </c>
      <c r="B489" t="s">
        <v>1108</v>
      </c>
      <c r="C489" t="s">
        <v>556</v>
      </c>
      <c r="D489" t="s">
        <v>148</v>
      </c>
      <c r="E489">
        <f>SUMIF(masuk2[concat],Table4[concat],masuk2[CTN])</f>
        <v>0</v>
      </c>
    </row>
    <row r="490" spans="1:5" x14ac:dyDescent="0.25">
      <c r="A490" t="str">
        <f>SUBSTITUTE(SUBSTITUTE(Table4[NAMA BARANG]," ",""),"-","")</f>
        <v>Pcasemagnit1628kalkulator</v>
      </c>
      <c r="B490" t="s">
        <v>1109</v>
      </c>
      <c r="C490" t="s">
        <v>556</v>
      </c>
      <c r="D490" t="s">
        <v>542</v>
      </c>
      <c r="E490">
        <f>SUMIF(masuk2[concat],Table4[concat],masuk2[CTN])</f>
        <v>0</v>
      </c>
    </row>
    <row r="491" spans="1:5" x14ac:dyDescent="0.25">
      <c r="A491" t="str">
        <f>SUBSTITUTE(SUBSTITUTE(Table4[NAMA BARANG]," ",""),"-","")</f>
        <v>PcasemagnitA1190/8x23/PUA/senter/DNY</v>
      </c>
      <c r="B491" t="s">
        <v>1110</v>
      </c>
      <c r="C491" t="s">
        <v>556</v>
      </c>
      <c r="D491" t="s">
        <v>546</v>
      </c>
      <c r="E491">
        <f>SUMIF(masuk2[concat],Table4[concat],masuk2[CTN])</f>
        <v>0</v>
      </c>
    </row>
    <row r="492" spans="1:5" x14ac:dyDescent="0.25">
      <c r="A492" t="str">
        <f>SUBSTITUTE(SUBSTITUTE(Table4[NAMA BARANG]," ",""),"-","")</f>
        <v>PcasemagnitGP9342/7x21.5/SET/BT21</v>
      </c>
      <c r="B492" t="s">
        <v>1111</v>
      </c>
      <c r="C492" t="s">
        <v>556</v>
      </c>
      <c r="D492" t="s">
        <v>1112</v>
      </c>
      <c r="E492">
        <f>SUMIF(masuk2[concat],Table4[concat],masuk2[CTN])</f>
        <v>0</v>
      </c>
    </row>
    <row r="493" spans="1:5" x14ac:dyDescent="0.25">
      <c r="A493" t="str">
        <f>SUBSTITUTE(SUBSTITUTE(Table4[NAMA BARANG]," ",""),"-","")</f>
        <v>PcasemagnitGP9354/8x22/+PUA/TR/BT21</v>
      </c>
      <c r="B493" t="s">
        <v>1113</v>
      </c>
      <c r="C493" t="s">
        <v>556</v>
      </c>
      <c r="D493" t="s">
        <v>146</v>
      </c>
      <c r="E493">
        <f>SUMIF(masuk2[concat],Table4[concat],masuk2[CTN])</f>
        <v>0</v>
      </c>
    </row>
    <row r="494" spans="1:5" x14ac:dyDescent="0.25">
      <c r="A494" t="str">
        <f>SUBSTITUTE(SUBSTITUTE(Table4[NAMA BARANG]," ",""),"-","")</f>
        <v>PcasemagnitGP9356/7.5x22/PUA/BT21</v>
      </c>
      <c r="B494" t="s">
        <v>1114</v>
      </c>
      <c r="C494" t="s">
        <v>556</v>
      </c>
      <c r="D494" t="s">
        <v>148</v>
      </c>
      <c r="E494">
        <f>SUMIF(masuk2[concat],Table4[concat],masuk2[CTN])</f>
        <v>0</v>
      </c>
    </row>
    <row r="495" spans="1:5" x14ac:dyDescent="0.25">
      <c r="A495" t="str">
        <f>SUBSTITUTE(SUBSTITUTE(Table4[NAMA BARANG]," ",""),"-","")</f>
        <v>PcasemagnitGP9357/7.5x21.8/PUA/KALKULATOR</v>
      </c>
      <c r="B495" t="s">
        <v>1115</v>
      </c>
      <c r="C495" t="s">
        <v>556</v>
      </c>
      <c r="D495" t="s">
        <v>148</v>
      </c>
      <c r="E495">
        <f>SUMIF(masuk2[concat],Table4[concat],masuk2[CTN])</f>
        <v>0</v>
      </c>
    </row>
    <row r="496" spans="1:5" x14ac:dyDescent="0.25">
      <c r="A496" t="str">
        <f>SUBSTITUTE(SUBSTITUTE(Table4[NAMA BARANG]," ",""),"-","")</f>
        <v>PcasemagnitKT208/10x22/PUA/BT21</v>
      </c>
      <c r="B496" t="s">
        <v>1116</v>
      </c>
      <c r="C496" t="s">
        <v>556</v>
      </c>
      <c r="D496" t="s">
        <v>542</v>
      </c>
      <c r="E496">
        <f>SUMIF(masuk2[concat],Table4[concat],masuk2[CTN])</f>
        <v>0</v>
      </c>
    </row>
    <row r="497" spans="1:5" x14ac:dyDescent="0.25">
      <c r="A497" t="str">
        <f>SUBSTITUTE(SUBSTITUTE(Table4[NAMA BARANG]," ",""),"-","")</f>
        <v>PcasemagnitKT77/7.5x22/PUB/GLT/BT21</v>
      </c>
      <c r="B497" t="s">
        <v>1117</v>
      </c>
      <c r="C497" t="s">
        <v>556</v>
      </c>
      <c r="D497" t="s">
        <v>546</v>
      </c>
      <c r="E497">
        <f>SUMIF(masuk2[concat],Table4[concat],masuk2[CTN])</f>
        <v>0</v>
      </c>
    </row>
    <row r="498" spans="1:5" x14ac:dyDescent="0.25">
      <c r="A498" t="str">
        <f>SUBSTITUTE(SUBSTITUTE(Table4[NAMA BARANG]," ",""),"-","")</f>
        <v>PcasemagnitTC1056</v>
      </c>
      <c r="B498" t="s">
        <v>1118</v>
      </c>
      <c r="C498" t="s">
        <v>753</v>
      </c>
      <c r="D498" t="s">
        <v>546</v>
      </c>
      <c r="E498">
        <f>SUMIF(masuk2[concat],Table4[concat],masuk2[CTN])</f>
        <v>0</v>
      </c>
    </row>
    <row r="499" spans="1:5" x14ac:dyDescent="0.25">
      <c r="A499" t="str">
        <f>SUBSTITUTE(SUBSTITUTE(Table4[NAMA BARANG]," ",""),"-","")</f>
        <v>PcasemagnitTC1057</v>
      </c>
      <c r="B499" t="s">
        <v>1119</v>
      </c>
      <c r="C499" t="s">
        <v>753</v>
      </c>
      <c r="D499" t="s">
        <v>546</v>
      </c>
      <c r="E499">
        <f>SUMIF(masuk2[concat],Table4[concat],masuk2[CTN])</f>
        <v>0</v>
      </c>
    </row>
    <row r="500" spans="1:5" x14ac:dyDescent="0.25">
      <c r="A500" t="str">
        <f>SUBSTITUTE(SUBSTITUTE(Table4[NAMA BARANG]," ",""),"-","")</f>
        <v>PcasemagnitTC1058</v>
      </c>
      <c r="B500" t="s">
        <v>1120</v>
      </c>
      <c r="C500" t="s">
        <v>753</v>
      </c>
      <c r="D500" t="s">
        <v>546</v>
      </c>
      <c r="E500">
        <f>SUMIF(masuk2[concat],Table4[concat],masuk2[CTN])</f>
        <v>0</v>
      </c>
    </row>
    <row r="501" spans="1:5" x14ac:dyDescent="0.25">
      <c r="A501" t="str">
        <f>SUBSTITUTE(SUBSTITUTE(Table4[NAMA BARANG]," ",""),"-","")</f>
        <v>PcasePS002</v>
      </c>
      <c r="B501" t="s">
        <v>1122</v>
      </c>
      <c r="C501" t="s">
        <v>750</v>
      </c>
      <c r="D501" t="s">
        <v>542</v>
      </c>
      <c r="E501">
        <f>SUMIF(masuk2[concat],Table4[concat],masuk2[CTN])</f>
        <v>0</v>
      </c>
    </row>
    <row r="502" spans="1:5" x14ac:dyDescent="0.25">
      <c r="A502" t="str">
        <f>SUBSTITUTE(SUBSTITUTE(Table4[NAMA BARANG]," ",""),"-","")</f>
        <v>PaletcatairbiasaDOF</v>
      </c>
      <c r="B502" t="s">
        <v>1123</v>
      </c>
      <c r="C502" t="s">
        <v>704</v>
      </c>
      <c r="D502" t="s">
        <v>1124</v>
      </c>
      <c r="E502">
        <f>SUMIF(masuk2[concat],Table4[concat],masuk2[CTN])</f>
        <v>0</v>
      </c>
    </row>
    <row r="503" spans="1:5" x14ac:dyDescent="0.25">
      <c r="A503" t="str">
        <f>SUBSTITUTE(SUBSTITUTE(Table4[NAMA BARANG]," ",""),"-","")</f>
        <v>PaletcatairtransparanSakura</v>
      </c>
      <c r="B503" t="s">
        <v>1125</v>
      </c>
      <c r="C503" t="s">
        <v>704</v>
      </c>
      <c r="D503" t="s">
        <v>1124</v>
      </c>
      <c r="E503">
        <f>SUMIF(masuk2[concat],Table4[concat],masuk2[CTN])</f>
        <v>0</v>
      </c>
    </row>
    <row r="504" spans="1:5" x14ac:dyDescent="0.25">
      <c r="A504" t="str">
        <f>SUBSTITUTE(SUBSTITUTE(Table4[NAMA BARANG]," ",""),"-","")</f>
        <v>PaletgambarBiolaAnggurwarnaWAG201</v>
      </c>
      <c r="B504" t="s">
        <v>1126</v>
      </c>
      <c r="C504" t="s">
        <v>556</v>
      </c>
      <c r="D504" t="s">
        <v>7</v>
      </c>
      <c r="E504">
        <f>SUMIF(masuk2[concat],Table4[concat],masuk2[CTN])</f>
        <v>0</v>
      </c>
    </row>
    <row r="505" spans="1:5" x14ac:dyDescent="0.25">
      <c r="A505" t="str">
        <f>SUBSTITUTE(SUBSTITUTE(Table4[NAMA BARANG]," ",""),"-","")</f>
        <v>PaletgambarBiolaApelwarnaWAP202</v>
      </c>
      <c r="B505" t="s">
        <v>1127</v>
      </c>
      <c r="C505" t="s">
        <v>556</v>
      </c>
      <c r="D505" t="s">
        <v>7</v>
      </c>
      <c r="E505">
        <f>SUMIF(masuk2[concat],Table4[concat],masuk2[CTN])</f>
        <v>0</v>
      </c>
    </row>
    <row r="506" spans="1:5" x14ac:dyDescent="0.25">
      <c r="A506" t="str">
        <f>SUBSTITUTE(SUBSTITUTE(Table4[NAMA BARANG]," ",""),"-","")</f>
        <v>PaperbagbatikTPTGtaliputih</v>
      </c>
      <c r="B506" t="s">
        <v>1128</v>
      </c>
      <c r="C506" t="s">
        <v>548</v>
      </c>
      <c r="D506" t="s">
        <v>821</v>
      </c>
      <c r="E506">
        <f>SUMIF(masuk2[concat],Table4[concat],masuk2[CTN])</f>
        <v>0</v>
      </c>
    </row>
    <row r="507" spans="1:5" x14ac:dyDescent="0.25">
      <c r="A507" t="str">
        <f>SUBSTITUTE(SUBSTITUTE(Table4[NAMA BARANG]," ",""),"-","")</f>
        <v>PaperbagbatikXL</v>
      </c>
      <c r="B507" t="s">
        <v>1129</v>
      </c>
      <c r="C507" t="s">
        <v>548</v>
      </c>
      <c r="D507" t="s">
        <v>821</v>
      </c>
      <c r="E507">
        <f>SUMIF(masuk2[concat],Table4[concat],masuk2[CTN])</f>
        <v>0</v>
      </c>
    </row>
    <row r="508" spans="1:5" x14ac:dyDescent="0.25">
      <c r="A508" t="str">
        <f>SUBSTITUTE(SUBSTITUTE(Table4[NAMA BARANG]," ",""),"-","")</f>
        <v>PaperbagMJ1</v>
      </c>
      <c r="B508" t="s">
        <v>1130</v>
      </c>
      <c r="C508" t="s">
        <v>1131</v>
      </c>
      <c r="D508" t="s">
        <v>807</v>
      </c>
      <c r="E508">
        <f>SUMIF(masuk2[concat],Table4[concat],masuk2[CTN])</f>
        <v>0</v>
      </c>
    </row>
    <row r="509" spans="1:5" x14ac:dyDescent="0.25">
      <c r="A509" t="str">
        <f>SUBSTITUTE(SUBSTITUTE(Table4[NAMA BARANG]," ",""),"-","")</f>
        <v>PenghapusW/BEnter803besar</v>
      </c>
      <c r="B509" t="s">
        <v>1132</v>
      </c>
      <c r="C509" t="s">
        <v>796</v>
      </c>
      <c r="D509" t="s">
        <v>19</v>
      </c>
      <c r="E509">
        <f>SUMIF(masuk2[concat],Table4[concat],masuk2[CTN])</f>
        <v>0</v>
      </c>
    </row>
    <row r="510" spans="1:5" x14ac:dyDescent="0.25">
      <c r="A510" t="str">
        <f>SUBSTITUTE(SUBSTITUTE(Table4[NAMA BARANG]," ",""),"-","")</f>
        <v>PenghapusWB803Gunindo</v>
      </c>
      <c r="B510" t="s">
        <v>1133</v>
      </c>
      <c r="C510" t="s">
        <v>766</v>
      </c>
      <c r="D510" t="s">
        <v>43</v>
      </c>
      <c r="E510">
        <f>SUMIF(masuk2[concat],Table4[concat],masuk2[CTN])</f>
        <v>0</v>
      </c>
    </row>
    <row r="511" spans="1:5" x14ac:dyDescent="0.25">
      <c r="A511" t="str">
        <f>SUBSTITUTE(SUBSTITUTE(Table4[NAMA BARANG]," ",""),"-","")</f>
        <v>Pensil2BFancyKYPF3023</v>
      </c>
      <c r="B511" t="s">
        <v>1134</v>
      </c>
      <c r="C511" t="s">
        <v>606</v>
      </c>
      <c r="D511" t="s">
        <v>1135</v>
      </c>
      <c r="E511">
        <f>SUMIF(masuk2[concat],Table4[concat],masuk2[CTN])</f>
        <v>0</v>
      </c>
    </row>
    <row r="512" spans="1:5" x14ac:dyDescent="0.25">
      <c r="A512" t="str">
        <f>SUBSTITUTE(SUBSTITUTE(Table4[NAMA BARANG]," ",""),"-","")</f>
        <v>Pensil2BFancyKYPF3025</v>
      </c>
      <c r="B512" t="s">
        <v>1136</v>
      </c>
      <c r="C512" t="s">
        <v>606</v>
      </c>
      <c r="D512" t="s">
        <v>1135</v>
      </c>
      <c r="E512">
        <f>SUMIF(masuk2[concat],Table4[concat],masuk2[CTN])</f>
        <v>0</v>
      </c>
    </row>
    <row r="513" spans="1:5" x14ac:dyDescent="0.25">
      <c r="A513" t="str">
        <f>SUBSTITUTE(SUBSTITUTE(Table4[NAMA BARANG]," ",""),"-","")</f>
        <v>Pensil2BFancyKYPF3051</v>
      </c>
      <c r="B513" t="s">
        <v>1137</v>
      </c>
      <c r="C513" t="s">
        <v>606</v>
      </c>
      <c r="D513" t="s">
        <v>1135</v>
      </c>
      <c r="E513">
        <f>SUMIF(masuk2[concat],Table4[concat],masuk2[CTN])</f>
        <v>0</v>
      </c>
    </row>
    <row r="514" spans="1:5" x14ac:dyDescent="0.25">
      <c r="A514" t="str">
        <f>SUBSTITUTE(SUBSTITUTE(Table4[NAMA BARANG]," ",""),"-","")</f>
        <v>Pensil2BFancyKYPF3059</v>
      </c>
      <c r="B514" t="s">
        <v>1138</v>
      </c>
      <c r="C514" t="s">
        <v>606</v>
      </c>
      <c r="D514" t="s">
        <v>1135</v>
      </c>
      <c r="E514">
        <f>SUMIF(masuk2[concat],Table4[concat],masuk2[CTN])</f>
        <v>0</v>
      </c>
    </row>
    <row r="515" spans="1:5" x14ac:dyDescent="0.25">
      <c r="A515" t="str">
        <f>SUBSTITUTE(SUBSTITUTE(Table4[NAMA BARANG]," ",""),"-","")</f>
        <v>Pensil2BFancyKYPF3065</v>
      </c>
      <c r="B515" t="s">
        <v>1139</v>
      </c>
      <c r="C515" t="s">
        <v>606</v>
      </c>
      <c r="D515" t="s">
        <v>1135</v>
      </c>
      <c r="E515">
        <f>SUMIF(masuk2[concat],Table4[concat],masuk2[CTN])</f>
        <v>0</v>
      </c>
    </row>
    <row r="516" spans="1:5" x14ac:dyDescent="0.25">
      <c r="A516" t="str">
        <f>SUBSTITUTE(SUBSTITUTE(Table4[NAMA BARANG]," ",""),"-","")</f>
        <v>Pensil2BKayagiFancyKYPF3063</v>
      </c>
      <c r="B516" t="s">
        <v>1140</v>
      </c>
      <c r="C516" t="s">
        <v>606</v>
      </c>
      <c r="D516" t="s">
        <v>1135</v>
      </c>
      <c r="E516">
        <f>SUMIF(masuk2[concat],Table4[concat],masuk2[CTN])</f>
        <v>0</v>
      </c>
    </row>
    <row r="517" spans="1:5" x14ac:dyDescent="0.25">
      <c r="A517" t="str">
        <f>SUBSTITUTE(SUBSTITUTE(Table4[NAMA BARANG]," ",""),"-","")</f>
        <v>Pensil2BKayagiKYPA1018</v>
      </c>
      <c r="B517" t="s">
        <v>1141</v>
      </c>
      <c r="C517" t="s">
        <v>606</v>
      </c>
      <c r="D517" t="s">
        <v>1135</v>
      </c>
      <c r="E517">
        <f>SUMIF(masuk2[concat],Table4[concat],masuk2[CTN])</f>
        <v>0</v>
      </c>
    </row>
    <row r="518" spans="1:5" x14ac:dyDescent="0.25">
      <c r="A518" t="str">
        <f>SUBSTITUTE(SUBSTITUTE(Table4[NAMA BARANG]," ",""),"-","")</f>
        <v>Pensil2BKayagiKYPB2026</v>
      </c>
      <c r="B518" t="s">
        <v>1142</v>
      </c>
      <c r="C518" t="s">
        <v>606</v>
      </c>
      <c r="D518" t="s">
        <v>1135</v>
      </c>
      <c r="E518">
        <f>SUMIF(masuk2[concat],Table4[concat],masuk2[CTN])</f>
        <v>0</v>
      </c>
    </row>
    <row r="519" spans="1:5" x14ac:dyDescent="0.25">
      <c r="A519" t="str">
        <f>SUBSTITUTE(SUBSTITUTE(Table4[NAMA BARANG]," ",""),"-","")</f>
        <v>Pensil2BKayagiKYPB3036</v>
      </c>
      <c r="B519" t="s">
        <v>1143</v>
      </c>
      <c r="C519" t="s">
        <v>606</v>
      </c>
      <c r="D519" t="s">
        <v>1135</v>
      </c>
      <c r="E519">
        <f>SUMIF(masuk2[concat],Table4[concat],masuk2[CTN])</f>
        <v>0</v>
      </c>
    </row>
    <row r="520" spans="1:5" x14ac:dyDescent="0.25">
      <c r="A520" t="str">
        <f>SUBSTITUTE(SUBSTITUTE(Table4[NAMA BARANG]," ",""),"-","")</f>
        <v>Pensil2BKayagiKYPF3053</v>
      </c>
      <c r="B520" t="s">
        <v>1144</v>
      </c>
      <c r="C520" t="s">
        <v>606</v>
      </c>
      <c r="D520" t="s">
        <v>1135</v>
      </c>
      <c r="E520">
        <f>SUMIF(masuk2[concat],Table4[concat],masuk2[CTN])</f>
        <v>0</v>
      </c>
    </row>
    <row r="521" spans="1:5" x14ac:dyDescent="0.25">
      <c r="A521" t="str">
        <f>SUBSTITUTE(SUBSTITUTE(Table4[NAMA BARANG]," ",""),"-","")</f>
        <v>Pensil2BKayagiKYPF2026</v>
      </c>
      <c r="B521" t="s">
        <v>1145</v>
      </c>
      <c r="C521" t="s">
        <v>606</v>
      </c>
      <c r="D521" t="s">
        <v>1135</v>
      </c>
      <c r="E521">
        <f>SUMIF(masuk2[concat],Table4[concat],masuk2[CTN])</f>
        <v>0</v>
      </c>
    </row>
    <row r="522" spans="1:5" x14ac:dyDescent="0.25">
      <c r="A522" t="str">
        <f>SUBSTITUTE(SUBSTITUTE(Table4[NAMA BARANG]," ",""),"-","")</f>
        <v>Pensil2BKayagiKYPF3028</v>
      </c>
      <c r="B522" t="s">
        <v>1146</v>
      </c>
      <c r="C522" t="s">
        <v>606</v>
      </c>
      <c r="D522" t="s">
        <v>1135</v>
      </c>
      <c r="E522">
        <f>SUMIF(masuk2[concat],Table4[concat],masuk2[CTN])</f>
        <v>0</v>
      </c>
    </row>
    <row r="523" spans="1:5" x14ac:dyDescent="0.25">
      <c r="A523" t="str">
        <f>SUBSTITUTE(SUBSTITUTE(Table4[NAMA BARANG]," ",""),"-","")</f>
        <v>Pensil2BKayagiKYPF3039</v>
      </c>
      <c r="B523" t="s">
        <v>1147</v>
      </c>
      <c r="C523" t="s">
        <v>606</v>
      </c>
      <c r="D523" t="s">
        <v>1135</v>
      </c>
      <c r="E523">
        <f>SUMIF(masuk2[concat],Table4[concat],masuk2[CTN])</f>
        <v>0</v>
      </c>
    </row>
    <row r="524" spans="1:5" x14ac:dyDescent="0.25">
      <c r="A524" t="str">
        <f>SUBSTITUTE(SUBSTITUTE(Table4[NAMA BARANG]," ",""),"-","")</f>
        <v>Pensil2BKayagiKYPF3040</v>
      </c>
      <c r="B524" t="s">
        <v>1148</v>
      </c>
      <c r="C524" t="s">
        <v>606</v>
      </c>
      <c r="D524" t="s">
        <v>1135</v>
      </c>
      <c r="E524">
        <f>SUMIF(masuk2[concat],Table4[concat],masuk2[CTN])</f>
        <v>0</v>
      </c>
    </row>
    <row r="525" spans="1:5" x14ac:dyDescent="0.25">
      <c r="A525" t="str">
        <f>SUBSTITUTE(SUBSTITUTE(Table4[NAMA BARANG]," ",""),"-","")</f>
        <v>Pensil2BKayagiKYPF3052</v>
      </c>
      <c r="B525" t="s">
        <v>1149</v>
      </c>
      <c r="C525" t="s">
        <v>606</v>
      </c>
      <c r="D525" t="s">
        <v>1135</v>
      </c>
      <c r="E525">
        <f>SUMIF(masuk2[concat],Table4[concat],masuk2[CTN])</f>
        <v>0</v>
      </c>
    </row>
    <row r="526" spans="1:5" x14ac:dyDescent="0.25">
      <c r="A526" t="str">
        <f>SUBSTITUTE(SUBSTITUTE(Table4[NAMA BARANG]," ",""),"-","")</f>
        <v>Pensil2BKayagiKYPF3056</v>
      </c>
      <c r="B526" t="s">
        <v>1150</v>
      </c>
      <c r="C526" t="s">
        <v>606</v>
      </c>
      <c r="D526" t="s">
        <v>1135</v>
      </c>
      <c r="E526">
        <f>SUMIF(masuk2[concat],Table4[concat],masuk2[CTN])</f>
        <v>0</v>
      </c>
    </row>
    <row r="527" spans="1:5" x14ac:dyDescent="0.25">
      <c r="A527" t="str">
        <f>SUBSTITUTE(SUBSTITUTE(Table4[NAMA BARANG]," ",""),"-","")</f>
        <v>Pensil2BKayagiKYPF3061</v>
      </c>
      <c r="B527" t="s">
        <v>1151</v>
      </c>
      <c r="C527" t="s">
        <v>606</v>
      </c>
      <c r="D527" t="s">
        <v>1135</v>
      </c>
      <c r="E527">
        <f>SUMIF(masuk2[concat],Table4[concat],masuk2[CTN])</f>
        <v>0</v>
      </c>
    </row>
    <row r="528" spans="1:5" x14ac:dyDescent="0.25">
      <c r="A528" t="str">
        <f>SUBSTITUTE(SUBSTITUTE(Table4[NAMA BARANG]," ",""),"-","")</f>
        <v>Pensil2BKayagiKYPF3062</v>
      </c>
      <c r="B528" t="s">
        <v>1152</v>
      </c>
      <c r="C528" t="s">
        <v>606</v>
      </c>
      <c r="D528" t="s">
        <v>1135</v>
      </c>
      <c r="E528">
        <f>SUMIF(masuk2[concat],Table4[concat],masuk2[CTN])</f>
        <v>0</v>
      </c>
    </row>
    <row r="529" spans="1:5" x14ac:dyDescent="0.25">
      <c r="A529" t="str">
        <f>SUBSTITUTE(SUBSTITUTE(Table4[NAMA BARANG]," ",""),"-","")</f>
        <v>Pensil2BKayagiPS2028</v>
      </c>
      <c r="B529" t="s">
        <v>1153</v>
      </c>
      <c r="C529" t="s">
        <v>606</v>
      </c>
      <c r="D529" t="s">
        <v>1135</v>
      </c>
      <c r="E529">
        <f>SUMIF(masuk2[concat],Table4[concat],masuk2[CTN])</f>
        <v>0</v>
      </c>
    </row>
    <row r="530" spans="1:5" x14ac:dyDescent="0.25">
      <c r="A530" t="str">
        <f>SUBSTITUTE(SUBSTITUTE(Table4[NAMA BARANG]," ",""),"-","")</f>
        <v>PensilCH6925B2Boval</v>
      </c>
      <c r="B530" t="s">
        <v>1154</v>
      </c>
      <c r="C530" t="s">
        <v>1155</v>
      </c>
      <c r="D530" t="s">
        <v>1156</v>
      </c>
      <c r="E530">
        <f>SUMIF(masuk2[concat],Table4[concat],masuk2[CTN])</f>
        <v>0</v>
      </c>
    </row>
    <row r="531" spans="1:5" x14ac:dyDescent="0.25">
      <c r="A531" t="str">
        <f>SUBSTITUTE(SUBSTITUTE(Table4[NAMA BARANG]," ",""),"-","")</f>
        <v>PensilFancylucu</v>
      </c>
      <c r="B531" t="s">
        <v>1157</v>
      </c>
      <c r="C531" t="s">
        <v>582</v>
      </c>
      <c r="D531" t="s">
        <v>1158</v>
      </c>
      <c r="E531">
        <f>SUMIF(masuk2[concat],Table4[concat],masuk2[CTN])</f>
        <v>0</v>
      </c>
    </row>
    <row r="532" spans="1:5" x14ac:dyDescent="0.25">
      <c r="A532" t="str">
        <f>SUBSTITUTE(SUBSTITUTE(Table4[NAMA BARANG]," ",""),"-","")</f>
        <v>PensillantuZC128</v>
      </c>
      <c r="B532" t="s">
        <v>1159</v>
      </c>
      <c r="C532" t="s">
        <v>601</v>
      </c>
      <c r="D532" t="s">
        <v>1160</v>
      </c>
      <c r="E532">
        <f>SUMIF(masuk2[concat],Table4[concat],masuk2[CTN])</f>
        <v>0</v>
      </c>
    </row>
    <row r="533" spans="1:5" x14ac:dyDescent="0.25">
      <c r="A533" t="str">
        <f>SUBSTITUTE(SUBSTITUTE(Table4[NAMA BARANG]," ",""),"-","")</f>
        <v>PensilZhongHuaM/B120kecil</v>
      </c>
      <c r="B533" t="s">
        <v>1161</v>
      </c>
      <c r="C533" t="s">
        <v>1162</v>
      </c>
      <c r="D533" t="s">
        <v>4</v>
      </c>
      <c r="E533">
        <f>SUMIF(masuk2[concat],Table4[concat],masuk2[CTN])</f>
        <v>0</v>
      </c>
    </row>
    <row r="534" spans="1:5" x14ac:dyDescent="0.25">
      <c r="A534" t="str">
        <f>SUBSTITUTE(SUBSTITUTE(Table4[NAMA BARANG]," ",""),"-","")</f>
        <v>PiringcatairNakoya108</v>
      </c>
      <c r="B534" t="s">
        <v>1163</v>
      </c>
      <c r="C534" t="s">
        <v>582</v>
      </c>
      <c r="D534" t="s">
        <v>55</v>
      </c>
      <c r="E534">
        <f>SUMIF(masuk2[concat],Table4[concat],masuk2[CTN])</f>
        <v>0</v>
      </c>
    </row>
    <row r="535" spans="1:5" x14ac:dyDescent="0.25">
      <c r="A535" t="str">
        <f>SUBSTITUTE(SUBSTITUTE(Table4[NAMA BARANG]," ",""),"-","")</f>
        <v>PitajepangmotifB</v>
      </c>
      <c r="B535" t="s">
        <v>1164</v>
      </c>
      <c r="C535" t="s">
        <v>538</v>
      </c>
      <c r="D535" t="s">
        <v>1165</v>
      </c>
      <c r="E535">
        <f>SUMIF(masuk2[concat],Table4[concat],masuk2[CTN])</f>
        <v>0</v>
      </c>
    </row>
    <row r="536" spans="1:5" x14ac:dyDescent="0.25">
      <c r="A536" t="str">
        <f>SUBSTITUTE(SUBSTITUTE(Table4[NAMA BARANG]," ",""),"-","")</f>
        <v>PitajepangpolosB</v>
      </c>
      <c r="B536" t="s">
        <v>1166</v>
      </c>
      <c r="C536" t="s">
        <v>538</v>
      </c>
      <c r="D536" t="s">
        <v>1165</v>
      </c>
      <c r="E536">
        <f>SUMIF(masuk2[concat],Table4[concat],masuk2[CTN])</f>
        <v>0</v>
      </c>
    </row>
    <row r="537" spans="1:5" x14ac:dyDescent="0.25">
      <c r="A537" t="str">
        <f>SUBSTITUTE(SUBSTITUTE(Table4[NAMA BARANG]," ",""),"-","")</f>
        <v>Pitatarik3.0motifmix</v>
      </c>
      <c r="B537" t="s">
        <v>1167</v>
      </c>
      <c r="C537" t="s">
        <v>850</v>
      </c>
      <c r="D537" t="s">
        <v>1168</v>
      </c>
      <c r="E537">
        <f>SUMIF(masuk2[concat],Table4[concat],masuk2[CTN])</f>
        <v>0</v>
      </c>
    </row>
    <row r="538" spans="1:5" x14ac:dyDescent="0.25">
      <c r="A538" t="str">
        <f>SUBSTITUTE(SUBSTITUTE(Table4[NAMA BARANG]," ",""),"-","")</f>
        <v>Pitatarik30renda</v>
      </c>
      <c r="B538" t="s">
        <v>1169</v>
      </c>
      <c r="C538" t="s">
        <v>538</v>
      </c>
      <c r="D538" t="s">
        <v>1170</v>
      </c>
      <c r="E538">
        <f>SUMIF(masuk2[concat],Table4[concat],masuk2[CTN])</f>
        <v>0</v>
      </c>
    </row>
    <row r="539" spans="1:5" x14ac:dyDescent="0.25">
      <c r="A539" t="str">
        <f>SUBSTITUTE(SUBSTITUTE(Table4[NAMA BARANG]," ",""),"-","")</f>
        <v>Pitatariklistemas</v>
      </c>
      <c r="B539" t="s">
        <v>1171</v>
      </c>
      <c r="C539" t="s">
        <v>850</v>
      </c>
      <c r="D539" t="s">
        <v>1168</v>
      </c>
      <c r="E539">
        <f>SUMIF(masuk2[concat],Table4[concat],masuk2[CTN])</f>
        <v>0</v>
      </c>
    </row>
    <row r="540" spans="1:5" x14ac:dyDescent="0.25">
      <c r="A540" t="str">
        <f>SUBSTITUTE(SUBSTITUTE(Table4[NAMA BARANG]," ",""),"-","")</f>
        <v>Plakbandbening</v>
      </c>
      <c r="B540" t="s">
        <v>1172</v>
      </c>
      <c r="C540" t="s">
        <v>538</v>
      </c>
      <c r="D540" t="s">
        <v>1173</v>
      </c>
      <c r="E540">
        <f>SUMIF(masuk2[concat],Table4[concat],masuk2[CTN])</f>
        <v>0</v>
      </c>
    </row>
    <row r="541" spans="1:5" x14ac:dyDescent="0.25">
      <c r="A541" t="str">
        <f>SUBSTITUTE(SUBSTITUTE(Table4[NAMA BARANG]," ",""),"-","")</f>
        <v>Refillgelpen5051HY(RF505)</v>
      </c>
      <c r="B541" t="s">
        <v>1174</v>
      </c>
      <c r="C541" t="s">
        <v>1155</v>
      </c>
      <c r="D541" t="s">
        <v>1175</v>
      </c>
      <c r="E541">
        <f>SUMIF(masuk2[concat],Table4[concat],masuk2[CTN])</f>
        <v>0</v>
      </c>
    </row>
    <row r="542" spans="1:5" x14ac:dyDescent="0.25">
      <c r="A542" t="str">
        <f>SUBSTITUTE(SUBSTITUTE(Table4[NAMA BARANG]," ",""),"-","")</f>
        <v>RefillGelXDMGP4117</v>
      </c>
      <c r="B542" t="s">
        <v>1176</v>
      </c>
      <c r="C542" t="s">
        <v>556</v>
      </c>
      <c r="D542" t="s">
        <v>1177</v>
      </c>
      <c r="E542">
        <f>SUMIF(masuk2[concat],Table4[concat],masuk2[CTN])</f>
        <v>0</v>
      </c>
    </row>
    <row r="543" spans="1:5" x14ac:dyDescent="0.25">
      <c r="A543" t="str">
        <f>SUBSTITUTE(SUBSTITUTE(Table4[NAMA BARANG]," ",""),"-","")</f>
        <v>RefillRFGP818JSAODM</v>
      </c>
      <c r="B543" t="s">
        <v>1178</v>
      </c>
      <c r="D543" t="s">
        <v>1179</v>
      </c>
      <c r="E543">
        <f>SUMIF(masuk2[concat],Table4[concat],masuk2[CTN])</f>
        <v>0</v>
      </c>
    </row>
    <row r="544" spans="1:5" x14ac:dyDescent="0.25">
      <c r="A544" t="str">
        <f>SUBSTITUTE(SUBSTITUTE(Table4[NAMA BARANG]," ",""),"-","")</f>
        <v>SampulOPPAlexanderBoxy</v>
      </c>
      <c r="B544" t="s">
        <v>1180</v>
      </c>
      <c r="C544" t="s">
        <v>548</v>
      </c>
      <c r="D544" t="s">
        <v>993</v>
      </c>
      <c r="E544">
        <f>SUMIF(masuk2[concat],Table4[concat],masuk2[CTN])</f>
        <v>0</v>
      </c>
    </row>
    <row r="545" spans="1:5" x14ac:dyDescent="0.25">
      <c r="A545" t="str">
        <f>SUBSTITUTE(SUBSTITUTE(Table4[NAMA BARANG]," ",""),"-","")</f>
        <v>SelongsongpenEnter</v>
      </c>
      <c r="B545" t="s">
        <v>1182</v>
      </c>
      <c r="C545" t="s">
        <v>796</v>
      </c>
      <c r="D545" t="s">
        <v>789</v>
      </c>
      <c r="E545">
        <f>SUMIF(masuk2[concat],Table4[concat],masuk2[CTN])</f>
        <v>0</v>
      </c>
    </row>
    <row r="546" spans="1:5" x14ac:dyDescent="0.25">
      <c r="A546" t="str">
        <f>SUBSTITUTE(SUBSTITUTE(Table4[NAMA BARANG]," ",""),"-","")</f>
        <v>Sempoavtro8025kecil</v>
      </c>
      <c r="B546" t="s">
        <v>1183</v>
      </c>
      <c r="C546" t="s">
        <v>850</v>
      </c>
      <c r="D546" t="s">
        <v>823</v>
      </c>
      <c r="E546">
        <f>SUMIF(masuk2[concat],Table4[concat],masuk2[CTN])</f>
        <v>0</v>
      </c>
    </row>
    <row r="547" spans="1:5" x14ac:dyDescent="0.25">
      <c r="A547" t="str">
        <f>SUBSTITUTE(SUBSTITUTE(Table4[NAMA BARANG]," ",""),"-","")</f>
        <v>ShoppingbagB34</v>
      </c>
      <c r="B547" t="s">
        <v>1184</v>
      </c>
      <c r="C547" t="s">
        <v>750</v>
      </c>
      <c r="D547" t="s">
        <v>1185</v>
      </c>
      <c r="E547">
        <f>SUMIF(masuk2[concat],Table4[concat],masuk2[CTN])</f>
        <v>0</v>
      </c>
    </row>
    <row r="548" spans="1:5" x14ac:dyDescent="0.25">
      <c r="A548" t="str">
        <f>SUBSTITUTE(SUBSTITUTE(Table4[NAMA BARANG]," ",""),"-","")</f>
        <v>SiletPemesRenteng(YG)F2018</v>
      </c>
      <c r="B548" t="s">
        <v>1186</v>
      </c>
      <c r="C548" t="s">
        <v>552</v>
      </c>
      <c r="D548" t="s">
        <v>1187</v>
      </c>
      <c r="E548">
        <f>SUMIF(masuk2[concat],Table4[concat],masuk2[CTN])</f>
        <v>0</v>
      </c>
    </row>
    <row r="549" spans="1:5" x14ac:dyDescent="0.25">
      <c r="A549" t="str">
        <f>SUBSTITUTE(SUBSTITUTE(Table4[NAMA BARANG]," ",""),"-","")</f>
        <v>Sipoa8025Vtrokecil</v>
      </c>
      <c r="B549" t="s">
        <v>1188</v>
      </c>
      <c r="C549" t="s">
        <v>552</v>
      </c>
      <c r="D549" t="s">
        <v>823</v>
      </c>
      <c r="E549">
        <f>SUMIF(masuk2[concat],Table4[concat],masuk2[CTN])</f>
        <v>0</v>
      </c>
    </row>
    <row r="550" spans="1:5" x14ac:dyDescent="0.25">
      <c r="A550" t="str">
        <f>SUBSTITUTE(SUBSTITUTE(Table4[NAMA BARANG]," ",""),"-","")</f>
        <v>Spidol12WtwinDBSP701</v>
      </c>
      <c r="B550" t="s">
        <v>1189</v>
      </c>
      <c r="C550" t="s">
        <v>606</v>
      </c>
      <c r="D550" t="s">
        <v>1190</v>
      </c>
      <c r="E550">
        <f>SUMIF(masuk2[concat],Table4[concat],masuk2[CTN])</f>
        <v>0</v>
      </c>
    </row>
    <row r="551" spans="1:5" x14ac:dyDescent="0.25">
      <c r="A551" t="str">
        <f>SUBSTITUTE(SUBSTITUTE(Table4[NAMA BARANG]," ",""),"-","")</f>
        <v>StabilloHighlighterTF61624PCS</v>
      </c>
      <c r="B551" t="s">
        <v>1191</v>
      </c>
      <c r="C551" t="s">
        <v>606</v>
      </c>
      <c r="D551" t="s">
        <v>1192</v>
      </c>
      <c r="E551">
        <f>SUMIF(masuk2[concat],Table4[concat],masuk2[CTN])</f>
        <v>0</v>
      </c>
    </row>
    <row r="552" spans="1:5" x14ac:dyDescent="0.25">
      <c r="A552" t="str">
        <f>SUBSTITUTE(SUBSTITUTE(Table4[NAMA BARANG]," ",""),"-","")</f>
        <v>StabilloTizo54PCTF610</v>
      </c>
      <c r="B552" t="s">
        <v>1193</v>
      </c>
      <c r="C552" t="s">
        <v>606</v>
      </c>
      <c r="D552" t="s">
        <v>13</v>
      </c>
      <c r="E552">
        <f>SUMIF(masuk2[concat],Table4[concat],masuk2[CTN])</f>
        <v>0</v>
      </c>
    </row>
    <row r="553" spans="1:5" x14ac:dyDescent="0.25">
      <c r="A553" t="str">
        <f>SUBSTITUTE(SUBSTITUTE(Table4[NAMA BARANG]," ",""),"-","")</f>
        <v>StabilloTZ8001</v>
      </c>
      <c r="B553" t="s">
        <v>1194</v>
      </c>
      <c r="C553" t="s">
        <v>750</v>
      </c>
      <c r="D553" t="s">
        <v>328</v>
      </c>
      <c r="E553">
        <f>SUMIF(masuk2[concat],Table4[concat],masuk2[CTN])</f>
        <v>0</v>
      </c>
    </row>
    <row r="554" spans="1:5" x14ac:dyDescent="0.25">
      <c r="A554" t="str">
        <f>SUBSTITUTE(SUBSTITUTE(Table4[NAMA BARANG]," ",""),"-","")</f>
        <v>Stamppadhero2460kecil</v>
      </c>
      <c r="B554" t="s">
        <v>1195</v>
      </c>
      <c r="C554" t="s">
        <v>1196</v>
      </c>
      <c r="D554" t="s">
        <v>55</v>
      </c>
      <c r="E554">
        <f>SUMIF(masuk2[concat],Table4[concat],masuk2[CTN])</f>
        <v>0</v>
      </c>
    </row>
    <row r="555" spans="1:5" x14ac:dyDescent="0.25">
      <c r="A555" t="str">
        <f>SUBSTITUTE(SUBSTITUTE(Table4[NAMA BARANG]," ",""),"-","")</f>
        <v>StampadDebozzno2DBNO2EM</v>
      </c>
      <c r="B555" t="s">
        <v>1197</v>
      </c>
      <c r="C555" t="s">
        <v>606</v>
      </c>
      <c r="D555" t="s">
        <v>21</v>
      </c>
      <c r="E555">
        <f>SUMIF(masuk2[concat],Table4[concat],masuk2[CTN])</f>
        <v>0</v>
      </c>
    </row>
    <row r="556" spans="1:5" x14ac:dyDescent="0.25">
      <c r="A556" t="str">
        <f>SUBSTITUTE(SUBSTITUTE(Table4[NAMA BARANG]," ",""),"-","")</f>
        <v>StandbookVtecST065/6.5"</v>
      </c>
      <c r="B556" t="s">
        <v>1198</v>
      </c>
      <c r="C556" t="s">
        <v>567</v>
      </c>
      <c r="D556" t="s">
        <v>1199</v>
      </c>
      <c r="E556">
        <f>SUMIF(masuk2[concat],Table4[concat],masuk2[CTN])</f>
        <v>0</v>
      </c>
    </row>
    <row r="557" spans="1:5" x14ac:dyDescent="0.25">
      <c r="A557" t="str">
        <f>SUBSTITUTE(SUBSTITUTE(Table4[NAMA BARANG]," ",""),"-","")</f>
        <v>StaplerSDI1102</v>
      </c>
      <c r="B557" t="s">
        <v>1200</v>
      </c>
      <c r="C557" t="s">
        <v>1201</v>
      </c>
      <c r="D557" t="s">
        <v>43</v>
      </c>
      <c r="E557">
        <f>SUMIF(masuk2[concat],Table4[concat],masuk2[CTN])</f>
        <v>0</v>
      </c>
    </row>
    <row r="558" spans="1:5" x14ac:dyDescent="0.25">
      <c r="A558" t="str">
        <f>SUBSTITUTE(SUBSTITUTE(Table4[NAMA BARANG]," ",""),"-","")</f>
        <v>StaplerSDI1123</v>
      </c>
      <c r="B558" t="s">
        <v>1202</v>
      </c>
      <c r="C558" t="s">
        <v>1201</v>
      </c>
      <c r="D558" t="s">
        <v>27</v>
      </c>
      <c r="E558">
        <f>SUMIF(masuk2[concat],Table4[concat],masuk2[CTN])</f>
        <v>0</v>
      </c>
    </row>
    <row r="559" spans="1:5" x14ac:dyDescent="0.25">
      <c r="A559" t="str">
        <f>SUBSTITUTE(SUBSTITUTE(Table4[NAMA BARANG]," ",""),"-","")</f>
        <v>StaplerYuanChang414</v>
      </c>
      <c r="B559" t="s">
        <v>1203</v>
      </c>
      <c r="C559" t="s">
        <v>1155</v>
      </c>
      <c r="D559" t="s">
        <v>86</v>
      </c>
      <c r="E559">
        <f>SUMIF(masuk2[concat],Table4[concat],masuk2[CTN])</f>
        <v>0</v>
      </c>
    </row>
    <row r="560" spans="1:5" x14ac:dyDescent="0.25">
      <c r="A560" t="str">
        <f>SUBSTITUTE(SUBSTITUTE(Table4[NAMA BARANG]," ",""),"-","")</f>
        <v>SticknoteTF024S8c</v>
      </c>
      <c r="B560" t="s">
        <v>1204</v>
      </c>
      <c r="C560" t="s">
        <v>578</v>
      </c>
      <c r="D560" t="s">
        <v>1205</v>
      </c>
      <c r="E560">
        <f>SUMIF(masuk2[concat],Table4[concat],masuk2[CTN])</f>
        <v>0</v>
      </c>
    </row>
    <row r="561" spans="1:5" x14ac:dyDescent="0.25">
      <c r="A561" t="str">
        <f>SUBSTITUTE(SUBSTITUTE(Table4[NAMA BARANG]," ",""),"-","")</f>
        <v>SticknoteTF6548C/200lbr</v>
      </c>
      <c r="B561" t="s">
        <v>1206</v>
      </c>
      <c r="C561" t="s">
        <v>578</v>
      </c>
      <c r="D561" t="s">
        <v>1207</v>
      </c>
      <c r="E561">
        <f>SUMIF(masuk2[concat],Table4[concat],masuk2[CTN])</f>
        <v>0</v>
      </c>
    </row>
    <row r="562" spans="1:5" x14ac:dyDescent="0.25">
      <c r="A562" t="str">
        <f>SUBSTITUTE(SUBSTITUTE(Table4[NAMA BARANG]," ",""),"-","")</f>
        <v>StipB24Goztarwarnabesar</v>
      </c>
      <c r="B562" t="s">
        <v>1208</v>
      </c>
      <c r="C562" t="s">
        <v>753</v>
      </c>
      <c r="D562" t="s">
        <v>1209</v>
      </c>
      <c r="E562">
        <f>SUMIF(masuk2[concat],Table4[concat],masuk2[CTN])</f>
        <v>0</v>
      </c>
    </row>
    <row r="563" spans="1:5" x14ac:dyDescent="0.25">
      <c r="A563" t="str">
        <f>SUBSTITUTE(SUBSTITUTE(Table4[NAMA BARANG]," ",""),"-","")</f>
        <v>StipB24Goztarwarnabesar</v>
      </c>
      <c r="B563" t="s">
        <v>1208</v>
      </c>
      <c r="C563" t="s">
        <v>1095</v>
      </c>
      <c r="D563" t="s">
        <v>1209</v>
      </c>
      <c r="E563">
        <f>SUMIF(masuk2[concat],Table4[concat],masuk2[CTN])</f>
        <v>0</v>
      </c>
    </row>
    <row r="564" spans="1:5" x14ac:dyDescent="0.25">
      <c r="A564" t="str">
        <f>SUBSTITUTE(SUBSTITUTE(Table4[NAMA BARANG]," ",""),"-","")</f>
        <v>Tapedekorasi1.2cmx2m(200)</v>
      </c>
      <c r="B564" t="s">
        <v>1210</v>
      </c>
      <c r="C564" t="s">
        <v>545</v>
      </c>
      <c r="D564" t="s">
        <v>1091</v>
      </c>
      <c r="E564">
        <f>SUMIF(masuk2[concat],Table4[concat],masuk2[CTN])</f>
        <v>0</v>
      </c>
    </row>
    <row r="565" spans="1:5" x14ac:dyDescent="0.25">
      <c r="A565" t="str">
        <f>SUBSTITUTE(SUBSTITUTE(Table4[NAMA BARANG]," ",""),"-","")</f>
        <v>Tapedispenser801biru</v>
      </c>
      <c r="B565" t="s">
        <v>1211</v>
      </c>
      <c r="C565" t="s">
        <v>1212</v>
      </c>
      <c r="D565" t="s">
        <v>13</v>
      </c>
      <c r="E565">
        <f>SUMIF(masuk2[concat],Table4[concat],masuk2[CTN])</f>
        <v>0</v>
      </c>
    </row>
    <row r="566" spans="1:5" x14ac:dyDescent="0.25">
      <c r="A566" t="str">
        <f>SUBSTITUTE(SUBSTITUTE(Table4[NAMA BARANG]," ",""),"-","")</f>
        <v>Tapedispenser801hijau</v>
      </c>
      <c r="B566" t="s">
        <v>1213</v>
      </c>
      <c r="C566" t="s">
        <v>1212</v>
      </c>
      <c r="D566" t="s">
        <v>13</v>
      </c>
      <c r="E566">
        <f>SUMIF(masuk2[concat],Table4[concat],masuk2[CTN])</f>
        <v>0</v>
      </c>
    </row>
    <row r="567" spans="1:5" x14ac:dyDescent="0.25">
      <c r="A567" t="str">
        <f>SUBSTITUTE(SUBSTITUTE(Table4[NAMA BARANG]," ",""),"-","")</f>
        <v>Tapedispenser801merah</v>
      </c>
      <c r="B567" t="s">
        <v>1214</v>
      </c>
      <c r="C567" t="s">
        <v>1212</v>
      </c>
      <c r="D567" t="s">
        <v>13</v>
      </c>
      <c r="E567">
        <f>SUMIF(masuk2[concat],Table4[concat],masuk2[CTN])</f>
        <v>0</v>
      </c>
    </row>
    <row r="568" spans="1:5" x14ac:dyDescent="0.25">
      <c r="A568" t="str">
        <f>SUBSTITUTE(SUBSTITUTE(Table4[NAMA BARANG]," ",""),"-","")</f>
        <v>Tapedispenser801ungu</v>
      </c>
      <c r="B568" t="s">
        <v>1215</v>
      </c>
      <c r="C568" t="s">
        <v>1212</v>
      </c>
      <c r="D568" t="s">
        <v>13</v>
      </c>
      <c r="E568">
        <f>SUMIF(masuk2[concat],Table4[concat],masuk2[CTN])</f>
        <v>0</v>
      </c>
    </row>
    <row r="569" spans="1:5" x14ac:dyDescent="0.25">
      <c r="A569" t="str">
        <f>SUBSTITUTE(SUBSTITUTE(Table4[NAMA BARANG]," ",""),"-","")</f>
        <v>Tapedispenser805biru</v>
      </c>
      <c r="B569" t="s">
        <v>1216</v>
      </c>
      <c r="C569" t="s">
        <v>1212</v>
      </c>
      <c r="D569" t="s">
        <v>499</v>
      </c>
      <c r="E569">
        <f>SUMIF(masuk2[concat],Table4[concat],masuk2[CTN])</f>
        <v>0</v>
      </c>
    </row>
    <row r="570" spans="1:5" x14ac:dyDescent="0.25">
      <c r="A570" t="str">
        <f>SUBSTITUTE(SUBSTITUTE(Table4[NAMA BARANG]," ",""),"-","")</f>
        <v>Tapedispenser805hijau</v>
      </c>
      <c r="B570" t="s">
        <v>1217</v>
      </c>
      <c r="C570" t="s">
        <v>1212</v>
      </c>
      <c r="D570" t="s">
        <v>499</v>
      </c>
      <c r="E570">
        <f>SUMIF(masuk2[concat],Table4[concat],masuk2[CTN])</f>
        <v>0</v>
      </c>
    </row>
    <row r="571" spans="1:5" x14ac:dyDescent="0.25">
      <c r="A571" t="str">
        <f>SUBSTITUTE(SUBSTITUTE(Table4[NAMA BARANG]," ",""),"-","")</f>
        <v>Tapedispenser805merah</v>
      </c>
      <c r="B571" t="s">
        <v>1218</v>
      </c>
      <c r="C571" t="s">
        <v>1212</v>
      </c>
      <c r="D571" t="s">
        <v>499</v>
      </c>
      <c r="E571">
        <f>SUMIF(masuk2[concat],Table4[concat],masuk2[CTN])</f>
        <v>0</v>
      </c>
    </row>
    <row r="572" spans="1:5" x14ac:dyDescent="0.25">
      <c r="A572" t="str">
        <f>SUBSTITUTE(SUBSTITUTE(Table4[NAMA BARANG]," ",""),"-","")</f>
        <v>TapedispenserZRM2066</v>
      </c>
      <c r="B572" t="s">
        <v>1219</v>
      </c>
      <c r="C572" t="s">
        <v>1201</v>
      </c>
      <c r="D572" t="s">
        <v>13</v>
      </c>
      <c r="E572">
        <f>SUMIF(masuk2[concat],Table4[concat],masuk2[CTN])</f>
        <v>0</v>
      </c>
    </row>
    <row r="573" spans="1:5" x14ac:dyDescent="0.25">
      <c r="A573" t="str">
        <f>SUBSTITUTE(SUBSTITUTE(Table4[NAMA BARANG]," ",""),"-","")</f>
        <v>Tas30x25x15batik</v>
      </c>
      <c r="B573" t="s">
        <v>1220</v>
      </c>
      <c r="C573" t="s">
        <v>1221</v>
      </c>
      <c r="D573" t="s">
        <v>27</v>
      </c>
      <c r="E573">
        <f>SUMIF(masuk2[concat],Table4[concat],masuk2[CTN])</f>
        <v>0</v>
      </c>
    </row>
    <row r="574" spans="1:5" x14ac:dyDescent="0.25">
      <c r="A574" t="str">
        <f>SUBSTITUTE(SUBSTITUTE(Table4[NAMA BARANG]," ",""),"-","")</f>
        <v>Tas35x40x20beltBG15025</v>
      </c>
      <c r="B574" t="s">
        <v>1222</v>
      </c>
      <c r="C574" t="s">
        <v>1221</v>
      </c>
      <c r="D574" t="s">
        <v>41</v>
      </c>
      <c r="E574">
        <f>SUMIF(masuk2[concat],Table4[concat],masuk2[CTN])</f>
        <v>0</v>
      </c>
    </row>
    <row r="575" spans="1:5" x14ac:dyDescent="0.25">
      <c r="A575" t="str">
        <f>SUBSTITUTE(SUBSTITUTE(Table4[NAMA BARANG]," ",""),"-","")</f>
        <v>Tas40x45x20batik</v>
      </c>
      <c r="B575" t="s">
        <v>1223</v>
      </c>
      <c r="C575" t="s">
        <v>1221</v>
      </c>
      <c r="D575" t="s">
        <v>41</v>
      </c>
      <c r="E575">
        <f>SUMIF(masuk2[concat],Table4[concat],masuk2[CTN])</f>
        <v>0</v>
      </c>
    </row>
    <row r="576" spans="1:5" x14ac:dyDescent="0.25">
      <c r="A576" t="str">
        <f>SUBSTITUTE(SUBSTITUTE(Table4[NAMA BARANG]," ",""),"-","")</f>
        <v>Tas40x45x20beltBG15026</v>
      </c>
      <c r="B576" t="s">
        <v>1224</v>
      </c>
      <c r="C576" t="s">
        <v>1221</v>
      </c>
      <c r="D576" t="s">
        <v>41</v>
      </c>
      <c r="E576">
        <f>SUMIF(masuk2[concat],Table4[concat],masuk2[CTN])</f>
        <v>0</v>
      </c>
    </row>
    <row r="577" spans="1:5" x14ac:dyDescent="0.25">
      <c r="A577" t="str">
        <f>SUBSTITUTE(SUBSTITUTE(Table4[NAMA BARANG]," ",""),"-","")</f>
        <v>Tas45x50x20beltBG15027</v>
      </c>
      <c r="B577" t="s">
        <v>1225</v>
      </c>
      <c r="C577" t="s">
        <v>1221</v>
      </c>
      <c r="D577" t="s">
        <v>41</v>
      </c>
      <c r="E577">
        <f>SUMIF(masuk2[concat],Table4[concat],masuk2[CTN])</f>
        <v>0</v>
      </c>
    </row>
    <row r="578" spans="1:5" x14ac:dyDescent="0.25">
      <c r="A578" t="str">
        <f>SUBSTITUTE(SUBSTITUTE(Table4[NAMA BARANG]," ",""),"-","")</f>
        <v>Tas45x60x20BG16033B</v>
      </c>
      <c r="B578" t="s">
        <v>1226</v>
      </c>
      <c r="C578" t="s">
        <v>1221</v>
      </c>
      <c r="D578" t="s">
        <v>41</v>
      </c>
      <c r="E578">
        <f>SUMIF(masuk2[concat],Table4[concat],masuk2[CTN])</f>
        <v>0</v>
      </c>
    </row>
    <row r="579" spans="1:5" x14ac:dyDescent="0.25">
      <c r="A579" t="str">
        <f>SUBSTITUTE(SUBSTITUTE(Table4[NAMA BARANG]," ",""),"-","")</f>
        <v>Tas50x55x25beltBG15028</v>
      </c>
      <c r="B579" t="s">
        <v>1227</v>
      </c>
      <c r="C579" t="s">
        <v>1221</v>
      </c>
      <c r="D579" t="s">
        <v>41</v>
      </c>
      <c r="E579">
        <f>SUMIF(masuk2[concat],Table4[concat],masuk2[CTN])</f>
        <v>0</v>
      </c>
    </row>
    <row r="580" spans="1:5" x14ac:dyDescent="0.25">
      <c r="A580" t="str">
        <f>SUBSTITUTE(SUBSTITUTE(Table4[NAMA BARANG]," ",""),"-","")</f>
        <v>Tas55x65BG13021</v>
      </c>
      <c r="B580" t="s">
        <v>1228</v>
      </c>
      <c r="C580" t="s">
        <v>1221</v>
      </c>
      <c r="D580" t="s">
        <v>41</v>
      </c>
      <c r="E580">
        <f>SUMIF(masuk2[concat],Table4[concat],masuk2[CTN])</f>
        <v>0</v>
      </c>
    </row>
    <row r="581" spans="1:5" x14ac:dyDescent="0.25">
      <c r="A581" t="str">
        <f>SUBSTITUTE(SUBSTITUTE(Table4[NAMA BARANG]," ",""),"-","")</f>
        <v>Tas60x70x25beltBG15029</v>
      </c>
      <c r="B581" t="s">
        <v>1229</v>
      </c>
      <c r="C581" t="s">
        <v>1221</v>
      </c>
      <c r="D581" t="s">
        <v>41</v>
      </c>
      <c r="E581">
        <f>SUMIF(masuk2[concat],Table4[concat],masuk2[CTN])</f>
        <v>0</v>
      </c>
    </row>
    <row r="582" spans="1:5" x14ac:dyDescent="0.25">
      <c r="A582" t="str">
        <f>SUBSTITUTE(SUBSTITUTE(Table4[NAMA BARANG]," ",""),"-","")</f>
        <v>Tas70x55x25BG16033C</v>
      </c>
      <c r="B582" t="s">
        <v>1230</v>
      </c>
      <c r="C582" t="s">
        <v>1221</v>
      </c>
      <c r="D582" t="s">
        <v>41</v>
      </c>
      <c r="E582">
        <f>SUMIF(masuk2[concat],Table4[concat],masuk2[CTN])</f>
        <v>0</v>
      </c>
    </row>
    <row r="583" spans="1:5" x14ac:dyDescent="0.25">
      <c r="A583" t="str">
        <f>SUBSTITUTE(SUBSTITUTE(Table4[NAMA BARANG]," ",""),"-","")</f>
        <v>Tas70x70x30beltBG15030</v>
      </c>
      <c r="B583" t="s">
        <v>1231</v>
      </c>
      <c r="C583" t="s">
        <v>1221</v>
      </c>
      <c r="D583" t="s">
        <v>41</v>
      </c>
      <c r="E583">
        <f>SUMIF(masuk2[concat],Table4[concat],masuk2[CTN])</f>
        <v>0</v>
      </c>
    </row>
    <row r="584" spans="1:5" x14ac:dyDescent="0.25">
      <c r="A584" t="str">
        <f>SUBSTITUTE(SUBSTITUTE(Table4[NAMA BARANG]," ",""),"-","")</f>
        <v>TasIF38x45x10</v>
      </c>
      <c r="B584" t="s">
        <v>1232</v>
      </c>
      <c r="C584" t="s">
        <v>1131</v>
      </c>
      <c r="D584" t="s">
        <v>1233</v>
      </c>
      <c r="E584">
        <f>SUMIF(masuk2[concat],Table4[concat],masuk2[CTN])</f>
        <v>0</v>
      </c>
    </row>
    <row r="585" spans="1:5" x14ac:dyDescent="0.25">
      <c r="A585" t="str">
        <f>SUBSTITUTE(SUBSTITUTE(Table4[NAMA BARANG]," ",""),"-","")</f>
        <v>TasIF38x45x10H</v>
      </c>
      <c r="B585" t="s">
        <v>1234</v>
      </c>
      <c r="C585" t="s">
        <v>1131</v>
      </c>
      <c r="D585" t="s">
        <v>1233</v>
      </c>
      <c r="E585">
        <f>SUMIF(masuk2[concat],Table4[concat],masuk2[CTN])</f>
        <v>0</v>
      </c>
    </row>
    <row r="586" spans="1:5" x14ac:dyDescent="0.25">
      <c r="A586" t="str">
        <f>SUBSTITUTE(SUBSTITUTE(Table4[NAMA BARANG]," ",""),"-","")</f>
        <v>TasIF38x45x10KM</v>
      </c>
      <c r="B586" t="s">
        <v>1235</v>
      </c>
      <c r="C586" t="s">
        <v>1131</v>
      </c>
      <c r="D586" t="s">
        <v>1233</v>
      </c>
      <c r="E586">
        <f>SUMIF(masuk2[concat],Table4[concat],masuk2[CTN])</f>
        <v>0</v>
      </c>
    </row>
    <row r="587" spans="1:5" x14ac:dyDescent="0.25">
      <c r="A587" t="str">
        <f>SUBSTITUTE(SUBSTITUTE(Table4[NAMA BARANG]," ",""),"-","")</f>
        <v>TasIF38x45x10TT</v>
      </c>
      <c r="B587" t="s">
        <v>1236</v>
      </c>
      <c r="C587" t="s">
        <v>1131</v>
      </c>
      <c r="D587" t="s">
        <v>1233</v>
      </c>
      <c r="E587">
        <f>SUMIF(masuk2[concat],Table4[concat],masuk2[CTN])</f>
        <v>0</v>
      </c>
    </row>
    <row r="588" spans="1:5" x14ac:dyDescent="0.25">
      <c r="A588" t="str">
        <f>SUBSTITUTE(SUBSTITUTE(Table4[NAMA BARANG]," ",""),"-","")</f>
        <v>TasIFjahit30x40x15</v>
      </c>
      <c r="B588" t="s">
        <v>1237</v>
      </c>
      <c r="C588" t="s">
        <v>1131</v>
      </c>
      <c r="D588" t="s">
        <v>807</v>
      </c>
      <c r="E588">
        <f>SUMIF(masuk2[concat],Table4[concat],masuk2[CTN])</f>
        <v>0</v>
      </c>
    </row>
    <row r="589" spans="1:5" x14ac:dyDescent="0.25">
      <c r="A589" t="str">
        <f>SUBSTITUTE(SUBSTITUTE(Table4[NAMA BARANG]," ",""),"-","")</f>
        <v>TaskarungbesarJK0053</v>
      </c>
      <c r="B589" t="s">
        <v>1238</v>
      </c>
      <c r="C589" t="s">
        <v>1221</v>
      </c>
      <c r="D589" t="s">
        <v>41</v>
      </c>
      <c r="E589">
        <f>SUMIF(masuk2[concat],Table4[concat],masuk2[CTN])</f>
        <v>0</v>
      </c>
    </row>
    <row r="590" spans="1:5" x14ac:dyDescent="0.25">
      <c r="A590" t="str">
        <f>SUBSTITUTE(SUBSTITUTE(Table4[NAMA BARANG]," ",""),"-","")</f>
        <v>TaskarungbesarresletingSEP194</v>
      </c>
      <c r="B590" t="s">
        <v>1239</v>
      </c>
      <c r="C590" t="s">
        <v>1221</v>
      </c>
      <c r="D590" t="s">
        <v>41</v>
      </c>
      <c r="E590">
        <f>SUMIF(masuk2[concat],Table4[concat],masuk2[CTN])</f>
        <v>0</v>
      </c>
    </row>
    <row r="591" spans="1:5" x14ac:dyDescent="0.25">
      <c r="A591" t="str">
        <f>SUBSTITUTE(SUBSTITUTE(Table4[NAMA BARANG]," ",""),"-","")</f>
        <v>TaskarungresletingbesarJ1706</v>
      </c>
      <c r="B591" t="s">
        <v>1240</v>
      </c>
      <c r="C591" t="s">
        <v>1221</v>
      </c>
      <c r="D591" t="s">
        <v>41</v>
      </c>
      <c r="E591">
        <f>SUMIF(masuk2[concat],Table4[concat],masuk2[CTN])</f>
        <v>0</v>
      </c>
    </row>
    <row r="592" spans="1:5" x14ac:dyDescent="0.25">
      <c r="A592" t="str">
        <f>SUBSTITUTE(SUBSTITUTE(Table4[NAMA BARANG]," ",""),"-","")</f>
        <v>TaskarungresletingbesarJ2729</v>
      </c>
      <c r="B592" t="s">
        <v>1241</v>
      </c>
      <c r="C592" t="s">
        <v>1221</v>
      </c>
      <c r="D592" t="s">
        <v>41</v>
      </c>
      <c r="E592">
        <f>SUMIF(masuk2[concat],Table4[concat],masuk2[CTN])</f>
        <v>0</v>
      </c>
    </row>
    <row r="593" spans="1:5" x14ac:dyDescent="0.25">
      <c r="A593" t="str">
        <f>SUBSTITUTE(SUBSTITUTE(Table4[NAMA BARANG]," ",""),"-","")</f>
        <v>TasLuxTeslaTS20L/36x30x10/L</v>
      </c>
      <c r="B593" t="s">
        <v>1242</v>
      </c>
      <c r="C593" t="s">
        <v>556</v>
      </c>
      <c r="D593" t="s">
        <v>573</v>
      </c>
      <c r="E593">
        <f>SUMIF(masuk2[concat],Table4[concat],masuk2[CTN])</f>
        <v>0</v>
      </c>
    </row>
    <row r="594" spans="1:5" x14ac:dyDescent="0.25">
      <c r="A594" t="str">
        <f>SUBSTITUTE(SUBSTITUTE(Table4[NAMA BARANG]," ",""),"-","")</f>
        <v>TasLuxTeslaTS20M/27x32x9/M</v>
      </c>
      <c r="B594" t="s">
        <v>1243</v>
      </c>
      <c r="C594" t="s">
        <v>556</v>
      </c>
      <c r="D594" t="s">
        <v>571</v>
      </c>
      <c r="E594">
        <f>SUMIF(masuk2[concat],Table4[concat],masuk2[CTN])</f>
        <v>0</v>
      </c>
    </row>
    <row r="595" spans="1:5" x14ac:dyDescent="0.25">
      <c r="A595" t="str">
        <f>SUBSTITUTE(SUBSTITUTE(Table4[NAMA BARANG]," ",""),"-","")</f>
        <v>TaspaperbagMJ2</v>
      </c>
      <c r="B595" t="s">
        <v>1244</v>
      </c>
      <c r="C595" t="s">
        <v>1131</v>
      </c>
      <c r="D595" t="s">
        <v>7</v>
      </c>
      <c r="E595">
        <f>SUMIF(masuk2[concat],Table4[concat],masuk2[CTN])</f>
        <v>0</v>
      </c>
    </row>
    <row r="596" spans="1:5" x14ac:dyDescent="0.25">
      <c r="A596" t="str">
        <f>SUBSTITUTE(SUBSTITUTE(Table4[NAMA BARANG]," ",""),"-","")</f>
        <v>TastentengkarungTNT080</v>
      </c>
      <c r="B596" t="s">
        <v>1245</v>
      </c>
      <c r="C596" t="s">
        <v>664</v>
      </c>
      <c r="D596" t="s">
        <v>821</v>
      </c>
      <c r="E596">
        <f>SUMIF(masuk2[concat],Table4[concat],masuk2[CTN])</f>
        <v>0</v>
      </c>
    </row>
    <row r="597" spans="1:5" x14ac:dyDescent="0.25">
      <c r="A597" t="str">
        <f>SUBSTITUTE(SUBSTITUTE(Table4[NAMA BARANG]," ",""),"-","")</f>
        <v>TipeexkertasDebozz008DBCT008</v>
      </c>
      <c r="B597" t="s">
        <v>1246</v>
      </c>
      <c r="C597">
        <v>99</v>
      </c>
      <c r="D597" t="s">
        <v>19</v>
      </c>
      <c r="E597">
        <f>SUMIF(masuk2[concat],Table4[concat],masuk2[CTN])</f>
        <v>0</v>
      </c>
    </row>
    <row r="598" spans="1:5" x14ac:dyDescent="0.25">
      <c r="A598" t="str">
        <f>SUBSTITUTE(SUBSTITUTE(Table4[NAMA BARANG]," ",""),"-","")</f>
        <v>TipeexkertasDebozz008DBCT008</v>
      </c>
      <c r="B598" t="s">
        <v>1246</v>
      </c>
      <c r="C598" t="s">
        <v>606</v>
      </c>
      <c r="D598" t="s">
        <v>19</v>
      </c>
      <c r="E598">
        <f>SUMIF(masuk2[concat],Table4[concat],masuk2[CTN])</f>
        <v>0</v>
      </c>
    </row>
    <row r="599" spans="1:5" x14ac:dyDescent="0.25">
      <c r="A599" t="str">
        <f>SUBSTITUTE(SUBSTITUTE(Table4[NAMA BARANG]," ",""),"-","")</f>
        <v>TipeexkertasDebozz10MDBCT007</v>
      </c>
      <c r="B599" t="s">
        <v>1247</v>
      </c>
      <c r="C599">
        <v>99</v>
      </c>
      <c r="D599" t="s">
        <v>19</v>
      </c>
      <c r="E599">
        <f>SUMIF(masuk2[concat],Table4[concat],masuk2[CTN])</f>
        <v>0</v>
      </c>
    </row>
    <row r="600" spans="1:5" x14ac:dyDescent="0.25">
      <c r="A600" t="str">
        <f>SUBSTITUTE(SUBSTITUTE(Table4[NAMA BARANG]," ",""),"-","")</f>
        <v>TipeexkertasDebozz10mDBCT007</v>
      </c>
      <c r="B600" t="s">
        <v>1248</v>
      </c>
      <c r="C600" t="s">
        <v>606</v>
      </c>
      <c r="D600" t="s">
        <v>19</v>
      </c>
      <c r="E600">
        <f>SUMIF(masuk2[concat],Table4[concat],masuk2[CTN])</f>
        <v>0</v>
      </c>
    </row>
    <row r="601" spans="1:5" x14ac:dyDescent="0.25">
      <c r="A601" t="str">
        <f>SUBSTITUTE(SUBSTITUTE(Table4[NAMA BARANG]," ",""),"-","")</f>
        <v>TipeexkertasDebozzDBCT013</v>
      </c>
      <c r="B601" t="s">
        <v>1249</v>
      </c>
      <c r="C601" t="s">
        <v>606</v>
      </c>
      <c r="D601" t="s">
        <v>19</v>
      </c>
      <c r="E601">
        <f>SUMIF(masuk2[concat],Table4[concat],masuk2[CTN])</f>
        <v>0</v>
      </c>
    </row>
    <row r="602" spans="1:5" x14ac:dyDescent="0.25">
      <c r="A602" t="str">
        <f>SUBSTITUTE(SUBSTITUTE(Table4[NAMA BARANG]," ",""),"-","")</f>
        <v>TipeexkertasXDM6078</v>
      </c>
      <c r="B602" t="s">
        <v>1250</v>
      </c>
      <c r="C602" t="s">
        <v>556</v>
      </c>
      <c r="D602" t="s">
        <v>1251</v>
      </c>
      <c r="E602">
        <f>SUMIF(masuk2[concat],Table4[concat],masuk2[CTN])</f>
        <v>0</v>
      </c>
    </row>
    <row r="603" spans="1:5" x14ac:dyDescent="0.25">
      <c r="A603" t="str">
        <f>SUBSTITUTE(SUBSTITUTE(Table4[NAMA BARANG]," ",""),"-","")</f>
        <v>TipeexkertasXDM6079</v>
      </c>
      <c r="B603" t="s">
        <v>1252</v>
      </c>
      <c r="C603" t="s">
        <v>556</v>
      </c>
      <c r="D603" t="s">
        <v>1251</v>
      </c>
      <c r="E603">
        <f>SUMIF(masuk2[concat],Table4[concat],masuk2[CTN])</f>
        <v>0</v>
      </c>
    </row>
    <row r="604" spans="1:5" x14ac:dyDescent="0.25">
      <c r="A604" t="str">
        <f>SUBSTITUTE(SUBSTITUTE(Table4[NAMA BARANG]," ",""),"-","")</f>
        <v>TipeexkertasXDM6145</v>
      </c>
      <c r="B604" t="s">
        <v>1253</v>
      </c>
      <c r="C604" t="s">
        <v>556</v>
      </c>
      <c r="D604" t="s">
        <v>1254</v>
      </c>
      <c r="E604">
        <f>SUMIF(masuk2[concat],Table4[concat],masuk2[CTN])</f>
        <v>0</v>
      </c>
    </row>
    <row r="605" spans="1:5" x14ac:dyDescent="0.25">
      <c r="A605" t="str">
        <f>SUBSTITUTE(SUBSTITUTE(Table4[NAMA BARANG]," ",""),"-","")</f>
        <v>TipeexkertasXDM8005</v>
      </c>
      <c r="B605" t="s">
        <v>1255</v>
      </c>
      <c r="C605" t="s">
        <v>556</v>
      </c>
      <c r="D605" t="s">
        <v>1254</v>
      </c>
      <c r="E605">
        <f>SUMIF(masuk2[concat],Table4[concat],masuk2[CTN])</f>
        <v>0</v>
      </c>
    </row>
    <row r="606" spans="1:5" x14ac:dyDescent="0.25">
      <c r="A606" t="str">
        <f>SUBSTITUTE(SUBSTITUTE(Table4[NAMA BARANG]," ",""),"-","")</f>
        <v>TipeexkertasXDM8007</v>
      </c>
      <c r="B606" t="s">
        <v>1256</v>
      </c>
      <c r="C606" t="s">
        <v>556</v>
      </c>
      <c r="D606" t="s">
        <v>1254</v>
      </c>
      <c r="E606">
        <f>SUMIF(masuk2[concat],Table4[concat],masuk2[CTN])</f>
        <v>0</v>
      </c>
    </row>
    <row r="607" spans="1:5" x14ac:dyDescent="0.25">
      <c r="A607" t="str">
        <f>SUBSTITUTE(SUBSTITUTE(Table4[NAMA BARANG]," ",""),"-","")</f>
        <v>WcolorMarriesE1386B</v>
      </c>
      <c r="B607" t="s">
        <v>1257</v>
      </c>
      <c r="C607" t="s">
        <v>567</v>
      </c>
      <c r="D607" t="s">
        <v>580</v>
      </c>
      <c r="E607">
        <f>SUMIF(masuk2[concat],Table4[concat],masuk2[CTN])</f>
        <v>0</v>
      </c>
    </row>
    <row r="608" spans="1:5" x14ac:dyDescent="0.25">
      <c r="A608" t="str">
        <f>SUBSTITUTE(SUBSTITUTE(Table4[NAMA BARANG]," ",""),"-","")</f>
        <v>Zipperfileclearholder55520filebiru</v>
      </c>
      <c r="B608" t="s">
        <v>1258</v>
      </c>
      <c r="C608" t="s">
        <v>682</v>
      </c>
      <c r="D608" t="s">
        <v>539</v>
      </c>
      <c r="E608">
        <f>SUMIF(masuk2[concat],Table4[concat],masuk2[CTN])</f>
        <v>0</v>
      </c>
    </row>
    <row r="609" spans="1:5" x14ac:dyDescent="0.25">
      <c r="A609" t="str">
        <f>SUBSTITUTE(SUBSTITUTE(Table4[NAMA BARANG]," ",""),"-","")</f>
        <v>Zipperfileclearholder55520filehijau</v>
      </c>
      <c r="B609" t="s">
        <v>1259</v>
      </c>
      <c r="C609" t="s">
        <v>682</v>
      </c>
      <c r="D609" t="s">
        <v>539</v>
      </c>
      <c r="E609">
        <f>SUMIF(masuk2[concat],Table4[concat],masuk2[CTN])</f>
        <v>0</v>
      </c>
    </row>
    <row r="610" spans="1:5" x14ac:dyDescent="0.25">
      <c r="A610" t="str">
        <f>SUBSTITUTE(SUBSTITUTE(Table4[NAMA BARANG]," ",""),"-","")</f>
        <v>Zipperfileclearholder55520filekuning</v>
      </c>
      <c r="B610" t="s">
        <v>1260</v>
      </c>
      <c r="C610" t="s">
        <v>682</v>
      </c>
      <c r="D610" t="s">
        <v>539</v>
      </c>
      <c r="E610">
        <f>SUMIF(masuk2[concat],Table4[concat],masuk2[CTN])</f>
        <v>0</v>
      </c>
    </row>
    <row r="611" spans="1:5" x14ac:dyDescent="0.25">
      <c r="A611" t="str">
        <f>SUBSTITUTE(SUBSTITUTE(Table4[NAMA BARANG]," ",""),"-","")</f>
        <v>Zipperfileclearholder55520filemerah</v>
      </c>
      <c r="B611" t="s">
        <v>1261</v>
      </c>
      <c r="C611" t="s">
        <v>682</v>
      </c>
      <c r="D611" t="s">
        <v>539</v>
      </c>
      <c r="E611">
        <f>SUMIF(masuk2[concat],Table4[concat],masuk2[CTN])</f>
        <v>0</v>
      </c>
    </row>
    <row r="612" spans="1:5" x14ac:dyDescent="0.25">
      <c r="A612" t="str">
        <f>SUBSTITUTE(SUBSTITUTE(Table4[NAMA BARANG]," ",""),"-","")</f>
        <v>Zipperfileclearholder55540filebiru</v>
      </c>
      <c r="B612" t="s">
        <v>1262</v>
      </c>
      <c r="C612" t="s">
        <v>682</v>
      </c>
      <c r="D612" t="s">
        <v>539</v>
      </c>
      <c r="E612">
        <f>SUMIF(masuk2[concat],Table4[concat],masuk2[CTN])</f>
        <v>0</v>
      </c>
    </row>
    <row r="613" spans="1:5" x14ac:dyDescent="0.25">
      <c r="A613" t="str">
        <f>SUBSTITUTE(SUBSTITUTE(Table4[NAMA BARANG]," ",""),"-","")</f>
        <v>Zipperfileclearholder55540filehijau</v>
      </c>
      <c r="B613" t="s">
        <v>1263</v>
      </c>
      <c r="C613" t="s">
        <v>682</v>
      </c>
      <c r="D613" t="s">
        <v>539</v>
      </c>
      <c r="E613">
        <f>SUMIF(masuk2[concat],Table4[concat],masuk2[CTN])</f>
        <v>0</v>
      </c>
    </row>
    <row r="614" spans="1:5" x14ac:dyDescent="0.25">
      <c r="A614" t="str">
        <f>SUBSTITUTE(SUBSTITUTE(Table4[NAMA BARANG]," ",""),"-","")</f>
        <v>Zipperfileclearholder55540filekuning</v>
      </c>
      <c r="B614" t="s">
        <v>1264</v>
      </c>
      <c r="C614" t="s">
        <v>682</v>
      </c>
      <c r="D614" t="s">
        <v>539</v>
      </c>
      <c r="E614">
        <f>SUMIF(masuk2[concat],Table4[concat],masuk2[CTN])</f>
        <v>0</v>
      </c>
    </row>
    <row r="615" spans="1:5" x14ac:dyDescent="0.25">
      <c r="A615" t="str">
        <f>SUBSTITUTE(SUBSTITUTE(Table4[NAMA BARANG]," ",""),"-","")</f>
        <v>Zipperfileclearholder55540filemerah</v>
      </c>
      <c r="B615" t="s">
        <v>1265</v>
      </c>
      <c r="C615" t="s">
        <v>682</v>
      </c>
      <c r="D615" t="s">
        <v>539</v>
      </c>
      <c r="E615">
        <f>SUMIF(masuk2[concat],Table4[concat],masuk2[CTN])</f>
        <v>0</v>
      </c>
    </row>
    <row r="616" spans="1:5" x14ac:dyDescent="0.25">
      <c r="A616" t="str">
        <f>SUBSTITUTE(SUBSTITUTE(Table4[NAMA BARANG]," ",""),"-","")</f>
        <v>Zipperfileclearholder55560filebiru</v>
      </c>
      <c r="B616" t="s">
        <v>1266</v>
      </c>
      <c r="C616" t="s">
        <v>682</v>
      </c>
      <c r="D616" t="s">
        <v>539</v>
      </c>
      <c r="E616">
        <f>SUMIF(masuk2[concat],Table4[concat],masuk2[CTN])</f>
        <v>0</v>
      </c>
    </row>
    <row r="617" spans="1:5" x14ac:dyDescent="0.25">
      <c r="A617" t="str">
        <f>SUBSTITUTE(SUBSTITUTE(Table4[NAMA BARANG]," ",""),"-","")</f>
        <v>Zipperfileclearholder55560filehijau</v>
      </c>
      <c r="B617" t="s">
        <v>1267</v>
      </c>
      <c r="C617" t="s">
        <v>682</v>
      </c>
      <c r="D617" t="s">
        <v>539</v>
      </c>
      <c r="E617">
        <f>SUMIF(masuk2[concat],Table4[concat],masuk2[CTN])</f>
        <v>0</v>
      </c>
    </row>
    <row r="618" spans="1:5" x14ac:dyDescent="0.25">
      <c r="A618" t="str">
        <f>SUBSTITUTE(SUBSTITUTE(Table4[NAMA BARANG]," ",""),"-","")</f>
        <v>Zipperfileclearholder55560filekuning</v>
      </c>
      <c r="B618" t="s">
        <v>1268</v>
      </c>
      <c r="C618" t="s">
        <v>682</v>
      </c>
      <c r="D618" t="s">
        <v>539</v>
      </c>
      <c r="E618">
        <f>SUMIF(masuk2[concat],Table4[concat],masuk2[CTN])</f>
        <v>0</v>
      </c>
    </row>
    <row r="619" spans="1:5" x14ac:dyDescent="0.25">
      <c r="A619" t="str">
        <f>SUBSTITUTE(SUBSTITUTE(Table4[NAMA BARANG]," ",""),"-","")</f>
        <v>Zipperfileclearholder55560filemerah</v>
      </c>
      <c r="B619" t="s">
        <v>1269</v>
      </c>
      <c r="C619" t="s">
        <v>682</v>
      </c>
      <c r="D619" t="s">
        <v>539</v>
      </c>
      <c r="E619">
        <f>SUMIF(masuk2[concat],Table4[concat],masuk2[CTN])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masuk1</vt:lpstr>
      <vt:lpstr>daftar1</vt:lpstr>
      <vt:lpstr>masuk2</vt:lpstr>
      <vt:lpstr>daftar2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2022-05-20T07:37:08Z</dcterms:modified>
</cp:coreProperties>
</file>