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90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J35" i="7" l="1"/>
  <c r="K35" i="7" s="1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<sst xmlns="http://schemas.openxmlformats.org/spreadsheetml/2006/main" count="99" uniqueCount="54">
  <si>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</si>
  <si>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</si>
  <si>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</si>
  <si>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</si>
  <si>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</si>
  <si>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</si>
  <si>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C1</t>
  </si>
  <si>
    <t>S/C No.:</t>
  </si>
  <si>
    <t xml:space="preserve"> </t>
  </si>
  <si>
    <t>Date:</t>
  </si>
  <si>
    <t>Mar.12,2022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</si>
  <si>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</si>
  <si>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</si>
  <si>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</si>
  <si>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</si>
  <si>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</si>
  <si>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</si>
  <si>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</si>
  <si>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</si>
  <si>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</si>
  <si>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</si>
  <si>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</si>
  <si>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</si>
  <si>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FG-201</t>
  </si>
  <si>
    <t>Pocket</t>
  </si>
  <si>
    <t>FG-301</t>
  </si>
  <si>
    <t>L-201</t>
  </si>
  <si>
    <t>XL-301</t>
  </si>
  <si>
    <t>GG-2</t>
  </si>
  <si>
    <t>GG-3</t>
  </si>
  <si>
    <t>13/8</t>
  </si>
  <si>
    <t>Staples</t>
  </si>
  <si>
    <t>1007F</t>
  </si>
  <si>
    <t>Stapler</t>
  </si>
  <si>
    <t>GP-168</t>
  </si>
  <si>
    <t xml:space="preserve">Gel Pen </t>
  </si>
  <si>
    <t>GP-090</t>
  </si>
  <si>
    <t>Gel Refill</t>
  </si>
  <si>
    <t>Note Book</t>
  </si>
  <si>
    <t>25-127</t>
  </si>
  <si>
    <t>28825-57</t>
  </si>
  <si>
    <t>28825-65</t>
  </si>
  <si>
    <t>Hooks</t>
  </si>
  <si>
    <t>DW9021-12</t>
  </si>
  <si>
    <t>Pencil</t>
  </si>
  <si>
    <t>DW9019-12</t>
  </si>
  <si>
    <t>DY-8209</t>
  </si>
  <si>
    <t>Correction Tape</t>
  </si>
  <si>
    <t>DY-8223</t>
  </si>
  <si>
    <t>DY-8620</t>
  </si>
  <si>
    <t>DY-8616</t>
  </si>
  <si>
    <t>DY8205</t>
  </si>
  <si>
    <t>0821</t>
  </si>
  <si>
    <t>812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</si>
</sst>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_ "/>
    <numFmt numFmtId="168" formatCode="_ * #,##0.00_ ;_ * \-#,##0.00_ ;_ * &quot;-&quot;??_ ;_ @_ "/>
    <numFmt numFmtId="169" formatCode="0.000_ "/>
  </numFmts>
  <fonts count="35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family val="1"/>
    </font>
    <font>
      <b/>
      <sz val="11"/>
      <color rgb="FFFF0000"/>
      <name val="Times New Roman Regular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0">
      <alignment vertical="center"/>
    </xf>
    <xf numFmtId="9" fontId="34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2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7" fillId="3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7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7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5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31" fillId="7" borderId="12" applyNumberFormat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1" fillId="7" borderId="1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0" borderId="0"/>
    <xf numFmtId="0" fontId="15" fillId="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34" fillId="0" borderId="0"/>
    <xf numFmtId="0" fontId="1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0" borderId="8" applyNumberFormat="0" applyFill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/>
    <xf numFmtId="0" fontId="1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7" fillId="3" borderId="5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2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1" fillId="7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26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6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8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17" fillId="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4" fillId="0" borderId="0"/>
    <xf numFmtId="0" fontId="28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7" fillId="3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29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1" fillId="7" borderId="7" applyNumberFormat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34" fillId="0" borderId="0"/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2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5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0" borderId="0"/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15" fillId="1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0" borderId="0"/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16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0" borderId="0"/>
    <xf numFmtId="0" fontId="18" fillId="14" borderId="0" applyNumberFormat="0" applyBorder="0" applyAlignment="0" applyProtection="0">
      <alignment vertical="center"/>
    </xf>
    <xf numFmtId="0" fontId="34" fillId="0" borderId="0"/>
    <xf numFmtId="0" fontId="18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2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8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32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14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68" fontId="32" fillId="0" borderId="0" applyFont="0" applyFill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25" fillId="0" borderId="0" applyNumberFormat="0" applyFill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0"/>
    <xf numFmtId="0" fontId="34" fillId="11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0" borderId="0"/>
    <xf numFmtId="0" fontId="24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5" fillId="5" borderId="0" applyNumberFormat="0" applyBorder="0" applyAlignment="0" applyProtection="0">
      <alignment vertical="center"/>
    </xf>
    <xf numFmtId="0" fontId="34" fillId="11" borderId="9" applyNumberFormat="0" applyFont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4" fillId="0" borderId="0"/>
    <xf numFmtId="0" fontId="34" fillId="0" borderId="0"/>
    <xf numFmtId="0" fontId="18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22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2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21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20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0" borderId="0"/>
    <xf numFmtId="0" fontId="18" fillId="4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</cellStyleXfs>
  <cellXfs count="4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/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3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horizontal="right" vertical="center"/>
    </xf>
    <xf numFmtId="168" fontId="5" fillId="0" borderId="0" xfId="9112" applyFont="1" applyAlignment="1"/>
    <xf numFmtId="169" fontId="10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9" fontId="5" fillId="0" borderId="1" xfId="5644" applyNumberFormat="1" applyFont="1" applyFill="1" applyBorder="1" applyAlignment="1">
      <alignment horizontal="right" vertical="center"/>
    </xf>
    <xf numFmtId="169" fontId="5" fillId="0" borderId="1" xfId="0" applyNumberFormat="1" applyFont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 vertical="center"/>
    </xf>
    <xf numFmtId="169" fontId="11" fillId="0" borderId="1" xfId="0" applyNumberFormat="1" applyFont="1" applyFill="1" applyBorder="1" applyAlignment="1" applyProtection="1">
      <alignment horizontal="right" vertical="center"/>
    </xf>
    <xf numFmtId="165" fontId="5" fillId="0" borderId="0" xfId="0" applyNumberFormat="1" applyFont="1"/>
    <xf numFmtId="169" fontId="13" fillId="0" borderId="0" xfId="0" applyNumberFormat="1" applyFont="1" applyBorder="1" applyAlignment="1">
      <alignment horizontal="center"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9"/>
    <cellStyle name="20% - 强调文字颜色 1 2 2 2 2 2 3 2" xfId="592"/>
    <cellStyle name="20% - 强调文字颜色 1 2 2 2 2 2 3 3" xfId="1430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12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79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8"/>
    <cellStyle name="20% - 强调文字颜色 1 2 3 2 2 3 2" xfId="327"/>
    <cellStyle name="20% - 强调文字颜色 1 2 3 2 2 3 3" xfId="320"/>
    <cellStyle name="20% - 强调文字颜色 1 2 3 2 2 4" xfId="1555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22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69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2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1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1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1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1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4"/>
    <cellStyle name="20% - 强调文字颜色 1 3 3 6 3" xfId="1343"/>
    <cellStyle name="20% - 强调文字颜色 1 3 3 7" xfId="1053"/>
    <cellStyle name="20% - 强调文字颜色 1 3 4" xfId="872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48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3"/>
    <cellStyle name="20% - 强调文字颜色 1 3 4 5" xfId="104"/>
    <cellStyle name="20% - 强调文字颜色 1 3 4 5 2" xfId="1884"/>
    <cellStyle name="20% - 强调文字颜色 1 3 4 6" xfId="353"/>
    <cellStyle name="20% - 强调文字颜色 1 3 4 6 2" xfId="1517"/>
    <cellStyle name="20% - 强调文字颜色 1 3 4 6 3" xfId="1554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3"/>
    <cellStyle name="20% - 强调文字颜色 1 3 6 3 3" xfId="2165"/>
    <cellStyle name="20% - 强调文字颜色 1 3 6 4" xfId="2699"/>
    <cellStyle name="20% - 强调文字颜色 1 3 7" xfId="1535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51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1"/>
    <cellStyle name="20% - 强调文字颜色 1 4 2 5" xfId="1204"/>
    <cellStyle name="20% - 强调文字颜色 1 4 2 5 2" xfId="1296"/>
    <cellStyle name="20% - 强调文字颜色 1 4 2 6" xfId="1068"/>
    <cellStyle name="20% - 强调文字颜色 1 4 2 6 2" xfId="485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8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3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24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70"/>
    <cellStyle name="20% - 强调文字颜色 1 5 2 6" xfId="2384"/>
    <cellStyle name="20% - 强调文字颜色 1 5 2 6 2" xfId="1064"/>
    <cellStyle name="20% - 强调文字颜色 1 5 2 6 3" xfId="3964"/>
    <cellStyle name="20% - 强调文字颜色 1 5 2 7" xfId="884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39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38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5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7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4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5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2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40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13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35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8"/>
    <cellStyle name="20% - 强调文字颜色 2 2 4 6" xfId="21"/>
    <cellStyle name="20% - 强调文字颜色 2 2 4 6 2" xfId="1146"/>
    <cellStyle name="20% - 强调文字颜色 2 2 4 6 3" xfId="1952"/>
    <cellStyle name="20% - 强调文字颜色 2 2 4 7" xfId="1075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8"/>
    <cellStyle name="20% - 强调文字颜色 2 2 9 2" xfId="5350"/>
    <cellStyle name="20% - 强调文字颜色 2 2 9 3" xfId="3431"/>
    <cellStyle name="20% - 强调文字颜色 2 3" xfId="3040"/>
    <cellStyle name="20% - 强调文字颜色 2 3 10" xfId="60"/>
    <cellStyle name="20% - 强调文字颜色 2 3 2" xfId="2052"/>
    <cellStyle name="20% - 强调文字颜色 2 3 2 2" xfId="1353"/>
    <cellStyle name="20% - 强调文字颜色 2 3 2 2 2" xfId="523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0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15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7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6"/>
    <cellStyle name="20% - 强调文字颜色 2 3 4 6" xfId="2361"/>
    <cellStyle name="20% - 强调文字颜色 2 3 4 6 2" xfId="1429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19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2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8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68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9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50"/>
    <cellStyle name="20% - 强调文字颜色 2 5 4 3 3" xfId="1569"/>
    <cellStyle name="20% - 强调文字颜色 2 5 4 4" xfId="554"/>
    <cellStyle name="20% - 强调文字颜色 2 5 5" xfId="2831"/>
    <cellStyle name="20% - 强调文字颜色 2 5 5 2" xfId="2847"/>
    <cellStyle name="20% - 强调文字颜色 2 5 5 2 2" xfId="2851"/>
    <cellStyle name="20% - 强调文字颜色 2 5 5 3" xfId="270"/>
    <cellStyle name="20% - 强调文字颜色 2 5 5 3 2" xfId="668"/>
    <cellStyle name="20% - 强调文字颜色 2 5 5 3 3" xfId="2766"/>
    <cellStyle name="20% - 强调文字颜色 2 5 5 4" xfId="391"/>
    <cellStyle name="20% - 强调文字颜色 2 5 6" xfId="766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22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6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00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2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1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2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3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1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0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77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3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4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4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53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4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0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4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2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4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3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2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3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6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1"/>
    <cellStyle name="20% - 强调文字颜色 4 4 2" xfId="3095"/>
    <cellStyle name="20% - 强调文字颜色 4 4 2 2" xfId="1515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5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5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9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1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69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1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1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6"/>
    <cellStyle name="20% - 强调文字颜色 5 3 4 7" xfId="7773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3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3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23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5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06"/>
    <cellStyle name="20% - 强调文字颜色 6 2 9 3" xfId="898"/>
    <cellStyle name="20% - 强调文字颜色 6 3" xfId="390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2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8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2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67"/>
    <cellStyle name="20% - 强调文字颜色 6 4 2 6" xfId="1651"/>
    <cellStyle name="20% - 强调文字颜色 6 4 2 6 2" xfId="1124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7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60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7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5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20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28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1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6"/>
    <cellStyle name="40% - 强调文字颜色 1 3 2 3 2 4" xfId="542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2"/>
    <cellStyle name="40% - 强调文字颜色 1 3 3 2 2 4" xfId="7363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9"/>
    <cellStyle name="40% - 强调文字颜色 1 3 4 2 2 4" xfId="2078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68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78"/>
    <cellStyle name="40% - 强调文字颜色 1 3 9 3" xfId="768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72"/>
    <cellStyle name="40% - 强调文字颜色 1 4 2 6 2" xfId="5117"/>
    <cellStyle name="40% - 强调文字颜色 1 4 2 6 3" xfId="4913"/>
    <cellStyle name="40% - 强调文字颜色 1 4 2 7" xfId="76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40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3"/>
    <cellStyle name="40% - 强调文字颜色 2 2 2 2 2 5" xfId="777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4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9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4"/>
    <cellStyle name="40% - 强调文字颜色 2 2 6 3 2" xfId="1490"/>
    <cellStyle name="40% - 强调文字颜色 2 2 6 3 3" xfId="3783"/>
    <cellStyle name="40% - 强调文字颜色 2 2 6 4" xfId="2819"/>
    <cellStyle name="40% - 强调文字颜色 2 2 7" xfId="1105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8"/>
    <cellStyle name="40% - 强调文字颜色 2 3 2 2 2 2" xfId="7894"/>
    <cellStyle name="40% - 强调文字颜色 2 3 2 2 2 2 2" xfId="8414"/>
    <cellStyle name="40% - 强调文字颜色 2 3 2 2 2 2 2 2" xfId="5126"/>
    <cellStyle name="40% - 强调文字颜色 2 3 2 2 2 2 3" xfId="8324"/>
    <cellStyle name="40% - 强调文字颜色 2 3 2 2 2 2 3 2" xfId="562"/>
    <cellStyle name="40% - 强调文字颜色 2 3 2 2 2 2 3 3" xfId="1807"/>
    <cellStyle name="40% - 强调文字颜色 2 3 2 2 2 2 4" xfId="6226"/>
    <cellStyle name="40% - 强调文字颜色 2 3 2 2 2 3" xfId="7285"/>
    <cellStyle name="40% - 强调文字颜色 2 3 2 2 2 3 2" xfId="139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9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0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7"/>
    <cellStyle name="40% - 强调文字颜色 2 3 2 5 4" xfId="6810"/>
    <cellStyle name="40% - 强调文字颜色 2 3 2 6" xfId="387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4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2"/>
    <cellStyle name="40% - 强调文字颜色 2 3 4 4 2" xfId="5815"/>
    <cellStyle name="40% - 强调文字颜色 2 3 4 4 2 2" xfId="142"/>
    <cellStyle name="40% - 强调文字颜色 2 3 4 4 3" xfId="4395"/>
    <cellStyle name="40% - 强调文字颜色 2 3 4 4 3 2" xfId="4148"/>
    <cellStyle name="40% - 强调文字颜色 2 3 4 4 3 3" xfId="563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8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7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4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9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2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8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5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66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1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1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9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21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3"/>
    <cellStyle name="40% - 强调文字颜色 3 3 2 3 3 2" xfId="5550"/>
    <cellStyle name="40% - 强调文字颜色 3 3 2 3 4" xfId="2443"/>
    <cellStyle name="40% - 强调文字颜色 3 3 2 3 4 2" xfId="1529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5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2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8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9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5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30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46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7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2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8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29"/>
    <cellStyle name="40% - 强调文字颜色 4 2 2 4 3" xfId="776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3"/>
    <cellStyle name="40% - 强调文字颜色 4 2 3 3 3" xfId="354"/>
    <cellStyle name="40% - 强调文字颜色 4 2 3 3 3 2" xfId="1516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4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4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5"/>
    <cellStyle name="40% - 强调文字颜色 4 3 2 3 3" xfId="5715"/>
    <cellStyle name="40% - 强调文字颜色 4 3 2 3 3 2" xfId="1145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9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71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6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7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0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19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7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6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4"/>
    <cellStyle name="40% - 强调文字颜色 5 3 8" xfId="6543"/>
    <cellStyle name="40% - 强调文字颜色 5 3 8 2" xfId="1005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1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3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4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35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0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40"/>
    <cellStyle name="40% - 强调文字颜色 6 2 8" xfId="1865"/>
    <cellStyle name="40% - 强调文字颜色 6 2 8 2" xfId="1259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68"/>
    <cellStyle name="40% - 强调文字颜色 6 3 3 2 4" xfId="1652"/>
    <cellStyle name="40% - 强调文字颜色 6 3 3 2 4 2" xfId="1123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3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6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2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5"/>
    <cellStyle name="60% - 强调文字颜色 2 2 2 2 2 2 2" xfId="767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34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52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8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90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2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6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57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2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0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8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70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9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43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1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6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897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5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3"/>
    <cellStyle name="60% - 强调文字颜色 5 4 3" xfId="8136"/>
    <cellStyle name="60% - 强调文字颜色 5 4 3 2" xfId="273"/>
    <cellStyle name="60% - 强调文字颜色 5 4 3 2 2" xfId="4802"/>
    <cellStyle name="60% - 强调文字颜色 5 4 3 2 3" xfId="2077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45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1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6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3"/>
    <cellStyle name="好 2 5" xfId="1166"/>
    <cellStyle name="好 2 5 2" xfId="8510"/>
    <cellStyle name="好 2 6" xfId="8736"/>
    <cellStyle name="好 3" xfId="8902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2"/>
    <cellStyle name="差 3 6" xfId="1313"/>
    <cellStyle name="差 4" xfId="5574"/>
    <cellStyle name="差 4 2" xfId="536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4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60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3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6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5"/>
    <cellStyle name="常规 2 2 2 4 2 3" xfId="9100"/>
    <cellStyle name="常规 2 2 2 4 2 3 2" xfId="1531"/>
    <cellStyle name="常规 2 2 2 4 2 4" xfId="9142"/>
    <cellStyle name="常规 2 2 2 4 3" xfId="6346"/>
    <cellStyle name="常规 2 2 2 4 3 2" xfId="1177"/>
    <cellStyle name="常规 2 2 2 4 3 2 2" xfId="2784"/>
    <cellStyle name="常规 2 2 2 4 3 3" xfId="1406"/>
    <cellStyle name="常规 2 2 2 4 4" xfId="8411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41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21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6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2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7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3"/>
    <cellStyle name="常规 2 2 6 5 2" xfId="8573"/>
    <cellStyle name="常规 2 2 6 6" xfId="8433"/>
    <cellStyle name="常规 2 2 7" xfId="1433"/>
    <cellStyle name="常规 2 2 7 2" xfId="9228"/>
    <cellStyle name="常规 2 2 7 2 2" xfId="1102"/>
    <cellStyle name="常规 2 2 7 2 2 2" xfId="947"/>
    <cellStyle name="常规 2 2 7 2 2 2 2" xfId="9015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7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9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61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0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4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8"/>
    <cellStyle name="常规 3 2 3 3 2 2 2" xfId="30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6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0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70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5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6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7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3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1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18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27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44"/>
    <cellStyle name="强调文字颜色 2 2 2 2 3 2" xfId="1329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6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9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60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2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7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8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0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6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7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4"/>
    <cellStyle name="标题 2 3 3 3" xfId="7948"/>
    <cellStyle name="标题 2 3 3 3 2" xfId="7956"/>
    <cellStyle name="标题 2 3 3 3 3" xfId="8435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3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22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1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7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47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69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0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65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49"/>
    <cellStyle name="检查单元格 3 2 3 2 2" xfId="8139"/>
    <cellStyle name="检查单元格 3 2 3 3" xfId="8276"/>
    <cellStyle name="检查单元格 3 2 4" xfId="1152"/>
    <cellStyle name="检查单元格 3 2 4 2" xfId="1464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0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3"/>
    <cellStyle name="汇总 3 3" xfId="9022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2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61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4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8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34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7"/>
    <cellStyle name="警告文本 3 2 4 2" xfId="3156"/>
    <cellStyle name="警告文本 3 2 5" xfId="445"/>
    <cellStyle name="警告文本 3 3" xfId="1003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3"/>
    <cellStyle name="警告文本 3 3 3 2" xfId="8447"/>
    <cellStyle name="警告文本 3 3 4" xfId="3987"/>
    <cellStyle name="警告文本 3 4" xfId="8513"/>
    <cellStyle name="警告文本 3 4 2" xfId="9192"/>
    <cellStyle name="警告文本 3 4 2 2" xfId="6851"/>
    <cellStyle name="警告文本 3 4 3" xfId="8855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9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2"/>
    <cellStyle name="计算 2 2 4 2" xfId="8594"/>
    <cellStyle name="计算 2 2 5" xfId="8739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901"/>
    <cellStyle name="计算 3 2 2 3 2" xfId="8403"/>
    <cellStyle name="计算 3 2 2 4" xfId="1946"/>
    <cellStyle name="计算 3 2 3" xfId="8417"/>
    <cellStyle name="计算 3 2 3 2" xfId="8002"/>
    <cellStyle name="计算 3 2 3 2 2" xfId="9188"/>
    <cellStyle name="计算 3 2 3 3" xfId="8849"/>
    <cellStyle name="计算 3 2 4" xfId="8284"/>
    <cellStyle name="计算 3 2 4 2" xfId="8501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2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6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6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1"/>
    <cellStyle name="输入 3 2 3" xfId="386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0"/>
    <cellStyle name="适中 5 3" xfId="771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22" zoomScaleNormal="100" workbookViewId="0">
      <selection activeCell="O11" sqref="O11"/>
    </sheetView>
  </sheetViews>
  <sheetFormatPr defaultColWidth="9" defaultRowHeight="14.25"/>
  <cols>
    <col min="1" max="1" width="5.25" customWidth="1"/>
    <col min="2" max="2" width="11.25" bestFit="1" customWidth="1"/>
    <col min="3" max="3" width="17" customWidth="1"/>
    <col min="4" max="4" width="11" customWidth="1"/>
    <col min="5" max="5" width="9.125" customWidth="1"/>
    <col min="6" max="6" width="10.625" customWidth="1"/>
    <col min="7" max="7" width="13.625" bestFit="1" customWidth="1"/>
    <col min="8" max="8" width="8.375" customWidth="1"/>
    <col min="9" max="9" width="10.125" bestFit="1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" s="2" customFormat="1" ht="12.7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2" s="3" customFormat="1" ht="28.5" customHeigh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43" t="s">
        <v>6</v>
      </c>
      <c r="K5" s="43"/>
    </row>
    <row r="6" spans="1:12" s="3" customFormat="1" ht="15.75">
      <c r="G6" s="3" t="s">
        <v>7</v>
      </c>
      <c r="I6" s="3" t="s">
        <v>8</v>
      </c>
      <c r="J6" s="43" t="s">
        <v>6</v>
      </c>
      <c r="K6" s="43"/>
    </row>
    <row r="7" spans="1:12" s="3" customFormat="1" ht="15.75">
      <c r="G7" s="3" t="s">
        <v>9</v>
      </c>
      <c r="I7" s="3" t="s">
        <v>8</v>
      </c>
      <c r="J7" s="43" t="s">
        <v>10</v>
      </c>
      <c r="K7" s="43"/>
    </row>
    <row r="8" spans="1:12" s="4" customFormat="1" ht="12">
      <c r="A8" s="9" t="s">
        <v>11</v>
      </c>
      <c r="B8" s="9"/>
      <c r="C8" s="9" t="s">
        <v>12</v>
      </c>
      <c r="D8" s="9" t="s">
        <v>13</v>
      </c>
      <c r="E8" s="22" t="s">
        <v>14</v>
      </c>
      <c r="F8" s="22" t="s">
        <v>15</v>
      </c>
      <c r="G8" s="22" t="s">
        <v>16</v>
      </c>
      <c r="H8" s="23" t="s">
        <v>17</v>
      </c>
      <c r="I8" s="22" t="s">
        <v>18</v>
      </c>
      <c r="J8" s="23" t="s">
        <v>19</v>
      </c>
      <c r="K8" s="9" t="s">
        <v>20</v>
      </c>
    </row>
    <row r="9" spans="1:12" s="3" customFormat="1" ht="15.75">
      <c r="D9" s="3" t="s">
        <v>21</v>
      </c>
    </row>
    <row r="10" spans="1:12" s="3" customFormat="1" ht="15.75">
      <c r="A10" s="10"/>
      <c r="B10" s="11"/>
      <c r="C10" s="11"/>
      <c r="D10" s="11"/>
      <c r="E10" s="11"/>
      <c r="F10" s="11"/>
      <c r="G10" s="11" t="s">
        <v>22</v>
      </c>
      <c r="H10" s="11"/>
      <c r="I10" s="11" t="s">
        <v>22</v>
      </c>
      <c r="J10" s="11"/>
      <c r="K10" s="11"/>
    </row>
    <row r="11" spans="1:12" s="5" customFormat="1" ht="15.75">
      <c r="A11" s="12" t="s">
        <v>4</v>
      </c>
      <c r="B11" s="13" t="s">
        <v>23</v>
      </c>
      <c r="C11" s="14" t="s">
        <v>24</v>
      </c>
      <c r="D11" s="13">
        <v>480</v>
      </c>
      <c r="E11" s="16">
        <v>50</v>
      </c>
      <c r="F11" s="24">
        <f>D11*E11</f>
        <v>24000</v>
      </c>
      <c r="G11" s="25">
        <f>I11-E11</f>
        <v>1839.9999999999998</v>
      </c>
      <c r="H11" s="26">
        <v>37.799999999999997</v>
      </c>
      <c r="I11" s="25">
        <f>E11*H11</f>
        <v>1889.9999999999998</v>
      </c>
      <c r="J11" s="30">
        <v>0.125</v>
      </c>
      <c r="K11" s="31">
        <f>E11*J11</f>
        <v>6.25</v>
      </c>
      <c r="L11" s="7"/>
    </row>
    <row r="12" spans="1:12" s="5" customFormat="1" ht="15.75">
      <c r="A12" s="12" t="s">
        <v>4</v>
      </c>
      <c r="B12" s="15" t="s">
        <v>25</v>
      </c>
      <c r="C12" s="14" t="s">
        <v>24</v>
      </c>
      <c r="D12" s="16">
        <v>360</v>
      </c>
      <c r="E12" s="16">
        <v>50</v>
      </c>
      <c r="F12" s="24">
        <f t="shared" ref="F12:F27" si="0">D12*E12</f>
        <v>18000</v>
      </c>
      <c r="G12" s="25">
        <f t="shared" ref="G12:G35" si="1">I12-E12</f>
        <v>1950</v>
      </c>
      <c r="H12" s="26">
        <v>40</v>
      </c>
      <c r="I12" s="25">
        <f t="shared" ref="I12:I35" si="2">E12*H12</f>
        <v>2000</v>
      </c>
      <c r="J12" s="32">
        <v>0.13</v>
      </c>
      <c r="K12" s="31">
        <f t="shared" ref="K12:K27" si="3">E12*J12</f>
        <v>6.5</v>
      </c>
      <c r="L12" s="7"/>
    </row>
    <row r="13" spans="1:12" s="5" customFormat="1" ht="15.75">
      <c r="A13" s="12" t="s">
        <v>4</v>
      </c>
      <c r="B13" s="13" t="s">
        <v>26</v>
      </c>
      <c r="C13" s="14" t="s">
        <v>24</v>
      </c>
      <c r="D13" s="13">
        <v>480</v>
      </c>
      <c r="E13" s="16">
        <v>50</v>
      </c>
      <c r="F13" s="24">
        <f t="shared" si="0"/>
        <v>24000</v>
      </c>
      <c r="G13" s="25">
        <f t="shared" si="1"/>
        <v>1839.9999999999998</v>
      </c>
      <c r="H13" s="26">
        <v>37.799999999999997</v>
      </c>
      <c r="I13" s="25">
        <f t="shared" si="2"/>
        <v>1889.9999999999998</v>
      </c>
      <c r="J13" s="30">
        <v>0.125</v>
      </c>
      <c r="K13" s="31">
        <f t="shared" si="3"/>
        <v>6.25</v>
      </c>
      <c r="L13" s="7"/>
    </row>
    <row r="14" spans="1:12" s="5" customFormat="1" ht="15.75">
      <c r="A14" s="12" t="s">
        <v>4</v>
      </c>
      <c r="B14" s="15" t="s">
        <v>27</v>
      </c>
      <c r="C14" s="14" t="s">
        <v>24</v>
      </c>
      <c r="D14" s="16">
        <v>360</v>
      </c>
      <c r="E14" s="16">
        <v>50</v>
      </c>
      <c r="F14" s="24">
        <f t="shared" si="0"/>
        <v>18000</v>
      </c>
      <c r="G14" s="25">
        <f t="shared" si="1"/>
        <v>1950</v>
      </c>
      <c r="H14" s="26">
        <v>40</v>
      </c>
      <c r="I14" s="25">
        <f t="shared" si="2"/>
        <v>2000</v>
      </c>
      <c r="J14" s="32">
        <v>0.13</v>
      </c>
      <c r="K14" s="31">
        <f t="shared" si="3"/>
        <v>6.5</v>
      </c>
      <c r="L14" s="7"/>
    </row>
    <row r="15" spans="1:12" s="5" customFormat="1" ht="15.75">
      <c r="A15" s="12" t="s">
        <v>4</v>
      </c>
      <c r="B15" s="15" t="s">
        <v>28</v>
      </c>
      <c r="C15" s="14" t="s">
        <v>24</v>
      </c>
      <c r="D15" s="16">
        <v>480</v>
      </c>
      <c r="E15" s="16">
        <v>50</v>
      </c>
      <c r="F15" s="24">
        <f t="shared" si="0"/>
        <v>24000</v>
      </c>
      <c r="G15" s="25">
        <f t="shared" si="1"/>
        <v>1850</v>
      </c>
      <c r="H15" s="26">
        <v>38</v>
      </c>
      <c r="I15" s="25">
        <f t="shared" si="2"/>
        <v>1900</v>
      </c>
      <c r="J15" s="32">
        <v>0.126</v>
      </c>
      <c r="K15" s="31">
        <f t="shared" si="3"/>
        <v>6.3</v>
      </c>
      <c r="L15" s="7"/>
    </row>
    <row r="16" spans="1:12" s="5" customFormat="1" ht="15.75">
      <c r="A16" s="12" t="s">
        <v>4</v>
      </c>
      <c r="B16" s="16" t="s">
        <v>29</v>
      </c>
      <c r="C16" s="14" t="s">
        <v>24</v>
      </c>
      <c r="D16" s="16">
        <v>360</v>
      </c>
      <c r="E16" s="16">
        <v>50</v>
      </c>
      <c r="F16" s="24">
        <f t="shared" si="0"/>
        <v>18000</v>
      </c>
      <c r="G16" s="25">
        <f t="shared" si="1"/>
        <v>1950</v>
      </c>
      <c r="H16" s="26">
        <v>40</v>
      </c>
      <c r="I16" s="25">
        <f t="shared" si="2"/>
        <v>2000</v>
      </c>
      <c r="J16" s="33">
        <v>0.13800000000000001</v>
      </c>
      <c r="K16" s="31">
        <f t="shared" si="3"/>
        <v>6.9</v>
      </c>
      <c r="L16" s="7"/>
    </row>
    <row r="17" spans="1:13" s="5" customFormat="1" ht="15.75">
      <c r="A17" s="12" t="s">
        <v>4</v>
      </c>
      <c r="B17" s="38" t="s">
        <v>30</v>
      </c>
      <c r="C17" s="14" t="s">
        <v>31</v>
      </c>
      <c r="D17" s="13">
        <v>50</v>
      </c>
      <c r="E17" s="16">
        <v>200</v>
      </c>
      <c r="F17" s="24">
        <f t="shared" si="0"/>
        <v>10000</v>
      </c>
      <c r="G17" s="25">
        <f t="shared" si="1"/>
        <v>2980</v>
      </c>
      <c r="H17" s="27">
        <v>15.9</v>
      </c>
      <c r="I17" s="25">
        <f t="shared" si="2"/>
        <v>3180</v>
      </c>
      <c r="J17" s="34">
        <v>1.2999999999999999E-2</v>
      </c>
      <c r="K17" s="31">
        <f t="shared" si="3"/>
        <v>2.6</v>
      </c>
      <c r="L17" s="7"/>
    </row>
    <row r="18" spans="1:13" s="6" customFormat="1" ht="14.45" customHeight="1">
      <c r="A18" s="17" t="s">
        <v>4</v>
      </c>
      <c r="B18" s="13" t="s">
        <v>32</v>
      </c>
      <c r="C18" s="16" t="s">
        <v>33</v>
      </c>
      <c r="D18" s="16">
        <v>48</v>
      </c>
      <c r="E18" s="16">
        <v>25</v>
      </c>
      <c r="F18" s="24">
        <f t="shared" si="0"/>
        <v>1200</v>
      </c>
      <c r="G18" s="25">
        <f t="shared" si="1"/>
        <v>505</v>
      </c>
      <c r="H18" s="26">
        <v>21.2</v>
      </c>
      <c r="I18" s="25">
        <f t="shared" si="2"/>
        <v>530</v>
      </c>
      <c r="J18" s="34">
        <v>4.2999999999999997E-2</v>
      </c>
      <c r="K18" s="31">
        <f t="shared" si="3"/>
        <v>1.075</v>
      </c>
    </row>
    <row r="19" spans="1:13" s="5" customFormat="1" ht="15.75">
      <c r="A19" s="12" t="s">
        <v>4</v>
      </c>
      <c r="B19" s="15" t="s">
        <v>34</v>
      </c>
      <c r="C19" s="14" t="s">
        <v>35</v>
      </c>
      <c r="D19" s="16">
        <v>1728</v>
      </c>
      <c r="E19" s="16">
        <v>100</v>
      </c>
      <c r="F19" s="24">
        <f t="shared" si="0"/>
        <v>172800</v>
      </c>
      <c r="G19" s="25">
        <f t="shared" si="1"/>
        <v>1700</v>
      </c>
      <c r="H19" s="26">
        <v>18</v>
      </c>
      <c r="I19" s="25">
        <f t="shared" si="2"/>
        <v>1800</v>
      </c>
      <c r="J19" s="34">
        <v>0.05</v>
      </c>
      <c r="K19" s="31">
        <f t="shared" si="3"/>
        <v>5</v>
      </c>
      <c r="L19" s="7"/>
    </row>
    <row r="20" spans="1:13" s="5" customFormat="1" ht="15.75">
      <c r="A20" s="12" t="s">
        <v>4</v>
      </c>
      <c r="B20" s="13" t="s">
        <v>36</v>
      </c>
      <c r="C20" s="14" t="s">
        <v>37</v>
      </c>
      <c r="D20" s="13">
        <v>576</v>
      </c>
      <c r="E20" s="16">
        <v>25</v>
      </c>
      <c r="F20" s="24">
        <f t="shared" si="0"/>
        <v>14400</v>
      </c>
      <c r="G20" s="25">
        <f t="shared" si="1"/>
        <v>777.5</v>
      </c>
      <c r="H20" s="27">
        <v>32.1</v>
      </c>
      <c r="I20" s="25">
        <f t="shared" si="2"/>
        <v>802.5</v>
      </c>
      <c r="J20" s="34">
        <v>0.17199999999999999</v>
      </c>
      <c r="K20" s="31">
        <f t="shared" si="3"/>
        <v>4.3</v>
      </c>
      <c r="L20" s="7"/>
    </row>
    <row r="21" spans="1:13" s="5" customFormat="1" ht="15.75">
      <c r="A21" s="12" t="s">
        <v>4</v>
      </c>
      <c r="B21" s="13">
        <v>2501</v>
      </c>
      <c r="C21" s="14" t="s">
        <v>38</v>
      </c>
      <c r="D21" s="13">
        <v>114</v>
      </c>
      <c r="E21" s="16">
        <v>10</v>
      </c>
      <c r="F21" s="24">
        <f t="shared" si="0"/>
        <v>1140</v>
      </c>
      <c r="G21" s="25">
        <f t="shared" si="1"/>
        <v>357</v>
      </c>
      <c r="H21" s="27">
        <v>36.700000000000003</v>
      </c>
      <c r="I21" s="25">
        <f t="shared" si="2"/>
        <v>367</v>
      </c>
      <c r="J21" s="34">
        <v>8.3000000000000004E-2</v>
      </c>
      <c r="K21" s="31">
        <f t="shared" si="3"/>
        <v>0.83000000000000007</v>
      </c>
      <c r="L21" s="7"/>
    </row>
    <row r="22" spans="1:13" s="5" customFormat="1" ht="15.75">
      <c r="A22" s="12" t="s">
        <v>4</v>
      </c>
      <c r="B22" s="13">
        <v>9925</v>
      </c>
      <c r="C22" s="14" t="s">
        <v>38</v>
      </c>
      <c r="D22" s="13">
        <v>102</v>
      </c>
      <c r="E22" s="16">
        <v>10</v>
      </c>
      <c r="F22" s="24">
        <f t="shared" si="0"/>
        <v>1020</v>
      </c>
      <c r="G22" s="25">
        <f t="shared" si="1"/>
        <v>359</v>
      </c>
      <c r="H22" s="27">
        <v>36.9</v>
      </c>
      <c r="I22" s="25">
        <f t="shared" si="2"/>
        <v>369</v>
      </c>
      <c r="J22" s="34">
        <v>8.1000000000000003E-2</v>
      </c>
      <c r="K22" s="31">
        <f t="shared" si="3"/>
        <v>0.81</v>
      </c>
      <c r="L22" s="7"/>
    </row>
    <row r="23" spans="1:13" s="5" customFormat="1" ht="15.75">
      <c r="A23" s="12" t="s">
        <v>4</v>
      </c>
      <c r="B23" s="13" t="s">
        <v>39</v>
      </c>
      <c r="C23" s="14" t="s">
        <v>38</v>
      </c>
      <c r="D23" s="13">
        <v>108</v>
      </c>
      <c r="E23" s="16">
        <v>10</v>
      </c>
      <c r="F23" s="24">
        <f t="shared" si="0"/>
        <v>1080</v>
      </c>
      <c r="G23" s="25">
        <f t="shared" si="1"/>
        <v>368</v>
      </c>
      <c r="H23" s="27">
        <v>37.799999999999997</v>
      </c>
      <c r="I23" s="25">
        <f t="shared" si="2"/>
        <v>378</v>
      </c>
      <c r="J23" s="34">
        <v>0.1</v>
      </c>
      <c r="K23" s="31">
        <f t="shared" si="3"/>
        <v>1</v>
      </c>
      <c r="L23" s="7"/>
    </row>
    <row r="24" spans="1:13" s="5" customFormat="1" ht="15.75">
      <c r="A24" s="12" t="s">
        <v>4</v>
      </c>
      <c r="B24" s="13">
        <v>5814</v>
      </c>
      <c r="C24" s="14" t="s">
        <v>38</v>
      </c>
      <c r="D24" s="13">
        <v>144</v>
      </c>
      <c r="E24" s="16">
        <v>10</v>
      </c>
      <c r="F24" s="24">
        <f t="shared" si="0"/>
        <v>1440</v>
      </c>
      <c r="G24" s="25">
        <f t="shared" si="1"/>
        <v>346</v>
      </c>
      <c r="H24" s="27">
        <v>35.6</v>
      </c>
      <c r="I24" s="25">
        <f t="shared" si="2"/>
        <v>356</v>
      </c>
      <c r="J24" s="34">
        <v>8.3000000000000004E-2</v>
      </c>
      <c r="K24" s="31">
        <f t="shared" si="3"/>
        <v>0.83000000000000007</v>
      </c>
      <c r="L24" s="7"/>
    </row>
    <row r="25" spans="1:13" s="5" customFormat="1" ht="15.75">
      <c r="A25" s="12" t="s">
        <v>4</v>
      </c>
      <c r="B25" s="13" t="s">
        <v>40</v>
      </c>
      <c r="C25" s="14" t="s">
        <v>38</v>
      </c>
      <c r="D25" s="13">
        <v>160</v>
      </c>
      <c r="E25" s="16">
        <v>11</v>
      </c>
      <c r="F25" s="24">
        <f t="shared" si="0"/>
        <v>1760</v>
      </c>
      <c r="G25" s="25">
        <f t="shared" si="1"/>
        <v>400.4</v>
      </c>
      <c r="H25" s="27">
        <v>37.4</v>
      </c>
      <c r="I25" s="25">
        <f t="shared" si="2"/>
        <v>411.4</v>
      </c>
      <c r="J25" s="34">
        <v>6.8000000000000005E-2</v>
      </c>
      <c r="K25" s="31">
        <f t="shared" si="3"/>
        <v>0.748</v>
      </c>
      <c r="L25" s="7"/>
    </row>
    <row r="26" spans="1:13" s="5" customFormat="1" ht="15.75">
      <c r="A26" s="12" t="s">
        <v>4</v>
      </c>
      <c r="B26" s="13" t="s">
        <v>41</v>
      </c>
      <c r="C26" s="14" t="s">
        <v>38</v>
      </c>
      <c r="D26" s="13">
        <v>160</v>
      </c>
      <c r="E26" s="16">
        <v>17</v>
      </c>
      <c r="F26" s="24">
        <f t="shared" si="0"/>
        <v>2720</v>
      </c>
      <c r="G26" s="25">
        <f t="shared" si="1"/>
        <v>618.79999999999995</v>
      </c>
      <c r="H26" s="27">
        <v>37.4</v>
      </c>
      <c r="I26" s="25">
        <f t="shared" si="2"/>
        <v>635.79999999999995</v>
      </c>
      <c r="J26" s="34">
        <v>6.8000000000000005E-2</v>
      </c>
      <c r="K26" s="31">
        <f t="shared" si="3"/>
        <v>1.1560000000000001</v>
      </c>
      <c r="L26" s="7"/>
    </row>
    <row r="27" spans="1:13" s="7" customFormat="1" ht="14.45" customHeight="1">
      <c r="A27" s="18" t="s">
        <v>4</v>
      </c>
      <c r="B27" s="13">
        <v>5010</v>
      </c>
      <c r="C27" s="19" t="s">
        <v>42</v>
      </c>
      <c r="D27" s="17">
        <v>200</v>
      </c>
      <c r="E27" s="13">
        <v>14</v>
      </c>
      <c r="F27" s="24">
        <f t="shared" si="0"/>
        <v>2800</v>
      </c>
      <c r="G27" s="25">
        <f t="shared" si="1"/>
        <v>98</v>
      </c>
      <c r="H27" s="26">
        <v>8</v>
      </c>
      <c r="I27" s="25">
        <f t="shared" si="2"/>
        <v>112</v>
      </c>
      <c r="J27" s="35">
        <v>6.0999999999999999E-2</v>
      </c>
      <c r="K27" s="31">
        <f t="shared" si="3"/>
        <v>0.85399999999999998</v>
      </c>
      <c r="L27" s="6"/>
      <c r="M27" s="37"/>
    </row>
    <row r="28" spans="1:13" s="5" customFormat="1" ht="15.75">
      <c r="A28" s="12" t="s">
        <v>4</v>
      </c>
      <c r="B28" s="13" t="s">
        <v>43</v>
      </c>
      <c r="C28" s="14" t="s">
        <v>44</v>
      </c>
      <c r="D28" s="13">
        <v>288</v>
      </c>
      <c r="E28" s="13">
        <v>10</v>
      </c>
      <c r="F28" s="24">
        <f t="shared" ref="F28:F35" si="4">D28*E28</f>
        <v>2880</v>
      </c>
      <c r="G28" s="25">
        <f t="shared" si="1"/>
        <v>208</v>
      </c>
      <c r="H28" s="28">
        <v>21.8</v>
      </c>
      <c r="I28" s="25">
        <f t="shared" si="2"/>
        <v>218</v>
      </c>
      <c r="J28" s="30">
        <v>5.1071999999999999E-2</v>
      </c>
      <c r="K28" s="31">
        <f t="shared" ref="K28:K35" si="5">E28*J28</f>
        <v>0.51071999999999995</v>
      </c>
      <c r="L28" s="7"/>
    </row>
    <row r="29" spans="1:13" s="5" customFormat="1" ht="15.75">
      <c r="A29" s="12" t="s">
        <v>4</v>
      </c>
      <c r="B29" s="13" t="s">
        <v>45</v>
      </c>
      <c r="C29" s="14" t="s">
        <v>44</v>
      </c>
      <c r="D29" s="13">
        <v>288</v>
      </c>
      <c r="E29" s="13">
        <v>10</v>
      </c>
      <c r="F29" s="24">
        <f t="shared" si="4"/>
        <v>2880</v>
      </c>
      <c r="G29" s="25">
        <f t="shared" si="1"/>
        <v>206</v>
      </c>
      <c r="H29" s="28">
        <v>21.6</v>
      </c>
      <c r="I29" s="25">
        <f t="shared" si="2"/>
        <v>216</v>
      </c>
      <c r="J29" s="30">
        <v>5.1071999999999999E-2</v>
      </c>
      <c r="K29" s="31">
        <f t="shared" si="5"/>
        <v>0.51071999999999995</v>
      </c>
      <c r="L29" s="7"/>
    </row>
    <row r="30" spans="1:13" s="5" customFormat="1" ht="15.75">
      <c r="A30" s="12" t="s">
        <v>4</v>
      </c>
      <c r="B30" s="13" t="s">
        <v>46</v>
      </c>
      <c r="C30" s="14" t="s">
        <v>47</v>
      </c>
      <c r="D30" s="13">
        <v>576</v>
      </c>
      <c r="E30" s="13">
        <v>10</v>
      </c>
      <c r="F30" s="24">
        <f t="shared" si="4"/>
        <v>5760</v>
      </c>
      <c r="G30" s="25">
        <f t="shared" si="1"/>
        <v>300</v>
      </c>
      <c r="H30" s="28">
        <v>31</v>
      </c>
      <c r="I30" s="25">
        <f t="shared" si="2"/>
        <v>310</v>
      </c>
      <c r="J30" s="30">
        <v>0.198856</v>
      </c>
      <c r="K30" s="31">
        <f t="shared" si="5"/>
        <v>1.9885600000000001</v>
      </c>
      <c r="L30" s="7"/>
    </row>
    <row r="31" spans="1:13" s="5" customFormat="1" ht="15.75">
      <c r="A31" s="12" t="s">
        <v>4</v>
      </c>
      <c r="B31" s="13" t="s">
        <v>48</v>
      </c>
      <c r="C31" s="14" t="s">
        <v>47</v>
      </c>
      <c r="D31" s="13">
        <v>864</v>
      </c>
      <c r="E31" s="13">
        <v>10</v>
      </c>
      <c r="F31" s="24">
        <f t="shared" si="4"/>
        <v>8640</v>
      </c>
      <c r="G31" s="25">
        <f t="shared" si="1"/>
        <v>235</v>
      </c>
      <c r="H31" s="28">
        <v>24.5</v>
      </c>
      <c r="I31" s="25">
        <f t="shared" si="2"/>
        <v>245</v>
      </c>
      <c r="J31" s="30">
        <v>0.17341999999999999</v>
      </c>
      <c r="K31" s="31">
        <f t="shared" si="5"/>
        <v>1.7342</v>
      </c>
      <c r="L31" s="7"/>
    </row>
    <row r="32" spans="1:13" s="5" customFormat="1" ht="15.75">
      <c r="A32" s="12" t="s">
        <v>4</v>
      </c>
      <c r="B32" s="13" t="s">
        <v>49</v>
      </c>
      <c r="C32" s="14" t="s">
        <v>47</v>
      </c>
      <c r="D32" s="13">
        <v>384</v>
      </c>
      <c r="E32" s="13">
        <v>5</v>
      </c>
      <c r="F32" s="24">
        <f t="shared" si="4"/>
        <v>1920</v>
      </c>
      <c r="G32" s="25">
        <f t="shared" si="1"/>
        <v>140</v>
      </c>
      <c r="H32" s="28">
        <v>29</v>
      </c>
      <c r="I32" s="25">
        <f t="shared" si="2"/>
        <v>145</v>
      </c>
      <c r="J32" s="30">
        <v>0.165996</v>
      </c>
      <c r="K32" s="31">
        <f t="shared" si="5"/>
        <v>0.82998000000000005</v>
      </c>
      <c r="L32" s="7"/>
    </row>
    <row r="33" spans="1:12" s="5" customFormat="1" ht="15.75">
      <c r="A33" s="12" t="s">
        <v>4</v>
      </c>
      <c r="B33" s="13" t="s">
        <v>50</v>
      </c>
      <c r="C33" s="14" t="s">
        <v>47</v>
      </c>
      <c r="D33" s="13">
        <v>384</v>
      </c>
      <c r="E33" s="13">
        <v>5</v>
      </c>
      <c r="F33" s="24">
        <f t="shared" si="4"/>
        <v>1920</v>
      </c>
      <c r="G33" s="25">
        <f t="shared" si="1"/>
        <v>140</v>
      </c>
      <c r="H33" s="28">
        <v>29</v>
      </c>
      <c r="I33" s="25">
        <f t="shared" si="2"/>
        <v>145</v>
      </c>
      <c r="J33" s="30">
        <v>0.17027999999999999</v>
      </c>
      <c r="K33" s="31">
        <f t="shared" si="5"/>
        <v>0.85139999999999993</v>
      </c>
      <c r="L33" s="7"/>
    </row>
    <row r="34" spans="1:12" s="5" customFormat="1" ht="15.75">
      <c r="A34" s="12" t="s">
        <v>4</v>
      </c>
      <c r="B34" s="13" t="s">
        <v>51</v>
      </c>
      <c r="C34" s="14" t="s">
        <v>47</v>
      </c>
      <c r="D34" s="13">
        <v>864</v>
      </c>
      <c r="E34" s="13">
        <v>5</v>
      </c>
      <c r="F34" s="24">
        <f t="shared" si="4"/>
        <v>4320</v>
      </c>
      <c r="G34" s="25">
        <f t="shared" si="1"/>
        <v>143.5</v>
      </c>
      <c r="H34" s="28">
        <v>29.7</v>
      </c>
      <c r="I34" s="25">
        <f t="shared" si="2"/>
        <v>148.5</v>
      </c>
      <c r="J34" s="30">
        <v>0.173098</v>
      </c>
      <c r="K34" s="31">
        <f t="shared" si="5"/>
        <v>0.86548999999999998</v>
      </c>
      <c r="L34" s="7"/>
    </row>
    <row r="35" spans="1:12" s="8" customFormat="1" ht="15.75">
      <c r="A35" s="20" t="s">
        <v>4</v>
      </c>
      <c r="B35" s="39" t="s">
        <v>52</v>
      </c>
      <c r="C35" s="14" t="s">
        <v>47</v>
      </c>
      <c r="D35" s="13">
        <v>2304</v>
      </c>
      <c r="E35" s="13">
        <v>25</v>
      </c>
      <c r="F35" s="24">
        <f t="shared" si="4"/>
        <v>57600</v>
      </c>
      <c r="G35" s="25">
        <f t="shared" si="1"/>
        <v>775</v>
      </c>
      <c r="H35" s="28">
        <v>32</v>
      </c>
      <c r="I35" s="25">
        <f t="shared" si="2"/>
        <v>800</v>
      </c>
      <c r="J35" s="30">
        <f>0.76*0.51*0.58</f>
        <v>0.22480799999999998</v>
      </c>
      <c r="K35" s="31">
        <f t="shared" si="5"/>
        <v>5.6201999999999996</v>
      </c>
      <c r="L35" s="7"/>
    </row>
    <row r="36" spans="1:12" s="5" customFormat="1" ht="14.1" customHeight="1">
      <c r="A36" s="21"/>
      <c r="E36" s="5" t="s">
        <v>53</v>
      </c>
      <c r="G36" s="29">
        <v>22037</v>
      </c>
      <c r="I36" s="36">
        <v>22849</v>
      </c>
      <c r="J36" s="5" t="s">
        <v>8</v>
      </c>
      <c r="K36" s="5">
        <v>68</v>
      </c>
    </row>
  </sheetData>
  <mergeCells count="6">
    <mergeCell ref="J7:K7"/>
    <mergeCell ref="A1:K1"/>
    <mergeCell ref="A2:K2"/>
    <mergeCell ref="A3:K3"/>
    <mergeCell ref="J5:K5"/>
    <mergeCell ref="J6:K6"/>
  </mergeCells>
  <pageMargins left="0.15902777777777799" right="3.8888888888888903E-2" top="0.97916666666666696" bottom="0.97916666666666696" header="0.50902777777777797" footer="0.50902777777777797"/>
  <pageSetup paperSize="14" scale="8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2022-05-14T02:25:50Z</cp:lastPrinted>
  <dcterms:created xsi:type="dcterms:W3CDTF">2000-11-27T11:11:00Z</dcterms:created>
  <dcterms:modified xsi:type="dcterms:W3CDTF">2022-05-14T02:29:19Z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