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9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70" i="7" l="1"/>
  <c r="I70" i="7"/>
  <c r="G70" i="7"/>
  <c r="F70" i="7"/>
  <c r="K69" i="7"/>
  <c r="I69" i="7"/>
  <c r="G69" i="7"/>
  <c r="F69" i="7"/>
  <c r="K68" i="7"/>
  <c r="I68" i="7"/>
  <c r="G68" i="7"/>
  <c r="F68" i="7"/>
  <c r="K67" i="7"/>
  <c r="I67" i="7"/>
  <c r="G67" i="7"/>
  <c r="F67" i="7"/>
  <c r="K66" i="7"/>
  <c r="I66" i="7"/>
  <c r="G66" i="7"/>
  <c r="F66" i="7"/>
  <c r="K65" i="7"/>
  <c r="I65" i="7"/>
  <c r="G65" i="7"/>
  <c r="F65" i="7"/>
  <c r="K64" i="7"/>
  <c r="I64" i="7"/>
  <c r="G64" i="7"/>
  <c r="F64" i="7"/>
  <c r="K63" i="7"/>
  <c r="I63" i="7"/>
  <c r="G63" i="7"/>
  <c r="F63" i="7"/>
  <c r="K62" i="7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I71" i="7" s="1"/>
  <c r="G11" i="7"/>
  <c r="F11" i="7"/>
</calcChain>
</file>

<file path=xl/sharedStrings.xml><?xml version="1.0" encoding="utf-8"?>
<sst xmlns="http://schemas.openxmlformats.org/spreadsheetml/2006/main" count="205" uniqueCount="88">
  <si>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</si>
  <si>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</si>
  <si>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</si>
  <si>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</si>
  <si>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</si>
  <si>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</si>
  <si>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C2</t>
  </si>
  <si>
    <t>S/C No.:</t>
  </si>
  <si>
    <t xml:space="preserve"> </t>
  </si>
  <si>
    <t>Date:</t>
  </si>
  <si>
    <t>Jun.23,2022</t>
  </si>
  <si>
    <t>Shipping Marks</t>
  </si>
  <si>
    <t>Descriptions of Goods</t>
  </si>
  <si>
    <t>Ctns</t>
  </si>
  <si>
    <t xml:space="preserve"> QTY</t>
  </si>
  <si>
    <t>N.W.</t>
  </si>
  <si>
    <t>G.W.1CTN</t>
  </si>
  <si>
    <t>G.W.</t>
  </si>
  <si>
    <t>piece/box</t>
  </si>
  <si>
    <t>KGS</t>
  </si>
  <si>
    <t>Pencil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</si>
  <si>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</si>
  <si>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</si>
  <si>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</si>
  <si>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</si>
  <si>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</si>
  <si>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</si>
  <si>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</si>
  <si>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</si>
  <si>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</si>
  <si>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</si>
  <si>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ZC-9136</t>
  </si>
  <si>
    <t>Correction Tape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</si>
  <si>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</si>
  <si>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</si>
  <si>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</si>
  <si>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</si>
  <si>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</si>
  <si>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</si>
  <si>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</si>
  <si>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</si>
  <si>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</si>
  <si>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</si>
  <si>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</si>
  <si>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</si>
  <si>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</si>
  <si>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</si>
  <si>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Pencil Box</t>
  </si>
  <si>
    <t>A-1159</t>
  </si>
  <si>
    <t>A-1207</t>
  </si>
  <si>
    <t>A-3322</t>
  </si>
  <si>
    <t>A-600</t>
  </si>
  <si>
    <t>A-829</t>
  </si>
  <si>
    <t>AC-2893-3</t>
  </si>
  <si>
    <t>A-1161</t>
  </si>
  <si>
    <t>AC-2829-3</t>
  </si>
  <si>
    <t>ZL-151</t>
  </si>
  <si>
    <t>17-01A</t>
  </si>
  <si>
    <t>ZL-178</t>
  </si>
  <si>
    <t>8879</t>
  </si>
  <si>
    <t>B-667</t>
  </si>
  <si>
    <t>B-653</t>
  </si>
  <si>
    <t>B-597</t>
  </si>
  <si>
    <t>B-725</t>
  </si>
  <si>
    <t>B-905</t>
  </si>
  <si>
    <t>B-805</t>
  </si>
  <si>
    <t>B-675</t>
  </si>
  <si>
    <t>MS-4001</t>
  </si>
  <si>
    <t>Compasses</t>
  </si>
  <si>
    <t>25100-59</t>
  </si>
  <si>
    <t>Note Book</t>
  </si>
  <si>
    <t>50100-59</t>
  </si>
  <si>
    <t>28825-60</t>
  </si>
  <si>
    <t>28850-60</t>
  </si>
  <si>
    <t>25100-54</t>
  </si>
  <si>
    <t>50100-54</t>
  </si>
  <si>
    <t>28825-57</t>
  </si>
  <si>
    <t>28850-57</t>
  </si>
  <si>
    <t>28850-65</t>
  </si>
  <si>
    <t>YS-6661</t>
  </si>
  <si>
    <t>study board</t>
  </si>
  <si>
    <t>YS-6662</t>
  </si>
  <si>
    <t>5070-3</t>
  </si>
  <si>
    <t>wrapper</t>
  </si>
  <si>
    <t>695  ctns</t>
  </si>
  <si>
    <t>Quantities /ctn</t>
  </si>
  <si>
    <t>MEAS /1CTN</t>
  </si>
  <si>
    <t>MEAS (CBM)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</si>
</sst>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9" formatCode="0.00_ "/>
    <numFmt numFmtId="170" formatCode="_ * #,##0.00_ ;_ * \-#,##0.00_ ;_ * &quot;-&quot;??_ ;_ @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Bold"/>
      <charset val="134"/>
    </font>
    <font>
      <b/>
      <sz val="8"/>
      <name val="Times New Roman"/>
      <charset val="134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9"/>
      <name val="Times New Roman Bold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3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21" fillId="1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1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22" borderId="10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20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0" borderId="5" applyNumberFormat="0" applyFill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22" borderId="10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22" borderId="10" applyNumberFormat="0" applyFont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1" fillId="1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20" fillId="1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0"/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1" fillId="14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1" fillId="14" borderId="6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8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1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33" fillId="0" borderId="0"/>
    <xf numFmtId="0" fontId="21" fillId="14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6" fillId="18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22" borderId="1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22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4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22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/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0" fillId="14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3" fillId="0" borderId="0"/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9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23" fillId="0" borderId="7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33" fillId="0" borderId="0"/>
    <xf numFmtId="0" fontId="30" fillId="14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8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0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2" borderId="1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2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24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0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170" fontId="2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/>
    </xf>
    <xf numFmtId="1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9" fontId="5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4" fontId="10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justify"/>
    </xf>
    <xf numFmtId="0" fontId="5" fillId="0" borderId="0" xfId="0" applyFont="1" applyBorder="1" applyAlignment="1">
      <alignment horizontal="center"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4" fillId="0" borderId="0" xfId="0" applyFont="1"/>
    <xf numFmtId="170" fontId="34" fillId="0" borderId="0" xfId="8914" applyFont="1" applyAlignment="1"/>
    <xf numFmtId="165" fontId="34" fillId="0" borderId="0" xfId="0" applyNumberFormat="1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41"/>
    <cellStyle name="20% - 强调文字颜色 1 2 2 2 2 2 3" xfId="8695"/>
    <cellStyle name="20% - 强调文字颜色 1 2 2 2 2 2 3 2" xfId="8631"/>
    <cellStyle name="20% - 强调文字颜色 1 2 2 2 2 2 3 3" xfId="7787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50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712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3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8"/>
    <cellStyle name="20% - 强调文字颜色 1 2 3 2 2 3 2" xfId="8899"/>
    <cellStyle name="20% - 强调文字颜色 1 2 3 2 2 3 3" xfId="8900"/>
    <cellStyle name="20% - 强调文字颜色 1 2 3 2 2 4" xfId="7660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5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8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2"/>
    <cellStyle name="20% - 强调文字颜色 1 2 5 2 3" xfId="8310"/>
    <cellStyle name="20% - 强调文字颜色 1 2 5 2 3 2" xfId="538"/>
    <cellStyle name="20% - 强调文字颜色 1 2 5 2 3 3" xfId="8975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52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3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36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3"/>
    <cellStyle name="20% - 强调文字颜色 1 3 2" xfId="7688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5"/>
    <cellStyle name="20% - 强调文字颜色 1 3 2 2 2 2 2 2" xfId="894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9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8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71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71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3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6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51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4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2"/>
    <cellStyle name="20% - 强调文字颜色 1 3 3 6 2" xfId="7681"/>
    <cellStyle name="20% - 强调文字颜色 1 3 3 6 3" xfId="7874"/>
    <cellStyle name="20% - 强调文字颜色 1 3 3 7" xfId="8169"/>
    <cellStyle name="20% - 强调文字颜色 1 3 4" xfId="8350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7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36"/>
    <cellStyle name="20% - 强调文字颜色 1 3 4 4 3 2" xfId="8251"/>
    <cellStyle name="20% - 强调文字颜色 1 3 4 4 3 3" xfId="8552"/>
    <cellStyle name="20% - 强调文字颜色 1 3 4 4 4" xfId="7753"/>
    <cellStyle name="20% - 强调文字颜色 1 3 4 5" xfId="9132"/>
    <cellStyle name="20% - 强调文字颜色 1 3 4 5 2" xfId="7331"/>
    <cellStyle name="20% - 强调文字颜色 1 3 4 6" xfId="8873"/>
    <cellStyle name="20% - 强调文字颜色 1 3 4 6 2" xfId="7699"/>
    <cellStyle name="20% - 强调文字颜色 1 3 4 6 3" xfId="7661"/>
    <cellStyle name="20% - 强调文字颜色 1 3 4 7" xfId="7330"/>
    <cellStyle name="20% - 强调文字颜色 1 3 5" xfId="5910"/>
    <cellStyle name="20% - 强调文字颜色 1 3 5 2" xfId="895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39"/>
    <cellStyle name="20% - 强调文字颜色 1 3 6 3 3" xfId="7049"/>
    <cellStyle name="20% - 强调文字颜色 1 3 6 4" xfId="6515"/>
    <cellStyle name="20% - 强调文字颜色 1 3 7" xfId="7680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73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3"/>
    <cellStyle name="20% - 强调文字颜色 1 4 2 5" xfId="8014"/>
    <cellStyle name="20% - 强调文字颜色 1 4 2 5 2" xfId="7922"/>
    <cellStyle name="20% - 强调文字颜色 1 4 2 6" xfId="8148"/>
    <cellStyle name="20% - 强调文字颜色 1 4 2 6 2" xfId="8739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4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1"/>
    <cellStyle name="20% - 强调文字颜色 1 5 2 2 4 2" xfId="7684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0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6"/>
    <cellStyle name="20% - 强调文字颜色 1 5 2 6" xfId="6830"/>
    <cellStyle name="20% - 强调文字颜色 1 5 2 6 2" xfId="8155"/>
    <cellStyle name="20% - 强调文字颜色 1 5 2 6 3" xfId="5214"/>
    <cellStyle name="20% - 强调文字颜色 1 5 2 7" xfId="8338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85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86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99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7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2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2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0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69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5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8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711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89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80"/>
    <cellStyle name="20% - 强调文字颜色 2 2 4 6 3" xfId="7263"/>
    <cellStyle name="20% - 强调文字颜色 2 2 4 7" xfId="8141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31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66"/>
    <cellStyle name="20% - 强调文字颜色 2 2 9 2" xfId="3827"/>
    <cellStyle name="20% - 强调文字颜色 2 2 9 3" xfId="5768"/>
    <cellStyle name="20% - 强调文字颜色 2 3" xfId="6168"/>
    <cellStyle name="20% - 强调文字颜色 2 3 10" xfId="9176"/>
    <cellStyle name="20% - 强调文字颜色 2 3 2" xfId="7163"/>
    <cellStyle name="20% - 强调文字颜色 2 3 2 2" xfId="7864"/>
    <cellStyle name="20% - 强调文字颜色 2 3 2 2 2" xfId="8701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2"/>
    <cellStyle name="20% - 强调文字颜色 2 3 2 2 4 2" xfId="8939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09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7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6"/>
    <cellStyle name="20% - 强调文字颜色 2 3 4 6" xfId="6853"/>
    <cellStyle name="20% - 强调文字颜色 2 3 4 6 2" xfId="7788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7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64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4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1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47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10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74"/>
    <cellStyle name="20% - 强调文字颜色 2 5 4 3 3" xfId="7646"/>
    <cellStyle name="20% - 强调文字颜色 2 5 4 4" xfId="8670"/>
    <cellStyle name="20% - 强调文字颜色 2 5 5" xfId="6383"/>
    <cellStyle name="20% - 强调文字颜色 2 5 5 2" xfId="6364"/>
    <cellStyle name="20% - 强调文字颜色 2 5 5 2 2" xfId="6360"/>
    <cellStyle name="20% - 强调文字颜色 2 5 5 3" xfId="8949"/>
    <cellStyle name="20% - 强调文字颜色 2 5 5 3 2" xfId="8555"/>
    <cellStyle name="20% - 强调文字颜色 2 5 5 3 3" xfId="6448"/>
    <cellStyle name="20% - 强调文字颜色 2 5 5 4" xfId="8835"/>
    <cellStyle name="20% - 强调文字颜色 2 5 6" xfId="8460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4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9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0"/>
    <cellStyle name="20% - 强调文字颜色 3 2 3 3 2 2" xfId="8965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5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698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0"/>
    <cellStyle name="20% - 强调文字颜色 3 3 2 2 3 3 2" xfId="2895"/>
    <cellStyle name="20% - 强调文字颜色 3 3 2 2 3 3 3" xfId="8934"/>
    <cellStyle name="20% - 强调文字颜色 3 3 2 2 3 4" xfId="7048"/>
    <cellStyle name="20% - 强调文字颜色 3 3 2 2 4" xfId="2186"/>
    <cellStyle name="20% - 强调文字颜色 3 3 2 2 4 2" xfId="7775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5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52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6"/>
    <cellStyle name="20% - 强调文字颜色 3 3 3 4 2 2" xfId="8345"/>
    <cellStyle name="20% - 强调文字颜色 3 3 3 4 3" xfId="9109"/>
    <cellStyle name="20% - 强调文字颜色 3 3 3 4 3 2" xfId="8970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9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2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0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6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0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71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8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00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6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9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39"/>
    <cellStyle name="20% - 强调文字颜色 4 3 2 2 5 2" xfId="5108"/>
    <cellStyle name="20% - 强调文字颜色 4 3 2 2 6" xfId="7782"/>
    <cellStyle name="20% - 强调文字颜色 4 3 2 2 6 2" xfId="5851"/>
    <cellStyle name="20% - 强调文字颜色 4 3 2 2 6 3" xfId="5992"/>
    <cellStyle name="20% - 强调文字颜色 4 3 2 2 7" xfId="8974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3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1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6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5"/>
    <cellStyle name="20% - 强调文字颜色 4 3 9" xfId="1082"/>
    <cellStyle name="20% - 强调文字颜色 4 3 9 2" xfId="8945"/>
    <cellStyle name="20% - 强调文字颜色 4 3 9 3" xfId="5863"/>
    <cellStyle name="20% - 强调文字颜色 4 4" xfId="704"/>
    <cellStyle name="20% - 强调文字颜色 4 4 2" xfId="6114"/>
    <cellStyle name="20% - 强调文字颜色 4 4 2 2" xfId="7701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7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0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5"/>
    <cellStyle name="20% - 强调文字颜色 4 5 2 5" xfId="8297"/>
    <cellStyle name="20% - 强调文字颜色 4 5 2 5 2" xfId="3206"/>
    <cellStyle name="20% - 强调文字颜色 4 5 2 6" xfId="6029"/>
    <cellStyle name="20% - 强调文字颜色 4 5 2 6 2" xfId="7761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66"/>
    <cellStyle name="20% - 强调文字颜色 4 5 5 3 2" xfId="6399"/>
    <cellStyle name="20% - 强调文字颜色 4 5 5 3 3" xfId="5674"/>
    <cellStyle name="20% - 强调文字颜色 4 5 5 4" xfId="8635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2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18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8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43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8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2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6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9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80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2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7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5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9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93"/>
    <cellStyle name="20% - 强调文字颜色 6 2 2 3 2 3" xfId="3977"/>
    <cellStyle name="20% - 强调文字颜色 6 2 2 3 2 3 2" xfId="895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4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4"/>
    <cellStyle name="20% - 强调文字颜色 6 2 8" xfId="8399"/>
    <cellStyle name="20% - 强调文字颜色 6 2 8 2" xfId="7737"/>
    <cellStyle name="20% - 强调文字颜色 6 2 9" xfId="9027"/>
    <cellStyle name="20% - 强调文字颜色 6 2 9 2" xfId="808"/>
    <cellStyle name="20% - 强调文字颜色 6 2 9 3" xfId="8324"/>
    <cellStyle name="20% - 强调文字颜色 6 3" xfId="8836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87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7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5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5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2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2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57"/>
    <cellStyle name="20% - 强调文字颜色 6 4 2 6" xfId="7564"/>
    <cellStyle name="20% - 强调文字颜色 6 4 2 6 2" xfId="8094"/>
    <cellStyle name="20% - 强调文字颜色 6 4 2 6 3" xfId="8071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9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09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3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04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4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3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4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59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8"/>
    <cellStyle name="40% - 强调文字颜色 1 3 2 3 2 4" xfId="8682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9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37"/>
    <cellStyle name="40% - 强调文字颜色 1 3 4 2 2 4" xfId="7137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4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4"/>
    <cellStyle name="40% - 强调文字颜色 1 3 9 3" xfId="8458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0"/>
    <cellStyle name="40% - 强调文字颜色 1 4 2 6" xfId="8652"/>
    <cellStyle name="40% - 强调文字颜色 1 4 2 6 2" xfId="4060"/>
    <cellStyle name="40% - 强调文字颜色 1 4 2 6 3" xfId="4263"/>
    <cellStyle name="40% - 强调文字颜色 1 4 2 7" xfId="8457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84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08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1"/>
    <cellStyle name="40% - 强调文字颜色 2 2 2 2 2 5" xfId="8455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8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3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38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3"/>
    <cellStyle name="40% - 强调文字颜色 2 2 6 3 2" xfId="7726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2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6"/>
    <cellStyle name="40% - 强调文字颜色 2 3 2 2 2 2" xfId="1323"/>
    <cellStyle name="40% - 强调文字颜色 2 3 2 2 2 2 2" xfId="814"/>
    <cellStyle name="40% - 强调文字颜色 2 3 2 2 2 2 2 2" xfId="4051"/>
    <cellStyle name="40% - 强调文字颜色 2 3 2 2 2 2 3" xfId="895"/>
    <cellStyle name="40% - 强调文字颜色 2 3 2 2 2 2 3 2" xfId="8662"/>
    <cellStyle name="40% - 强调文字颜色 2 3 2 2 2 2 3 3" xfId="7408"/>
    <cellStyle name="40% - 强调文字颜色 2 3 2 2 2 2 4" xfId="2978"/>
    <cellStyle name="40% - 强调文字颜色 2 3 2 2 2 3" xfId="1929"/>
    <cellStyle name="40% - 强调文字颜色 2 3 2 2 2 3 2" xfId="9096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5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2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6"/>
    <cellStyle name="40% - 强调文字颜色 2 3 2 5 4" xfId="2405"/>
    <cellStyle name="40% - 强调文字颜色 2 3 2 6" xfId="8839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2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1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1"/>
    <cellStyle name="40% - 强调文字颜色 2 3 4 4 2" xfId="3376"/>
    <cellStyle name="40% - 强调文字颜色 2 3 4 4 2 2" xfId="9093"/>
    <cellStyle name="40% - 强调文字颜色 2 3 4 4 3" xfId="4780"/>
    <cellStyle name="40% - 强调文字颜色 2 3 4 4 3 2" xfId="6329"/>
    <cellStyle name="40% - 强调文字颜色 2 3 4 4 3 3" xfId="8661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9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7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9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55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6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7"/>
    <cellStyle name="40% - 强调文字颜色 3 2 2 2 6 2" xfId="9150"/>
    <cellStyle name="40% - 强调文字颜色 3 2 2 2 6 3" xfId="9101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58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4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51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9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6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6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1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5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3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2"/>
    <cellStyle name="40% - 强调文字颜色 3 3 2 3 3 2" xfId="3632"/>
    <cellStyle name="40% - 强调文字颜色 3 3 2 3 4" xfId="6771"/>
    <cellStyle name="40% - 强调文字颜色 3 3 2 3 4 2" xfId="7686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3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6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48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62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3"/>
    <cellStyle name="40% - 强调文字颜色 3 4 3 4" xfId="3223"/>
    <cellStyle name="40% - 强调文字颜色 3 4 3 4 2" xfId="3425"/>
    <cellStyle name="40% - 强调文字颜色 3 4 3 4 3" xfId="5160"/>
    <cellStyle name="40% - 强调文字颜色 3 4 3 5" xfId="8114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2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493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78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78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4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4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67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60"/>
    <cellStyle name="40% - 强调文字颜色 4 2 2 4 2" xfId="8632"/>
    <cellStyle name="40% - 强调文字颜色 4 2 2 4 2 2" xfId="691"/>
    <cellStyle name="40% - 强调文字颜色 4 2 2 4 3" xfId="8448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9"/>
    <cellStyle name="40% - 强调文字颜色 4 2 3 3 3" xfId="8872"/>
    <cellStyle name="40% - 强调文字颜色 4 2 3 3 3 2" xfId="7700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6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2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37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9"/>
    <cellStyle name="40% - 强调文字颜色 4 3 2 3 3" xfId="3471"/>
    <cellStyle name="40% - 强调文字颜色 4 3 2 3 3 2" xfId="8075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47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61"/>
    <cellStyle name="40% - 强调文字颜色 4 3 2 4 3 3" xfId="8536"/>
    <cellStyle name="40% - 强调文字颜色 4 3 2 4 4" xfId="8653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8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9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0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55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32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4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3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8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7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6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0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3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3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01"/>
    <cellStyle name="40% - 强调文字颜色 5 5 2 5" xfId="2457"/>
    <cellStyle name="40% - 强调文字颜色 5 5 2 5 2" xfId="2027"/>
    <cellStyle name="40% - 强调文字颜色 5 5 2 6" xfId="970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3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2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1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9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65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0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94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6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56"/>
    <cellStyle name="40% - 强调文字颜色 6 3 3 2 4" xfId="7563"/>
    <cellStyle name="40% - 强调文字颜色 6 3 3 2 4 2" xfId="8095"/>
    <cellStyle name="40% - 强调文字颜色 6 3 3 2 4 3" xfId="8074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4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1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6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70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41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3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3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2"/>
    <cellStyle name="60% - 强调文字颜色 2 2 2 2 2 2 2" xfId="8459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90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72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3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48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9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1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8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5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67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5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5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22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2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2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8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4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6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4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58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81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30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1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42"/>
    <cellStyle name="60% - 强调文字颜色 5 3 3 2 3" xfId="1849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2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4"/>
    <cellStyle name="60% - 强调文字颜色 5 4 3" xfId="1081"/>
    <cellStyle name="60% - 强调文字颜色 5 4 3 2" xfId="8944"/>
    <cellStyle name="60% - 强调文字颜色 5 4 3 2 2" xfId="4368"/>
    <cellStyle name="60% - 强调文字颜色 5 4 3 2 3" xfId="7138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76"/>
    <cellStyle name="60% - 强调文字颜色 5 5 4 2" xfId="7940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9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6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8"/>
    <cellStyle name="好 2 5" xfId="8052"/>
    <cellStyle name="好 2 5 2" xfId="717"/>
    <cellStyle name="好 2 6" xfId="485"/>
    <cellStyle name="好 3" xfId="327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16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5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2"/>
    <cellStyle name="差 4" xfId="3614"/>
    <cellStyle name="差 4 2" xfId="8688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71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3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4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3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4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30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3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1"/>
    <cellStyle name="常规 2 2 2 4 2 3" xfId="8969"/>
    <cellStyle name="常规 2 2 2 4 2 3 2" xfId="7683"/>
    <cellStyle name="常规 2 2 2 4 2 4" xfId="8163"/>
    <cellStyle name="常规 2 2 2 4 3" xfId="2865"/>
    <cellStyle name="常规 2 2 2 4 3 2" xfId="8041"/>
    <cellStyle name="常规 2 2 2 4 3 2 2" xfId="6430"/>
    <cellStyle name="常规 2 2 2 4 3 3" xfId="7811"/>
    <cellStyle name="常规 2 2 2 4 4" xfId="809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83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803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68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4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8"/>
    <cellStyle name="常规 2 2 5 2 2 2 3" xfId="4663"/>
    <cellStyle name="常规 2 2 5 2 2 3" xfId="784"/>
    <cellStyle name="常规 2 2 5 2 2 3 2" xfId="1433"/>
    <cellStyle name="常规 2 2 5 2 2 4" xfId="699"/>
    <cellStyle name="常规 2 2 5 2 3" xfId="2458"/>
    <cellStyle name="常规 2 2 5 2 3 2" xfId="2028"/>
    <cellStyle name="常规 2 2 5 2 3 2 2" xfId="2162"/>
    <cellStyle name="常规 2 2 5 2 3 3" xfId="722"/>
    <cellStyle name="常规 2 2 5 2 4" xfId="971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52"/>
    <cellStyle name="常规 2 2 6 4 3" xfId="8411"/>
    <cellStyle name="常规 2 2 6 5" xfId="1265"/>
    <cellStyle name="常规 2 2 6 5 2" xfId="648"/>
    <cellStyle name="常规 2 2 6 6" xfId="787"/>
    <cellStyle name="常规 2 2 7" xfId="7790"/>
    <cellStyle name="常规 2 2 7 2" xfId="6"/>
    <cellStyle name="常规 2 2 7 2 2" xfId="8104"/>
    <cellStyle name="常规 2 2 7 2 2 2" xfId="8275"/>
    <cellStyle name="常规 2 2 7 2 2 2 2" xfId="206"/>
    <cellStyle name="常规 2 2 7 2 2 3" xfId="52"/>
    <cellStyle name="常规 2 2 7 2 3" xfId="646"/>
    <cellStyle name="常规 2 2 7 2 3 2" xfId="2809"/>
    <cellStyle name="常规 2 2 7 2 4" xfId="718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6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3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5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0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5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7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4"/>
    <cellStyle name="常规 3 2 3 3 2 2 2" xfId="8938"/>
    <cellStyle name="常规 3 2 3 3 2 3" xfId="6199"/>
    <cellStyle name="常规 3 2 3 3 3" xfId="3221"/>
    <cellStyle name="常规 3 2 3 3 3 2" xfId="3423"/>
    <cellStyle name="常规 3 2 3 3 4" xfId="8115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79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2"/>
    <cellStyle name="常规 3 2 4 3 2 2" xfId="6424"/>
    <cellStyle name="常规 3 2 4 3 3" xfId="3328"/>
    <cellStyle name="常规 3 2 4 4" xfId="1582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6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1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8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87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8"/>
    <cellStyle name="常规 5 2 2 2 2 2" xfId="992"/>
    <cellStyle name="常规 5 2 2 2 3" xfId="702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4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4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95"/>
    <cellStyle name="强调文字颜色 1 3 5" xfId="2114"/>
    <cellStyle name="强调文字颜色 1 3 5 2" xfId="6596"/>
    <cellStyle name="强调文字颜色 1 3 6" xfId="709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5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80"/>
    <cellStyle name="强调文字颜色 2 2 2 2 3 2" xfId="7881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8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2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6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20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5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4"/>
    <cellStyle name="标题 1 3 2 2 2 2 2" xfId="3995"/>
    <cellStyle name="标题 1 3 2 2 2 2 3" xfId="8692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59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9"/>
    <cellStyle name="标题 1 5 2 2" xfId="1615"/>
    <cellStyle name="标题 1 5 2 2 2" xfId="692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5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31"/>
    <cellStyle name="标题 2 2 3 3 2" xfId="1095"/>
    <cellStyle name="标题 2 2 3 3 3" xfId="1299"/>
    <cellStyle name="标题 2 2 3 4" xfId="703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21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5"/>
    <cellStyle name="标题 2 3 3 2 2 2" xfId="6161"/>
    <cellStyle name="标题 2 3 3 2 2 3" xfId="6570"/>
    <cellStyle name="标题 2 3 3 2 3" xfId="207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2"/>
    <cellStyle name="标题 2 4" xfId="4562"/>
    <cellStyle name="标题 2 4 2" xfId="5169"/>
    <cellStyle name="标题 2 4 2 2" xfId="340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6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84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5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4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77"/>
    <cellStyle name="标题 4 3 3 2 2" xfId="1661"/>
    <cellStyle name="标题 4 3 3 2 2 2" xfId="107"/>
    <cellStyle name="标题 4 3 3 2 3" xfId="489"/>
    <cellStyle name="标题 4 3 3 3" xfId="3384"/>
    <cellStyle name="标题 4 3 3 3 2" xfId="719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5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7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2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47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7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59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75"/>
    <cellStyle name="检查单元格 3 2 3 2 2" xfId="1078"/>
    <cellStyle name="检查单元格 3 2 3 3" xfId="941"/>
    <cellStyle name="检查单元格 3 2 4" xfId="8066"/>
    <cellStyle name="检查单元格 3 2 4 2" xfId="7752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3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5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3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6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09"/>
    <cellStyle name="汇总 3 3" xfId="204"/>
    <cellStyle name="汇总 3 3 2" xfId="3813"/>
    <cellStyle name="汇总 3 3 2 2" xfId="8245"/>
    <cellStyle name="汇总 3 3 2 2 2" xfId="8450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1"/>
    <cellStyle name="百分比 2 2 2" xfId="26"/>
    <cellStyle name="百分比 2 2 2 2" xfId="8663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5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39"/>
    <cellStyle name="解释性文本 3 2 2 2 3" xfId="1655"/>
    <cellStyle name="解释性文本 3 2 2 3" xfId="8221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8"/>
    <cellStyle name="警告文本 2 2 3 2" xfId="5021"/>
    <cellStyle name="警告文本 2 2 3 2 2" xfId="6026"/>
    <cellStyle name="警告文本 2 2 3 3" xfId="7793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20"/>
    <cellStyle name="警告文本 2 6" xfId="2628"/>
    <cellStyle name="警告文本 3" xfId="7090"/>
    <cellStyle name="警告文本 3 2" xfId="3462"/>
    <cellStyle name="警告文本 3 2 2" xfId="2412"/>
    <cellStyle name="警告文本 3 2 2 2" xfId="8964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9"/>
    <cellStyle name="警告文本 3 2 4 2" xfId="6052"/>
    <cellStyle name="警告文本 3 2 5" xfId="8779"/>
    <cellStyle name="警告文本 3 3" xfId="8218"/>
    <cellStyle name="警告文本 3 3 2" xfId="32"/>
    <cellStyle name="警告文本 3 3 2 2" xfId="8951"/>
    <cellStyle name="警告文本 3 3 2 2 2" xfId="9117"/>
    <cellStyle name="警告文本 3 3 2 3" xfId="7385"/>
    <cellStyle name="警告文本 3 3 3" xfId="7682"/>
    <cellStyle name="警告文本 3 3 3 2" xfId="773"/>
    <cellStyle name="警告文本 3 3 4" xfId="5189"/>
    <cellStyle name="警告文本 3 4" xfId="710"/>
    <cellStyle name="警告文本 3 4 2" xfId="40"/>
    <cellStyle name="警告文本 3 4 2 2" xfId="2364"/>
    <cellStyle name="警告文本 3 4 3" xfId="366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0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9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19"/>
    <cellStyle name="计算 2 2 4" xfId="210"/>
    <cellStyle name="计算 2 2 4 2" xfId="627"/>
    <cellStyle name="计算 2 2 5" xfId="482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28"/>
    <cellStyle name="计算 3 2 2 3 2" xfId="817"/>
    <cellStyle name="计算 3 2 2 4" xfId="7269"/>
    <cellStyle name="计算 3 2 3" xfId="800"/>
    <cellStyle name="计算 3 2 3 2" xfId="1215"/>
    <cellStyle name="计算 3 2 3 2 2" xfId="44"/>
    <cellStyle name="计算 3 2 3 3" xfId="372"/>
    <cellStyle name="计算 3 2 4" xfId="934"/>
    <cellStyle name="计算 3 2 4 2" xfId="697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6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08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8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3"/>
    <cellStyle name="输入 3 2 3" xfId="8840"/>
    <cellStyle name="输入 3 3" xfId="672"/>
    <cellStyle name="输入 3 3 2" xfId="5973"/>
    <cellStyle name="输入 3 4" xfId="338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0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7"/>
    <cellStyle name="适中 5 2" xfId="1614"/>
    <cellStyle name="适中 5 2 2" xfId="690"/>
    <cellStyle name="适中 5 3" xfId="8446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1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7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31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Normal="100" workbookViewId="0">
      <selection activeCell="G77" sqref="G77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11" width="7.875" customWidth="1"/>
    <col min="12" max="12" width="0.125" hidden="1" customWidth="1"/>
  </cols>
  <sheetData>
    <row r="1" spans="1:12" s="1" customFormat="1" ht="23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2" s="2" customFormat="1" ht="12.7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2" s="3" customFormat="1" ht="28.5" customHeight="1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31" t="s">
        <v>6</v>
      </c>
      <c r="K5" s="31"/>
    </row>
    <row r="6" spans="1:12" s="3" customFormat="1" ht="15.75">
      <c r="G6" s="3" t="s">
        <v>7</v>
      </c>
      <c r="I6" s="3" t="s">
        <v>8</v>
      </c>
      <c r="J6" s="31" t="s">
        <v>6</v>
      </c>
      <c r="K6" s="31"/>
    </row>
    <row r="7" spans="1:12" s="3" customFormat="1" ht="15.75">
      <c r="G7" s="3" t="s">
        <v>9</v>
      </c>
      <c r="I7" s="3" t="s">
        <v>8</v>
      </c>
      <c r="J7" s="31" t="s">
        <v>10</v>
      </c>
      <c r="K7" s="31"/>
    </row>
    <row r="8" spans="1:12" s="4" customFormat="1" ht="24">
      <c r="A8" s="32" t="s">
        <v>11</v>
      </c>
      <c r="B8" s="33"/>
      <c r="C8" s="34" t="s">
        <v>12</v>
      </c>
      <c r="D8" s="34" t="s">
        <v>85</v>
      </c>
      <c r="E8" s="34" t="s">
        <v>13</v>
      </c>
      <c r="F8" s="34" t="s">
        <v>14</v>
      </c>
      <c r="G8" s="34" t="s">
        <v>15</v>
      </c>
      <c r="H8" s="35" t="s">
        <v>16</v>
      </c>
      <c r="I8" s="34" t="s">
        <v>17</v>
      </c>
      <c r="J8" s="35" t="s">
        <v>86</v>
      </c>
      <c r="K8" s="34" t="s">
        <v>87</v>
      </c>
    </row>
    <row r="9" spans="1:12" s="3" customFormat="1" ht="15.75">
      <c r="D9" s="3" t="s">
        <v>18</v>
      </c>
    </row>
    <row r="10" spans="1:12" s="3" customFormat="1" ht="15.75">
      <c r="A10" s="7"/>
      <c r="B10" s="8"/>
      <c r="C10" s="8"/>
      <c r="D10" s="8"/>
      <c r="E10" s="8"/>
      <c r="F10" s="8"/>
      <c r="G10" s="8" t="s">
        <v>19</v>
      </c>
      <c r="H10" s="8"/>
      <c r="I10" s="8" t="s">
        <v>19</v>
      </c>
      <c r="J10" s="8"/>
      <c r="K10" s="8"/>
    </row>
    <row r="11" spans="1:12" s="5" customFormat="1">
      <c r="A11" s="9" t="s">
        <v>4</v>
      </c>
      <c r="B11" s="10">
        <v>938</v>
      </c>
      <c r="C11" s="11" t="s">
        <v>20</v>
      </c>
      <c r="D11" s="10">
        <v>1152</v>
      </c>
      <c r="E11" s="10">
        <v>10</v>
      </c>
      <c r="F11" s="15">
        <f>D11*E11</f>
        <v>11520</v>
      </c>
      <c r="G11" s="16">
        <f>I11-E11</f>
        <v>155</v>
      </c>
      <c r="H11" s="17">
        <v>16.5</v>
      </c>
      <c r="I11" s="16">
        <f>E11*H11</f>
        <v>165</v>
      </c>
      <c r="J11" s="19">
        <v>0.122</v>
      </c>
      <c r="K11" s="20">
        <f>E11*J11</f>
        <v>1.22</v>
      </c>
      <c r="L11" s="21"/>
    </row>
    <row r="12" spans="1:12" s="5" customFormat="1">
      <c r="A12" s="9" t="s">
        <v>4</v>
      </c>
      <c r="B12" s="10">
        <v>717</v>
      </c>
      <c r="C12" s="11" t="s">
        <v>20</v>
      </c>
      <c r="D12" s="10">
        <v>1152</v>
      </c>
      <c r="E12" s="10">
        <v>10</v>
      </c>
      <c r="F12" s="15">
        <f t="shared" ref="F12:F17" si="0">D12*E12</f>
        <v>11520</v>
      </c>
      <c r="G12" s="16">
        <f t="shared" ref="G12:G17" si="1">I12-E12</f>
        <v>155</v>
      </c>
      <c r="H12" s="17">
        <v>16.5</v>
      </c>
      <c r="I12" s="16">
        <f t="shared" ref="I12:I17" si="2">E12*H12</f>
        <v>165</v>
      </c>
      <c r="J12" s="19">
        <v>0.122</v>
      </c>
      <c r="K12" s="20">
        <f t="shared" ref="K12:K17" si="3">E12*J12</f>
        <v>1.22</v>
      </c>
      <c r="L12" s="21"/>
    </row>
    <row r="13" spans="1:12" s="5" customFormat="1">
      <c r="A13" s="9" t="s">
        <v>4</v>
      </c>
      <c r="B13" s="10">
        <v>925</v>
      </c>
      <c r="C13" s="11" t="s">
        <v>20</v>
      </c>
      <c r="D13" s="10">
        <v>1152</v>
      </c>
      <c r="E13" s="10">
        <v>10</v>
      </c>
      <c r="F13" s="15">
        <f t="shared" si="0"/>
        <v>11520</v>
      </c>
      <c r="G13" s="16">
        <f t="shared" si="1"/>
        <v>155</v>
      </c>
      <c r="H13" s="17">
        <v>16.5</v>
      </c>
      <c r="I13" s="16">
        <f t="shared" si="2"/>
        <v>165</v>
      </c>
      <c r="J13" s="19">
        <v>0.122</v>
      </c>
      <c r="K13" s="20">
        <f t="shared" si="3"/>
        <v>1.22</v>
      </c>
      <c r="L13" s="21"/>
    </row>
    <row r="14" spans="1:12" s="5" customFormat="1">
      <c r="A14" s="9" t="s">
        <v>4</v>
      </c>
      <c r="B14" s="27" t="s">
        <v>21</v>
      </c>
      <c r="C14" s="11" t="s">
        <v>20</v>
      </c>
      <c r="D14" s="10">
        <v>1152</v>
      </c>
      <c r="E14" s="10">
        <v>10</v>
      </c>
      <c r="F14" s="15">
        <f t="shared" si="0"/>
        <v>11520</v>
      </c>
      <c r="G14" s="16">
        <f t="shared" si="1"/>
        <v>155</v>
      </c>
      <c r="H14" s="17">
        <v>16.5</v>
      </c>
      <c r="I14" s="16">
        <f t="shared" si="2"/>
        <v>165</v>
      </c>
      <c r="J14" s="19">
        <v>0.122</v>
      </c>
      <c r="K14" s="20">
        <f t="shared" si="3"/>
        <v>1.22</v>
      </c>
      <c r="L14" s="21"/>
    </row>
    <row r="15" spans="1:12" s="5" customFormat="1">
      <c r="A15" s="9" t="s">
        <v>4</v>
      </c>
      <c r="B15" s="27" t="s">
        <v>22</v>
      </c>
      <c r="C15" s="11" t="s">
        <v>20</v>
      </c>
      <c r="D15" s="10">
        <v>1152</v>
      </c>
      <c r="E15" s="10">
        <v>10</v>
      </c>
      <c r="F15" s="15">
        <f t="shared" si="0"/>
        <v>11520</v>
      </c>
      <c r="G15" s="16">
        <f t="shared" si="1"/>
        <v>155</v>
      </c>
      <c r="H15" s="17">
        <v>16.5</v>
      </c>
      <c r="I15" s="16">
        <f t="shared" si="2"/>
        <v>165</v>
      </c>
      <c r="J15" s="19">
        <v>0.122</v>
      </c>
      <c r="K15" s="20">
        <f t="shared" si="3"/>
        <v>1.22</v>
      </c>
      <c r="L15" s="21"/>
    </row>
    <row r="16" spans="1:12" s="5" customFormat="1">
      <c r="A16" s="9" t="s">
        <v>4</v>
      </c>
      <c r="B16" s="27" t="s">
        <v>23</v>
      </c>
      <c r="C16" s="11" t="s">
        <v>20</v>
      </c>
      <c r="D16" s="10">
        <v>1152</v>
      </c>
      <c r="E16" s="10">
        <v>6</v>
      </c>
      <c r="F16" s="15">
        <f t="shared" si="0"/>
        <v>6912</v>
      </c>
      <c r="G16" s="16">
        <f t="shared" si="1"/>
        <v>93</v>
      </c>
      <c r="H16" s="17">
        <v>16.5</v>
      </c>
      <c r="I16" s="16">
        <f t="shared" si="2"/>
        <v>99</v>
      </c>
      <c r="J16" s="19">
        <v>0.122</v>
      </c>
      <c r="K16" s="20">
        <f t="shared" si="3"/>
        <v>0.73199999999999998</v>
      </c>
      <c r="L16" s="21"/>
    </row>
    <row r="17" spans="1:12" s="5" customFormat="1">
      <c r="A17" s="9" t="s">
        <v>4</v>
      </c>
      <c r="B17" s="27" t="s">
        <v>24</v>
      </c>
      <c r="C17" s="11" t="s">
        <v>20</v>
      </c>
      <c r="D17" s="10">
        <v>1152</v>
      </c>
      <c r="E17" s="10">
        <v>6</v>
      </c>
      <c r="F17" s="15">
        <f t="shared" si="0"/>
        <v>6912</v>
      </c>
      <c r="G17" s="16">
        <f t="shared" si="1"/>
        <v>93</v>
      </c>
      <c r="H17" s="17">
        <v>16.5</v>
      </c>
      <c r="I17" s="16">
        <f t="shared" si="2"/>
        <v>99</v>
      </c>
      <c r="J17" s="19">
        <v>0.122</v>
      </c>
      <c r="K17" s="20">
        <f t="shared" si="3"/>
        <v>0.73199999999999998</v>
      </c>
      <c r="L17" s="21"/>
    </row>
    <row r="18" spans="1:12" s="5" customFormat="1">
      <c r="A18" s="9" t="s">
        <v>4</v>
      </c>
      <c r="B18" s="27" t="s">
        <v>25</v>
      </c>
      <c r="C18" s="11" t="s">
        <v>20</v>
      </c>
      <c r="D18" s="10">
        <v>1152</v>
      </c>
      <c r="E18" s="10">
        <v>10</v>
      </c>
      <c r="F18" s="15">
        <f t="shared" ref="F18:F50" si="4">D18*E18</f>
        <v>11520</v>
      </c>
      <c r="G18" s="16">
        <f t="shared" ref="G18:G50" si="5">I18-E18</f>
        <v>155</v>
      </c>
      <c r="H18" s="17">
        <v>16.5</v>
      </c>
      <c r="I18" s="16">
        <f t="shared" ref="I18:I50" si="6">E18*H18</f>
        <v>165</v>
      </c>
      <c r="J18" s="19">
        <v>0.122</v>
      </c>
      <c r="K18" s="20">
        <f t="shared" ref="K18:K50" si="7">E18*J18</f>
        <v>1.22</v>
      </c>
      <c r="L18" s="21"/>
    </row>
    <row r="19" spans="1:12" s="5" customFormat="1">
      <c r="A19" s="9" t="s">
        <v>4</v>
      </c>
      <c r="B19" s="27" t="s">
        <v>26</v>
      </c>
      <c r="C19" s="11" t="s">
        <v>20</v>
      </c>
      <c r="D19" s="10">
        <v>1152</v>
      </c>
      <c r="E19" s="10">
        <v>10</v>
      </c>
      <c r="F19" s="15">
        <f t="shared" si="4"/>
        <v>11520</v>
      </c>
      <c r="G19" s="16">
        <f t="shared" si="5"/>
        <v>155</v>
      </c>
      <c r="H19" s="17">
        <v>16.5</v>
      </c>
      <c r="I19" s="16">
        <f t="shared" si="6"/>
        <v>165</v>
      </c>
      <c r="J19" s="19">
        <v>0.122</v>
      </c>
      <c r="K19" s="20">
        <f t="shared" si="7"/>
        <v>1.22</v>
      </c>
      <c r="L19" s="21"/>
    </row>
    <row r="20" spans="1:12" s="5" customFormat="1">
      <c r="A20" s="9" t="s">
        <v>4</v>
      </c>
      <c r="B20" s="27" t="s">
        <v>27</v>
      </c>
      <c r="C20" s="11" t="s">
        <v>20</v>
      </c>
      <c r="D20" s="10">
        <v>1152</v>
      </c>
      <c r="E20" s="10">
        <v>10</v>
      </c>
      <c r="F20" s="15">
        <f t="shared" si="4"/>
        <v>11520</v>
      </c>
      <c r="G20" s="16">
        <f t="shared" si="5"/>
        <v>155</v>
      </c>
      <c r="H20" s="17">
        <v>16.5</v>
      </c>
      <c r="I20" s="16">
        <f t="shared" si="6"/>
        <v>165</v>
      </c>
      <c r="J20" s="19">
        <v>0.122</v>
      </c>
      <c r="K20" s="20">
        <f t="shared" si="7"/>
        <v>1.22</v>
      </c>
      <c r="L20" s="21"/>
    </row>
    <row r="21" spans="1:12" s="5" customFormat="1">
      <c r="A21" s="9" t="s">
        <v>4</v>
      </c>
      <c r="B21" s="27" t="s">
        <v>28</v>
      </c>
      <c r="C21" s="11" t="s">
        <v>20</v>
      </c>
      <c r="D21" s="10">
        <v>1152</v>
      </c>
      <c r="E21" s="10">
        <v>10</v>
      </c>
      <c r="F21" s="15">
        <f t="shared" si="4"/>
        <v>11520</v>
      </c>
      <c r="G21" s="16">
        <f t="shared" si="5"/>
        <v>155</v>
      </c>
      <c r="H21" s="17">
        <v>16.5</v>
      </c>
      <c r="I21" s="16">
        <f t="shared" si="6"/>
        <v>165</v>
      </c>
      <c r="J21" s="19">
        <v>0.122</v>
      </c>
      <c r="K21" s="20">
        <f t="shared" si="7"/>
        <v>1.22</v>
      </c>
      <c r="L21" s="21"/>
    </row>
    <row r="22" spans="1:12" s="5" customFormat="1">
      <c r="A22" s="9" t="s">
        <v>4</v>
      </c>
      <c r="B22" s="27" t="s">
        <v>29</v>
      </c>
      <c r="C22" s="11" t="s">
        <v>20</v>
      </c>
      <c r="D22" s="10">
        <v>1152</v>
      </c>
      <c r="E22" s="10">
        <v>10</v>
      </c>
      <c r="F22" s="15">
        <f t="shared" si="4"/>
        <v>11520</v>
      </c>
      <c r="G22" s="16">
        <f t="shared" si="5"/>
        <v>155</v>
      </c>
      <c r="H22" s="17">
        <v>16.5</v>
      </c>
      <c r="I22" s="16">
        <f t="shared" si="6"/>
        <v>165</v>
      </c>
      <c r="J22" s="19">
        <v>0.122</v>
      </c>
      <c r="K22" s="20">
        <f t="shared" si="7"/>
        <v>1.22</v>
      </c>
      <c r="L22" s="21"/>
    </row>
    <row r="23" spans="1:12" s="5" customFormat="1">
      <c r="A23" s="9" t="s">
        <v>4</v>
      </c>
      <c r="B23" s="27" t="s">
        <v>30</v>
      </c>
      <c r="C23" s="11" t="s">
        <v>20</v>
      </c>
      <c r="D23" s="10">
        <v>1152</v>
      </c>
      <c r="E23" s="10">
        <v>10</v>
      </c>
      <c r="F23" s="15">
        <f t="shared" si="4"/>
        <v>11520</v>
      </c>
      <c r="G23" s="16">
        <f t="shared" si="5"/>
        <v>155</v>
      </c>
      <c r="H23" s="17">
        <v>16.5</v>
      </c>
      <c r="I23" s="16">
        <f t="shared" si="6"/>
        <v>165</v>
      </c>
      <c r="J23" s="19">
        <v>0.122</v>
      </c>
      <c r="K23" s="20">
        <f t="shared" si="7"/>
        <v>1.22</v>
      </c>
      <c r="L23" s="21"/>
    </row>
    <row r="24" spans="1:12" s="5" customFormat="1">
      <c r="A24" s="9" t="s">
        <v>4</v>
      </c>
      <c r="B24" s="13" t="s">
        <v>31</v>
      </c>
      <c r="C24" s="11" t="s">
        <v>32</v>
      </c>
      <c r="D24" s="13">
        <v>576</v>
      </c>
      <c r="E24" s="13">
        <v>5</v>
      </c>
      <c r="F24" s="15">
        <f t="shared" si="4"/>
        <v>2880</v>
      </c>
      <c r="G24" s="16">
        <f t="shared" si="5"/>
        <v>145</v>
      </c>
      <c r="H24" s="18">
        <v>30</v>
      </c>
      <c r="I24" s="16">
        <f t="shared" si="6"/>
        <v>150</v>
      </c>
      <c r="J24" s="22">
        <v>0.17899999999999999</v>
      </c>
      <c r="K24" s="20">
        <f t="shared" si="7"/>
        <v>0.89500000000000002</v>
      </c>
      <c r="L24" s="21"/>
    </row>
    <row r="25" spans="1:12" s="5" customFormat="1">
      <c r="A25" s="9" t="s">
        <v>4</v>
      </c>
      <c r="B25" s="13" t="s">
        <v>33</v>
      </c>
      <c r="C25" s="11" t="s">
        <v>32</v>
      </c>
      <c r="D25" s="13">
        <v>1152</v>
      </c>
      <c r="E25" s="13">
        <v>10</v>
      </c>
      <c r="F25" s="15">
        <f t="shared" si="4"/>
        <v>11520</v>
      </c>
      <c r="G25" s="16">
        <f t="shared" si="5"/>
        <v>200</v>
      </c>
      <c r="H25" s="18">
        <v>21</v>
      </c>
      <c r="I25" s="16">
        <f t="shared" si="6"/>
        <v>210</v>
      </c>
      <c r="J25" s="22">
        <v>0.14299999999999999</v>
      </c>
      <c r="K25" s="20">
        <f t="shared" si="7"/>
        <v>1.43</v>
      </c>
      <c r="L25" s="21"/>
    </row>
    <row r="26" spans="1:12" s="5" customFormat="1">
      <c r="A26" s="9" t="s">
        <v>4</v>
      </c>
      <c r="B26" s="13" t="s">
        <v>34</v>
      </c>
      <c r="C26" s="11" t="s">
        <v>32</v>
      </c>
      <c r="D26" s="13">
        <v>1152</v>
      </c>
      <c r="E26" s="13">
        <v>10</v>
      </c>
      <c r="F26" s="15">
        <f t="shared" si="4"/>
        <v>11520</v>
      </c>
      <c r="G26" s="16">
        <f t="shared" si="5"/>
        <v>170</v>
      </c>
      <c r="H26" s="18">
        <v>18</v>
      </c>
      <c r="I26" s="16">
        <f t="shared" si="6"/>
        <v>180</v>
      </c>
      <c r="J26" s="22">
        <v>0.14299999999999999</v>
      </c>
      <c r="K26" s="20">
        <f t="shared" si="7"/>
        <v>1.43</v>
      </c>
      <c r="L26" s="21"/>
    </row>
    <row r="27" spans="1:12" s="5" customFormat="1">
      <c r="A27" s="9" t="s">
        <v>4</v>
      </c>
      <c r="B27" s="13" t="s">
        <v>35</v>
      </c>
      <c r="C27" s="11" t="s">
        <v>32</v>
      </c>
      <c r="D27" s="13">
        <v>1152</v>
      </c>
      <c r="E27" s="13">
        <v>10</v>
      </c>
      <c r="F27" s="15">
        <f t="shared" si="4"/>
        <v>11520</v>
      </c>
      <c r="G27" s="16">
        <f t="shared" si="5"/>
        <v>190</v>
      </c>
      <c r="H27" s="18">
        <v>20</v>
      </c>
      <c r="I27" s="16">
        <f t="shared" si="6"/>
        <v>200</v>
      </c>
      <c r="J27" s="22">
        <v>0.14499999999999999</v>
      </c>
      <c r="K27" s="20">
        <f t="shared" si="7"/>
        <v>1.45</v>
      </c>
      <c r="L27" s="21"/>
    </row>
    <row r="28" spans="1:12" s="5" customFormat="1">
      <c r="A28" s="9" t="s">
        <v>4</v>
      </c>
      <c r="B28" s="13" t="s">
        <v>36</v>
      </c>
      <c r="C28" s="11" t="s">
        <v>32</v>
      </c>
      <c r="D28" s="13">
        <v>1152</v>
      </c>
      <c r="E28" s="13">
        <v>10</v>
      </c>
      <c r="F28" s="15">
        <f t="shared" si="4"/>
        <v>11520</v>
      </c>
      <c r="G28" s="16">
        <f t="shared" si="5"/>
        <v>238</v>
      </c>
      <c r="H28" s="18">
        <v>24.8</v>
      </c>
      <c r="I28" s="16">
        <f t="shared" si="6"/>
        <v>248</v>
      </c>
      <c r="J28" s="22">
        <v>0.14499999999999999</v>
      </c>
      <c r="K28" s="20">
        <f t="shared" si="7"/>
        <v>1.45</v>
      </c>
      <c r="L28" s="21"/>
    </row>
    <row r="29" spans="1:12" s="5" customFormat="1">
      <c r="A29" s="9" t="s">
        <v>4</v>
      </c>
      <c r="B29" s="13" t="s">
        <v>37</v>
      </c>
      <c r="C29" s="11" t="s">
        <v>32</v>
      </c>
      <c r="D29" s="13">
        <v>864</v>
      </c>
      <c r="E29" s="13">
        <v>10</v>
      </c>
      <c r="F29" s="15">
        <f t="shared" si="4"/>
        <v>8640</v>
      </c>
      <c r="G29" s="16">
        <f t="shared" si="5"/>
        <v>255</v>
      </c>
      <c r="H29" s="18">
        <v>26.5</v>
      </c>
      <c r="I29" s="16">
        <f t="shared" si="6"/>
        <v>265</v>
      </c>
      <c r="J29" s="22">
        <v>0.17299999999999999</v>
      </c>
      <c r="K29" s="20">
        <f t="shared" si="7"/>
        <v>1.73</v>
      </c>
      <c r="L29" s="21"/>
    </row>
    <row r="30" spans="1:12" s="5" customFormat="1">
      <c r="A30" s="9" t="s">
        <v>4</v>
      </c>
      <c r="B30" s="13" t="s">
        <v>38</v>
      </c>
      <c r="C30" s="11" t="s">
        <v>32</v>
      </c>
      <c r="D30" s="13">
        <v>864</v>
      </c>
      <c r="E30" s="13">
        <v>10</v>
      </c>
      <c r="F30" s="15">
        <f t="shared" si="4"/>
        <v>8640</v>
      </c>
      <c r="G30" s="16">
        <f t="shared" si="5"/>
        <v>335</v>
      </c>
      <c r="H30" s="18">
        <v>34.5</v>
      </c>
      <c r="I30" s="16">
        <f t="shared" si="6"/>
        <v>345</v>
      </c>
      <c r="J30" s="22">
        <v>0.17599999999999999</v>
      </c>
      <c r="K30" s="20">
        <f t="shared" si="7"/>
        <v>1.7599999999999998</v>
      </c>
      <c r="L30" s="21"/>
    </row>
    <row r="31" spans="1:12" s="5" customFormat="1">
      <c r="A31" s="9" t="s">
        <v>4</v>
      </c>
      <c r="B31" s="13" t="s">
        <v>39</v>
      </c>
      <c r="C31" s="11" t="s">
        <v>32</v>
      </c>
      <c r="D31" s="13">
        <v>864</v>
      </c>
      <c r="E31" s="13">
        <v>10</v>
      </c>
      <c r="F31" s="15">
        <f t="shared" si="4"/>
        <v>8640</v>
      </c>
      <c r="G31" s="16">
        <f t="shared" si="5"/>
        <v>340</v>
      </c>
      <c r="H31" s="18">
        <v>35</v>
      </c>
      <c r="I31" s="16">
        <f t="shared" si="6"/>
        <v>350</v>
      </c>
      <c r="J31" s="22">
        <v>0.17599999999999999</v>
      </c>
      <c r="K31" s="20">
        <f t="shared" si="7"/>
        <v>1.7599999999999998</v>
      </c>
      <c r="L31" s="21"/>
    </row>
    <row r="32" spans="1:12" s="5" customFormat="1">
      <c r="A32" s="9" t="s">
        <v>4</v>
      </c>
      <c r="B32" s="13" t="s">
        <v>40</v>
      </c>
      <c r="C32" s="11" t="s">
        <v>32</v>
      </c>
      <c r="D32" s="13">
        <v>576</v>
      </c>
      <c r="E32" s="13">
        <v>5</v>
      </c>
      <c r="F32" s="15">
        <f t="shared" si="4"/>
        <v>2880</v>
      </c>
      <c r="G32" s="16">
        <f t="shared" si="5"/>
        <v>105</v>
      </c>
      <c r="H32" s="18">
        <v>22</v>
      </c>
      <c r="I32" s="16">
        <f t="shared" si="6"/>
        <v>110</v>
      </c>
      <c r="J32" s="22">
        <v>0.214</v>
      </c>
      <c r="K32" s="20">
        <f t="shared" si="7"/>
        <v>1.07</v>
      </c>
      <c r="L32" s="21"/>
    </row>
    <row r="33" spans="1:12" s="5" customFormat="1">
      <c r="A33" s="9" t="s">
        <v>4</v>
      </c>
      <c r="B33" s="13" t="s">
        <v>41</v>
      </c>
      <c r="C33" s="11" t="s">
        <v>32</v>
      </c>
      <c r="D33" s="13">
        <v>576</v>
      </c>
      <c r="E33" s="13">
        <v>5</v>
      </c>
      <c r="F33" s="15">
        <f t="shared" si="4"/>
        <v>2880</v>
      </c>
      <c r="G33" s="16">
        <f t="shared" si="5"/>
        <v>125</v>
      </c>
      <c r="H33" s="18">
        <v>26</v>
      </c>
      <c r="I33" s="16">
        <f t="shared" si="6"/>
        <v>130</v>
      </c>
      <c r="J33" s="22">
        <v>0.122</v>
      </c>
      <c r="K33" s="20">
        <f t="shared" si="7"/>
        <v>0.61</v>
      </c>
      <c r="L33" s="21"/>
    </row>
    <row r="34" spans="1:12" s="5" customFormat="1">
      <c r="A34" s="9" t="s">
        <v>4</v>
      </c>
      <c r="B34" s="13" t="s">
        <v>42</v>
      </c>
      <c r="C34" s="11" t="s">
        <v>32</v>
      </c>
      <c r="D34" s="13">
        <v>576</v>
      </c>
      <c r="E34" s="13">
        <v>5</v>
      </c>
      <c r="F34" s="15">
        <f t="shared" si="4"/>
        <v>2880</v>
      </c>
      <c r="G34" s="16">
        <f t="shared" si="5"/>
        <v>155</v>
      </c>
      <c r="H34" s="18">
        <v>32</v>
      </c>
      <c r="I34" s="16">
        <f t="shared" si="6"/>
        <v>160</v>
      </c>
      <c r="J34" s="22">
        <v>0.17599999999999999</v>
      </c>
      <c r="K34" s="20">
        <f t="shared" si="7"/>
        <v>0.87999999999999989</v>
      </c>
      <c r="L34" s="21"/>
    </row>
    <row r="35" spans="1:12" s="5" customFormat="1">
      <c r="A35" s="9" t="s">
        <v>4</v>
      </c>
      <c r="B35" s="13" t="s">
        <v>43</v>
      </c>
      <c r="C35" s="11" t="s">
        <v>32</v>
      </c>
      <c r="D35" s="13">
        <v>432</v>
      </c>
      <c r="E35" s="13">
        <v>5</v>
      </c>
      <c r="F35" s="15">
        <f t="shared" si="4"/>
        <v>2160</v>
      </c>
      <c r="G35" s="16">
        <f t="shared" si="5"/>
        <v>105</v>
      </c>
      <c r="H35" s="18">
        <v>22</v>
      </c>
      <c r="I35" s="16">
        <f t="shared" si="6"/>
        <v>110</v>
      </c>
      <c r="J35" s="22">
        <v>0.1</v>
      </c>
      <c r="K35" s="20">
        <f t="shared" si="7"/>
        <v>0.5</v>
      </c>
      <c r="L35" s="21"/>
    </row>
    <row r="36" spans="1:12" s="5" customFormat="1">
      <c r="A36" s="9" t="s">
        <v>4</v>
      </c>
      <c r="B36" s="13" t="s">
        <v>44</v>
      </c>
      <c r="C36" s="11" t="s">
        <v>32</v>
      </c>
      <c r="D36" s="13">
        <v>432</v>
      </c>
      <c r="E36" s="13">
        <v>5</v>
      </c>
      <c r="F36" s="15">
        <f t="shared" si="4"/>
        <v>2160</v>
      </c>
      <c r="G36" s="16">
        <f t="shared" si="5"/>
        <v>105</v>
      </c>
      <c r="H36" s="18">
        <v>22</v>
      </c>
      <c r="I36" s="16">
        <f t="shared" si="6"/>
        <v>110</v>
      </c>
      <c r="J36" s="22">
        <v>0.1</v>
      </c>
      <c r="K36" s="20">
        <f t="shared" si="7"/>
        <v>0.5</v>
      </c>
      <c r="L36" s="21"/>
    </row>
    <row r="37" spans="1:12" s="5" customFormat="1">
      <c r="A37" s="9" t="s">
        <v>4</v>
      </c>
      <c r="B37" s="13" t="s">
        <v>45</v>
      </c>
      <c r="C37" s="11" t="s">
        <v>32</v>
      </c>
      <c r="D37" s="13">
        <v>576</v>
      </c>
      <c r="E37" s="13">
        <v>5</v>
      </c>
      <c r="F37" s="15">
        <f t="shared" si="4"/>
        <v>2880</v>
      </c>
      <c r="G37" s="16">
        <f t="shared" si="5"/>
        <v>125</v>
      </c>
      <c r="H37" s="18">
        <v>26</v>
      </c>
      <c r="I37" s="16">
        <f t="shared" si="6"/>
        <v>130</v>
      </c>
      <c r="J37" s="22">
        <v>0.125</v>
      </c>
      <c r="K37" s="20">
        <f t="shared" si="7"/>
        <v>0.625</v>
      </c>
      <c r="L37" s="21"/>
    </row>
    <row r="38" spans="1:12" s="5" customFormat="1">
      <c r="A38" s="9" t="s">
        <v>4</v>
      </c>
      <c r="B38" s="12" t="s">
        <v>46</v>
      </c>
      <c r="C38" s="11" t="s">
        <v>47</v>
      </c>
      <c r="D38" s="13">
        <v>144</v>
      </c>
      <c r="E38" s="10">
        <v>10</v>
      </c>
      <c r="F38" s="15">
        <f t="shared" si="4"/>
        <v>1440</v>
      </c>
      <c r="G38" s="16">
        <f t="shared" si="5"/>
        <v>230</v>
      </c>
      <c r="H38" s="18">
        <v>24</v>
      </c>
      <c r="I38" s="16">
        <f t="shared" si="6"/>
        <v>240</v>
      </c>
      <c r="J38" s="23">
        <v>0.12</v>
      </c>
      <c r="K38" s="20">
        <f t="shared" si="7"/>
        <v>1.2</v>
      </c>
      <c r="L38" s="21"/>
    </row>
    <row r="39" spans="1:12" s="5" customFormat="1">
      <c r="A39" s="9" t="s">
        <v>4</v>
      </c>
      <c r="B39" s="12" t="s">
        <v>48</v>
      </c>
      <c r="C39" s="11" t="s">
        <v>47</v>
      </c>
      <c r="D39" s="13">
        <v>160</v>
      </c>
      <c r="E39" s="10">
        <v>10</v>
      </c>
      <c r="F39" s="15">
        <f t="shared" si="4"/>
        <v>1600</v>
      </c>
      <c r="G39" s="16">
        <f t="shared" si="5"/>
        <v>230</v>
      </c>
      <c r="H39" s="18">
        <v>24</v>
      </c>
      <c r="I39" s="16">
        <f t="shared" si="6"/>
        <v>240</v>
      </c>
      <c r="J39" s="23">
        <v>0.12</v>
      </c>
      <c r="K39" s="20">
        <f t="shared" si="7"/>
        <v>1.2</v>
      </c>
      <c r="L39" s="21"/>
    </row>
    <row r="40" spans="1:12" s="5" customFormat="1">
      <c r="A40" s="9" t="s">
        <v>4</v>
      </c>
      <c r="B40" s="12" t="s">
        <v>49</v>
      </c>
      <c r="C40" s="11" t="s">
        <v>47</v>
      </c>
      <c r="D40" s="13">
        <v>160</v>
      </c>
      <c r="E40" s="10">
        <v>20</v>
      </c>
      <c r="F40" s="15">
        <f t="shared" si="4"/>
        <v>3200</v>
      </c>
      <c r="G40" s="16">
        <f t="shared" si="5"/>
        <v>460</v>
      </c>
      <c r="H40" s="18">
        <v>24</v>
      </c>
      <c r="I40" s="16">
        <f t="shared" si="6"/>
        <v>480</v>
      </c>
      <c r="J40" s="23">
        <v>0.12</v>
      </c>
      <c r="K40" s="20">
        <f t="shared" si="7"/>
        <v>2.4</v>
      </c>
      <c r="L40" s="21"/>
    </row>
    <row r="41" spans="1:12" s="5" customFormat="1">
      <c r="A41" s="9" t="s">
        <v>4</v>
      </c>
      <c r="B41" s="12" t="s">
        <v>50</v>
      </c>
      <c r="C41" s="11" t="s">
        <v>47</v>
      </c>
      <c r="D41" s="13">
        <v>240</v>
      </c>
      <c r="E41" s="10">
        <v>10</v>
      </c>
      <c r="F41" s="15">
        <f t="shared" si="4"/>
        <v>2400</v>
      </c>
      <c r="G41" s="16">
        <f t="shared" si="5"/>
        <v>230</v>
      </c>
      <c r="H41" s="18">
        <v>24</v>
      </c>
      <c r="I41" s="16">
        <f t="shared" si="6"/>
        <v>240</v>
      </c>
      <c r="J41" s="23">
        <v>0.12</v>
      </c>
      <c r="K41" s="20">
        <f t="shared" si="7"/>
        <v>1.2</v>
      </c>
      <c r="L41" s="21"/>
    </row>
    <row r="42" spans="1:12" s="5" customFormat="1">
      <c r="A42" s="9" t="s">
        <v>4</v>
      </c>
      <c r="B42" s="12" t="s">
        <v>51</v>
      </c>
      <c r="C42" s="11" t="s">
        <v>47</v>
      </c>
      <c r="D42" s="13">
        <v>120</v>
      </c>
      <c r="E42" s="10">
        <v>10</v>
      </c>
      <c r="F42" s="15">
        <f t="shared" si="4"/>
        <v>1200</v>
      </c>
      <c r="G42" s="16">
        <f t="shared" si="5"/>
        <v>230</v>
      </c>
      <c r="H42" s="18">
        <v>24</v>
      </c>
      <c r="I42" s="16">
        <f t="shared" si="6"/>
        <v>240</v>
      </c>
      <c r="J42" s="23">
        <v>0.12</v>
      </c>
      <c r="K42" s="20">
        <f t="shared" si="7"/>
        <v>1.2</v>
      </c>
      <c r="L42" s="21"/>
    </row>
    <row r="43" spans="1:12" s="5" customFormat="1">
      <c r="A43" s="9" t="s">
        <v>4</v>
      </c>
      <c r="B43" s="12" t="s">
        <v>52</v>
      </c>
      <c r="C43" s="11" t="s">
        <v>47</v>
      </c>
      <c r="D43" s="13">
        <v>144</v>
      </c>
      <c r="E43" s="10">
        <v>5</v>
      </c>
      <c r="F43" s="15">
        <f t="shared" si="4"/>
        <v>720</v>
      </c>
      <c r="G43" s="16">
        <f t="shared" si="5"/>
        <v>115</v>
      </c>
      <c r="H43" s="18">
        <v>24</v>
      </c>
      <c r="I43" s="16">
        <f t="shared" si="6"/>
        <v>120</v>
      </c>
      <c r="J43" s="23">
        <v>0.12</v>
      </c>
      <c r="K43" s="20">
        <f t="shared" si="7"/>
        <v>0.6</v>
      </c>
      <c r="L43" s="21"/>
    </row>
    <row r="44" spans="1:12" s="5" customFormat="1">
      <c r="A44" s="9" t="s">
        <v>4</v>
      </c>
      <c r="B44" s="12" t="s">
        <v>53</v>
      </c>
      <c r="C44" s="11" t="s">
        <v>47</v>
      </c>
      <c r="D44" s="13">
        <v>144</v>
      </c>
      <c r="E44" s="10">
        <v>10</v>
      </c>
      <c r="F44" s="15">
        <f t="shared" si="4"/>
        <v>1440</v>
      </c>
      <c r="G44" s="16">
        <f t="shared" si="5"/>
        <v>230</v>
      </c>
      <c r="H44" s="18">
        <v>24</v>
      </c>
      <c r="I44" s="16">
        <f t="shared" si="6"/>
        <v>240</v>
      </c>
      <c r="J44" s="23">
        <v>0.107</v>
      </c>
      <c r="K44" s="20">
        <f t="shared" si="7"/>
        <v>1.07</v>
      </c>
      <c r="L44" s="21"/>
    </row>
    <row r="45" spans="1:12" s="5" customFormat="1">
      <c r="A45" s="9" t="s">
        <v>4</v>
      </c>
      <c r="B45" s="12" t="s">
        <v>54</v>
      </c>
      <c r="C45" s="11" t="s">
        <v>47</v>
      </c>
      <c r="D45" s="13">
        <v>144</v>
      </c>
      <c r="E45" s="10">
        <v>10</v>
      </c>
      <c r="F45" s="15">
        <f t="shared" si="4"/>
        <v>1440</v>
      </c>
      <c r="G45" s="16">
        <f t="shared" si="5"/>
        <v>230</v>
      </c>
      <c r="H45" s="18">
        <v>24</v>
      </c>
      <c r="I45" s="16">
        <f t="shared" si="6"/>
        <v>240</v>
      </c>
      <c r="J45" s="23">
        <v>0.11799999999999999</v>
      </c>
      <c r="K45" s="20">
        <f t="shared" si="7"/>
        <v>1.18</v>
      </c>
      <c r="L45" s="21"/>
    </row>
    <row r="46" spans="1:12" s="5" customFormat="1">
      <c r="A46" s="9" t="s">
        <v>4</v>
      </c>
      <c r="B46" s="12" t="s">
        <v>55</v>
      </c>
      <c r="C46" s="11" t="s">
        <v>47</v>
      </c>
      <c r="D46" s="13">
        <v>144</v>
      </c>
      <c r="E46" s="10">
        <v>15</v>
      </c>
      <c r="F46" s="15">
        <f t="shared" si="4"/>
        <v>2160</v>
      </c>
      <c r="G46" s="16">
        <f t="shared" si="5"/>
        <v>345</v>
      </c>
      <c r="H46" s="18">
        <v>24</v>
      </c>
      <c r="I46" s="16">
        <f t="shared" si="6"/>
        <v>360</v>
      </c>
      <c r="J46" s="23">
        <v>0.12</v>
      </c>
      <c r="K46" s="20">
        <f t="shared" si="7"/>
        <v>1.7999999999999998</v>
      </c>
      <c r="L46" s="21"/>
    </row>
    <row r="47" spans="1:12" s="5" customFormat="1">
      <c r="A47" s="9" t="s">
        <v>4</v>
      </c>
      <c r="B47" s="12" t="s">
        <v>56</v>
      </c>
      <c r="C47" s="11" t="s">
        <v>47</v>
      </c>
      <c r="D47" s="13">
        <v>144</v>
      </c>
      <c r="E47" s="10">
        <v>10</v>
      </c>
      <c r="F47" s="15">
        <f t="shared" si="4"/>
        <v>1440</v>
      </c>
      <c r="G47" s="16">
        <f t="shared" si="5"/>
        <v>275</v>
      </c>
      <c r="H47" s="18">
        <v>28.5</v>
      </c>
      <c r="I47" s="16">
        <f t="shared" si="6"/>
        <v>285</v>
      </c>
      <c r="J47" s="23">
        <v>0.16900000000000001</v>
      </c>
      <c r="K47" s="20">
        <f t="shared" si="7"/>
        <v>1.6900000000000002</v>
      </c>
      <c r="L47" s="21"/>
    </row>
    <row r="48" spans="1:12" s="5" customFormat="1">
      <c r="A48" s="9" t="s">
        <v>4</v>
      </c>
      <c r="B48" s="12" t="s">
        <v>57</v>
      </c>
      <c r="C48" s="11" t="s">
        <v>47</v>
      </c>
      <c r="D48" s="13">
        <v>192</v>
      </c>
      <c r="E48" s="10">
        <v>29</v>
      </c>
      <c r="F48" s="15">
        <f t="shared" si="4"/>
        <v>5568</v>
      </c>
      <c r="G48" s="16">
        <f t="shared" si="5"/>
        <v>580</v>
      </c>
      <c r="H48" s="18">
        <v>21</v>
      </c>
      <c r="I48" s="16">
        <f t="shared" si="6"/>
        <v>609</v>
      </c>
      <c r="J48" s="23">
        <v>0.129</v>
      </c>
      <c r="K48" s="20">
        <f t="shared" si="7"/>
        <v>3.7410000000000001</v>
      </c>
      <c r="L48" s="21"/>
    </row>
    <row r="49" spans="1:12" s="5" customFormat="1">
      <c r="A49" s="9" t="s">
        <v>4</v>
      </c>
      <c r="B49" s="12" t="s">
        <v>58</v>
      </c>
      <c r="C49" s="11" t="s">
        <v>47</v>
      </c>
      <c r="D49" s="13">
        <v>160</v>
      </c>
      <c r="E49" s="10">
        <v>10</v>
      </c>
      <c r="F49" s="15">
        <f t="shared" si="4"/>
        <v>1600</v>
      </c>
      <c r="G49" s="16">
        <f t="shared" si="5"/>
        <v>193</v>
      </c>
      <c r="H49" s="18">
        <v>20.3</v>
      </c>
      <c r="I49" s="16">
        <f t="shared" si="6"/>
        <v>203</v>
      </c>
      <c r="J49" s="23">
        <v>0.109</v>
      </c>
      <c r="K49" s="20">
        <f t="shared" si="7"/>
        <v>1.0900000000000001</v>
      </c>
      <c r="L49" s="21"/>
    </row>
    <row r="50" spans="1:12" s="5" customFormat="1">
      <c r="A50" s="9" t="s">
        <v>4</v>
      </c>
      <c r="B50" s="27" t="s">
        <v>59</v>
      </c>
      <c r="C50" s="11" t="s">
        <v>47</v>
      </c>
      <c r="D50" s="13">
        <v>126</v>
      </c>
      <c r="E50" s="10">
        <v>10</v>
      </c>
      <c r="F50" s="15">
        <f t="shared" si="4"/>
        <v>1260</v>
      </c>
      <c r="G50" s="16">
        <f t="shared" si="5"/>
        <v>170</v>
      </c>
      <c r="H50" s="18">
        <v>18</v>
      </c>
      <c r="I50" s="16">
        <f t="shared" si="6"/>
        <v>180</v>
      </c>
      <c r="J50" s="23">
        <v>0.121</v>
      </c>
      <c r="K50" s="20">
        <f t="shared" si="7"/>
        <v>1.21</v>
      </c>
      <c r="L50" s="21"/>
    </row>
    <row r="51" spans="1:12" s="5" customFormat="1">
      <c r="A51" s="9" t="s">
        <v>4</v>
      </c>
      <c r="B51" s="12" t="s">
        <v>60</v>
      </c>
      <c r="C51" s="11" t="s">
        <v>47</v>
      </c>
      <c r="D51" s="13">
        <v>144</v>
      </c>
      <c r="E51" s="10">
        <v>5</v>
      </c>
      <c r="F51" s="15">
        <f t="shared" ref="F51:F70" si="8">D51*E51</f>
        <v>720</v>
      </c>
      <c r="G51" s="16">
        <f t="shared" ref="G51:G70" si="9">I51-E51</f>
        <v>110</v>
      </c>
      <c r="H51" s="18">
        <v>23</v>
      </c>
      <c r="I51" s="16">
        <f t="shared" ref="I51:I70" si="10">E51*H51</f>
        <v>115</v>
      </c>
      <c r="J51" s="23">
        <v>0.11</v>
      </c>
      <c r="K51" s="20">
        <f t="shared" ref="K51:K70" si="11">E51*J51</f>
        <v>0.55000000000000004</v>
      </c>
      <c r="L51" s="21"/>
    </row>
    <row r="52" spans="1:12" s="5" customFormat="1">
      <c r="A52" s="9" t="s">
        <v>4</v>
      </c>
      <c r="B52" s="12" t="s">
        <v>61</v>
      </c>
      <c r="C52" s="11" t="s">
        <v>47</v>
      </c>
      <c r="D52" s="13">
        <v>144</v>
      </c>
      <c r="E52" s="10">
        <v>5</v>
      </c>
      <c r="F52" s="15">
        <f t="shared" si="8"/>
        <v>720</v>
      </c>
      <c r="G52" s="16">
        <f t="shared" si="9"/>
        <v>105</v>
      </c>
      <c r="H52" s="18">
        <v>22</v>
      </c>
      <c r="I52" s="16">
        <f t="shared" si="10"/>
        <v>110</v>
      </c>
      <c r="J52" s="23">
        <v>0.11</v>
      </c>
      <c r="K52" s="20">
        <f t="shared" si="11"/>
        <v>0.55000000000000004</v>
      </c>
      <c r="L52" s="21"/>
    </row>
    <row r="53" spans="1:12" s="5" customFormat="1">
      <c r="A53" s="9" t="s">
        <v>4</v>
      </c>
      <c r="B53" s="12" t="s">
        <v>62</v>
      </c>
      <c r="C53" s="11" t="s">
        <v>47</v>
      </c>
      <c r="D53" s="13">
        <v>144</v>
      </c>
      <c r="E53" s="10">
        <v>15</v>
      </c>
      <c r="F53" s="15">
        <f t="shared" si="8"/>
        <v>2160</v>
      </c>
      <c r="G53" s="16">
        <f t="shared" si="9"/>
        <v>315</v>
      </c>
      <c r="H53" s="18">
        <v>22</v>
      </c>
      <c r="I53" s="16">
        <f t="shared" si="10"/>
        <v>330</v>
      </c>
      <c r="J53" s="23">
        <v>0.11</v>
      </c>
      <c r="K53" s="20">
        <f t="shared" si="11"/>
        <v>1.65</v>
      </c>
      <c r="L53" s="21"/>
    </row>
    <row r="54" spans="1:12" s="5" customFormat="1">
      <c r="A54" s="9" t="s">
        <v>4</v>
      </c>
      <c r="B54" s="12" t="s">
        <v>63</v>
      </c>
      <c r="C54" s="11" t="s">
        <v>47</v>
      </c>
      <c r="D54" s="13">
        <v>144</v>
      </c>
      <c r="E54" s="10">
        <v>15</v>
      </c>
      <c r="F54" s="15">
        <f t="shared" si="8"/>
        <v>2160</v>
      </c>
      <c r="G54" s="16">
        <f t="shared" si="9"/>
        <v>315</v>
      </c>
      <c r="H54" s="18">
        <v>22</v>
      </c>
      <c r="I54" s="16">
        <f t="shared" si="10"/>
        <v>330</v>
      </c>
      <c r="J54" s="23">
        <v>0.11</v>
      </c>
      <c r="K54" s="20">
        <f t="shared" si="11"/>
        <v>1.65</v>
      </c>
      <c r="L54" s="21"/>
    </row>
    <row r="55" spans="1:12" s="5" customFormat="1">
      <c r="A55" s="9" t="s">
        <v>4</v>
      </c>
      <c r="B55" s="12" t="s">
        <v>64</v>
      </c>
      <c r="C55" s="11" t="s">
        <v>47</v>
      </c>
      <c r="D55" s="13">
        <v>120</v>
      </c>
      <c r="E55" s="10">
        <v>10</v>
      </c>
      <c r="F55" s="15">
        <f t="shared" si="8"/>
        <v>1200</v>
      </c>
      <c r="G55" s="16">
        <f t="shared" si="9"/>
        <v>210</v>
      </c>
      <c r="H55" s="18">
        <v>22</v>
      </c>
      <c r="I55" s="16">
        <f t="shared" si="10"/>
        <v>220</v>
      </c>
      <c r="J55" s="23">
        <v>0.16400000000000001</v>
      </c>
      <c r="K55" s="20">
        <f t="shared" si="11"/>
        <v>1.6400000000000001</v>
      </c>
      <c r="L55" s="21"/>
    </row>
    <row r="56" spans="1:12" s="5" customFormat="1">
      <c r="A56" s="9" t="s">
        <v>4</v>
      </c>
      <c r="B56" s="12" t="s">
        <v>65</v>
      </c>
      <c r="C56" s="11" t="s">
        <v>47</v>
      </c>
      <c r="D56" s="13">
        <v>120</v>
      </c>
      <c r="E56" s="10">
        <v>10</v>
      </c>
      <c r="F56" s="15">
        <f t="shared" si="8"/>
        <v>1200</v>
      </c>
      <c r="G56" s="16">
        <f t="shared" si="9"/>
        <v>210</v>
      </c>
      <c r="H56" s="18">
        <v>22</v>
      </c>
      <c r="I56" s="16">
        <f t="shared" si="10"/>
        <v>220</v>
      </c>
      <c r="J56" s="23">
        <v>0.16400000000000001</v>
      </c>
      <c r="K56" s="20">
        <f t="shared" si="11"/>
        <v>1.6400000000000001</v>
      </c>
      <c r="L56" s="21"/>
    </row>
    <row r="57" spans="1:12" s="5" customFormat="1">
      <c r="A57" s="9" t="s">
        <v>4</v>
      </c>
      <c r="B57" s="12" t="s">
        <v>66</v>
      </c>
      <c r="C57" s="11" t="s">
        <v>47</v>
      </c>
      <c r="D57" s="13">
        <v>144</v>
      </c>
      <c r="E57" s="10">
        <v>5</v>
      </c>
      <c r="F57" s="15">
        <f t="shared" si="8"/>
        <v>720</v>
      </c>
      <c r="G57" s="16">
        <f t="shared" si="9"/>
        <v>105</v>
      </c>
      <c r="H57" s="18">
        <v>22</v>
      </c>
      <c r="I57" s="16">
        <f t="shared" si="10"/>
        <v>110</v>
      </c>
      <c r="J57" s="23">
        <v>0.11</v>
      </c>
      <c r="K57" s="20">
        <f t="shared" si="11"/>
        <v>0.55000000000000004</v>
      </c>
      <c r="L57" s="21"/>
    </row>
    <row r="58" spans="1:12" s="5" customFormat="1">
      <c r="A58" s="9" t="s">
        <v>4</v>
      </c>
      <c r="B58" s="12" t="s">
        <v>67</v>
      </c>
      <c r="C58" s="11" t="s">
        <v>68</v>
      </c>
      <c r="D58" s="13">
        <v>288</v>
      </c>
      <c r="E58" s="10">
        <v>100</v>
      </c>
      <c r="F58" s="15">
        <f t="shared" si="8"/>
        <v>28800</v>
      </c>
      <c r="G58" s="16">
        <f t="shared" si="9"/>
        <v>960</v>
      </c>
      <c r="H58" s="18">
        <v>10.6</v>
      </c>
      <c r="I58" s="16">
        <f t="shared" si="10"/>
        <v>1060</v>
      </c>
      <c r="J58" s="23">
        <v>2.1999999999999999E-2</v>
      </c>
      <c r="K58" s="20">
        <f t="shared" si="11"/>
        <v>2.1999999999999997</v>
      </c>
      <c r="L58" s="21"/>
    </row>
    <row r="59" spans="1:12" s="6" customFormat="1" ht="14.45" customHeight="1">
      <c r="A59" s="14" t="s">
        <v>4</v>
      </c>
      <c r="B59" s="13" t="s">
        <v>69</v>
      </c>
      <c r="C59" s="11" t="s">
        <v>70</v>
      </c>
      <c r="D59" s="13">
        <v>160</v>
      </c>
      <c r="E59" s="10">
        <v>15</v>
      </c>
      <c r="F59" s="15">
        <f t="shared" si="8"/>
        <v>2400</v>
      </c>
      <c r="G59" s="16">
        <f t="shared" si="9"/>
        <v>555</v>
      </c>
      <c r="H59" s="17">
        <v>38</v>
      </c>
      <c r="I59" s="16">
        <f t="shared" si="10"/>
        <v>570</v>
      </c>
      <c r="J59" s="23">
        <v>6.9000000000000006E-2</v>
      </c>
      <c r="K59" s="20">
        <f t="shared" si="11"/>
        <v>1.0350000000000001</v>
      </c>
    </row>
    <row r="60" spans="1:12" s="6" customFormat="1" ht="14.45" customHeight="1">
      <c r="A60" s="14" t="s">
        <v>4</v>
      </c>
      <c r="B60" s="13" t="s">
        <v>71</v>
      </c>
      <c r="C60" s="11" t="s">
        <v>70</v>
      </c>
      <c r="D60" s="13">
        <v>240</v>
      </c>
      <c r="E60" s="10">
        <v>10</v>
      </c>
      <c r="F60" s="15">
        <f t="shared" si="8"/>
        <v>2400</v>
      </c>
      <c r="G60" s="16">
        <f t="shared" si="9"/>
        <v>270</v>
      </c>
      <c r="H60" s="17">
        <v>28</v>
      </c>
      <c r="I60" s="16">
        <f t="shared" si="10"/>
        <v>280</v>
      </c>
      <c r="J60" s="23">
        <v>5.2999999999999999E-2</v>
      </c>
      <c r="K60" s="20">
        <f t="shared" si="11"/>
        <v>0.53</v>
      </c>
    </row>
    <row r="61" spans="1:12" s="6" customFormat="1" ht="14.45" customHeight="1">
      <c r="A61" s="14" t="s">
        <v>4</v>
      </c>
      <c r="B61" s="13" t="s">
        <v>72</v>
      </c>
      <c r="C61" s="11" t="s">
        <v>70</v>
      </c>
      <c r="D61" s="13">
        <v>160</v>
      </c>
      <c r="E61" s="10">
        <v>15</v>
      </c>
      <c r="F61" s="15">
        <f t="shared" si="8"/>
        <v>2400</v>
      </c>
      <c r="G61" s="16">
        <f t="shared" si="9"/>
        <v>555</v>
      </c>
      <c r="H61" s="17">
        <v>38</v>
      </c>
      <c r="I61" s="16">
        <f t="shared" si="10"/>
        <v>570</v>
      </c>
      <c r="J61" s="23">
        <v>6.9000000000000006E-2</v>
      </c>
      <c r="K61" s="20">
        <f t="shared" si="11"/>
        <v>1.0350000000000001</v>
      </c>
    </row>
    <row r="62" spans="1:12" s="6" customFormat="1" ht="14.45" customHeight="1">
      <c r="A62" s="14" t="s">
        <v>4</v>
      </c>
      <c r="B62" s="13" t="s">
        <v>73</v>
      </c>
      <c r="C62" s="11" t="s">
        <v>70</v>
      </c>
      <c r="D62" s="13">
        <v>240</v>
      </c>
      <c r="E62" s="10">
        <v>10</v>
      </c>
      <c r="F62" s="15">
        <f t="shared" si="8"/>
        <v>2400</v>
      </c>
      <c r="G62" s="16">
        <f t="shared" si="9"/>
        <v>270</v>
      </c>
      <c r="H62" s="17">
        <v>28</v>
      </c>
      <c r="I62" s="16">
        <f t="shared" si="10"/>
        <v>280</v>
      </c>
      <c r="J62" s="23">
        <v>5.2999999999999999E-2</v>
      </c>
      <c r="K62" s="20">
        <f t="shared" si="11"/>
        <v>0.53</v>
      </c>
    </row>
    <row r="63" spans="1:12" s="6" customFormat="1" ht="14.45" customHeight="1">
      <c r="A63" s="14" t="s">
        <v>4</v>
      </c>
      <c r="B63" s="13" t="s">
        <v>74</v>
      </c>
      <c r="C63" s="11" t="s">
        <v>70</v>
      </c>
      <c r="D63" s="13">
        <v>160</v>
      </c>
      <c r="E63" s="10">
        <v>15</v>
      </c>
      <c r="F63" s="15">
        <f t="shared" si="8"/>
        <v>2400</v>
      </c>
      <c r="G63" s="16">
        <f t="shared" si="9"/>
        <v>555</v>
      </c>
      <c r="H63" s="17">
        <v>38</v>
      </c>
      <c r="I63" s="16">
        <f t="shared" si="10"/>
        <v>570</v>
      </c>
      <c r="J63" s="23">
        <v>6.9000000000000006E-2</v>
      </c>
      <c r="K63" s="20">
        <f t="shared" si="11"/>
        <v>1.0350000000000001</v>
      </c>
    </row>
    <row r="64" spans="1:12" s="6" customFormat="1" ht="14.45" customHeight="1">
      <c r="A64" s="14" t="s">
        <v>4</v>
      </c>
      <c r="B64" s="13" t="s">
        <v>75</v>
      </c>
      <c r="C64" s="11" t="s">
        <v>70</v>
      </c>
      <c r="D64" s="13">
        <v>240</v>
      </c>
      <c r="E64" s="10">
        <v>10</v>
      </c>
      <c r="F64" s="15">
        <f t="shared" si="8"/>
        <v>2400</v>
      </c>
      <c r="G64" s="16">
        <f t="shared" si="9"/>
        <v>270</v>
      </c>
      <c r="H64" s="17">
        <v>28</v>
      </c>
      <c r="I64" s="16">
        <f t="shared" si="10"/>
        <v>280</v>
      </c>
      <c r="J64" s="23">
        <v>5.2999999999999999E-2</v>
      </c>
      <c r="K64" s="20">
        <f t="shared" si="11"/>
        <v>0.53</v>
      </c>
    </row>
    <row r="65" spans="1:12" s="6" customFormat="1" ht="14.45" customHeight="1">
      <c r="A65" s="14" t="s">
        <v>4</v>
      </c>
      <c r="B65" s="13" t="s">
        <v>76</v>
      </c>
      <c r="C65" s="11" t="s">
        <v>70</v>
      </c>
      <c r="D65" s="13">
        <v>160</v>
      </c>
      <c r="E65" s="10">
        <v>4</v>
      </c>
      <c r="F65" s="15">
        <f t="shared" si="8"/>
        <v>640</v>
      </c>
      <c r="G65" s="16">
        <f t="shared" si="9"/>
        <v>148</v>
      </c>
      <c r="H65" s="17">
        <v>38</v>
      </c>
      <c r="I65" s="16">
        <f t="shared" si="10"/>
        <v>152</v>
      </c>
      <c r="J65" s="23">
        <v>6.9000000000000006E-2</v>
      </c>
      <c r="K65" s="20">
        <f t="shared" si="11"/>
        <v>0.27600000000000002</v>
      </c>
    </row>
    <row r="66" spans="1:12" s="6" customFormat="1" ht="14.45" customHeight="1">
      <c r="A66" s="14" t="s">
        <v>4</v>
      </c>
      <c r="B66" s="13" t="s">
        <v>77</v>
      </c>
      <c r="C66" s="11" t="s">
        <v>70</v>
      </c>
      <c r="D66" s="13">
        <v>240</v>
      </c>
      <c r="E66" s="10">
        <v>10</v>
      </c>
      <c r="F66" s="15">
        <f t="shared" si="8"/>
        <v>2400</v>
      </c>
      <c r="G66" s="16">
        <f t="shared" si="9"/>
        <v>270</v>
      </c>
      <c r="H66" s="17">
        <v>28</v>
      </c>
      <c r="I66" s="16">
        <f t="shared" si="10"/>
        <v>280</v>
      </c>
      <c r="J66" s="23">
        <v>5.2999999999999999E-2</v>
      </c>
      <c r="K66" s="20">
        <f t="shared" si="11"/>
        <v>0.53</v>
      </c>
    </row>
    <row r="67" spans="1:12" s="6" customFormat="1" ht="14.45" customHeight="1">
      <c r="A67" s="14" t="s">
        <v>4</v>
      </c>
      <c r="B67" s="13" t="s">
        <v>78</v>
      </c>
      <c r="C67" s="11" t="s">
        <v>70</v>
      </c>
      <c r="D67" s="13">
        <v>240</v>
      </c>
      <c r="E67" s="10">
        <v>10</v>
      </c>
      <c r="F67" s="15">
        <f t="shared" si="8"/>
        <v>2400</v>
      </c>
      <c r="G67" s="16">
        <f t="shared" si="9"/>
        <v>270</v>
      </c>
      <c r="H67" s="17">
        <v>28</v>
      </c>
      <c r="I67" s="16">
        <f t="shared" si="10"/>
        <v>280</v>
      </c>
      <c r="J67" s="23">
        <v>5.2999999999999999E-2</v>
      </c>
      <c r="K67" s="20">
        <f t="shared" si="11"/>
        <v>0.53</v>
      </c>
    </row>
    <row r="68" spans="1:12" s="5" customFormat="1">
      <c r="A68" s="9" t="s">
        <v>4</v>
      </c>
      <c r="B68" s="24" t="s">
        <v>79</v>
      </c>
      <c r="C68" s="11" t="s">
        <v>80</v>
      </c>
      <c r="D68" s="10">
        <v>200</v>
      </c>
      <c r="E68" s="10">
        <v>10</v>
      </c>
      <c r="F68" s="15">
        <f t="shared" si="8"/>
        <v>2000</v>
      </c>
      <c r="G68" s="16">
        <f t="shared" si="9"/>
        <v>340</v>
      </c>
      <c r="H68" s="17">
        <v>35</v>
      </c>
      <c r="I68" s="16">
        <f t="shared" si="10"/>
        <v>350</v>
      </c>
      <c r="J68" s="23">
        <v>0.06</v>
      </c>
      <c r="K68" s="20">
        <f t="shared" si="11"/>
        <v>0.6</v>
      </c>
      <c r="L68" s="21"/>
    </row>
    <row r="69" spans="1:12" s="5" customFormat="1">
      <c r="A69" s="9" t="s">
        <v>4</v>
      </c>
      <c r="B69" s="24" t="s">
        <v>81</v>
      </c>
      <c r="C69" s="11" t="s">
        <v>80</v>
      </c>
      <c r="D69" s="10">
        <v>300</v>
      </c>
      <c r="E69" s="10">
        <v>10</v>
      </c>
      <c r="F69" s="15">
        <f t="shared" si="8"/>
        <v>3000</v>
      </c>
      <c r="G69" s="16">
        <f t="shared" si="9"/>
        <v>340</v>
      </c>
      <c r="H69" s="17">
        <v>35</v>
      </c>
      <c r="I69" s="16">
        <f t="shared" si="10"/>
        <v>350</v>
      </c>
      <c r="J69" s="23">
        <v>0.06</v>
      </c>
      <c r="K69" s="20">
        <f t="shared" si="11"/>
        <v>0.6</v>
      </c>
      <c r="L69" s="21"/>
    </row>
    <row r="70" spans="1:12" s="5" customFormat="1">
      <c r="A70" s="25" t="s">
        <v>4</v>
      </c>
      <c r="B70" s="27" t="s">
        <v>82</v>
      </c>
      <c r="C70" s="11" t="s">
        <v>83</v>
      </c>
      <c r="D70" s="13">
        <v>1000</v>
      </c>
      <c r="E70" s="10">
        <v>25</v>
      </c>
      <c r="F70" s="15">
        <f t="shared" si="8"/>
        <v>25000</v>
      </c>
      <c r="G70" s="16">
        <f t="shared" si="9"/>
        <v>380</v>
      </c>
      <c r="H70" s="18">
        <v>16.2</v>
      </c>
      <c r="I70" s="16">
        <f t="shared" si="10"/>
        <v>405</v>
      </c>
      <c r="J70" s="23">
        <v>4.7E-2</v>
      </c>
      <c r="K70" s="20">
        <f t="shared" si="11"/>
        <v>1.175</v>
      </c>
      <c r="L70" s="21"/>
    </row>
    <row r="71" spans="1:12" s="5" customFormat="1" ht="14.1" customHeight="1">
      <c r="A71" s="26"/>
      <c r="E71" s="5" t="s">
        <v>84</v>
      </c>
      <c r="F71" s="36"/>
      <c r="G71" s="37">
        <v>14555</v>
      </c>
      <c r="H71" s="36"/>
      <c r="I71" s="38">
        <f>SUM(I11:I70)</f>
        <v>15250</v>
      </c>
      <c r="J71" s="36" t="s">
        <v>8</v>
      </c>
      <c r="K71" s="5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24" right="3.937007874015748E-2" top="0.46" bottom="0.38" header="0.19685039370078741" footer="0.11811023622047245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2022-06-24T02:35:34Z</cp:lastPrinted>
  <dcterms:created xsi:type="dcterms:W3CDTF">2000-11-29T19:11:00Z</dcterms:created>
  <dcterms:modified xsi:type="dcterms:W3CDTF">2022-06-24T02:41:36Z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